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customXmlProperties+xml" PartName="/customXml/itemProps4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>
    <mc:Choice Requires="x15">
      <x15ac:absPath xmlns:x15ac="http://schemas.microsoft.com/office/spreadsheetml/2010/11/ac" url="O:\PRIMA\Templates für PRIMA\Koordinatenbasierte EHM\BSTA\WELA\31.12.2012 - xlsx\fr\"/>
    </mc:Choice>
  </mc:AlternateContent>
  <xr:revisionPtr revIDLastSave="0" documentId="13_ncr:9_{60C957A0-449F-4431-BA67-D3E57A6DE03D}" xr6:coauthVersionLast="47" xr6:coauthVersionMax="47" xr10:uidLastSave="{00000000-0000-0000-0000-000000000000}"/>
  <bookViews>
    <workbookView xWindow="2660" yWindow="2660" windowWidth="28800" windowHeight="15370" tabRatio="767" xr2:uid="{EC524FBB-95C6-4097-800A-44E028D74C05}"/>
  </bookViews>
  <sheets>
    <sheet name="Bon de livraison" sheetId="3" r:id="rId1"/>
    <sheet name="WL01.MELD" sheetId="2" r:id="rId2"/>
  </sheets>
  <definedNames>
    <definedName name="_xlnm.Print_Area" localSheetId="0">'Bon de livraison'!$A$1:$H$34</definedName>
    <definedName name="_xlnm.Print_Area" localSheetId="1">'WL01.MELD'!$A$1:$L$247</definedName>
    <definedName name="_xlnm.Print_Titles" localSheetId="1">'WL01.MELD'!$A:$C,'WL01.MELD'!$1:$8</definedName>
    <definedName name="P_Subtitle">'Bon de livraison'!$B$7</definedName>
    <definedName name="P_Title">'Bon de livraison'!$B$6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" i="3" l="1"/>
  <c r="H33" i="3"/>
  <c r="H30" i="3" s="1"/>
  <c r="K163" i="2"/>
  <c r="K81" i="2"/>
  <c r="K73" i="2"/>
  <c r="K71" i="2"/>
  <c r="K3" i="2"/>
  <c r="E251" i="2" s="1"/>
  <c r="B246" i="2"/>
  <c r="K2" i="2"/>
  <c r="E249" i="2" s="1"/>
  <c r="K38" i="2"/>
  <c r="K218" i="2"/>
  <c r="I243" i="2"/>
  <c r="I245" i="2"/>
  <c r="K49" i="2"/>
  <c r="K24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M242" i="2" s="1"/>
  <c r="E255" i="2" s="1"/>
  <c r="E21" i="3" s="1"/>
  <c r="F21" i="3" s="1"/>
  <c r="K215" i="2"/>
  <c r="K216" i="2"/>
  <c r="K217" i="2"/>
  <c r="K219" i="2"/>
  <c r="K220" i="2"/>
  <c r="K221" i="2"/>
  <c r="K22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4" i="2"/>
  <c r="K165" i="2"/>
  <c r="K166" i="2"/>
  <c r="K167" i="2"/>
  <c r="K168" i="2"/>
  <c r="K169" i="2"/>
  <c r="K170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67" i="2"/>
  <c r="K68" i="2"/>
  <c r="K69" i="2"/>
  <c r="K70" i="2"/>
  <c r="K72" i="2"/>
  <c r="K74" i="2"/>
  <c r="K75" i="2"/>
  <c r="K76" i="2"/>
  <c r="K77" i="2"/>
  <c r="K78" i="2"/>
  <c r="K79" i="2"/>
  <c r="K80" i="2"/>
  <c r="K82" i="2"/>
  <c r="K83" i="2"/>
  <c r="K84" i="2"/>
  <c r="K85" i="2"/>
  <c r="K86" i="2"/>
  <c r="K88" i="2"/>
  <c r="K89" i="2"/>
  <c r="K52" i="2"/>
  <c r="K53" i="2"/>
  <c r="K54" i="2"/>
  <c r="K55" i="2"/>
  <c r="K56" i="2"/>
  <c r="K57" i="2"/>
  <c r="K58" i="2"/>
  <c r="K59" i="2"/>
  <c r="K60" i="2"/>
  <c r="K61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9" i="2"/>
  <c r="K40" i="2"/>
  <c r="K41" i="2"/>
  <c r="K42" i="2"/>
  <c r="K43" i="2"/>
  <c r="K44" i="2"/>
  <c r="K45" i="2"/>
  <c r="K46" i="2"/>
  <c r="K47" i="2"/>
  <c r="K224" i="2"/>
  <c r="K214" i="2"/>
  <c r="K172" i="2"/>
  <c r="K132" i="2"/>
  <c r="K113" i="2"/>
  <c r="K91" i="2"/>
  <c r="K66" i="2"/>
  <c r="E243" i="2"/>
  <c r="E245" i="2"/>
  <c r="F243" i="2"/>
  <c r="K243" i="2" s="1"/>
  <c r="G243" i="2"/>
  <c r="G245" i="2"/>
  <c r="H243" i="2"/>
  <c r="H245" i="2" s="1"/>
  <c r="J243" i="2"/>
  <c r="J245" i="2"/>
  <c r="K64" i="2"/>
  <c r="K63" i="2"/>
  <c r="K51" i="2"/>
  <c r="K10" i="2"/>
  <c r="E253" i="2"/>
  <c r="E250" i="2"/>
  <c r="H31" i="3" l="1"/>
  <c r="F245" i="2"/>
  <c r="K245" i="2" s="1"/>
</calcChain>
</file>

<file path=xl/sharedStrings.xml><?xml version="1.0" encoding="utf-8"?>
<sst xmlns="http://schemas.openxmlformats.org/spreadsheetml/2006/main" count="528" uniqueCount="517">
  <si>
    <t>Banque nationale suisse</t>
  </si>
  <si>
    <t>XXXXXX</t>
  </si>
  <si>
    <t>Case postale</t>
  </si>
  <si>
    <t>Raison sociale</t>
  </si>
  <si>
    <t>Adresse</t>
  </si>
  <si>
    <t>NPA Localité</t>
  </si>
  <si>
    <t>Collaborateur</t>
  </si>
  <si>
    <t>No de téléphone</t>
  </si>
  <si>
    <t>Total</t>
  </si>
  <si>
    <t>col. 01</t>
  </si>
  <si>
    <t>col. 02</t>
  </si>
  <si>
    <t>col. 03</t>
  </si>
  <si>
    <t>col. 05</t>
  </si>
  <si>
    <t>col. 06</t>
  </si>
  <si>
    <t>Europe</t>
  </si>
  <si>
    <t>Albanie</t>
  </si>
  <si>
    <t>AL</t>
  </si>
  <si>
    <t>Andorre</t>
  </si>
  <si>
    <t>AD</t>
  </si>
  <si>
    <t>Belgique</t>
  </si>
  <si>
    <t>BE</t>
  </si>
  <si>
    <t>Bosnie-Herzégovine</t>
  </si>
  <si>
    <t>BA</t>
  </si>
  <si>
    <t>Bulgarie</t>
  </si>
  <si>
    <t>BG</t>
  </si>
  <si>
    <t>Danemark</t>
  </si>
  <si>
    <t>DK</t>
  </si>
  <si>
    <t>Allemagne</t>
  </si>
  <si>
    <t>Estonie</t>
  </si>
  <si>
    <t>EE</t>
  </si>
  <si>
    <t>Iles Féroé</t>
  </si>
  <si>
    <t>FO</t>
  </si>
  <si>
    <t>Finlande</t>
  </si>
  <si>
    <t>FI</t>
  </si>
  <si>
    <t>France</t>
  </si>
  <si>
    <t>Gibraltar</t>
  </si>
  <si>
    <t>GI</t>
  </si>
  <si>
    <t>Grèce</t>
  </si>
  <si>
    <t>GR</t>
  </si>
  <si>
    <t>Groenland</t>
  </si>
  <si>
    <t>GL</t>
  </si>
  <si>
    <t>Guernesey</t>
  </si>
  <si>
    <t>Ile de Man</t>
  </si>
  <si>
    <t>Irlande</t>
  </si>
  <si>
    <t>IE</t>
  </si>
  <si>
    <t>Islande</t>
  </si>
  <si>
    <t>IS</t>
  </si>
  <si>
    <t>Italie</t>
  </si>
  <si>
    <t>IT</t>
  </si>
  <si>
    <t>Jersey</t>
  </si>
  <si>
    <t>Croatie</t>
  </si>
  <si>
    <t>HR</t>
  </si>
  <si>
    <t>Lettonie</t>
  </si>
  <si>
    <t>LV</t>
  </si>
  <si>
    <t>Lituanie</t>
  </si>
  <si>
    <t>LT</t>
  </si>
  <si>
    <t>Luxembourg</t>
  </si>
  <si>
    <t>LU</t>
  </si>
  <si>
    <t>Malte</t>
  </si>
  <si>
    <t>MT</t>
  </si>
  <si>
    <t>Macédoine</t>
  </si>
  <si>
    <t>MK</t>
  </si>
  <si>
    <t>Moldavie</t>
  </si>
  <si>
    <t>MD</t>
  </si>
  <si>
    <t>Monaco</t>
  </si>
  <si>
    <t>MC</t>
  </si>
  <si>
    <t>Pays-Bas</t>
  </si>
  <si>
    <t>NL</t>
  </si>
  <si>
    <t>Norvège</t>
  </si>
  <si>
    <t>Autriche</t>
  </si>
  <si>
    <t>AT</t>
  </si>
  <si>
    <t>Pologne</t>
  </si>
  <si>
    <t>PL</t>
  </si>
  <si>
    <t>PT</t>
  </si>
  <si>
    <t>Roumanie</t>
  </si>
  <si>
    <t>RO</t>
  </si>
  <si>
    <t>Fédération de Russie</t>
  </si>
  <si>
    <t>RU</t>
  </si>
  <si>
    <t>Saint-Marin</t>
  </si>
  <si>
    <t>SM</t>
  </si>
  <si>
    <t>Suède</t>
  </si>
  <si>
    <t>SE</t>
  </si>
  <si>
    <t>Suisse/Liechtenstein</t>
  </si>
  <si>
    <t>CH/FL</t>
  </si>
  <si>
    <t>Europe (suite)</t>
  </si>
  <si>
    <t>Slovaquie</t>
  </si>
  <si>
    <t>SK</t>
  </si>
  <si>
    <t>Slovénie</t>
  </si>
  <si>
    <t>SI</t>
  </si>
  <si>
    <t>ES</t>
  </si>
  <si>
    <t>République tchèque</t>
  </si>
  <si>
    <t>CZ</t>
  </si>
  <si>
    <t>Turquie</t>
  </si>
  <si>
    <t>TR</t>
  </si>
  <si>
    <t>Ukraine</t>
  </si>
  <si>
    <t>UA</t>
  </si>
  <si>
    <t>Hongrie</t>
  </si>
  <si>
    <t>HU</t>
  </si>
  <si>
    <t>Cité du Vatican</t>
  </si>
  <si>
    <t>VA</t>
  </si>
  <si>
    <t>Royaume-Uni</t>
  </si>
  <si>
    <t>Biélorussie (Bélarus)</t>
  </si>
  <si>
    <t>BY</t>
  </si>
  <si>
    <t xml:space="preserve">Chypre </t>
  </si>
  <si>
    <t>CY</t>
  </si>
  <si>
    <t>Amérique du Nord</t>
  </si>
  <si>
    <t>Canada</t>
  </si>
  <si>
    <t>CA</t>
  </si>
  <si>
    <t>Etats-Unis</t>
  </si>
  <si>
    <t>Caraïbes</t>
  </si>
  <si>
    <t>Antigua et Barbuda</t>
  </si>
  <si>
    <t>AG</t>
  </si>
  <si>
    <t>Aruba</t>
  </si>
  <si>
    <t>AW</t>
  </si>
  <si>
    <t>Bahamas</t>
  </si>
  <si>
    <t>BS</t>
  </si>
  <si>
    <t>Barbade</t>
  </si>
  <si>
    <t>BB</t>
  </si>
  <si>
    <t>Bermudes</t>
  </si>
  <si>
    <t>BM</t>
  </si>
  <si>
    <t>Dominique</t>
  </si>
  <si>
    <t>DM</t>
  </si>
  <si>
    <t>République dominicaine</t>
  </si>
  <si>
    <t>DO</t>
  </si>
  <si>
    <t>Grenade</t>
  </si>
  <si>
    <t>GD</t>
  </si>
  <si>
    <t>Haïti</t>
  </si>
  <si>
    <t>HT</t>
  </si>
  <si>
    <t>Jamaïque</t>
  </si>
  <si>
    <t>JM</t>
  </si>
  <si>
    <t>Iles Caïmans</t>
  </si>
  <si>
    <t>KY</t>
  </si>
  <si>
    <t>Cuba</t>
  </si>
  <si>
    <t>CU</t>
  </si>
  <si>
    <t>Panama</t>
  </si>
  <si>
    <t>PA</t>
  </si>
  <si>
    <t>Saint Kitts-Nevis</t>
  </si>
  <si>
    <t>KN</t>
  </si>
  <si>
    <t>Sainte-Lucie</t>
  </si>
  <si>
    <t>LC</t>
  </si>
  <si>
    <t>Saint-Vincent et les Grenadines</t>
  </si>
  <si>
    <t>VC</t>
  </si>
  <si>
    <t>Trinité et Tobago</t>
  </si>
  <si>
    <t>TT</t>
  </si>
  <si>
    <t>Iles Turks et Caïcos</t>
  </si>
  <si>
    <t>TC</t>
  </si>
  <si>
    <t>Antilles françaises</t>
  </si>
  <si>
    <t>Antilles britanniques</t>
  </si>
  <si>
    <t>Amérique latine</t>
  </si>
  <si>
    <t>Argentine</t>
  </si>
  <si>
    <t>AR</t>
  </si>
  <si>
    <t>Belize</t>
  </si>
  <si>
    <t>BZ</t>
  </si>
  <si>
    <t>Bolivie</t>
  </si>
  <si>
    <t>BO</t>
  </si>
  <si>
    <t>Brésil</t>
  </si>
  <si>
    <t>BR</t>
  </si>
  <si>
    <t>Chili</t>
  </si>
  <si>
    <t>CL</t>
  </si>
  <si>
    <t>Costa Rica</t>
  </si>
  <si>
    <t>CR</t>
  </si>
  <si>
    <t>Equateur</t>
  </si>
  <si>
    <t>EC</t>
  </si>
  <si>
    <t>El Salvador</t>
  </si>
  <si>
    <t>SV</t>
  </si>
  <si>
    <t>Iles Falkland</t>
  </si>
  <si>
    <t>FK</t>
  </si>
  <si>
    <t>Guyane française</t>
  </si>
  <si>
    <t>GF</t>
  </si>
  <si>
    <t>Guatemala</t>
  </si>
  <si>
    <t>GT</t>
  </si>
  <si>
    <t>Guyane</t>
  </si>
  <si>
    <t>GY</t>
  </si>
  <si>
    <t>Honduras</t>
  </si>
  <si>
    <t>HN</t>
  </si>
  <si>
    <t>Colombie</t>
  </si>
  <si>
    <t>CO</t>
  </si>
  <si>
    <t>Mexique</t>
  </si>
  <si>
    <t>MX</t>
  </si>
  <si>
    <t>Nicaragua</t>
  </si>
  <si>
    <t>NI</t>
  </si>
  <si>
    <t>Paraguay</t>
  </si>
  <si>
    <t>PY</t>
  </si>
  <si>
    <t>Pérou</t>
  </si>
  <si>
    <t>PE</t>
  </si>
  <si>
    <t>Suriname</t>
  </si>
  <si>
    <t>SR</t>
  </si>
  <si>
    <t>Uruguay</t>
  </si>
  <si>
    <t>UY</t>
  </si>
  <si>
    <t>Venezuela</t>
  </si>
  <si>
    <t>VE</t>
  </si>
  <si>
    <t>Afrique</t>
  </si>
  <si>
    <t>Egypte</t>
  </si>
  <si>
    <t>EG</t>
  </si>
  <si>
    <t>Algérie</t>
  </si>
  <si>
    <t>DZ</t>
  </si>
  <si>
    <t>Angola</t>
  </si>
  <si>
    <t>AO</t>
  </si>
  <si>
    <t>Guinée équatoriale</t>
  </si>
  <si>
    <t>GQ</t>
  </si>
  <si>
    <t>Ethiopie</t>
  </si>
  <si>
    <t>ET</t>
  </si>
  <si>
    <t>Bénin</t>
  </si>
  <si>
    <t>BJ</t>
  </si>
  <si>
    <t>Botswana</t>
  </si>
  <si>
    <t>BW</t>
  </si>
  <si>
    <t>Burkina Faso</t>
  </si>
  <si>
    <t>BF</t>
  </si>
  <si>
    <t>Burundi</t>
  </si>
  <si>
    <t>BI</t>
  </si>
  <si>
    <t>Djibouti</t>
  </si>
  <si>
    <t>DJ</t>
  </si>
  <si>
    <t>Côte d’Ivoire</t>
  </si>
  <si>
    <t>CI</t>
  </si>
  <si>
    <t>Erythrée</t>
  </si>
  <si>
    <t>ER</t>
  </si>
  <si>
    <t>Gabon</t>
  </si>
  <si>
    <t>GA</t>
  </si>
  <si>
    <t>Gambie</t>
  </si>
  <si>
    <t>GM</t>
  </si>
  <si>
    <t>Ghana</t>
  </si>
  <si>
    <t>GH</t>
  </si>
  <si>
    <t>Guinée</t>
  </si>
  <si>
    <t>GN</t>
  </si>
  <si>
    <t>Guinée-Bissau</t>
  </si>
  <si>
    <t>GW</t>
  </si>
  <si>
    <t>Cameroun</t>
  </si>
  <si>
    <t>CM</t>
  </si>
  <si>
    <t>Afrique (suite)</t>
  </si>
  <si>
    <t>Cap-Vert</t>
  </si>
  <si>
    <t>CV</t>
  </si>
  <si>
    <t>Kenya</t>
  </si>
  <si>
    <t>KE</t>
  </si>
  <si>
    <t>Comores</t>
  </si>
  <si>
    <t>KM</t>
  </si>
  <si>
    <t>Congo (Zaïre), Rép. dém. du</t>
  </si>
  <si>
    <t>CD</t>
  </si>
  <si>
    <t>Congo (Brazzaville), République du</t>
  </si>
  <si>
    <t>CG</t>
  </si>
  <si>
    <t>Lesotho</t>
  </si>
  <si>
    <t>LS</t>
  </si>
  <si>
    <t>Libéria</t>
  </si>
  <si>
    <t>LR</t>
  </si>
  <si>
    <t>Libye</t>
  </si>
  <si>
    <t>LY</t>
  </si>
  <si>
    <t>Madagascar</t>
  </si>
  <si>
    <t>MG</t>
  </si>
  <si>
    <t>Malawi</t>
  </si>
  <si>
    <t>MW</t>
  </si>
  <si>
    <t>Mali</t>
  </si>
  <si>
    <t>ML</t>
  </si>
  <si>
    <t>Maroc</t>
  </si>
  <si>
    <t>MA</t>
  </si>
  <si>
    <t>Mauritanie</t>
  </si>
  <si>
    <t>MR</t>
  </si>
  <si>
    <t>Maurice</t>
  </si>
  <si>
    <t>MU</t>
  </si>
  <si>
    <t>Mozambique</t>
  </si>
  <si>
    <t>MZ</t>
  </si>
  <si>
    <t>Namibie</t>
  </si>
  <si>
    <t>NA</t>
  </si>
  <si>
    <t>Niger</t>
  </si>
  <si>
    <t>NE</t>
  </si>
  <si>
    <t>Nigéria</t>
  </si>
  <si>
    <t>NG</t>
  </si>
  <si>
    <t>Réunion</t>
  </si>
  <si>
    <t>RE</t>
  </si>
  <si>
    <t>Rwanda</t>
  </si>
  <si>
    <t>RW</t>
  </si>
  <si>
    <t>Sahara, Rép. dém. arabe du</t>
  </si>
  <si>
    <t>EH</t>
  </si>
  <si>
    <t>Zambie</t>
  </si>
  <si>
    <t>ZM</t>
  </si>
  <si>
    <t>Sao Tomé et Principe</t>
  </si>
  <si>
    <t>ST</t>
  </si>
  <si>
    <t>Sénégal</t>
  </si>
  <si>
    <t>SN</t>
  </si>
  <si>
    <t>Seychelles</t>
  </si>
  <si>
    <t>SC</t>
  </si>
  <si>
    <t>Sierra Leone</t>
  </si>
  <si>
    <t>SL</t>
  </si>
  <si>
    <t>Zimbabwe</t>
  </si>
  <si>
    <t>ZW</t>
  </si>
  <si>
    <t>Somalie</t>
  </si>
  <si>
    <t>SO</t>
  </si>
  <si>
    <t>Sainte-Hélène</t>
  </si>
  <si>
    <t>SH</t>
  </si>
  <si>
    <t>Afrique du Sud</t>
  </si>
  <si>
    <t>ZA</t>
  </si>
  <si>
    <t>Soudan</t>
  </si>
  <si>
    <t>SD</t>
  </si>
  <si>
    <t>Swaziland</t>
  </si>
  <si>
    <t>SZ</t>
  </si>
  <si>
    <t>Tanzanie</t>
  </si>
  <si>
    <t>TZ</t>
  </si>
  <si>
    <t>Togo</t>
  </si>
  <si>
    <t>TG</t>
  </si>
  <si>
    <t>Tchad</t>
  </si>
  <si>
    <t>TD</t>
  </si>
  <si>
    <t>Tunisie</t>
  </si>
  <si>
    <t>TN</t>
  </si>
  <si>
    <t>Ouganda</t>
  </si>
  <si>
    <t>UG</t>
  </si>
  <si>
    <t>République centrafricaine</t>
  </si>
  <si>
    <t>CF</t>
  </si>
  <si>
    <t>Asie</t>
  </si>
  <si>
    <t>Afghanistan</t>
  </si>
  <si>
    <t>AF</t>
  </si>
  <si>
    <t>Arménie</t>
  </si>
  <si>
    <t>AM</t>
  </si>
  <si>
    <t>Azerbaïdjan</t>
  </si>
  <si>
    <t>AZ</t>
  </si>
  <si>
    <t>Bahreïn</t>
  </si>
  <si>
    <t>BH</t>
  </si>
  <si>
    <t>Bangladesh</t>
  </si>
  <si>
    <t>BD</t>
  </si>
  <si>
    <t>Bhoutan</t>
  </si>
  <si>
    <t>BT</t>
  </si>
  <si>
    <t>Territoires brit. d’outre-mer</t>
  </si>
  <si>
    <t>Brunei</t>
  </si>
  <si>
    <t>BN</t>
  </si>
  <si>
    <t>Chine (Taiwan), République de</t>
  </si>
  <si>
    <t>TW</t>
  </si>
  <si>
    <t>Chine, République pop. de</t>
  </si>
  <si>
    <t>CN</t>
  </si>
  <si>
    <t>Géorgie</t>
  </si>
  <si>
    <t>GE</t>
  </si>
  <si>
    <t>Hong Kong</t>
  </si>
  <si>
    <t>HK</t>
  </si>
  <si>
    <t>IN</t>
  </si>
  <si>
    <t>Irak</t>
  </si>
  <si>
    <t>IQ</t>
  </si>
  <si>
    <t>Iran</t>
  </si>
  <si>
    <t>IR</t>
  </si>
  <si>
    <t>Israël</t>
  </si>
  <si>
    <t>IL</t>
  </si>
  <si>
    <t>Japon</t>
  </si>
  <si>
    <t>JP</t>
  </si>
  <si>
    <t>Yémen</t>
  </si>
  <si>
    <t>YE</t>
  </si>
  <si>
    <t>Jordanie</t>
  </si>
  <si>
    <t>JO</t>
  </si>
  <si>
    <t>Cambodge</t>
  </si>
  <si>
    <t>KH</t>
  </si>
  <si>
    <t>Kazakhstan</t>
  </si>
  <si>
    <t>KZ</t>
  </si>
  <si>
    <t>Qatar</t>
  </si>
  <si>
    <t>QA</t>
  </si>
  <si>
    <t>Kirghizistan</t>
  </si>
  <si>
    <t>KG</t>
  </si>
  <si>
    <t>Corée (Nord), Rép. pop. dém. de</t>
  </si>
  <si>
    <t>KP</t>
  </si>
  <si>
    <t>Corée (Sud), République de</t>
  </si>
  <si>
    <t>KR</t>
  </si>
  <si>
    <t>Koweït</t>
  </si>
  <si>
    <t>KW</t>
  </si>
  <si>
    <t>Laos</t>
  </si>
  <si>
    <t>LA</t>
  </si>
  <si>
    <t>Liban</t>
  </si>
  <si>
    <t>LB</t>
  </si>
  <si>
    <t>Macau</t>
  </si>
  <si>
    <t>MO</t>
  </si>
  <si>
    <t>MY</t>
  </si>
  <si>
    <t>Maldives</t>
  </si>
  <si>
    <t>MV</t>
  </si>
  <si>
    <t>Mongolie</t>
  </si>
  <si>
    <t>MN</t>
  </si>
  <si>
    <t>Myanmar (Birmanie)</t>
  </si>
  <si>
    <t>MM</t>
  </si>
  <si>
    <t>Népal</t>
  </si>
  <si>
    <t>NP</t>
  </si>
  <si>
    <t>Oman</t>
  </si>
  <si>
    <t>OM</t>
  </si>
  <si>
    <t>Pakistan</t>
  </si>
  <si>
    <t>PK</t>
  </si>
  <si>
    <t>Palestine</t>
  </si>
  <si>
    <t>Philippines</t>
  </si>
  <si>
    <t>PH</t>
  </si>
  <si>
    <t>Arabie saoudite</t>
  </si>
  <si>
    <t>SA</t>
  </si>
  <si>
    <t>Singapour</t>
  </si>
  <si>
    <t>SG</t>
  </si>
  <si>
    <t>Asie (suite)</t>
  </si>
  <si>
    <t>Sri Lanka</t>
  </si>
  <si>
    <t>LK</t>
  </si>
  <si>
    <t>Syrie</t>
  </si>
  <si>
    <t>SY</t>
  </si>
  <si>
    <t>Tadjikistan</t>
  </si>
  <si>
    <t>TJ</t>
  </si>
  <si>
    <t>Thaïlande</t>
  </si>
  <si>
    <t>TH</t>
  </si>
  <si>
    <t>Turkménistan</t>
  </si>
  <si>
    <t>TM</t>
  </si>
  <si>
    <t>Ouzbékistan</t>
  </si>
  <si>
    <t>UZ</t>
  </si>
  <si>
    <t>Emirats arabes unis</t>
  </si>
  <si>
    <t>AE</t>
  </si>
  <si>
    <t>Vietnam</t>
  </si>
  <si>
    <t>VN</t>
  </si>
  <si>
    <t>Océanie</t>
  </si>
  <si>
    <t>Australie</t>
  </si>
  <si>
    <t>Fidji</t>
  </si>
  <si>
    <t>FJ</t>
  </si>
  <si>
    <t>Polynésie française</t>
  </si>
  <si>
    <t>PF</t>
  </si>
  <si>
    <t>Kiribati</t>
  </si>
  <si>
    <t>KI</t>
  </si>
  <si>
    <t>Iles Marshall</t>
  </si>
  <si>
    <t>MH</t>
  </si>
  <si>
    <t>Micronésie</t>
  </si>
  <si>
    <t>FM</t>
  </si>
  <si>
    <t>Nauru</t>
  </si>
  <si>
    <t>NR</t>
  </si>
  <si>
    <t>Nouvelle-Calédonie</t>
  </si>
  <si>
    <t>NC</t>
  </si>
  <si>
    <t>Nouvelle-Zélande</t>
  </si>
  <si>
    <t>Palau</t>
  </si>
  <si>
    <t>PW</t>
  </si>
  <si>
    <t>Papouasie-Nouvelle-Guinée</t>
  </si>
  <si>
    <t>PG</t>
  </si>
  <si>
    <t>Iles Salomon</t>
  </si>
  <si>
    <t>SB</t>
  </si>
  <si>
    <t>Samoa</t>
  </si>
  <si>
    <t>WS</t>
  </si>
  <si>
    <t>Tonga</t>
  </si>
  <si>
    <t>TO</t>
  </si>
  <si>
    <t>Tuvalu</t>
  </si>
  <si>
    <t>TV</t>
  </si>
  <si>
    <t>Iles américaines du Pacifique</t>
  </si>
  <si>
    <t>Vanuatu</t>
  </si>
  <si>
    <t>VU</t>
  </si>
  <si>
    <t>Wallis et Futuna</t>
  </si>
  <si>
    <t>WF</t>
  </si>
  <si>
    <t>Autre pays</t>
  </si>
  <si>
    <t>Total de tous les pays</t>
  </si>
  <si>
    <t>$EOD</t>
  </si>
  <si>
    <t xml:space="preserve"> </t>
  </si>
  <si>
    <r>
      <t>DE</t>
    </r>
    <r>
      <rPr>
        <b/>
        <vertAlign val="superscript"/>
        <sz val="7.5"/>
        <rFont val="Arial"/>
        <family val="2"/>
      </rPr>
      <t>1</t>
    </r>
  </si>
  <si>
    <r>
      <t>FR</t>
    </r>
    <r>
      <rPr>
        <b/>
        <vertAlign val="superscript"/>
        <sz val="7.5"/>
        <rFont val="Arial"/>
        <family val="2"/>
      </rPr>
      <t>1</t>
    </r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</si>
  <si>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</si>
  <si>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</si>
  <si>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r>
      <t>JE</t>
    </r>
    <r>
      <rPr>
        <b/>
        <vertAlign val="superscript"/>
        <sz val="7.5"/>
        <rFont val="Arial"/>
        <family val="2"/>
      </rPr>
      <t>2</t>
    </r>
  </si>
  <si>
    <r>
      <t>NO</t>
    </r>
    <r>
      <rPr>
        <b/>
        <vertAlign val="superscript"/>
        <sz val="7.5"/>
        <rFont val="Arial"/>
        <family val="2"/>
      </rPr>
      <t>1</t>
    </r>
  </si>
  <si>
    <t>Portugal</t>
  </si>
  <si>
    <t>Espagne</t>
  </si>
  <si>
    <r>
      <t>GB</t>
    </r>
    <r>
      <rPr>
        <b/>
        <vertAlign val="superscript"/>
        <sz val="7.5"/>
        <rFont val="Arial"/>
        <family val="2"/>
      </rPr>
      <t>1</t>
    </r>
  </si>
  <si>
    <r>
      <t>US</t>
    </r>
    <r>
      <rPr>
        <b/>
        <vertAlign val="superscript"/>
        <sz val="7.5"/>
        <rFont val="Arial"/>
        <family val="2"/>
      </rPr>
      <t>1</t>
    </r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</si>
  <si>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</si>
  <si>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</si>
  <si>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r>
      <t>TB</t>
    </r>
    <r>
      <rPr>
        <b/>
        <vertAlign val="superscript"/>
        <sz val="7.5"/>
        <rFont val="Arial"/>
        <family val="2"/>
      </rPr>
      <t>3</t>
    </r>
  </si>
  <si>
    <t>Inde</t>
  </si>
  <si>
    <t>Indonésie</t>
  </si>
  <si>
    <t>Malaisie</t>
  </si>
  <si>
    <r>
      <t>PS</t>
    </r>
    <r>
      <rPr>
        <b/>
        <vertAlign val="superscript"/>
        <sz val="7.5"/>
        <rFont val="Arial"/>
        <family val="2"/>
      </rPr>
      <t>2</t>
    </r>
  </si>
  <si>
    <r>
      <t>AU</t>
    </r>
    <r>
      <rPr>
        <b/>
        <vertAlign val="superscript"/>
        <sz val="7.5"/>
        <rFont val="Arial"/>
        <family val="2"/>
      </rPr>
      <t>1</t>
    </r>
  </si>
  <si>
    <r>
      <t>NZ</t>
    </r>
    <r>
      <rPr>
        <b/>
        <vertAlign val="superscript"/>
        <sz val="7.5"/>
        <rFont val="Arial"/>
        <family val="2"/>
      </rPr>
      <t>1</t>
    </r>
  </si>
  <si>
    <r>
      <t>PU</t>
    </r>
    <r>
      <rPr>
        <b/>
        <vertAlign val="superscript"/>
        <sz val="7.5"/>
        <rFont val="Arial"/>
        <family val="2"/>
      </rPr>
      <t>3</t>
    </r>
  </si>
  <si>
    <t>$fid</t>
  </si>
  <si>
    <t>WL01</t>
  </si>
  <si>
    <t>Papiers monétaires</t>
  </si>
  <si>
    <t>Organisations internationales</t>
  </si>
  <si>
    <t>Autres titres
(sans dérivés)</t>
  </si>
  <si>
    <t>Code
ISO</t>
  </si>
  <si>
    <t>Actions</t>
  </si>
  <si>
    <t>Obligations</t>
  </si>
  <si>
    <t>col. 07</t>
  </si>
  <si>
    <t>ID</t>
  </si>
  <si>
    <t>Timor-Leste</t>
  </si>
  <si>
    <t>TL</t>
  </si>
  <si>
    <t>Produits structurés</t>
  </si>
  <si>
    <t>Parts de placements collectifs</t>
  </si>
  <si>
    <t>col. 08</t>
  </si>
  <si>
    <t>Monténégro</t>
  </si>
  <si>
    <t>ME</t>
  </si>
  <si>
    <t>Serbie</t>
  </si>
  <si>
    <t>RS</t>
  </si>
  <si>
    <t>-&gt;Passez d'un champ à l'autre à l'aide du tabulateur</t>
  </si>
  <si>
    <t>Enquête</t>
  </si>
  <si>
    <t>Livraison spéciale</t>
  </si>
  <si>
    <t>A remplir s.v.p.</t>
  </si>
  <si>
    <t>Service</t>
  </si>
  <si>
    <t>Questions concernant les enquêtes:</t>
  </si>
  <si>
    <t>Concerne:</t>
  </si>
  <si>
    <t>WELA</t>
  </si>
  <si>
    <t>Dépôts dont les titulaires sont domiciliés en Suisse (sans les banques):</t>
  </si>
  <si>
    <t>1, 2, 3 voir les commentaires concernant la liste des pays</t>
  </si>
  <si>
    <t>Ventilation des titres selon le pays de domicile de l'émetteur</t>
  </si>
  <si>
    <t>CH-8022 Zurich</t>
  </si>
  <si>
    <r>
      <t xml:space="preserve">Des précisions sur la délimitation des catégories de titres sont données dans </t>
    </r>
    <r>
      <rPr>
        <b/>
        <sz val="10"/>
        <rFont val="Arial"/>
        <family val="2"/>
      </rPr>
      <t>les commentaires</t>
    </r>
    <r>
      <rPr>
        <sz val="10"/>
        <rFont val="Arial"/>
        <family val="2"/>
      </rPr>
      <t>.</t>
    </r>
  </si>
  <si>
    <t>E-mail</t>
  </si>
  <si>
    <t>Saisie des données</t>
  </si>
  <si>
    <r>
      <rPr>
        <b/>
        <sz val="10"/>
        <color indexed="8"/>
        <rFont val="Arial"/>
        <family val="2"/>
      </rPr>
      <t>Remarques:</t>
    </r>
    <r>
      <rPr>
        <sz val="10"/>
        <color theme="1"/>
        <rFont val="Arial"/>
        <family val="2"/>
      </rPr>
      <t xml:space="preserve"> Veuillez indiquer vos </t>
    </r>
    <r>
      <rPr>
        <sz val="10"/>
        <color indexed="8"/>
        <rFont val="Arial"/>
        <family val="2"/>
      </rPr>
      <t>remarques concernant la livraison dans un document séparé</t>
    </r>
  </si>
  <si>
    <t>Pays de domicile de l'émetteur
(les titres émis par des 
organisations internationales
doivent figurer sur la ligne 251)</t>
  </si>
  <si>
    <t>En milliers de francs</t>
  </si>
  <si>
    <t>BQ</t>
  </si>
  <si>
    <t>CW</t>
  </si>
  <si>
    <t>SX</t>
  </si>
  <si>
    <t>SS</t>
  </si>
  <si>
    <t>1.03.F0</t>
  </si>
  <si>
    <t>Release 1.6</t>
  </si>
  <si>
    <t>Bonaire, Saint-Eustache et Saba</t>
  </si>
  <si>
    <t>Curaçao</t>
  </si>
  <si>
    <t>Saint-Martin</t>
  </si>
  <si>
    <t>Soudan du Sud</t>
  </si>
  <si>
    <t>Stocks de titres d'émetteurs étrangers</t>
  </si>
  <si>
    <t>jj.mm.aaaa</t>
  </si>
  <si>
    <t>Avertissements</t>
  </si>
  <si>
    <t>Contrôle</t>
  </si>
  <si>
    <t>Tél: +41 58 631 00 00</t>
  </si>
  <si>
    <t>Formulaire(s)</t>
  </si>
  <si>
    <t>Code BNS</t>
  </si>
  <si>
    <t>Date de référence</t>
  </si>
  <si>
    <r>
      <t xml:space="preserve">Délai de remise: </t>
    </r>
    <r>
      <rPr>
        <sz val="10"/>
        <rFont val="Arial"/>
        <family val="2"/>
      </rPr>
      <t>Le formulaire dûment rempli est à retourner jusqu'au 25 du mois suivant.</t>
    </r>
  </si>
  <si>
    <t>Formulaire</t>
  </si>
  <si>
    <t>Commande de formulaires d'enquête:</t>
  </si>
  <si>
    <r>
      <rPr>
        <b/>
        <sz val="10"/>
        <color indexed="8"/>
        <rFont val="Arial"/>
        <family val="2"/>
      </rPr>
      <t>Commentaires:</t>
    </r>
    <r>
      <rPr>
        <sz val="10"/>
        <color indexed="8"/>
        <rFont val="Arial"/>
        <family val="2"/>
      </rPr>
      <t xml:space="preserve"> Voir les commentaires concernant cette enquête sous </t>
    </r>
    <r>
      <rPr>
        <i/>
        <u/>
        <sz val="10"/>
        <color indexed="8"/>
        <rFont val="Arial"/>
        <family val="2"/>
      </rPr>
      <t>https://emi.snb.ch/fr/WELA</t>
    </r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</si>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</sst>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84" formatCode="General_)"/>
    <numFmt numFmtId="186" formatCode="00"/>
    <numFmt numFmtId="188" formatCode="0_)"/>
    <numFmt numFmtId="189" formatCode="000000"/>
    <numFmt numFmtId="194" formatCode="0&quot; ERROR&quot;"/>
    <numFmt numFmtId="218" formatCode=";;;"/>
    <numFmt numFmtId="219" formatCode="#,##0_);[Red]\-#,##0_);;@"/>
    <numFmt numFmtId="220" formatCode="0&quot; Avertissements&quot;"/>
  </numFmts>
  <fonts count="3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vertAlign val="superscript"/>
      <sz val="7.5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sz val="14"/>
      <name val="Arial"/>
      <family val="2"/>
    </font>
    <font>
      <sz val="10"/>
      <name val="SNBOfficina Sans Book"/>
    </font>
    <font>
      <i/>
      <sz val="10"/>
      <name val="Arial"/>
      <family val="2"/>
    </font>
    <font>
      <sz val="8"/>
      <name val="Tahoma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9"/>
      <color rgb="FFFF0000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sz val="8"/>
      <color rgb="FF000000"/>
      <name val="Arial"/>
      <family val="2"/>
    </font>
    <font>
      <u/>
      <sz val="8"/>
      <color theme="10"/>
      <name val="Arial"/>
      <family val="2"/>
    </font>
    <font>
      <sz val="10"/>
      <color rgb="FFFFFFFF"/>
      <name val="Arial"/>
      <family val="2"/>
    </font>
    <font>
      <b/>
      <sz val="10"/>
      <color theme="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</borders>
  <cellStyleXfs count="11">
    <xf numFmtId="0" fontId="0" fillId="0" borderId="0"/>
    <xf numFmtId="219" fontId="17" fillId="0" borderId="1" applyFill="0">
      <protection locked="0"/>
    </xf>
    <xf numFmtId="0" fontId="17" fillId="2" borderId="2" applyNumberFormat="0">
      <alignment vertical="center"/>
    </xf>
    <xf numFmtId="219" fontId="17" fillId="0" borderId="3"/>
    <xf numFmtId="0" fontId="17" fillId="0" borderId="4" applyNumberFormat="0">
      <alignment horizontal="center" vertical="center"/>
    </xf>
    <xf numFmtId="184" fontId="4" fillId="0" borderId="5" applyFill="0" applyBorder="0">
      <alignment horizontal="center"/>
    </xf>
    <xf numFmtId="219" fontId="17" fillId="0" borderId="2" applyNumberFormat="0" applyFont="0" applyAlignment="0">
      <alignment vertical="center"/>
    </xf>
    <xf numFmtId="186" fontId="17" fillId="3" borderId="2">
      <alignment horizontal="center"/>
    </xf>
    <xf numFmtId="184" fontId="6" fillId="0" borderId="0" applyFill="0" applyBorder="0">
      <alignment horizontal="left"/>
    </xf>
    <xf numFmtId="0" fontId="18" fillId="0" borderId="0" applyNumberFormat="0" applyFill="0" applyBorder="0" applyAlignment="0" applyProtection="0"/>
    <xf numFmtId="0" fontId="19" fillId="4" borderId="6">
      <alignment horizontal="center" vertical="center"/>
    </xf>
  </cellStyleXfs>
  <cellXfs count="121">
    <xf numFmtId="0" fontId="0" fillId="0" borderId="0" xfId="0"/>
    <xf numFmtId="0" fontId="1" fillId="0" borderId="7" xfId="0" applyFont="1" applyFill="1" applyBorder="1" applyAlignment="1">
      <alignment horizontal="center" vertical="top" wrapText="1"/>
    </xf>
    <xf numFmtId="0" fontId="0" fillId="0" borderId="8" xfId="0" applyBorder="1"/>
    <xf numFmtId="0" fontId="0" fillId="0" borderId="4" xfId="0" applyBorder="1"/>
    <xf numFmtId="0" fontId="1" fillId="0" borderId="7" xfId="0" applyFont="1" applyBorder="1"/>
    <xf numFmtId="0" fontId="1" fillId="0" borderId="9" xfId="0" applyFont="1" applyBorder="1"/>
    <xf numFmtId="0" fontId="1" fillId="0" borderId="5" xfId="0" applyFont="1" applyBorder="1"/>
    <xf numFmtId="0" fontId="1" fillId="0" borderId="0" xfId="0" applyFont="1" applyBorder="1"/>
    <xf numFmtId="0" fontId="1" fillId="0" borderId="10" xfId="0" applyFont="1" applyBorder="1"/>
    <xf numFmtId="0" fontId="1" fillId="0" borderId="0" xfId="0" applyFont="1" applyBorder="1" applyAlignment="1">
      <alignment horizontal="right"/>
    </xf>
    <xf numFmtId="0" fontId="1" fillId="0" borderId="11" xfId="0" applyFont="1" applyBorder="1"/>
    <xf numFmtId="0" fontId="1" fillId="0" borderId="0" xfId="0" applyFont="1" applyBorder="1" applyAlignment="1">
      <alignment horizontal="center"/>
    </xf>
    <xf numFmtId="0" fontId="6" fillId="0" borderId="0" xfId="0" applyFont="1" applyBorder="1"/>
    <xf numFmtId="0" fontId="6" fillId="0" borderId="0" xfId="0" applyFont="1"/>
    <xf numFmtId="184" fontId="6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5" xfId="0" applyFont="1" applyBorder="1"/>
    <xf numFmtId="0" fontId="6" fillId="0" borderId="0" xfId="0" applyFont="1" applyBorder="1" applyAlignment="1">
      <alignment horizontal="right"/>
    </xf>
    <xf numFmtId="184" fontId="3" fillId="0" borderId="0" xfId="8" applyFont="1" applyFill="1">
      <alignment horizontal="left"/>
    </xf>
    <xf numFmtId="184" fontId="3" fillId="0" borderId="0" xfId="8" applyFont="1">
      <alignment horizontal="left"/>
    </xf>
    <xf numFmtId="0" fontId="1" fillId="0" borderId="9" xfId="0" applyFont="1" applyBorder="1" applyAlignment="1">
      <alignment horizontal="center"/>
    </xf>
    <xf numFmtId="184" fontId="1" fillId="0" borderId="12" xfId="0" applyNumberFormat="1" applyFont="1" applyBorder="1" applyAlignment="1">
      <alignment horizontal="left"/>
    </xf>
    <xf numFmtId="14" fontId="1" fillId="0" borderId="10" xfId="0" applyNumberFormat="1" applyFont="1" applyBorder="1" applyAlignment="1">
      <alignment horizontal="left"/>
    </xf>
    <xf numFmtId="2" fontId="1" fillId="0" borderId="10" xfId="0" applyNumberFormat="1" applyFont="1" applyBorder="1" applyAlignment="1">
      <alignment horizontal="left"/>
    </xf>
    <xf numFmtId="2" fontId="1" fillId="0" borderId="0" xfId="0" quotePrefix="1" applyNumberFormat="1" applyFont="1" applyBorder="1" applyAlignment="1">
      <alignment horizontal="left"/>
    </xf>
    <xf numFmtId="219" fontId="17" fillId="0" borderId="1" xfId="1">
      <protection locked="0"/>
    </xf>
    <xf numFmtId="0" fontId="20" fillId="0" borderId="0" xfId="0" applyFont="1"/>
    <xf numFmtId="0" fontId="0" fillId="0" borderId="0" xfId="0" applyFont="1"/>
    <xf numFmtId="0" fontId="21" fillId="0" borderId="0" xfId="0" applyFont="1" applyAlignment="1">
      <alignment horizontal="center" vertical="center"/>
    </xf>
    <xf numFmtId="0" fontId="22" fillId="0" borderId="0" xfId="0" applyFont="1"/>
    <xf numFmtId="189" fontId="21" fillId="5" borderId="18" xfId="0" applyNumberFormat="1" applyFont="1" applyFill="1" applyBorder="1" applyAlignment="1" applyProtection="1">
      <alignment horizontal="center" vertical="center"/>
      <protection locked="0"/>
    </xf>
    <xf numFmtId="0" fontId="23" fillId="0" borderId="0" xfId="0" quotePrefix="1" applyFont="1" applyAlignment="1">
      <alignment vertical="center"/>
    </xf>
    <xf numFmtId="14" fontId="21" fillId="5" borderId="19" xfId="0" applyNumberFormat="1" applyFont="1" applyFill="1" applyBorder="1" applyAlignment="1" applyProtection="1">
      <alignment horizontal="center" vertical="center"/>
      <protection locked="0"/>
    </xf>
    <xf numFmtId="0" fontId="21" fillId="5" borderId="18" xfId="0" applyFont="1" applyFill="1" applyBorder="1" applyAlignment="1" applyProtection="1">
      <alignment horizontal="center" vertical="center"/>
      <protection locked="0"/>
    </xf>
    <xf numFmtId="0" fontId="24" fillId="0" borderId="0" xfId="0" applyFont="1"/>
    <xf numFmtId="0" fontId="21" fillId="0" borderId="0" xfId="0" applyFont="1" applyFill="1" applyAlignment="1">
      <alignment vertical="center" textRotation="90"/>
    </xf>
    <xf numFmtId="0" fontId="20" fillId="0" borderId="0" xfId="0" applyFont="1" applyFill="1"/>
    <xf numFmtId="0" fontId="0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0" fillId="0" borderId="0" xfId="0" applyFont="1" applyFill="1"/>
    <xf numFmtId="0" fontId="0" fillId="0" borderId="0" xfId="0" applyFont="1" applyFill="1" applyBorder="1" applyProtection="1"/>
    <xf numFmtId="0" fontId="25" fillId="4" borderId="20" xfId="0" applyFont="1" applyFill="1" applyBorder="1" applyAlignment="1">
      <alignment vertical="center"/>
    </xf>
    <xf numFmtId="0" fontId="20" fillId="4" borderId="20" xfId="0" applyFont="1" applyFill="1" applyBorder="1" applyAlignment="1">
      <alignment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vertical="center"/>
    </xf>
    <xf numFmtId="0" fontId="0" fillId="4" borderId="0" xfId="0" applyFont="1" applyFill="1"/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0" fontId="20" fillId="4" borderId="0" xfId="0" applyFont="1" applyFill="1" applyAlignment="1">
      <alignment horizontal="center"/>
    </xf>
    <xf numFmtId="0" fontId="0" fillId="4" borderId="0" xfId="0" applyFont="1" applyFill="1" applyAlignment="1">
      <alignment horizontal="center"/>
    </xf>
    <xf numFmtId="0" fontId="19" fillId="4" borderId="21" xfId="0" applyFont="1" applyFill="1" applyBorder="1" applyAlignment="1">
      <alignment vertical="center"/>
    </xf>
    <xf numFmtId="0" fontId="0" fillId="4" borderId="21" xfId="0" applyFont="1" applyFill="1" applyBorder="1" applyAlignment="1">
      <alignment vertical="center"/>
    </xf>
    <xf numFmtId="0" fontId="25" fillId="4" borderId="21" xfId="0" applyFont="1" applyFill="1" applyBorder="1" applyAlignment="1">
      <alignment horizontal="center" vertical="center"/>
    </xf>
    <xf numFmtId="0" fontId="19" fillId="4" borderId="21" xfId="0" applyFont="1" applyFill="1" applyBorder="1" applyAlignment="1">
      <alignment horizontal="right" vertical="center"/>
    </xf>
    <xf numFmtId="0" fontId="20" fillId="0" borderId="0" xfId="0" applyFont="1" applyAlignment="1">
      <alignment vertical="center"/>
    </xf>
    <xf numFmtId="0" fontId="1" fillId="0" borderId="0" xfId="0" applyFont="1"/>
    <xf numFmtId="0" fontId="0" fillId="0" borderId="0" xfId="0"/>
    <xf numFmtId="0" fontId="26" fillId="0" borderId="11" xfId="0" applyFont="1" applyBorder="1" applyAlignment="1" applyProtection="1">
      <alignment horizontal="left" readingOrder="1"/>
    </xf>
    <xf numFmtId="0" fontId="0" fillId="0" borderId="11" xfId="0" applyFont="1" applyBorder="1"/>
    <xf numFmtId="0" fontId="27" fillId="0" borderId="0" xfId="0" applyFont="1" applyAlignment="1">
      <alignment horizontal="left" readingOrder="1"/>
    </xf>
    <xf numFmtId="0" fontId="27" fillId="0" borderId="0" xfId="0" applyFont="1" applyAlignment="1">
      <alignment horizontal="right" readingOrder="1"/>
    </xf>
    <xf numFmtId="0" fontId="28" fillId="0" borderId="0" xfId="0" applyFont="1" applyAlignment="1" applyProtection="1">
      <alignment horizontal="right"/>
    </xf>
    <xf numFmtId="0" fontId="22" fillId="0" borderId="0" xfId="0" applyFont="1" applyAlignment="1">
      <alignment horizontal="right"/>
    </xf>
    <xf numFmtId="219" fontId="17" fillId="0" borderId="3" xfId="3"/>
    <xf numFmtId="186" fontId="17" fillId="3" borderId="2" xfId="7">
      <alignment horizontal="center"/>
    </xf>
    <xf numFmtId="188" fontId="17" fillId="2" borderId="2" xfId="2" quotePrefix="1" applyNumberFormat="1">
      <alignment vertical="center"/>
    </xf>
    <xf numFmtId="186" fontId="17" fillId="3" borderId="4" xfId="7" applyBorder="1">
      <alignment horizontal="center"/>
    </xf>
    <xf numFmtId="0" fontId="17" fillId="0" borderId="4" xfId="4">
      <alignment horizontal="center" vertical="center"/>
    </xf>
    <xf numFmtId="0" fontId="24" fillId="0" borderId="0" xfId="9" applyFont="1"/>
    <xf numFmtId="184" fontId="7" fillId="0" borderId="0" xfId="8" applyFont="1" applyBorder="1">
      <alignment horizontal="left"/>
    </xf>
    <xf numFmtId="0" fontId="3" fillId="0" borderId="13" xfId="0" applyFont="1" applyBorder="1" applyAlignment="1">
      <alignment horizontal="center" vertical="center"/>
    </xf>
    <xf numFmtId="184" fontId="13" fillId="0" borderId="0" xfId="8" applyFont="1" applyBorder="1">
      <alignment horizontal="left"/>
    </xf>
    <xf numFmtId="0" fontId="7" fillId="0" borderId="13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3" fillId="0" borderId="0" xfId="0" applyFont="1" applyBorder="1"/>
    <xf numFmtId="14" fontId="3" fillId="0" borderId="13" xfId="0" applyNumberFormat="1" applyFont="1" applyBorder="1" applyAlignment="1">
      <alignment horizontal="center" vertical="center"/>
    </xf>
    <xf numFmtId="14" fontId="3" fillId="0" borderId="0" xfId="0" applyNumberFormat="1" applyFont="1" applyBorder="1" applyAlignment="1">
      <alignment horizontal="center"/>
    </xf>
    <xf numFmtId="0" fontId="1" fillId="0" borderId="1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2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" fillId="0" borderId="15" xfId="0" applyFont="1" applyFill="1" applyBorder="1" applyAlignment="1">
      <alignment horizontal="center" vertical="top" wrapText="1"/>
    </xf>
    <xf numFmtId="0" fontId="1" fillId="0" borderId="2" xfId="0" applyFont="1" applyBorder="1"/>
    <xf numFmtId="188" fontId="17" fillId="0" borderId="2" xfId="6" applyNumberFormat="1">
      <alignment vertical="center"/>
    </xf>
    <xf numFmtId="0" fontId="1" fillId="0" borderId="2" xfId="0" applyFont="1" applyBorder="1" applyAlignment="1">
      <alignment horizontal="left" indent="1"/>
    </xf>
    <xf numFmtId="0" fontId="2" fillId="0" borderId="2" xfId="0" applyFont="1" applyBorder="1" applyAlignment="1">
      <alignment horizontal="left" indent="1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left" indent="1"/>
    </xf>
    <xf numFmtId="0" fontId="15" fillId="0" borderId="0" xfId="0" applyFont="1" applyBorder="1"/>
    <xf numFmtId="184" fontId="3" fillId="0" borderId="2" xfId="8" applyFont="1" applyFill="1" applyBorder="1" applyAlignment="1">
      <alignment horizontal="left" indent="1"/>
    </xf>
    <xf numFmtId="0" fontId="1" fillId="0" borderId="14" xfId="0" applyFont="1" applyBorder="1"/>
    <xf numFmtId="0" fontId="2" fillId="0" borderId="4" xfId="0" applyFont="1" applyBorder="1" applyAlignment="1">
      <alignment horizontal="left" indent="1"/>
    </xf>
    <xf numFmtId="0" fontId="1" fillId="0" borderId="5" xfId="0" applyFont="1" applyBorder="1" applyAlignment="1">
      <alignment horizontal="left" indent="1"/>
    </xf>
    <xf numFmtId="2" fontId="1" fillId="0" borderId="0" xfId="0" applyNumberFormat="1" applyFont="1"/>
    <xf numFmtId="0" fontId="10" fillId="0" borderId="0" xfId="0" applyFont="1"/>
    <xf numFmtId="0" fontId="28" fillId="0" borderId="0" xfId="0" applyFont="1" applyAlignment="1" applyProtection="1">
      <alignment horizontal="right" vertical="center"/>
    </xf>
    <xf numFmtId="0" fontId="3" fillId="0" borderId="11" xfId="0" applyFont="1" applyBorder="1"/>
    <xf numFmtId="0" fontId="1" fillId="0" borderId="16" xfId="0" applyFont="1" applyBorder="1"/>
    <xf numFmtId="0" fontId="1" fillId="0" borderId="17" xfId="0" applyFont="1" applyBorder="1"/>
    <xf numFmtId="184" fontId="1" fillId="0" borderId="17" xfId="8" applyFont="1" applyFill="1" applyBorder="1">
      <alignment horizontal="left"/>
    </xf>
    <xf numFmtId="184" fontId="3" fillId="0" borderId="17" xfId="8" applyFont="1" applyFill="1" applyBorder="1">
      <alignment horizontal="left"/>
    </xf>
    <xf numFmtId="0" fontId="14" fillId="0" borderId="9" xfId="0" applyFont="1" applyBorder="1" applyAlignment="1">
      <alignment vertical="top" wrapText="1"/>
    </xf>
    <xf numFmtId="0" fontId="14" fillId="0" borderId="11" xfId="0" applyFont="1" applyBorder="1" applyAlignment="1">
      <alignment vertical="top" wrapText="1"/>
    </xf>
    <xf numFmtId="184" fontId="2" fillId="0" borderId="0" xfId="8" applyFont="1" applyFill="1" applyBorder="1">
      <alignment horizontal="left"/>
    </xf>
    <xf numFmtId="184" fontId="2" fillId="0" borderId="9" xfId="8" applyFont="1" applyFill="1" applyBorder="1">
      <alignment horizontal="left"/>
    </xf>
    <xf numFmtId="0" fontId="1" fillId="0" borderId="0" xfId="0" applyFont="1" applyBorder="1" applyAlignment="1">
      <alignment vertical="top"/>
    </xf>
    <xf numFmtId="0" fontId="1" fillId="0" borderId="17" xfId="0" applyFont="1" applyBorder="1" applyAlignment="1">
      <alignment vertical="top" wrapText="1"/>
    </xf>
    <xf numFmtId="0" fontId="19" fillId="4" borderId="6" xfId="10">
      <alignment horizontal="center" vertical="center"/>
    </xf>
    <xf numFmtId="218" fontId="29" fillId="4" borderId="0" xfId="0" applyNumberFormat="1" applyFont="1" applyFill="1" applyAlignment="1" applyProtection="1">
      <alignment horizontal="right"/>
      <protection locked="0" hidden="1"/>
    </xf>
    <xf numFmtId="194" fontId="5" fillId="0" borderId="10" xfId="0" applyNumberFormat="1" applyFont="1" applyBorder="1" applyAlignment="1">
      <alignment horizontal="left"/>
    </xf>
    <xf numFmtId="0" fontId="6" fillId="0" borderId="15" xfId="0" applyFont="1" applyBorder="1"/>
    <xf numFmtId="0" fontId="6" fillId="0" borderId="11" xfId="0" applyFont="1" applyBorder="1"/>
    <xf numFmtId="220" fontId="30" fillId="0" borderId="14" xfId="0" applyNumberFormat="1" applyFont="1" applyBorder="1" applyAlignment="1">
      <alignment horizontal="left"/>
    </xf>
    <xf numFmtId="219" fontId="17" fillId="0" borderId="2" xfId="6" applyAlignment="1"/>
    <xf numFmtId="0" fontId="22" fillId="0" borderId="0" xfId="0" applyFont="1" applyFill="1" applyAlignment="1">
      <alignment horizontal="right" vertical="center"/>
    </xf>
    <xf numFmtId="0" fontId="22" fillId="0" borderId="22" xfId="0" applyFont="1" applyFill="1" applyBorder="1" applyAlignment="1">
      <alignment horizontal="right" vertical="center"/>
    </xf>
    <xf numFmtId="0" fontId="1" fillId="0" borderId="0" xfId="0" applyFont="1" applyFill="1" applyAlignment="1">
      <alignment horizontal="right"/>
    </xf>
    <xf numFmtId="0" fontId="0" fillId="5" borderId="0" xfId="0" applyFont="1" applyFill="1" applyBorder="1" applyAlignment="1" applyProtection="1">
      <alignment horizontal="left"/>
      <protection locked="0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</cellXfs>
  <cellStyles count="11">
    <cellStyle name="Beobachtung" xfId="1" xr:uid="{025836AD-FF51-431E-BBBC-9F451C4729D5}"/>
    <cellStyle name="Beobachtung (gesperrt)" xfId="2" xr:uid="{91AF4027-9C86-4120-AF9E-F08FDA4E5D65}"/>
    <cellStyle name="Beobachtung (Total)" xfId="3" xr:uid="{91EC2452-B0DC-43AD-8036-F6BD71BA2C04}"/>
    <cellStyle name="ColPos" xfId="4" xr:uid="{942F226E-896C-4C6C-8493-01EED624354E}"/>
    <cellStyle name="Control" xfId="5" xr:uid="{4F43180F-7B51-4CCC-9883-A15746AE875E}"/>
    <cellStyle name="EmptyField" xfId="6" xr:uid="{F1741D0B-4EE1-498D-9A7F-5255E21D6B57}"/>
    <cellStyle name="LinePos" xfId="7" xr:uid="{273D497A-0033-44C2-9EB2-E9C6FD3D4AF6}"/>
    <cellStyle name="Standard" xfId="0" builtinId="0"/>
    <cellStyle name="Titel" xfId="8" xr:uid="{C91D191C-D116-4BBA-A5F7-9C4FBEF75767}"/>
    <cellStyle name="Überschrift 5" xfId="9" xr:uid="{EC9966FA-2508-4FCF-9C04-D0888FBABC78}"/>
    <cellStyle name="ValMessage" xfId="10" xr:uid="{C0CEA5C9-CFC1-4972-86B4-088257817366}"/>
  </cellStyles>
  <dxfs count="4">
    <dxf>
      <font>
        <b/>
        <i val="0"/>
        <color rgb="FFFF0000"/>
      </font>
    </dxf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10" Target="../customXml/item4.xml" Type="http://schemas.openxmlformats.org/officeDocument/2006/relationships/customXml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Relationship Id="rId7" Target="../customXml/item1.xml" Type="http://schemas.openxmlformats.org/officeDocument/2006/relationships/customXml"/><Relationship Id="rId8" Target="../customXml/item2.xml" Type="http://schemas.openxmlformats.org/officeDocument/2006/relationships/customXml"/><Relationship Id="rId9" Target="../customXml/item3.xml" Type="http://schemas.openxmlformats.org/officeDocument/2006/relationships/customXml"/></Relationships>
</file>

<file path=xl/ctrlProps/ctrlProp1.xml><?xml version="1.0" encoding="utf-8"?>
<formControlPr xmlns="http://schemas.microsoft.com/office/spreadsheetml/2009/9/main" objectType="CheckBox" fmlaLink="$G$21" lockText="1"/>
</file>

<file path=xl/drawings/_rels/drawing1.xml.rels><?xml version="1.0" encoding="UTF-8" standalone="no"?><Relationships xmlns="http://schemas.openxmlformats.org/package/2006/relationships"><Relationship Id="rId1" Target="../media/image1.jpeg" Type="http://schemas.openxmlformats.org/officeDocument/2006/relationships/image"/></Relationships>
</file>

<file path=xl/drawings/_rels/drawing2.xml.rels><?xml version="1.0" encoding="UTF-8" standalone="no"?><Relationships xmlns="http://schemas.openxmlformats.org/package/2006/relationships"><Relationship Id="rId1" Target="../media/image2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12700</xdr:colOff>
      <xdr:row>0</xdr:row>
      <xdr:rowOff>19050</xdr:rowOff>
    </xdr:from>
    <xdr:to>
      <xdr:col>2</xdr:col>
      <xdr:colOff>679450</xdr:colOff>
      <xdr:row>2</xdr:row>
      <xdr:rowOff>190500</xdr:rowOff>
    </xdr:to>
    <xdr:pic>
      <xdr:nvPicPr>
        <xdr:cNvPr id="1075" name="Grafik 8" descr="SNB_LOGO_46_RGB.jpg">
          <a:extLst>
            <a:ext uri="{FF2B5EF4-FFF2-40B4-BE49-F238E27FC236}">
              <a16:creationId xmlns:a16="http://schemas.microsoft.com/office/drawing/2014/main" id="{EBA4F8EB-FA5C-A166-363A-8523619C4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50" y="19050"/>
          <a:ext cx="16319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19</xdr:row>
          <xdr:rowOff>171450</xdr:rowOff>
        </xdr:from>
        <xdr:to>
          <xdr:col>6</xdr:col>
          <xdr:colOff>615950</xdr:colOff>
          <xdr:row>21</xdr:row>
          <xdr:rowOff>19050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D7E3F430-4A78-D5CC-1173-3C106D022F3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19050</xdr:colOff>
      <xdr:row>0</xdr:row>
      <xdr:rowOff>57150</xdr:rowOff>
    </xdr:from>
    <xdr:to>
      <xdr:col>1</xdr:col>
      <xdr:colOff>1346200</xdr:colOff>
      <xdr:row>2</xdr:row>
      <xdr:rowOff>152400</xdr:rowOff>
    </xdr:to>
    <xdr:pic>
      <xdr:nvPicPr>
        <xdr:cNvPr id="2090" name="Grafik 8" descr="SNB_LOGO_46_RGB.jpg">
          <a:extLst>
            <a:ext uri="{FF2B5EF4-FFF2-40B4-BE49-F238E27FC236}">
              <a16:creationId xmlns:a16="http://schemas.microsoft.com/office/drawing/2014/main" id="{BD242220-FD89-453C-A3A9-38B56BA7F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57150"/>
          <a:ext cx="1638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2.xml.rels><?xml version="1.0" encoding="UTF-8" standalone="no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C1FAE-3171-4612-8CFA-F2CC392E982E}">
  <dimension ref="A1:P34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53125" defaultRowHeight="14"/>
  <cols>
    <col min="1" max="1" customWidth="true" style="26" width="0.81640625"/>
    <col min="2" max="2" customWidth="true" style="26" width="13.81640625"/>
    <col min="3" max="3" customWidth="true" style="26" width="12.54296875"/>
    <col min="4" max="4" customWidth="true" style="26" width="12.453125"/>
    <col min="5" max="5" customWidth="true" style="26" width="17.0"/>
    <col min="6" max="6" customWidth="true" style="26" width="12.1796875"/>
    <col min="7" max="7" customWidth="true" style="26" width="12.7265625"/>
    <col min="8" max="8" customWidth="true" style="26" width="15.0"/>
    <col min="9" max="9" customWidth="true" style="26" width="7.26953125"/>
    <col min="10" max="16384" style="26" width="11.453125"/>
  </cols>
  <sheetData>
    <row r="1" spans="1:10" ht="15" customHeight="1">
      <c r="B1" s="27"/>
      <c r="G1" s="115" t="s">
        <v>477</v>
      </c>
      <c r="H1" s="28" t="s">
        <v>483</v>
      </c>
    </row>
    <row r="2" spans="1:10" ht="19.5" customHeight="1">
      <c r="C2" s="29"/>
      <c r="G2" s="115" t="s">
        <v>509</v>
      </c>
      <c r="H2" s="28" t="s">
        <v>458</v>
      </c>
    </row>
    <row r="3" spans="1:10" ht="21" customHeight="1">
      <c r="C3" s="29"/>
      <c r="G3" s="116" t="s">
        <v>510</v>
      </c>
      <c r="H3" s="30" t="s">
        <v>1</v>
      </c>
      <c r="J3" s="31" t="s">
        <v>476</v>
      </c>
    </row>
    <row r="4" spans="1:10" ht="21" customHeight="1">
      <c r="B4" s="29"/>
      <c r="C4" s="29"/>
      <c r="G4" s="116" t="s">
        <v>511</v>
      </c>
      <c r="H4" s="32" t="s">
        <v>505</v>
      </c>
    </row>
    <row r="5" spans="1:10" ht="21" customHeight="1">
      <c r="G5" s="116" t="s">
        <v>478</v>
      </c>
      <c r="H5" s="33"/>
    </row>
    <row r="6" spans="1:10" ht="36.75" customHeight="1">
      <c r="B6" s="69" t="s">
        <v>504</v>
      </c>
    </row>
    <row r="7" spans="1:10" ht="17.5">
      <c r="B7" s="68" t="s">
        <v>484</v>
      </c>
    </row>
    <row r="8" spans="1:10" ht="19" customHeight="1">
      <c r="B8" s="34" t="s">
        <v>486</v>
      </c>
    </row>
    <row r="9" spans="1:10" ht="15" customHeight="1">
      <c r="B9" s="27" t="s">
        <v>499</v>
      </c>
    </row>
    <row r="10" spans="1:10" ht="18" customHeight="1">
      <c r="A10" s="35"/>
      <c r="B10" s="36"/>
      <c r="C10" s="36"/>
      <c r="D10" s="37" t="s">
        <v>479</v>
      </c>
      <c r="E10" s="38"/>
      <c r="F10" s="38"/>
      <c r="G10" s="38"/>
      <c r="H10" s="36"/>
    </row>
    <row r="11" spans="1:10">
      <c r="A11" s="35"/>
      <c r="B11" s="39" t="s">
        <v>3</v>
      </c>
      <c r="C11" s="36"/>
      <c r="D11" s="118"/>
      <c r="E11" s="118"/>
      <c r="F11" s="118"/>
      <c r="G11" s="118"/>
      <c r="H11" s="36"/>
    </row>
    <row r="12" spans="1:10">
      <c r="A12" s="35"/>
      <c r="B12" s="39" t="s">
        <v>480</v>
      </c>
      <c r="C12" s="36"/>
      <c r="D12" s="118"/>
      <c r="E12" s="118"/>
      <c r="F12" s="118"/>
      <c r="G12" s="118"/>
      <c r="H12" s="36"/>
    </row>
    <row r="13" spans="1:10">
      <c r="A13" s="35"/>
      <c r="B13" s="39" t="s">
        <v>4</v>
      </c>
      <c r="C13" s="36"/>
      <c r="D13" s="118"/>
      <c r="E13" s="118"/>
      <c r="F13" s="118"/>
      <c r="G13" s="118"/>
      <c r="H13" s="36"/>
    </row>
    <row r="14" spans="1:10">
      <c r="A14" s="35"/>
      <c r="B14" s="39" t="s">
        <v>5</v>
      </c>
      <c r="C14" s="36"/>
      <c r="D14" s="118"/>
      <c r="E14" s="118"/>
      <c r="F14" s="118"/>
      <c r="G14" s="118"/>
      <c r="H14" s="36"/>
    </row>
    <row r="15" spans="1:10">
      <c r="A15" s="35"/>
      <c r="B15" s="39" t="s">
        <v>6</v>
      </c>
      <c r="C15" s="36"/>
      <c r="D15" s="118"/>
      <c r="E15" s="118"/>
      <c r="F15" s="118"/>
      <c r="G15" s="118"/>
      <c r="H15" s="36"/>
    </row>
    <row r="16" spans="1:10">
      <c r="A16" s="35"/>
      <c r="B16" s="39" t="s">
        <v>7</v>
      </c>
      <c r="C16" s="36"/>
      <c r="D16" s="118"/>
      <c r="E16" s="118"/>
      <c r="F16" s="118"/>
      <c r="G16" s="118"/>
      <c r="H16" s="36"/>
    </row>
    <row r="17" spans="1:16">
      <c r="A17" s="35"/>
      <c r="B17" s="39" t="s">
        <v>489</v>
      </c>
      <c r="C17" s="36"/>
      <c r="D17" s="118"/>
      <c r="E17" s="118"/>
      <c r="F17" s="118"/>
      <c r="G17" s="118"/>
      <c r="H17" s="36"/>
    </row>
    <row r="18" spans="1:16" ht="20.149999999999999" customHeight="1">
      <c r="A18" s="35"/>
      <c r="B18" s="39"/>
      <c r="C18" s="36"/>
      <c r="D18" s="40"/>
      <c r="E18" s="40"/>
      <c r="F18" s="40"/>
      <c r="G18" s="40"/>
      <c r="H18" s="36"/>
    </row>
    <row r="19" spans="1:16" ht="15" customHeight="1">
      <c r="B19" s="41"/>
      <c r="C19" s="42"/>
      <c r="D19" s="43"/>
      <c r="E19" s="43" t="s">
        <v>506</v>
      </c>
      <c r="F19" s="42"/>
      <c r="G19" s="44" t="s">
        <v>507</v>
      </c>
      <c r="H19" s="42"/>
    </row>
    <row r="20" spans="1:16" ht="15" customHeight="1">
      <c r="B20" s="45"/>
      <c r="C20" s="45"/>
      <c r="D20" s="45"/>
      <c r="E20" s="45"/>
      <c r="F20" s="45"/>
      <c r="G20" s="45"/>
      <c r="H20" s="45"/>
    </row>
    <row r="21" spans="1:16" ht="15" customHeight="1">
      <c r="B21" s="46" t="s">
        <v>458</v>
      </c>
      <c r="C21" s="46"/>
      <c r="D21" s="46"/>
      <c r="E21" s="46">
        <f>'WL01.MELD'!E255</f>
        <v>0</v>
      </c>
      <c r="F21" s="47" t="str">
        <f>IF(AND(G21=FALSE,E21&gt;0),"!","OK")</f>
        <v>OK</v>
      </c>
      <c r="G21" s="109" t="b">
        <v>0</v>
      </c>
      <c r="H21" s="48"/>
    </row>
    <row r="22" spans="1:16" ht="15" customHeight="1">
      <c r="B22" s="49"/>
      <c r="C22" s="45"/>
      <c r="D22" s="45"/>
      <c r="E22" s="49"/>
      <c r="F22" s="45"/>
      <c r="G22" s="45"/>
      <c r="H22" s="48"/>
    </row>
    <row r="23" spans="1:16" ht="15" customHeight="1">
      <c r="B23" s="50"/>
      <c r="C23" s="51"/>
      <c r="D23" s="52"/>
      <c r="E23" s="52"/>
      <c r="F23" s="51"/>
      <c r="G23" s="51"/>
      <c r="H23" s="53"/>
      <c r="P23" s="54"/>
    </row>
    <row r="24" spans="1:16" ht="28" customHeight="1">
      <c r="B24" s="119" t="s">
        <v>512</v>
      </c>
      <c r="C24" s="120"/>
      <c r="D24" s="120"/>
      <c r="E24" s="120"/>
      <c r="F24" s="120"/>
      <c r="G24" s="120"/>
      <c r="H24" s="120"/>
    </row>
    <row r="25" spans="1:16" ht="21" customHeight="1">
      <c r="B25" s="95" t="s">
        <v>515</v>
      </c>
      <c r="C25" s="27"/>
      <c r="D25" s="27"/>
      <c r="F25" s="27"/>
      <c r="G25" s="27"/>
    </row>
    <row r="26" spans="1:16">
      <c r="B26" s="56" t="s">
        <v>516</v>
      </c>
    </row>
    <row r="27" spans="1:16" ht="21" customHeight="1">
      <c r="B27" s="56" t="s">
        <v>491</v>
      </c>
    </row>
    <row r="28" spans="1:16">
      <c r="B28" s="27" t="str">
        <f><![CDATA["en précisant votre code ("&H3&"), le type d'enquête ("&H1&") et la date de référence ("&IF(ISTEXT(H4),H4,DAY(H4)&"."&MONTH(H4)&"."&YEAR(H4))&")."]]></f>
        <v>en précisant votre code (XXXXXX), le type d'enquête (WELA) et la date de référence (jj.mm.aaaa).</v>
      </c>
    </row>
    <row r="29" spans="1:16" ht="15" customHeight="1">
      <c r="B29" s="57"/>
      <c r="C29" s="58"/>
      <c r="D29" s="58"/>
      <c r="E29" s="58"/>
      <c r="F29" s="58"/>
      <c r="G29" s="58"/>
      <c r="H29" s="58"/>
    </row>
    <row r="30" spans="1:16" ht="21" customHeight="1">
      <c r="B30" s="59" t="s">
        <v>0</v>
      </c>
      <c r="C30" s="27"/>
      <c r="D30" s="27"/>
      <c r="F30" s="60" t="s">
        <v>514</v>
      </c>
      <c r="G30" s="27"/>
      <c r="H30" s="61" t="str">
        <f>HYPERLINK("mailto:forms@snb.ch?subject="&amp;H33&amp;" commande de formules","forms@snb.ch")</f>
        <v>forms@snb.ch</v>
      </c>
    </row>
    <row r="31" spans="1:16">
      <c r="B31" s="59" t="s">
        <v>490</v>
      </c>
      <c r="C31" s="27"/>
      <c r="D31" s="27"/>
      <c r="F31" s="62" t="s">
        <v>481</v>
      </c>
      <c r="H31" s="96" t="str">
        <f>HYPERLINK("mailto:statistik.erhebungen@snb.ch?subject="&amp;H33&amp;" Demande","statistik.erhebungen@snb.ch")</f>
        <v>statistik.erhebungen@snb.ch</v>
      </c>
    </row>
    <row r="32" spans="1:16">
      <c r="B32" s="59" t="s">
        <v>2</v>
      </c>
      <c r="E32" s="29"/>
      <c r="F32" s="62"/>
      <c r="G32" s="29"/>
      <c r="H32" s="96"/>
      <c r="K32" s="27"/>
    </row>
    <row r="33" spans="2:11">
      <c r="B33" s="59" t="s">
        <v>487</v>
      </c>
      <c r="E33" s="29"/>
      <c r="F33" s="62" t="s">
        <v>482</v>
      </c>
      <c r="G33" s="29"/>
      <c r="H33" s="62" t="str">
        <f><![CDATA[H3&" "&""&H1&" "&IF(ISTEXT(H4),H4,DAY(H4)&"."&MONTH(H4)&"."&YEAR(H4))]]></f>
        <v>XXXXXX WELA jj.mm.aaaa</v>
      </c>
      <c r="K33" s="27"/>
    </row>
    <row r="34" spans="2:11">
      <c r="B34" s="59" t="s">
        <v>508</v>
      </c>
      <c r="E34" s="29"/>
      <c r="G34" s="29"/>
      <c r="H34" s="29"/>
    </row>
  </sheetData>
  <sheetProtection sheet="1" objects="1"/>
  <mergeCells count="8">
    <mergeCell ref="D16:G16"/>
    <mergeCell ref="B24:H24"/>
    <mergeCell ref="D17:G17"/>
    <mergeCell ref="D11:G11"/>
    <mergeCell ref="D12:G12"/>
    <mergeCell ref="D13:G13"/>
    <mergeCell ref="D14:G14"/>
    <mergeCell ref="D15:G15"/>
  </mergeCells>
  <conditionalFormatting sqref="F21">
    <cfRule type="cellIs" dxfId="3" priority="4" stopIfTrue="1" operator="equal">
      <formula>"!"</formula>
    </cfRule>
  </conditionalFormatting>
  <conditionalFormatting sqref="D23:E23">
    <cfRule type="cellIs" dxfId="2" priority="3" stopIfTrue="1" operator="greaterThan">
      <formula>0</formula>
    </cfRule>
  </conditionalFormatting>
  <conditionalFormatting sqref="B19:H19">
    <cfRule type="expression" dxfId="1" priority="2" stopIfTrue="1">
      <formula>$D23&gt;0</formula>
    </cfRule>
  </conditionalFormatting>
  <conditionalFormatting sqref="F21">
    <cfRule type="cellIs" dxfId="0" priority="1" stopIfTrue="1" operator="equal">
      <formula>"!"</formula>
    </cfRule>
  </conditionalFormatting>
  <dataValidations count="1">
    <dataValidation type="list" allowBlank="1" showInputMessage="1" showErrorMessage="1" sqref="H5" xr:uid="{0FAD3AA9-18CA-4E04-B227-93A16900A49D}">
      <formula1>"Correction,Test"</formula1>
    </dataValidation>
  </dataValidations>
  <pageMargins left="0.70866141732283472" right="0.70866141732283472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>
    <mc:Choice Requires="x14">
      <controls>
        <mc:AlternateContent>
          <mc:Choice Requires="x14">
            <control shapeId="1068" r:id="rId4" name="Check Box 44">
              <controlPr defaultSize="0" autoFill="0" autoLine="0" autoPict="0">
                <anchor moveWithCells="1">
                  <from>
                    <xdr:col>6</xdr:col>
                    <xdr:colOff>228600</xdr:colOff>
                    <xdr:row>19</xdr:row>
                    <xdr:rowOff>171450</xdr:rowOff>
                  </from>
                  <to>
                    <xdr:col>6</xdr:col>
                    <xdr:colOff>615950</xdr:colOff>
                    <xdr:row>21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073D1-2BB3-4EE9-AD24-1BA6E42442EC}">
  <dimension ref="A1:M273"/>
  <sheetViews>
    <sheetView showGridLines="0" showRowColHeaders="0" showZeros="0" zoomScale="80" zoomScaleNormal="80" workbookViewId="0">
      <pane xSplit="4" ySplit="8" topLeftCell="E9" activePane="bottomRight" state="frozenSplit"/>
      <selection activeCell="B1" sqref="B1"/>
      <selection pane="topRight" activeCell="B1" sqref="B1"/>
      <selection pane="bottomLeft" activeCell="B1" sqref="B1"/>
      <selection pane="bottomRight" activeCell="E10" sqref="E10"/>
    </sheetView>
  </sheetViews>
  <sheetFormatPr baseColWidth="10" defaultColWidth="11.54296875" defaultRowHeight="12.5"/>
  <cols>
    <col min="1" max="1" customWidth="true" style="13" width="4.453125"/>
    <col min="2" max="2" customWidth="true" style="13" width="30.0"/>
    <col min="3" max="3" customWidth="true" style="12" width="6.54296875"/>
    <col min="4" max="4" customWidth="true" style="12" width="4.7265625"/>
    <col min="5" max="11" customWidth="true" style="13" width="22.453125"/>
    <col min="12" max="12" customWidth="true" style="13" width="4.7265625"/>
    <col min="13" max="13" customWidth="true" style="13" width="19.54296875"/>
    <col min="14" max="16384" style="13" width="11.54296875"/>
  </cols>
  <sheetData>
    <row r="1" spans="1:12" s="7" customFormat="1" ht="21" customHeight="1">
      <c r="E1" s="69" t="s">
        <v>504</v>
      </c>
      <c r="I1" s="9"/>
      <c r="J1" s="117" t="s">
        <v>513</v>
      </c>
      <c r="K1" s="70" t="s">
        <v>458</v>
      </c>
    </row>
    <row r="2" spans="1:12" s="7" customFormat="1" ht="21" customHeight="1">
      <c r="E2" s="71" t="s">
        <v>484</v>
      </c>
      <c r="I2" s="9"/>
      <c r="J2" s="117" t="s">
        <v>510</v>
      </c>
      <c r="K2" s="72" t="str">
        <f>'Bon de livraison'!H3</f>
        <v>XXXXXX</v>
      </c>
    </row>
    <row r="3" spans="1:12" s="7" customFormat="1" ht="21" customHeight="1">
      <c r="A3" s="73"/>
      <c r="E3" s="74" t="s">
        <v>486</v>
      </c>
      <c r="I3" s="9"/>
      <c r="J3" s="117" t="s">
        <v>511</v>
      </c>
      <c r="K3" s="75" t="str">
        <f>'Bon de livraison'!H4</f>
        <v>jj.mm.aaaa</v>
      </c>
    </row>
    <row r="4" spans="1:12" s="7" customFormat="1" ht="15.5">
      <c r="A4" s="55"/>
      <c r="D4" s="55"/>
      <c r="E4" s="55" t="s">
        <v>493</v>
      </c>
      <c r="F4" s="55"/>
      <c r="G4" s="55"/>
      <c r="H4" s="55"/>
      <c r="I4" s="55"/>
      <c r="J4" s="55"/>
      <c r="K4" s="76"/>
    </row>
    <row r="5" spans="1:12" s="7" customFormat="1" ht="18" customHeight="1">
      <c r="A5" s="73"/>
      <c r="D5" s="55"/>
      <c r="E5" s="7" t="s">
        <v>488</v>
      </c>
      <c r="F5" s="55"/>
      <c r="G5" s="55"/>
      <c r="H5" s="55"/>
      <c r="I5" s="55"/>
      <c r="J5" s="55"/>
      <c r="K5" s="76"/>
    </row>
    <row r="6" spans="1:12" s="55" customFormat="1">
      <c r="A6" s="77"/>
      <c r="B6" s="77"/>
      <c r="C6" s="78"/>
      <c r="D6" s="77"/>
      <c r="E6" s="78"/>
      <c r="F6" s="78"/>
      <c r="G6" s="78"/>
      <c r="H6" s="78"/>
      <c r="I6" s="78"/>
      <c r="J6" s="78"/>
      <c r="L6" s="10"/>
    </row>
    <row r="7" spans="1:12" s="55" customFormat="1" ht="50">
      <c r="A7" s="102"/>
      <c r="B7" s="79" t="s">
        <v>492</v>
      </c>
      <c r="C7" s="1" t="s">
        <v>462</v>
      </c>
      <c r="D7" s="2"/>
      <c r="E7" s="80" t="s">
        <v>459</v>
      </c>
      <c r="F7" s="80" t="s">
        <v>464</v>
      </c>
      <c r="G7" s="80" t="s">
        <v>463</v>
      </c>
      <c r="H7" s="80" t="s">
        <v>470</v>
      </c>
      <c r="I7" s="80" t="s">
        <v>469</v>
      </c>
      <c r="J7" s="80" t="s">
        <v>461</v>
      </c>
      <c r="K7" s="80" t="s">
        <v>8</v>
      </c>
      <c r="L7" s="2"/>
    </row>
    <row r="8" spans="1:12" s="55" customFormat="1" ht="21" customHeight="1">
      <c r="A8" s="103"/>
      <c r="B8" s="81"/>
      <c r="C8" s="82"/>
      <c r="D8" s="3"/>
      <c r="E8" s="67" t="s">
        <v>9</v>
      </c>
      <c r="F8" s="67" t="s">
        <v>10</v>
      </c>
      <c r="G8" s="67" t="s">
        <v>11</v>
      </c>
      <c r="H8" s="67" t="s">
        <v>471</v>
      </c>
      <c r="I8" s="67" t="s">
        <v>465</v>
      </c>
      <c r="J8" s="67" t="s">
        <v>12</v>
      </c>
      <c r="K8" s="67" t="s">
        <v>13</v>
      </c>
      <c r="L8" s="3"/>
    </row>
    <row r="9" spans="1:12" s="55" customFormat="1" ht="15" customHeight="1">
      <c r="A9" s="7"/>
      <c r="B9" s="19" t="s">
        <v>14</v>
      </c>
      <c r="C9" s="83"/>
      <c r="D9" s="64"/>
      <c r="E9" s="84"/>
      <c r="F9" s="84"/>
      <c r="G9" s="84"/>
      <c r="H9" s="84"/>
      <c r="I9" s="84"/>
      <c r="J9" s="84"/>
      <c r="K9" s="84"/>
      <c r="L9" s="64"/>
    </row>
    <row r="10" spans="1:12" s="55" customFormat="1" ht="16.899999999999999" customHeight="1" thickBot="1">
      <c r="A10" s="7">
        <v>1</v>
      </c>
      <c r="B10" s="98" t="s">
        <v>15</v>
      </c>
      <c r="C10" s="85" t="s">
        <v>16</v>
      </c>
      <c r="D10" s="64">
        <v>1</v>
      </c>
      <c r="E10" s="25"/>
      <c r="F10" s="25"/>
      <c r="G10" s="25"/>
      <c r="H10" s="25"/>
      <c r="I10" s="25"/>
      <c r="J10" s="25"/>
      <c r="K10" s="63">
        <f>SUM(E10:J10)</f>
        <v>0</v>
      </c>
      <c r="L10" s="64">
        <v>1</v>
      </c>
    </row>
    <row r="11" spans="1:12" s="55" customFormat="1" ht="16.899999999999999" customHeight="1" thickTop="1" thickBot="1">
      <c r="A11" s="7">
        <v>2</v>
      </c>
      <c r="B11" s="99" t="s">
        <v>17</v>
      </c>
      <c r="C11" s="85" t="s">
        <v>18</v>
      </c>
      <c r="D11" s="64">
        <v>2</v>
      </c>
      <c r="E11" s="25"/>
      <c r="F11" s="25"/>
      <c r="G11" s="25"/>
      <c r="H11" s="25"/>
      <c r="I11" s="25"/>
      <c r="J11" s="25"/>
      <c r="K11" s="63">
        <f t="shared" ref="K11:K49" si="0">SUM(E11:J11)</f>
        <v>0</v>
      </c>
      <c r="L11" s="64">
        <v>2</v>
      </c>
    </row>
    <row r="12" spans="1:12" s="55" customFormat="1" ht="16.899999999999999" customHeight="1" thickTop="1" thickBot="1">
      <c r="A12" s="7">
        <v>3</v>
      </c>
      <c r="B12" s="99" t="s">
        <v>19</v>
      </c>
      <c r="C12" s="85" t="s">
        <v>20</v>
      </c>
      <c r="D12" s="64">
        <v>3</v>
      </c>
      <c r="E12" s="25"/>
      <c r="F12" s="25"/>
      <c r="G12" s="25"/>
      <c r="H12" s="25"/>
      <c r="I12" s="25"/>
      <c r="J12" s="25"/>
      <c r="K12" s="63">
        <f t="shared" si="0"/>
        <v>0</v>
      </c>
      <c r="L12" s="64">
        <v>3</v>
      </c>
    </row>
    <row r="13" spans="1:12" s="55" customFormat="1" ht="16.899999999999999" customHeight="1" thickTop="1" thickBot="1">
      <c r="A13" s="7">
        <v>4</v>
      </c>
      <c r="B13" s="99" t="s">
        <v>21</v>
      </c>
      <c r="C13" s="85" t="s">
        <v>22</v>
      </c>
      <c r="D13" s="64">
        <v>4</v>
      </c>
      <c r="E13" s="25"/>
      <c r="F13" s="25"/>
      <c r="G13" s="25"/>
      <c r="H13" s="25"/>
      <c r="I13" s="25"/>
      <c r="J13" s="25"/>
      <c r="K13" s="63">
        <f t="shared" si="0"/>
        <v>0</v>
      </c>
      <c r="L13" s="64">
        <v>4</v>
      </c>
    </row>
    <row r="14" spans="1:12" s="55" customFormat="1" ht="16.899999999999999" customHeight="1" thickTop="1" thickBot="1">
      <c r="A14" s="7">
        <v>5</v>
      </c>
      <c r="B14" s="99" t="s">
        <v>23</v>
      </c>
      <c r="C14" s="85" t="s">
        <v>24</v>
      </c>
      <c r="D14" s="64">
        <v>5</v>
      </c>
      <c r="E14" s="25"/>
      <c r="F14" s="25"/>
      <c r="G14" s="25"/>
      <c r="H14" s="25"/>
      <c r="I14" s="25"/>
      <c r="J14" s="25"/>
      <c r="K14" s="63">
        <f t="shared" si="0"/>
        <v>0</v>
      </c>
      <c r="L14" s="64">
        <v>5</v>
      </c>
    </row>
    <row r="15" spans="1:12" s="55" customFormat="1" ht="16.899999999999999" customHeight="1" thickTop="1" thickBot="1">
      <c r="A15" s="7">
        <v>6</v>
      </c>
      <c r="B15" s="99" t="s">
        <v>25</v>
      </c>
      <c r="C15" s="85" t="s">
        <v>26</v>
      </c>
      <c r="D15" s="64">
        <v>6</v>
      </c>
      <c r="E15" s="25"/>
      <c r="F15" s="25"/>
      <c r="G15" s="25"/>
      <c r="H15" s="25"/>
      <c r="I15" s="25"/>
      <c r="J15" s="25"/>
      <c r="K15" s="63">
        <f t="shared" si="0"/>
        <v>0</v>
      </c>
      <c r="L15" s="64">
        <v>6</v>
      </c>
    </row>
    <row r="16" spans="1:12" s="55" customFormat="1" ht="16.899999999999999" customHeight="1" thickTop="1" thickBot="1">
      <c r="A16" s="7">
        <v>7</v>
      </c>
      <c r="B16" s="99" t="s">
        <v>27</v>
      </c>
      <c r="C16" s="86" t="s">
        <v>437</v>
      </c>
      <c r="D16" s="64">
        <v>7</v>
      </c>
      <c r="E16" s="25"/>
      <c r="F16" s="25"/>
      <c r="G16" s="25"/>
      <c r="H16" s="25"/>
      <c r="I16" s="25"/>
      <c r="J16" s="25"/>
      <c r="K16" s="63">
        <f t="shared" si="0"/>
        <v>0</v>
      </c>
      <c r="L16" s="64">
        <v>7</v>
      </c>
    </row>
    <row r="17" spans="1:12" s="55" customFormat="1" ht="16.899999999999999" customHeight="1" thickTop="1" thickBot="1">
      <c r="A17" s="7">
        <v>8</v>
      </c>
      <c r="B17" s="99" t="s">
        <v>28</v>
      </c>
      <c r="C17" s="85" t="s">
        <v>29</v>
      </c>
      <c r="D17" s="64">
        <v>8</v>
      </c>
      <c r="E17" s="25"/>
      <c r="F17" s="25"/>
      <c r="G17" s="25"/>
      <c r="H17" s="25"/>
      <c r="I17" s="25"/>
      <c r="J17" s="25"/>
      <c r="K17" s="63">
        <f t="shared" si="0"/>
        <v>0</v>
      </c>
      <c r="L17" s="64">
        <v>8</v>
      </c>
    </row>
    <row r="18" spans="1:12" s="55" customFormat="1" ht="16.899999999999999" customHeight="1" thickTop="1" thickBot="1">
      <c r="A18" s="7">
        <v>9</v>
      </c>
      <c r="B18" s="99" t="s">
        <v>30</v>
      </c>
      <c r="C18" s="85" t="s">
        <v>31</v>
      </c>
      <c r="D18" s="64">
        <v>9</v>
      </c>
      <c r="E18" s="25"/>
      <c r="F18" s="25"/>
      <c r="G18" s="25"/>
      <c r="H18" s="25"/>
      <c r="I18" s="25"/>
      <c r="J18" s="25"/>
      <c r="K18" s="63">
        <f t="shared" si="0"/>
        <v>0</v>
      </c>
      <c r="L18" s="64">
        <v>9</v>
      </c>
    </row>
    <row r="19" spans="1:12" s="55" customFormat="1" ht="16.899999999999999" customHeight="1" thickTop="1" thickBot="1">
      <c r="A19" s="7">
        <v>10</v>
      </c>
      <c r="B19" s="99" t="s">
        <v>32</v>
      </c>
      <c r="C19" s="85" t="s">
        <v>33</v>
      </c>
      <c r="D19" s="64">
        <v>10</v>
      </c>
      <c r="E19" s="25"/>
      <c r="F19" s="25"/>
      <c r="G19" s="25"/>
      <c r="H19" s="25"/>
      <c r="I19" s="25"/>
      <c r="J19" s="25"/>
      <c r="K19" s="63">
        <f t="shared" si="0"/>
        <v>0</v>
      </c>
      <c r="L19" s="64">
        <v>10</v>
      </c>
    </row>
    <row r="20" spans="1:12" s="55" customFormat="1" ht="16.899999999999999" customHeight="1" thickTop="1" thickBot="1">
      <c r="A20" s="7">
        <v>11</v>
      </c>
      <c r="B20" s="99" t="s">
        <v>34</v>
      </c>
      <c r="C20" s="86" t="s">
        <v>438</v>
      </c>
      <c r="D20" s="64">
        <v>11</v>
      </c>
      <c r="E20" s="25"/>
      <c r="F20" s="25"/>
      <c r="G20" s="25"/>
      <c r="H20" s="25"/>
      <c r="I20" s="25"/>
      <c r="J20" s="25"/>
      <c r="K20" s="63">
        <f t="shared" si="0"/>
        <v>0</v>
      </c>
      <c r="L20" s="64">
        <v>11</v>
      </c>
    </row>
    <row r="21" spans="1:12" s="55" customFormat="1" ht="16.899999999999999" customHeight="1" thickTop="1" thickBot="1">
      <c r="A21" s="7">
        <v>12</v>
      </c>
      <c r="B21" s="99" t="s">
        <v>35</v>
      </c>
      <c r="C21" s="85" t="s">
        <v>36</v>
      </c>
      <c r="D21" s="64">
        <v>12</v>
      </c>
      <c r="E21" s="25"/>
      <c r="F21" s="25"/>
      <c r="G21" s="25"/>
      <c r="H21" s="25"/>
      <c r="I21" s="25"/>
      <c r="J21" s="25"/>
      <c r="K21" s="63">
        <f t="shared" si="0"/>
        <v>0</v>
      </c>
      <c r="L21" s="64">
        <v>12</v>
      </c>
    </row>
    <row r="22" spans="1:12" s="55" customFormat="1" ht="16.899999999999999" customHeight="1" thickTop="1" thickBot="1">
      <c r="A22" s="7">
        <v>13</v>
      </c>
      <c r="B22" s="99" t="s">
        <v>37</v>
      </c>
      <c r="C22" s="85" t="s">
        <v>38</v>
      </c>
      <c r="D22" s="64">
        <v>13</v>
      </c>
      <c r="E22" s="25"/>
      <c r="F22" s="25"/>
      <c r="G22" s="25"/>
      <c r="H22" s="25"/>
      <c r="I22" s="25"/>
      <c r="J22" s="25"/>
      <c r="K22" s="63">
        <f t="shared" si="0"/>
        <v>0</v>
      </c>
      <c r="L22" s="64">
        <v>13</v>
      </c>
    </row>
    <row r="23" spans="1:12" s="55" customFormat="1" ht="16.899999999999999" customHeight="1" thickTop="1" thickBot="1">
      <c r="A23" s="7">
        <v>14</v>
      </c>
      <c r="B23" s="99" t="s">
        <v>39</v>
      </c>
      <c r="C23" s="85" t="s">
        <v>40</v>
      </c>
      <c r="D23" s="64">
        <v>14</v>
      </c>
      <c r="E23" s="25"/>
      <c r="F23" s="25"/>
      <c r="G23" s="25"/>
      <c r="H23" s="25"/>
      <c r="I23" s="25"/>
      <c r="J23" s="25"/>
      <c r="K23" s="63">
        <f t="shared" si="0"/>
        <v>0</v>
      </c>
      <c r="L23" s="64">
        <v>14</v>
      </c>
    </row>
    <row r="24" spans="1:12" s="55" customFormat="1" ht="16.899999999999999" customHeight="1" thickTop="1" thickBot="1">
      <c r="A24" s="7">
        <v>15</v>
      </c>
      <c r="B24" s="99" t="s">
        <v>41</v>
      </c>
      <c r="C24" s="86" t="s">
        <v>439</v>
      </c>
      <c r="D24" s="64">
        <v>15</v>
      </c>
      <c r="E24" s="25"/>
      <c r="F24" s="25"/>
      <c r="G24" s="25"/>
      <c r="H24" s="25"/>
      <c r="I24" s="25"/>
      <c r="J24" s="25"/>
      <c r="K24" s="63">
        <f t="shared" si="0"/>
        <v>0</v>
      </c>
      <c r="L24" s="64">
        <v>15</v>
      </c>
    </row>
    <row r="25" spans="1:12" s="55" customFormat="1" ht="16.899999999999999" customHeight="1" thickTop="1" thickBot="1">
      <c r="A25" s="7">
        <v>16</v>
      </c>
      <c r="B25" s="99" t="s">
        <v>42</v>
      </c>
      <c r="C25" s="86" t="s">
        <v>440</v>
      </c>
      <c r="D25" s="64">
        <v>16</v>
      </c>
      <c r="E25" s="25"/>
      <c r="F25" s="25"/>
      <c r="G25" s="25"/>
      <c r="H25" s="25"/>
      <c r="I25" s="25"/>
      <c r="J25" s="25"/>
      <c r="K25" s="63">
        <f t="shared" si="0"/>
        <v>0</v>
      </c>
      <c r="L25" s="64">
        <v>16</v>
      </c>
    </row>
    <row r="26" spans="1:12" s="55" customFormat="1" ht="16.899999999999999" customHeight="1" thickTop="1" thickBot="1">
      <c r="A26" s="7">
        <v>17</v>
      </c>
      <c r="B26" s="99" t="s">
        <v>43</v>
      </c>
      <c r="C26" s="85" t="s">
        <v>44</v>
      </c>
      <c r="D26" s="64">
        <v>17</v>
      </c>
      <c r="E26" s="25"/>
      <c r="F26" s="25"/>
      <c r="G26" s="25"/>
      <c r="H26" s="25"/>
      <c r="I26" s="25"/>
      <c r="J26" s="25"/>
      <c r="K26" s="63">
        <f t="shared" si="0"/>
        <v>0</v>
      </c>
      <c r="L26" s="64">
        <v>17</v>
      </c>
    </row>
    <row r="27" spans="1:12" s="55" customFormat="1" ht="16.899999999999999" customHeight="1" thickTop="1" thickBot="1">
      <c r="A27" s="7">
        <v>18</v>
      </c>
      <c r="B27" s="99" t="s">
        <v>45</v>
      </c>
      <c r="C27" s="85" t="s">
        <v>46</v>
      </c>
      <c r="D27" s="64">
        <v>18</v>
      </c>
      <c r="E27" s="25"/>
      <c r="F27" s="25"/>
      <c r="G27" s="25"/>
      <c r="H27" s="25"/>
      <c r="I27" s="25"/>
      <c r="J27" s="25"/>
      <c r="K27" s="63">
        <f t="shared" si="0"/>
        <v>0</v>
      </c>
      <c r="L27" s="64">
        <v>18</v>
      </c>
    </row>
    <row r="28" spans="1:12" s="55" customFormat="1" ht="16.899999999999999" customHeight="1" thickTop="1" thickBot="1">
      <c r="A28" s="7">
        <v>19</v>
      </c>
      <c r="B28" s="99" t="s">
        <v>47</v>
      </c>
      <c r="C28" s="85" t="s">
        <v>48</v>
      </c>
      <c r="D28" s="64">
        <v>19</v>
      </c>
      <c r="E28" s="25"/>
      <c r="F28" s="25"/>
      <c r="G28" s="25"/>
      <c r="H28" s="25"/>
      <c r="I28" s="25"/>
      <c r="J28" s="25"/>
      <c r="K28" s="63">
        <f t="shared" si="0"/>
        <v>0</v>
      </c>
      <c r="L28" s="64">
        <v>19</v>
      </c>
    </row>
    <row r="29" spans="1:12" s="55" customFormat="1" ht="16.899999999999999" customHeight="1" thickTop="1" thickBot="1">
      <c r="A29" s="7">
        <v>20</v>
      </c>
      <c r="B29" s="99" t="s">
        <v>49</v>
      </c>
      <c r="C29" s="86" t="s">
        <v>441</v>
      </c>
      <c r="D29" s="64">
        <v>20</v>
      </c>
      <c r="E29" s="25"/>
      <c r="F29" s="25"/>
      <c r="G29" s="25"/>
      <c r="H29" s="25"/>
      <c r="I29" s="25"/>
      <c r="J29" s="25"/>
      <c r="K29" s="63">
        <f t="shared" si="0"/>
        <v>0</v>
      </c>
      <c r="L29" s="64">
        <v>20</v>
      </c>
    </row>
    <row r="30" spans="1:12" s="55" customFormat="1" ht="16.899999999999999" customHeight="1" thickTop="1" thickBot="1">
      <c r="A30" s="7">
        <v>22</v>
      </c>
      <c r="B30" s="99" t="s">
        <v>50</v>
      </c>
      <c r="C30" s="85" t="s">
        <v>51</v>
      </c>
      <c r="D30" s="64">
        <v>22</v>
      </c>
      <c r="E30" s="25"/>
      <c r="F30" s="25"/>
      <c r="G30" s="25"/>
      <c r="H30" s="25"/>
      <c r="I30" s="25"/>
      <c r="J30" s="25"/>
      <c r="K30" s="63">
        <f t="shared" si="0"/>
        <v>0</v>
      </c>
      <c r="L30" s="64">
        <v>22</v>
      </c>
    </row>
    <row r="31" spans="1:12" s="55" customFormat="1" ht="16.899999999999999" customHeight="1" thickTop="1" thickBot="1">
      <c r="A31" s="7">
        <v>23</v>
      </c>
      <c r="B31" s="99" t="s">
        <v>52</v>
      </c>
      <c r="C31" s="85" t="s">
        <v>53</v>
      </c>
      <c r="D31" s="64">
        <v>23</v>
      </c>
      <c r="E31" s="25"/>
      <c r="F31" s="25"/>
      <c r="G31" s="25"/>
      <c r="H31" s="25"/>
      <c r="I31" s="25"/>
      <c r="J31" s="25"/>
      <c r="K31" s="63">
        <f t="shared" si="0"/>
        <v>0</v>
      </c>
      <c r="L31" s="64">
        <v>23</v>
      </c>
    </row>
    <row r="32" spans="1:12" s="55" customFormat="1" ht="16.899999999999999" customHeight="1" thickTop="1" thickBot="1">
      <c r="A32" s="7">
        <v>24</v>
      </c>
      <c r="B32" s="99" t="s">
        <v>54</v>
      </c>
      <c r="C32" s="85" t="s">
        <v>55</v>
      </c>
      <c r="D32" s="64">
        <v>24</v>
      </c>
      <c r="E32" s="25"/>
      <c r="F32" s="25"/>
      <c r="G32" s="25"/>
      <c r="H32" s="25"/>
      <c r="I32" s="25"/>
      <c r="J32" s="25"/>
      <c r="K32" s="63">
        <f t="shared" si="0"/>
        <v>0</v>
      </c>
      <c r="L32" s="64">
        <v>24</v>
      </c>
    </row>
    <row r="33" spans="1:12" s="55" customFormat="1" ht="16.899999999999999" customHeight="1" thickTop="1" thickBot="1">
      <c r="A33" s="7">
        <v>25</v>
      </c>
      <c r="B33" s="99" t="s">
        <v>56</v>
      </c>
      <c r="C33" s="85" t="s">
        <v>57</v>
      </c>
      <c r="D33" s="64">
        <v>25</v>
      </c>
      <c r="E33" s="25"/>
      <c r="F33" s="25"/>
      <c r="G33" s="25"/>
      <c r="H33" s="25"/>
      <c r="I33" s="25"/>
      <c r="J33" s="25"/>
      <c r="K33" s="63">
        <f t="shared" si="0"/>
        <v>0</v>
      </c>
      <c r="L33" s="64">
        <v>25</v>
      </c>
    </row>
    <row r="34" spans="1:12" s="55" customFormat="1" ht="16.899999999999999" customHeight="1" thickTop="1" thickBot="1">
      <c r="A34" s="7">
        <v>26</v>
      </c>
      <c r="B34" s="99" t="s">
        <v>58</v>
      </c>
      <c r="C34" s="85" t="s">
        <v>59</v>
      </c>
      <c r="D34" s="64">
        <v>26</v>
      </c>
      <c r="E34" s="25"/>
      <c r="F34" s="25"/>
      <c r="G34" s="25"/>
      <c r="H34" s="25"/>
      <c r="I34" s="25"/>
      <c r="J34" s="25"/>
      <c r="K34" s="63">
        <f t="shared" si="0"/>
        <v>0</v>
      </c>
      <c r="L34" s="64">
        <v>26</v>
      </c>
    </row>
    <row r="35" spans="1:12" s="55" customFormat="1" ht="16.899999999999999" customHeight="1" thickTop="1" thickBot="1">
      <c r="A35" s="7">
        <v>27</v>
      </c>
      <c r="B35" s="99" t="s">
        <v>60</v>
      </c>
      <c r="C35" s="85" t="s">
        <v>61</v>
      </c>
      <c r="D35" s="64">
        <v>27</v>
      </c>
      <c r="E35" s="25"/>
      <c r="F35" s="25"/>
      <c r="G35" s="25"/>
      <c r="H35" s="25"/>
      <c r="I35" s="25"/>
      <c r="J35" s="25"/>
      <c r="K35" s="63">
        <f t="shared" si="0"/>
        <v>0</v>
      </c>
      <c r="L35" s="64">
        <v>27</v>
      </c>
    </row>
    <row r="36" spans="1:12" s="55" customFormat="1" ht="16.899999999999999" customHeight="1" thickTop="1" thickBot="1">
      <c r="A36" s="7">
        <v>28</v>
      </c>
      <c r="B36" s="99" t="s">
        <v>62</v>
      </c>
      <c r="C36" s="85" t="s">
        <v>63</v>
      </c>
      <c r="D36" s="64">
        <v>28</v>
      </c>
      <c r="E36" s="25"/>
      <c r="F36" s="25"/>
      <c r="G36" s="25"/>
      <c r="H36" s="25"/>
      <c r="I36" s="25"/>
      <c r="J36" s="25"/>
      <c r="K36" s="63">
        <f t="shared" si="0"/>
        <v>0</v>
      </c>
      <c r="L36" s="64">
        <v>28</v>
      </c>
    </row>
    <row r="37" spans="1:12" s="55" customFormat="1" ht="16.899999999999999" customHeight="1" thickTop="1" thickBot="1">
      <c r="A37" s="7">
        <v>29</v>
      </c>
      <c r="B37" s="99" t="s">
        <v>64</v>
      </c>
      <c r="C37" s="85" t="s">
        <v>65</v>
      </c>
      <c r="D37" s="64">
        <v>29</v>
      </c>
      <c r="E37" s="25"/>
      <c r="F37" s="25"/>
      <c r="G37" s="25"/>
      <c r="H37" s="25"/>
      <c r="I37" s="25"/>
      <c r="J37" s="25"/>
      <c r="K37" s="63">
        <f t="shared" si="0"/>
        <v>0</v>
      </c>
      <c r="L37" s="64">
        <v>29</v>
      </c>
    </row>
    <row r="38" spans="1:12" s="55" customFormat="1" ht="16.899999999999999" customHeight="1" thickTop="1" thickBot="1">
      <c r="A38" s="7">
        <v>219</v>
      </c>
      <c r="B38" s="99" t="s">
        <v>472</v>
      </c>
      <c r="C38" s="85" t="s">
        <v>473</v>
      </c>
      <c r="D38" s="64">
        <v>219</v>
      </c>
      <c r="E38" s="25"/>
      <c r="F38" s="25"/>
      <c r="G38" s="25"/>
      <c r="H38" s="25"/>
      <c r="I38" s="25"/>
      <c r="J38" s="25"/>
      <c r="K38" s="63">
        <f>SUM(E38:J38)</f>
        <v>0</v>
      </c>
      <c r="L38" s="64">
        <v>219</v>
      </c>
    </row>
    <row r="39" spans="1:12" s="55" customFormat="1" ht="16.899999999999999" customHeight="1" thickTop="1" thickBot="1">
      <c r="A39" s="7">
        <v>30</v>
      </c>
      <c r="B39" s="99" t="s">
        <v>66</v>
      </c>
      <c r="C39" s="85" t="s">
        <v>67</v>
      </c>
      <c r="D39" s="64">
        <v>30</v>
      </c>
      <c r="E39" s="25"/>
      <c r="F39" s="25"/>
      <c r="G39" s="25"/>
      <c r="H39" s="25"/>
      <c r="I39" s="25"/>
      <c r="J39" s="25"/>
      <c r="K39" s="63">
        <f t="shared" si="0"/>
        <v>0</v>
      </c>
      <c r="L39" s="64">
        <v>30</v>
      </c>
    </row>
    <row r="40" spans="1:12" s="55" customFormat="1" ht="16.899999999999999" customHeight="1" thickTop="1" thickBot="1">
      <c r="A40" s="7">
        <v>31</v>
      </c>
      <c r="B40" s="99" t="s">
        <v>68</v>
      </c>
      <c r="C40" s="86" t="s">
        <v>442</v>
      </c>
      <c r="D40" s="64">
        <v>31</v>
      </c>
      <c r="E40" s="25"/>
      <c r="F40" s="25"/>
      <c r="G40" s="25"/>
      <c r="H40" s="25"/>
      <c r="I40" s="25"/>
      <c r="J40" s="25"/>
      <c r="K40" s="63">
        <f t="shared" si="0"/>
        <v>0</v>
      </c>
      <c r="L40" s="64">
        <v>31</v>
      </c>
    </row>
    <row r="41" spans="1:12" s="55" customFormat="1" ht="16.899999999999999" customHeight="1" thickTop="1" thickBot="1">
      <c r="A41" s="7">
        <v>32</v>
      </c>
      <c r="B41" s="99" t="s">
        <v>69</v>
      </c>
      <c r="C41" s="85" t="s">
        <v>70</v>
      </c>
      <c r="D41" s="64">
        <v>32</v>
      </c>
      <c r="E41" s="25"/>
      <c r="F41" s="25"/>
      <c r="G41" s="25"/>
      <c r="H41" s="25"/>
      <c r="I41" s="25"/>
      <c r="J41" s="25"/>
      <c r="K41" s="63">
        <f t="shared" si="0"/>
        <v>0</v>
      </c>
      <c r="L41" s="64">
        <v>32</v>
      </c>
    </row>
    <row r="42" spans="1:12" s="55" customFormat="1" ht="16.899999999999999" customHeight="1" thickTop="1" thickBot="1">
      <c r="A42" s="7">
        <v>33</v>
      </c>
      <c r="B42" s="99" t="s">
        <v>71</v>
      </c>
      <c r="C42" s="85" t="s">
        <v>72</v>
      </c>
      <c r="D42" s="64">
        <v>33</v>
      </c>
      <c r="E42" s="25"/>
      <c r="F42" s="25"/>
      <c r="G42" s="25"/>
      <c r="H42" s="25"/>
      <c r="I42" s="25"/>
      <c r="J42" s="25"/>
      <c r="K42" s="63">
        <f t="shared" si="0"/>
        <v>0</v>
      </c>
      <c r="L42" s="64">
        <v>33</v>
      </c>
    </row>
    <row r="43" spans="1:12" s="55" customFormat="1" ht="16.899999999999999" customHeight="1" thickTop="1" thickBot="1">
      <c r="A43" s="7">
        <v>34</v>
      </c>
      <c r="B43" s="99" t="s">
        <v>443</v>
      </c>
      <c r="C43" s="85" t="s">
        <v>73</v>
      </c>
      <c r="D43" s="64">
        <v>34</v>
      </c>
      <c r="E43" s="25"/>
      <c r="F43" s="25"/>
      <c r="G43" s="25"/>
      <c r="H43" s="25"/>
      <c r="I43" s="25"/>
      <c r="J43" s="25"/>
      <c r="K43" s="63">
        <f t="shared" si="0"/>
        <v>0</v>
      </c>
      <c r="L43" s="64">
        <v>34</v>
      </c>
    </row>
    <row r="44" spans="1:12" s="55" customFormat="1" ht="16.899999999999999" customHeight="1" thickTop="1" thickBot="1">
      <c r="A44" s="7">
        <v>35</v>
      </c>
      <c r="B44" s="99" t="s">
        <v>74</v>
      </c>
      <c r="C44" s="85" t="s">
        <v>75</v>
      </c>
      <c r="D44" s="64">
        <v>35</v>
      </c>
      <c r="E44" s="25"/>
      <c r="F44" s="25"/>
      <c r="G44" s="25"/>
      <c r="H44" s="25"/>
      <c r="I44" s="25"/>
      <c r="J44" s="25"/>
      <c r="K44" s="63">
        <f t="shared" si="0"/>
        <v>0</v>
      </c>
      <c r="L44" s="64">
        <v>35</v>
      </c>
    </row>
    <row r="45" spans="1:12" s="55" customFormat="1" ht="16.899999999999999" customHeight="1" thickTop="1" thickBot="1">
      <c r="A45" s="7">
        <v>36</v>
      </c>
      <c r="B45" s="99" t="s">
        <v>76</v>
      </c>
      <c r="C45" s="85" t="s">
        <v>77</v>
      </c>
      <c r="D45" s="64">
        <v>36</v>
      </c>
      <c r="E45" s="25"/>
      <c r="F45" s="25"/>
      <c r="G45" s="25"/>
      <c r="H45" s="25"/>
      <c r="I45" s="25"/>
      <c r="J45" s="25"/>
      <c r="K45" s="63">
        <f t="shared" si="0"/>
        <v>0</v>
      </c>
      <c r="L45" s="64">
        <v>36</v>
      </c>
    </row>
    <row r="46" spans="1:12" s="55" customFormat="1" ht="16.899999999999999" customHeight="1" thickTop="1" thickBot="1">
      <c r="A46" s="7">
        <v>37</v>
      </c>
      <c r="B46" s="99" t="s">
        <v>78</v>
      </c>
      <c r="C46" s="85" t="s">
        <v>79</v>
      </c>
      <c r="D46" s="64">
        <v>37</v>
      </c>
      <c r="E46" s="25"/>
      <c r="F46" s="25"/>
      <c r="G46" s="25"/>
      <c r="H46" s="25"/>
      <c r="I46" s="25"/>
      <c r="J46" s="25"/>
      <c r="K46" s="63">
        <f t="shared" si="0"/>
        <v>0</v>
      </c>
      <c r="L46" s="64">
        <v>37</v>
      </c>
    </row>
    <row r="47" spans="1:12" s="55" customFormat="1" ht="16.899999999999999" customHeight="1" thickTop="1" thickBot="1">
      <c r="A47" s="7">
        <v>38</v>
      </c>
      <c r="B47" s="99" t="s">
        <v>80</v>
      </c>
      <c r="C47" s="85" t="s">
        <v>81</v>
      </c>
      <c r="D47" s="64">
        <v>38</v>
      </c>
      <c r="E47" s="25"/>
      <c r="F47" s="25"/>
      <c r="G47" s="25"/>
      <c r="H47" s="25"/>
      <c r="I47" s="25"/>
      <c r="J47" s="25"/>
      <c r="K47" s="63">
        <f t="shared" si="0"/>
        <v>0</v>
      </c>
      <c r="L47" s="64">
        <v>38</v>
      </c>
    </row>
    <row r="48" spans="1:12" s="55" customFormat="1" ht="16.899999999999999" customHeight="1" thickTop="1">
      <c r="A48" s="7">
        <v>39</v>
      </c>
      <c r="B48" s="99" t="s">
        <v>82</v>
      </c>
      <c r="C48" s="87" t="s">
        <v>83</v>
      </c>
      <c r="D48" s="64">
        <v>39</v>
      </c>
      <c r="E48" s="65"/>
      <c r="F48" s="65"/>
      <c r="G48" s="65"/>
      <c r="H48" s="65"/>
      <c r="I48" s="65"/>
      <c r="J48" s="65"/>
      <c r="K48" s="65"/>
      <c r="L48" s="64">
        <v>39</v>
      </c>
    </row>
    <row r="49" spans="1:12" s="55" customFormat="1" ht="16.899999999999999" customHeight="1" thickBot="1">
      <c r="A49" s="10">
        <v>220</v>
      </c>
      <c r="B49" s="10" t="s">
        <v>474</v>
      </c>
      <c r="C49" s="88" t="s">
        <v>475</v>
      </c>
      <c r="D49" s="64">
        <v>220</v>
      </c>
      <c r="E49" s="25"/>
      <c r="F49" s="25"/>
      <c r="G49" s="25"/>
      <c r="H49" s="25"/>
      <c r="I49" s="25"/>
      <c r="J49" s="25"/>
      <c r="K49" s="63">
        <f t="shared" si="0"/>
        <v>0</v>
      </c>
      <c r="L49" s="64">
        <v>220</v>
      </c>
    </row>
    <row r="50" spans="1:12" s="55" customFormat="1" ht="27" customHeight="1" thickTop="1">
      <c r="A50" s="7"/>
      <c r="B50" s="89" t="s">
        <v>84</v>
      </c>
      <c r="C50" s="85"/>
      <c r="D50" s="64"/>
      <c r="E50" s="84"/>
      <c r="F50" s="84"/>
      <c r="G50" s="84"/>
      <c r="H50" s="84"/>
      <c r="I50" s="84"/>
      <c r="J50" s="84"/>
      <c r="K50" s="84"/>
      <c r="L50" s="64"/>
    </row>
    <row r="51" spans="1:12" s="55" customFormat="1" ht="16.899999999999999" customHeight="1" thickBot="1">
      <c r="A51" s="7">
        <v>40</v>
      </c>
      <c r="B51" s="98" t="s">
        <v>85</v>
      </c>
      <c r="C51" s="85" t="s">
        <v>86</v>
      </c>
      <c r="D51" s="64">
        <v>40</v>
      </c>
      <c r="E51" s="25"/>
      <c r="F51" s="25"/>
      <c r="G51" s="25"/>
      <c r="H51" s="25"/>
      <c r="I51" s="25"/>
      <c r="J51" s="25"/>
      <c r="K51" s="63">
        <f t="shared" ref="K51:K61" si="1">SUM(E51:J51)</f>
        <v>0</v>
      </c>
      <c r="L51" s="64">
        <v>40</v>
      </c>
    </row>
    <row r="52" spans="1:12" s="55" customFormat="1" ht="16.899999999999999" customHeight="1" thickTop="1" thickBot="1">
      <c r="A52" s="7">
        <v>41</v>
      </c>
      <c r="B52" s="99" t="s">
        <v>87</v>
      </c>
      <c r="C52" s="85" t="s">
        <v>88</v>
      </c>
      <c r="D52" s="64">
        <v>41</v>
      </c>
      <c r="E52" s="25"/>
      <c r="F52" s="25"/>
      <c r="G52" s="25"/>
      <c r="H52" s="25"/>
      <c r="I52" s="25"/>
      <c r="J52" s="25"/>
      <c r="K52" s="63">
        <f t="shared" si="1"/>
        <v>0</v>
      </c>
      <c r="L52" s="64">
        <v>41</v>
      </c>
    </row>
    <row r="53" spans="1:12" s="55" customFormat="1" ht="16.899999999999999" customHeight="1" thickTop="1" thickBot="1">
      <c r="A53" s="7">
        <v>42</v>
      </c>
      <c r="B53" s="99" t="s">
        <v>444</v>
      </c>
      <c r="C53" s="85" t="s">
        <v>89</v>
      </c>
      <c r="D53" s="64">
        <v>42</v>
      </c>
      <c r="E53" s="25"/>
      <c r="F53" s="25"/>
      <c r="G53" s="25"/>
      <c r="H53" s="25"/>
      <c r="I53" s="25"/>
      <c r="J53" s="25"/>
      <c r="K53" s="63">
        <f t="shared" si="1"/>
        <v>0</v>
      </c>
      <c r="L53" s="64">
        <v>42</v>
      </c>
    </row>
    <row r="54" spans="1:12" s="55" customFormat="1" ht="16.899999999999999" customHeight="1" thickTop="1" thickBot="1">
      <c r="A54" s="7">
        <v>43</v>
      </c>
      <c r="B54" s="99" t="s">
        <v>90</v>
      </c>
      <c r="C54" s="85" t="s">
        <v>91</v>
      </c>
      <c r="D54" s="64">
        <v>43</v>
      </c>
      <c r="E54" s="25"/>
      <c r="F54" s="25"/>
      <c r="G54" s="25"/>
      <c r="H54" s="25"/>
      <c r="I54" s="25"/>
      <c r="J54" s="25"/>
      <c r="K54" s="63">
        <f t="shared" si="1"/>
        <v>0</v>
      </c>
      <c r="L54" s="64">
        <v>43</v>
      </c>
    </row>
    <row r="55" spans="1:12" s="55" customFormat="1" ht="16.899999999999999" customHeight="1" thickTop="1" thickBot="1">
      <c r="A55" s="7">
        <v>44</v>
      </c>
      <c r="B55" s="99" t="s">
        <v>92</v>
      </c>
      <c r="C55" s="85" t="s">
        <v>93</v>
      </c>
      <c r="D55" s="64">
        <v>44</v>
      </c>
      <c r="E55" s="25"/>
      <c r="F55" s="25"/>
      <c r="G55" s="25"/>
      <c r="H55" s="25"/>
      <c r="I55" s="25"/>
      <c r="J55" s="25"/>
      <c r="K55" s="63">
        <f t="shared" si="1"/>
        <v>0</v>
      </c>
      <c r="L55" s="64">
        <v>44</v>
      </c>
    </row>
    <row r="56" spans="1:12" s="55" customFormat="1" ht="16.899999999999999" customHeight="1" thickTop="1" thickBot="1">
      <c r="A56" s="7">
        <v>45</v>
      </c>
      <c r="B56" s="99" t="s">
        <v>94</v>
      </c>
      <c r="C56" s="85" t="s">
        <v>95</v>
      </c>
      <c r="D56" s="64">
        <v>45</v>
      </c>
      <c r="E56" s="25"/>
      <c r="F56" s="25"/>
      <c r="G56" s="25"/>
      <c r="H56" s="25"/>
      <c r="I56" s="25"/>
      <c r="J56" s="25"/>
      <c r="K56" s="63">
        <f t="shared" si="1"/>
        <v>0</v>
      </c>
      <c r="L56" s="64">
        <v>45</v>
      </c>
    </row>
    <row r="57" spans="1:12" s="55" customFormat="1" ht="16.899999999999999" customHeight="1" thickTop="1" thickBot="1">
      <c r="A57" s="7">
        <v>46</v>
      </c>
      <c r="B57" s="99" t="s">
        <v>96</v>
      </c>
      <c r="C57" s="85" t="s">
        <v>97</v>
      </c>
      <c r="D57" s="64">
        <v>46</v>
      </c>
      <c r="E57" s="25"/>
      <c r="F57" s="25"/>
      <c r="G57" s="25"/>
      <c r="H57" s="25"/>
      <c r="I57" s="25"/>
      <c r="J57" s="25"/>
      <c r="K57" s="63">
        <f t="shared" si="1"/>
        <v>0</v>
      </c>
      <c r="L57" s="64">
        <v>46</v>
      </c>
    </row>
    <row r="58" spans="1:12" s="55" customFormat="1" ht="16.899999999999999" customHeight="1" thickTop="1" thickBot="1">
      <c r="A58" s="7">
        <v>47</v>
      </c>
      <c r="B58" s="99" t="s">
        <v>98</v>
      </c>
      <c r="C58" s="85" t="s">
        <v>99</v>
      </c>
      <c r="D58" s="64">
        <v>47</v>
      </c>
      <c r="E58" s="25"/>
      <c r="F58" s="25"/>
      <c r="G58" s="25"/>
      <c r="H58" s="25"/>
      <c r="I58" s="25"/>
      <c r="J58" s="25"/>
      <c r="K58" s="63">
        <f t="shared" si="1"/>
        <v>0</v>
      </c>
      <c r="L58" s="64">
        <v>47</v>
      </c>
    </row>
    <row r="59" spans="1:12" s="55" customFormat="1" ht="16.899999999999999" customHeight="1" thickTop="1" thickBot="1">
      <c r="A59" s="7">
        <v>48</v>
      </c>
      <c r="B59" s="99" t="s">
        <v>100</v>
      </c>
      <c r="C59" s="86" t="s">
        <v>445</v>
      </c>
      <c r="D59" s="64">
        <v>48</v>
      </c>
      <c r="E59" s="25"/>
      <c r="F59" s="25"/>
      <c r="G59" s="25"/>
      <c r="H59" s="25"/>
      <c r="I59" s="25"/>
      <c r="J59" s="25"/>
      <c r="K59" s="63">
        <f t="shared" si="1"/>
        <v>0</v>
      </c>
      <c r="L59" s="64">
        <v>48</v>
      </c>
    </row>
    <row r="60" spans="1:12" s="55" customFormat="1" ht="16.899999999999999" customHeight="1" thickTop="1" thickBot="1">
      <c r="A60" s="7">
        <v>49</v>
      </c>
      <c r="B60" s="99" t="s">
        <v>101</v>
      </c>
      <c r="C60" s="85" t="s">
        <v>102</v>
      </c>
      <c r="D60" s="64">
        <v>49</v>
      </c>
      <c r="E60" s="25"/>
      <c r="F60" s="25"/>
      <c r="G60" s="25"/>
      <c r="H60" s="25"/>
      <c r="I60" s="25"/>
      <c r="J60" s="25"/>
      <c r="K60" s="63">
        <f t="shared" si="1"/>
        <v>0</v>
      </c>
      <c r="L60" s="64">
        <v>49</v>
      </c>
    </row>
    <row r="61" spans="1:12" s="55" customFormat="1" ht="16.899999999999999" customHeight="1" thickTop="1" thickBot="1">
      <c r="A61" s="7">
        <v>50</v>
      </c>
      <c r="B61" s="99" t="s">
        <v>103</v>
      </c>
      <c r="C61" s="85" t="s">
        <v>104</v>
      </c>
      <c r="D61" s="64">
        <v>50</v>
      </c>
      <c r="E61" s="25"/>
      <c r="F61" s="25"/>
      <c r="G61" s="25"/>
      <c r="H61" s="25"/>
      <c r="I61" s="25"/>
      <c r="J61" s="25"/>
      <c r="K61" s="63">
        <f t="shared" si="1"/>
        <v>0</v>
      </c>
      <c r="L61" s="64">
        <v>50</v>
      </c>
    </row>
    <row r="62" spans="1:12" s="55" customFormat="1" ht="27" customHeight="1" thickTop="1">
      <c r="A62" s="104"/>
      <c r="B62" s="18" t="s">
        <v>105</v>
      </c>
      <c r="C62" s="90"/>
      <c r="D62" s="64"/>
      <c r="E62" s="84"/>
      <c r="F62" s="84"/>
      <c r="G62" s="84"/>
      <c r="H62" s="84"/>
      <c r="I62" s="84"/>
      <c r="J62" s="84"/>
      <c r="K62" s="84"/>
      <c r="L62" s="64"/>
    </row>
    <row r="63" spans="1:12" s="55" customFormat="1" ht="16.899999999999999" customHeight="1" thickBot="1">
      <c r="A63" s="7">
        <v>51</v>
      </c>
      <c r="B63" s="98" t="s">
        <v>106</v>
      </c>
      <c r="C63" s="85" t="s">
        <v>107</v>
      </c>
      <c r="D63" s="64">
        <v>51</v>
      </c>
      <c r="E63" s="25"/>
      <c r="F63" s="25"/>
      <c r="G63" s="25"/>
      <c r="H63" s="25"/>
      <c r="I63" s="25"/>
      <c r="J63" s="25"/>
      <c r="K63" s="63">
        <f>SUM(E63:J63)</f>
        <v>0</v>
      </c>
      <c r="L63" s="64">
        <v>51</v>
      </c>
    </row>
    <row r="64" spans="1:12" s="55" customFormat="1" ht="16.899999999999999" customHeight="1" thickTop="1" thickBot="1">
      <c r="A64" s="7">
        <v>52</v>
      </c>
      <c r="B64" s="99" t="s">
        <v>108</v>
      </c>
      <c r="C64" s="86" t="s">
        <v>446</v>
      </c>
      <c r="D64" s="64">
        <v>52</v>
      </c>
      <c r="E64" s="25"/>
      <c r="F64" s="25"/>
      <c r="G64" s="25"/>
      <c r="H64" s="25"/>
      <c r="I64" s="25"/>
      <c r="J64" s="25"/>
      <c r="K64" s="63">
        <f>SUM(E64:J64)</f>
        <v>0</v>
      </c>
      <c r="L64" s="64">
        <v>52</v>
      </c>
    </row>
    <row r="65" spans="1:12" s="55" customFormat="1" ht="27" customHeight="1" thickTop="1">
      <c r="A65" s="104"/>
      <c r="B65" s="18" t="s">
        <v>109</v>
      </c>
      <c r="C65" s="90"/>
      <c r="D65" s="64"/>
      <c r="E65" s="84"/>
      <c r="F65" s="84"/>
      <c r="G65" s="84"/>
      <c r="H65" s="84"/>
      <c r="I65" s="84"/>
      <c r="J65" s="84"/>
      <c r="K65" s="84"/>
      <c r="L65" s="64"/>
    </row>
    <row r="66" spans="1:12" s="55" customFormat="1" ht="16.899999999999999" customHeight="1" thickBot="1">
      <c r="A66" s="7">
        <v>53</v>
      </c>
      <c r="B66" s="98" t="s">
        <v>110</v>
      </c>
      <c r="C66" s="85" t="s">
        <v>111</v>
      </c>
      <c r="D66" s="64">
        <v>53</v>
      </c>
      <c r="E66" s="25"/>
      <c r="F66" s="25"/>
      <c r="G66" s="25"/>
      <c r="H66" s="25"/>
      <c r="I66" s="25"/>
      <c r="J66" s="25"/>
      <c r="K66" s="63">
        <f>SUM(E66:J66)</f>
        <v>0</v>
      </c>
      <c r="L66" s="64">
        <v>53</v>
      </c>
    </row>
    <row r="67" spans="1:12" s="55" customFormat="1" ht="16.899999999999999" customHeight="1" thickTop="1" thickBot="1">
      <c r="A67" s="7">
        <v>54</v>
      </c>
      <c r="B67" s="99" t="s">
        <v>112</v>
      </c>
      <c r="C67" s="85" t="s">
        <v>113</v>
      </c>
      <c r="D67" s="64">
        <v>54</v>
      </c>
      <c r="E67" s="25"/>
      <c r="F67" s="25"/>
      <c r="G67" s="25"/>
      <c r="H67" s="25"/>
      <c r="I67" s="25"/>
      <c r="J67" s="25"/>
      <c r="K67" s="63">
        <f t="shared" ref="K67:K89" si="2">SUM(E67:J67)</f>
        <v>0</v>
      </c>
      <c r="L67" s="64">
        <v>54</v>
      </c>
    </row>
    <row r="68" spans="1:12" s="55" customFormat="1" ht="16.899999999999999" customHeight="1" thickTop="1" thickBot="1">
      <c r="A68" s="7">
        <v>55</v>
      </c>
      <c r="B68" s="99" t="s">
        <v>114</v>
      </c>
      <c r="C68" s="85" t="s">
        <v>115</v>
      </c>
      <c r="D68" s="64">
        <v>55</v>
      </c>
      <c r="E68" s="25"/>
      <c r="F68" s="25"/>
      <c r="G68" s="25"/>
      <c r="H68" s="25"/>
      <c r="I68" s="25"/>
      <c r="J68" s="25"/>
      <c r="K68" s="63">
        <f t="shared" si="2"/>
        <v>0</v>
      </c>
      <c r="L68" s="64">
        <v>55</v>
      </c>
    </row>
    <row r="69" spans="1:12" s="55" customFormat="1" ht="16.899999999999999" customHeight="1" thickTop="1" thickBot="1">
      <c r="A69" s="7">
        <v>56</v>
      </c>
      <c r="B69" s="99" t="s">
        <v>116</v>
      </c>
      <c r="C69" s="85" t="s">
        <v>117</v>
      </c>
      <c r="D69" s="64">
        <v>56</v>
      </c>
      <c r="E69" s="25"/>
      <c r="F69" s="25"/>
      <c r="G69" s="25"/>
      <c r="H69" s="25"/>
      <c r="I69" s="25"/>
      <c r="J69" s="25"/>
      <c r="K69" s="63">
        <f t="shared" si="2"/>
        <v>0</v>
      </c>
      <c r="L69" s="64">
        <v>56</v>
      </c>
    </row>
    <row r="70" spans="1:12" s="55" customFormat="1" ht="16.899999999999999" customHeight="1" thickTop="1" thickBot="1">
      <c r="A70" s="7">
        <v>57</v>
      </c>
      <c r="B70" s="99" t="s">
        <v>118</v>
      </c>
      <c r="C70" s="85" t="s">
        <v>119</v>
      </c>
      <c r="D70" s="64">
        <v>57</v>
      </c>
      <c r="E70" s="25"/>
      <c r="F70" s="25"/>
      <c r="G70" s="25"/>
      <c r="H70" s="25"/>
      <c r="I70" s="25"/>
      <c r="J70" s="25"/>
      <c r="K70" s="63">
        <f t="shared" si="2"/>
        <v>0</v>
      </c>
      <c r="L70" s="64">
        <v>57</v>
      </c>
    </row>
    <row r="71" spans="1:12" s="55" customFormat="1" ht="16.899999999999999" customHeight="1" thickTop="1" thickBot="1">
      <c r="A71" s="7">
        <v>221</v>
      </c>
      <c r="B71" s="99" t="s">
        <v>500</v>
      </c>
      <c r="C71" s="85" t="s">
        <v>494</v>
      </c>
      <c r="D71" s="64">
        <v>221</v>
      </c>
      <c r="E71" s="25"/>
      <c r="F71" s="25"/>
      <c r="G71" s="25"/>
      <c r="H71" s="25"/>
      <c r="I71" s="25"/>
      <c r="J71" s="25"/>
      <c r="K71" s="63">
        <f>SUM(E71:J71)</f>
        <v>0</v>
      </c>
      <c r="L71" s="64">
        <v>221</v>
      </c>
    </row>
    <row r="72" spans="1:12" s="55" customFormat="1" ht="16.899999999999999" customHeight="1" thickTop="1" thickBot="1">
      <c r="A72" s="7">
        <v>222</v>
      </c>
      <c r="B72" s="99" t="s">
        <v>501</v>
      </c>
      <c r="C72" s="85" t="s">
        <v>495</v>
      </c>
      <c r="D72" s="64">
        <v>222</v>
      </c>
      <c r="E72" s="25"/>
      <c r="F72" s="25"/>
      <c r="G72" s="25"/>
      <c r="H72" s="25"/>
      <c r="I72" s="25"/>
      <c r="J72" s="25"/>
      <c r="K72" s="63">
        <f t="shared" si="2"/>
        <v>0</v>
      </c>
      <c r="L72" s="64">
        <v>222</v>
      </c>
    </row>
    <row r="73" spans="1:12" s="55" customFormat="1" ht="16.899999999999999" customHeight="1" thickTop="1" thickBot="1">
      <c r="A73" s="7">
        <v>58</v>
      </c>
      <c r="B73" s="99" t="s">
        <v>120</v>
      </c>
      <c r="C73" s="85" t="s">
        <v>121</v>
      </c>
      <c r="D73" s="64">
        <v>58</v>
      </c>
      <c r="E73" s="25"/>
      <c r="F73" s="25"/>
      <c r="G73" s="25"/>
      <c r="H73" s="25"/>
      <c r="I73" s="25"/>
      <c r="J73" s="25"/>
      <c r="K73" s="63">
        <f>SUM(E73:J73)</f>
        <v>0</v>
      </c>
      <c r="L73" s="64">
        <v>58</v>
      </c>
    </row>
    <row r="74" spans="1:12" s="55" customFormat="1" ht="16.899999999999999" customHeight="1" thickTop="1" thickBot="1">
      <c r="A74" s="7">
        <v>59</v>
      </c>
      <c r="B74" s="99" t="s">
        <v>122</v>
      </c>
      <c r="C74" s="85" t="s">
        <v>123</v>
      </c>
      <c r="D74" s="64">
        <v>59</v>
      </c>
      <c r="E74" s="25"/>
      <c r="F74" s="25"/>
      <c r="G74" s="25"/>
      <c r="H74" s="25"/>
      <c r="I74" s="25"/>
      <c r="J74" s="25"/>
      <c r="K74" s="63">
        <f t="shared" si="2"/>
        <v>0</v>
      </c>
      <c r="L74" s="64">
        <v>59</v>
      </c>
    </row>
    <row r="75" spans="1:12" s="55" customFormat="1" ht="16.899999999999999" customHeight="1" thickTop="1" thickBot="1">
      <c r="A75" s="7">
        <v>60</v>
      </c>
      <c r="B75" s="99" t="s">
        <v>124</v>
      </c>
      <c r="C75" s="85" t="s">
        <v>125</v>
      </c>
      <c r="D75" s="64">
        <v>60</v>
      </c>
      <c r="E75" s="25"/>
      <c r="F75" s="25"/>
      <c r="G75" s="25"/>
      <c r="H75" s="25"/>
      <c r="I75" s="25"/>
      <c r="J75" s="25"/>
      <c r="K75" s="63">
        <f t="shared" si="2"/>
        <v>0</v>
      </c>
      <c r="L75" s="64">
        <v>60</v>
      </c>
    </row>
    <row r="76" spans="1:12" s="55" customFormat="1" ht="16.899999999999999" customHeight="1" thickTop="1" thickBot="1">
      <c r="A76" s="7">
        <v>61</v>
      </c>
      <c r="B76" s="99" t="s">
        <v>126</v>
      </c>
      <c r="C76" s="85" t="s">
        <v>127</v>
      </c>
      <c r="D76" s="64">
        <v>61</v>
      </c>
      <c r="E76" s="25"/>
      <c r="F76" s="25"/>
      <c r="G76" s="25"/>
      <c r="H76" s="25"/>
      <c r="I76" s="25"/>
      <c r="J76" s="25"/>
      <c r="K76" s="63">
        <f t="shared" si="2"/>
        <v>0</v>
      </c>
      <c r="L76" s="64">
        <v>61</v>
      </c>
    </row>
    <row r="77" spans="1:12" s="55" customFormat="1" ht="16.899999999999999" customHeight="1" thickTop="1" thickBot="1">
      <c r="A77" s="7">
        <v>62</v>
      </c>
      <c r="B77" s="99" t="s">
        <v>128</v>
      </c>
      <c r="C77" s="85" t="s">
        <v>129</v>
      </c>
      <c r="D77" s="64">
        <v>62</v>
      </c>
      <c r="E77" s="25"/>
      <c r="F77" s="25"/>
      <c r="G77" s="25"/>
      <c r="H77" s="25"/>
      <c r="I77" s="25"/>
      <c r="J77" s="25"/>
      <c r="K77" s="63">
        <f t="shared" si="2"/>
        <v>0</v>
      </c>
      <c r="L77" s="64">
        <v>62</v>
      </c>
    </row>
    <row r="78" spans="1:12" s="55" customFormat="1" ht="16.899999999999999" customHeight="1" thickTop="1" thickBot="1">
      <c r="A78" s="7">
        <v>63</v>
      </c>
      <c r="B78" s="99" t="s">
        <v>130</v>
      </c>
      <c r="C78" s="85" t="s">
        <v>131</v>
      </c>
      <c r="D78" s="64">
        <v>63</v>
      </c>
      <c r="E78" s="25"/>
      <c r="F78" s="25"/>
      <c r="G78" s="25"/>
      <c r="H78" s="25"/>
      <c r="I78" s="25"/>
      <c r="J78" s="25"/>
      <c r="K78" s="63">
        <f t="shared" si="2"/>
        <v>0</v>
      </c>
      <c r="L78" s="64">
        <v>63</v>
      </c>
    </row>
    <row r="79" spans="1:12" s="55" customFormat="1" ht="16.899999999999999" customHeight="1" thickTop="1" thickBot="1">
      <c r="A79" s="7">
        <v>64</v>
      </c>
      <c r="B79" s="99" t="s">
        <v>132</v>
      </c>
      <c r="C79" s="85" t="s">
        <v>133</v>
      </c>
      <c r="D79" s="64">
        <v>64</v>
      </c>
      <c r="E79" s="25"/>
      <c r="F79" s="25"/>
      <c r="G79" s="25"/>
      <c r="H79" s="25"/>
      <c r="I79" s="25"/>
      <c r="J79" s="25"/>
      <c r="K79" s="63">
        <f t="shared" si="2"/>
        <v>0</v>
      </c>
      <c r="L79" s="64">
        <v>64</v>
      </c>
    </row>
    <row r="80" spans="1:12" s="55" customFormat="1" ht="16.899999999999999" customHeight="1" thickTop="1" thickBot="1">
      <c r="A80" s="7">
        <v>66</v>
      </c>
      <c r="B80" s="99" t="s">
        <v>134</v>
      </c>
      <c r="C80" s="85" t="s">
        <v>135</v>
      </c>
      <c r="D80" s="64">
        <v>66</v>
      </c>
      <c r="E80" s="25"/>
      <c r="F80" s="25"/>
      <c r="G80" s="25"/>
      <c r="H80" s="25"/>
      <c r="I80" s="25"/>
      <c r="J80" s="25"/>
      <c r="K80" s="63">
        <f t="shared" si="2"/>
        <v>0</v>
      </c>
      <c r="L80" s="64">
        <v>66</v>
      </c>
    </row>
    <row r="81" spans="1:12" s="55" customFormat="1" ht="16.899999999999999" customHeight="1" thickTop="1" thickBot="1">
      <c r="A81" s="7">
        <v>223</v>
      </c>
      <c r="B81" s="99" t="s">
        <v>502</v>
      </c>
      <c r="C81" s="85" t="s">
        <v>496</v>
      </c>
      <c r="D81" s="64">
        <v>223</v>
      </c>
      <c r="E81" s="25"/>
      <c r="F81" s="25"/>
      <c r="G81" s="25"/>
      <c r="H81" s="25"/>
      <c r="I81" s="25"/>
      <c r="J81" s="25"/>
      <c r="K81" s="63">
        <f>SUM(E81:J81)</f>
        <v>0</v>
      </c>
      <c r="L81" s="64">
        <v>223</v>
      </c>
    </row>
    <row r="82" spans="1:12" s="55" customFormat="1" ht="16.899999999999999" customHeight="1" thickTop="1" thickBot="1">
      <c r="A82" s="7">
        <v>67</v>
      </c>
      <c r="B82" s="99" t="s">
        <v>136</v>
      </c>
      <c r="C82" s="85" t="s">
        <v>137</v>
      </c>
      <c r="D82" s="64">
        <v>67</v>
      </c>
      <c r="E82" s="25"/>
      <c r="F82" s="25"/>
      <c r="G82" s="25"/>
      <c r="H82" s="25"/>
      <c r="I82" s="25"/>
      <c r="J82" s="25"/>
      <c r="K82" s="63">
        <f t="shared" si="2"/>
        <v>0</v>
      </c>
      <c r="L82" s="64">
        <v>67</v>
      </c>
    </row>
    <row r="83" spans="1:12" s="55" customFormat="1" ht="16.899999999999999" customHeight="1" thickTop="1" thickBot="1">
      <c r="A83" s="7">
        <v>68</v>
      </c>
      <c r="B83" s="99" t="s">
        <v>138</v>
      </c>
      <c r="C83" s="85" t="s">
        <v>139</v>
      </c>
      <c r="D83" s="64">
        <v>68</v>
      </c>
      <c r="E83" s="25"/>
      <c r="F83" s="25"/>
      <c r="G83" s="25"/>
      <c r="H83" s="25"/>
      <c r="I83" s="25"/>
      <c r="J83" s="25"/>
      <c r="K83" s="63">
        <f t="shared" si="2"/>
        <v>0</v>
      </c>
      <c r="L83" s="64">
        <v>68</v>
      </c>
    </row>
    <row r="84" spans="1:12" s="55" customFormat="1" ht="16.899999999999999" customHeight="1" thickTop="1" thickBot="1">
      <c r="A84" s="7">
        <v>69</v>
      </c>
      <c r="B84" s="99" t="s">
        <v>140</v>
      </c>
      <c r="C84" s="85" t="s">
        <v>141</v>
      </c>
      <c r="D84" s="64">
        <v>69</v>
      </c>
      <c r="E84" s="25"/>
      <c r="F84" s="25"/>
      <c r="G84" s="25"/>
      <c r="H84" s="25"/>
      <c r="I84" s="25"/>
      <c r="J84" s="25"/>
      <c r="K84" s="63">
        <f t="shared" si="2"/>
        <v>0</v>
      </c>
      <c r="L84" s="64">
        <v>69</v>
      </c>
    </row>
    <row r="85" spans="1:12" s="55" customFormat="1" ht="16.899999999999999" customHeight="1" thickTop="1" thickBot="1">
      <c r="A85" s="7">
        <v>70</v>
      </c>
      <c r="B85" s="99" t="s">
        <v>142</v>
      </c>
      <c r="C85" s="85" t="s">
        <v>143</v>
      </c>
      <c r="D85" s="64">
        <v>70</v>
      </c>
      <c r="E85" s="25"/>
      <c r="F85" s="25"/>
      <c r="G85" s="25"/>
      <c r="H85" s="25"/>
      <c r="I85" s="25"/>
      <c r="J85" s="25"/>
      <c r="K85" s="63">
        <f t="shared" si="2"/>
        <v>0</v>
      </c>
      <c r="L85" s="64">
        <v>70</v>
      </c>
    </row>
    <row r="86" spans="1:12" s="55" customFormat="1" ht="16.899999999999999" customHeight="1" thickTop="1" thickBot="1">
      <c r="A86" s="7">
        <v>71</v>
      </c>
      <c r="B86" s="99" t="s">
        <v>144</v>
      </c>
      <c r="C86" s="85" t="s">
        <v>145</v>
      </c>
      <c r="D86" s="64">
        <v>71</v>
      </c>
      <c r="E86" s="25"/>
      <c r="F86" s="25"/>
      <c r="G86" s="25"/>
      <c r="H86" s="25"/>
      <c r="I86" s="25"/>
      <c r="J86" s="25"/>
      <c r="K86" s="63">
        <f t="shared" si="2"/>
        <v>0</v>
      </c>
      <c r="L86" s="64">
        <v>71</v>
      </c>
    </row>
    <row r="87" spans="1:12" s="55" customFormat="1" ht="27" hidden="1" customHeight="1" thickTop="1">
      <c r="A87" s="106"/>
      <c r="B87" s="107"/>
      <c r="C87" s="85"/>
      <c r="D87" s="64"/>
      <c r="E87" s="114"/>
      <c r="F87" s="114"/>
      <c r="G87" s="114"/>
      <c r="H87" s="114"/>
      <c r="I87" s="114"/>
      <c r="J87" s="114"/>
      <c r="K87" s="114"/>
      <c r="L87" s="64"/>
    </row>
    <row r="88" spans="1:12" s="55" customFormat="1" ht="16.899999999999999" customHeight="1" thickTop="1" thickBot="1">
      <c r="A88" s="7">
        <v>72</v>
      </c>
      <c r="B88" s="99" t="s">
        <v>146</v>
      </c>
      <c r="C88" s="86" t="s">
        <v>447</v>
      </c>
      <c r="D88" s="64">
        <v>72</v>
      </c>
      <c r="E88" s="25"/>
      <c r="F88" s="25"/>
      <c r="G88" s="25"/>
      <c r="H88" s="25"/>
      <c r="I88" s="25"/>
      <c r="J88" s="25"/>
      <c r="K88" s="63">
        <f t="shared" si="2"/>
        <v>0</v>
      </c>
      <c r="L88" s="64">
        <v>72</v>
      </c>
    </row>
    <row r="89" spans="1:12" s="55" customFormat="1" ht="16.899999999999999" customHeight="1" thickTop="1" thickBot="1">
      <c r="A89" s="10">
        <v>73</v>
      </c>
      <c r="B89" s="91" t="s">
        <v>147</v>
      </c>
      <c r="C89" s="92" t="s">
        <v>448</v>
      </c>
      <c r="D89" s="64">
        <v>73</v>
      </c>
      <c r="E89" s="25"/>
      <c r="F89" s="25"/>
      <c r="G89" s="25"/>
      <c r="H89" s="25"/>
      <c r="I89" s="25"/>
      <c r="J89" s="25"/>
      <c r="K89" s="63">
        <f t="shared" si="2"/>
        <v>0</v>
      </c>
      <c r="L89" s="64">
        <v>73</v>
      </c>
    </row>
    <row r="90" spans="1:12" s="55" customFormat="1" ht="27" customHeight="1" thickTop="1">
      <c r="A90" s="105"/>
      <c r="B90" s="18" t="s">
        <v>148</v>
      </c>
      <c r="C90" s="90"/>
      <c r="D90" s="64"/>
      <c r="E90" s="84"/>
      <c r="F90" s="84"/>
      <c r="G90" s="84"/>
      <c r="H90" s="84"/>
      <c r="I90" s="84"/>
      <c r="J90" s="84"/>
      <c r="K90" s="84"/>
      <c r="L90" s="64"/>
    </row>
    <row r="91" spans="1:12" s="55" customFormat="1" ht="16.899999999999999" customHeight="1" thickBot="1">
      <c r="A91" s="7">
        <v>74</v>
      </c>
      <c r="B91" s="98" t="s">
        <v>149</v>
      </c>
      <c r="C91" s="85" t="s">
        <v>150</v>
      </c>
      <c r="D91" s="64">
        <v>74</v>
      </c>
      <c r="E91" s="25"/>
      <c r="F91" s="25"/>
      <c r="G91" s="25"/>
      <c r="H91" s="25"/>
      <c r="I91" s="25"/>
      <c r="J91" s="25"/>
      <c r="K91" s="63">
        <f>SUM(E91:J91)</f>
        <v>0</v>
      </c>
      <c r="L91" s="64">
        <v>74</v>
      </c>
    </row>
    <row r="92" spans="1:12" s="55" customFormat="1" ht="16.899999999999999" customHeight="1" thickTop="1" thickBot="1">
      <c r="A92" s="7">
        <v>75</v>
      </c>
      <c r="B92" s="99" t="s">
        <v>151</v>
      </c>
      <c r="C92" s="85" t="s">
        <v>152</v>
      </c>
      <c r="D92" s="64">
        <v>75</v>
      </c>
      <c r="E92" s="25"/>
      <c r="F92" s="25"/>
      <c r="G92" s="25"/>
      <c r="H92" s="25"/>
      <c r="I92" s="25"/>
      <c r="J92" s="25"/>
      <c r="K92" s="63">
        <f t="shared" ref="K92:K111" si="3">SUM(E92:J92)</f>
        <v>0</v>
      </c>
      <c r="L92" s="64">
        <v>75</v>
      </c>
    </row>
    <row r="93" spans="1:12" s="55" customFormat="1" ht="16.899999999999999" customHeight="1" thickTop="1" thickBot="1">
      <c r="A93" s="7">
        <v>76</v>
      </c>
      <c r="B93" s="99" t="s">
        <v>153</v>
      </c>
      <c r="C93" s="85" t="s">
        <v>154</v>
      </c>
      <c r="D93" s="64">
        <v>76</v>
      </c>
      <c r="E93" s="25"/>
      <c r="F93" s="25"/>
      <c r="G93" s="25"/>
      <c r="H93" s="25"/>
      <c r="I93" s="25"/>
      <c r="J93" s="25"/>
      <c r="K93" s="63">
        <f t="shared" si="3"/>
        <v>0</v>
      </c>
      <c r="L93" s="64">
        <v>76</v>
      </c>
    </row>
    <row r="94" spans="1:12" s="55" customFormat="1" ht="16.899999999999999" customHeight="1" thickTop="1" thickBot="1">
      <c r="A94" s="7">
        <v>77</v>
      </c>
      <c r="B94" s="99" t="s">
        <v>155</v>
      </c>
      <c r="C94" s="85" t="s">
        <v>156</v>
      </c>
      <c r="D94" s="64">
        <v>77</v>
      </c>
      <c r="E94" s="25"/>
      <c r="F94" s="25"/>
      <c r="G94" s="25"/>
      <c r="H94" s="25"/>
      <c r="I94" s="25"/>
      <c r="J94" s="25"/>
      <c r="K94" s="63">
        <f t="shared" si="3"/>
        <v>0</v>
      </c>
      <c r="L94" s="64">
        <v>77</v>
      </c>
    </row>
    <row r="95" spans="1:12" s="55" customFormat="1" ht="16.899999999999999" customHeight="1" thickTop="1" thickBot="1">
      <c r="A95" s="7">
        <v>78</v>
      </c>
      <c r="B95" s="99" t="s">
        <v>157</v>
      </c>
      <c r="C95" s="85" t="s">
        <v>158</v>
      </c>
      <c r="D95" s="64">
        <v>78</v>
      </c>
      <c r="E95" s="25"/>
      <c r="F95" s="25"/>
      <c r="G95" s="25"/>
      <c r="H95" s="25"/>
      <c r="I95" s="25"/>
      <c r="J95" s="25"/>
      <c r="K95" s="63">
        <f t="shared" si="3"/>
        <v>0</v>
      </c>
      <c r="L95" s="64">
        <v>78</v>
      </c>
    </row>
    <row r="96" spans="1:12" s="55" customFormat="1" ht="16.899999999999999" customHeight="1" thickTop="1" thickBot="1">
      <c r="A96" s="7">
        <v>79</v>
      </c>
      <c r="B96" s="99" t="s">
        <v>159</v>
      </c>
      <c r="C96" s="85" t="s">
        <v>160</v>
      </c>
      <c r="D96" s="64">
        <v>79</v>
      </c>
      <c r="E96" s="25"/>
      <c r="F96" s="25"/>
      <c r="G96" s="25"/>
      <c r="H96" s="25"/>
      <c r="I96" s="25"/>
      <c r="J96" s="25"/>
      <c r="K96" s="63">
        <f t="shared" si="3"/>
        <v>0</v>
      </c>
      <c r="L96" s="64">
        <v>79</v>
      </c>
    </row>
    <row r="97" spans="1:12" s="55" customFormat="1" ht="16.899999999999999" customHeight="1" thickTop="1" thickBot="1">
      <c r="A97" s="7">
        <v>80</v>
      </c>
      <c r="B97" s="99" t="s">
        <v>161</v>
      </c>
      <c r="C97" s="85" t="s">
        <v>162</v>
      </c>
      <c r="D97" s="64">
        <v>80</v>
      </c>
      <c r="E97" s="25"/>
      <c r="F97" s="25"/>
      <c r="G97" s="25"/>
      <c r="H97" s="25"/>
      <c r="I97" s="25"/>
      <c r="J97" s="25"/>
      <c r="K97" s="63">
        <f t="shared" si="3"/>
        <v>0</v>
      </c>
      <c r="L97" s="64">
        <v>80</v>
      </c>
    </row>
    <row r="98" spans="1:12" s="55" customFormat="1" ht="16.899999999999999" customHeight="1" thickTop="1" thickBot="1">
      <c r="A98" s="7">
        <v>81</v>
      </c>
      <c r="B98" s="99" t="s">
        <v>163</v>
      </c>
      <c r="C98" s="85" t="s">
        <v>164</v>
      </c>
      <c r="D98" s="64">
        <v>81</v>
      </c>
      <c r="E98" s="25"/>
      <c r="F98" s="25"/>
      <c r="G98" s="25"/>
      <c r="H98" s="25"/>
      <c r="I98" s="25"/>
      <c r="J98" s="25"/>
      <c r="K98" s="63">
        <f t="shared" si="3"/>
        <v>0</v>
      </c>
      <c r="L98" s="64">
        <v>81</v>
      </c>
    </row>
    <row r="99" spans="1:12" s="55" customFormat="1" ht="16.899999999999999" customHeight="1" thickTop="1" thickBot="1">
      <c r="A99" s="7">
        <v>82</v>
      </c>
      <c r="B99" s="99" t="s">
        <v>165</v>
      </c>
      <c r="C99" s="85" t="s">
        <v>166</v>
      </c>
      <c r="D99" s="64">
        <v>82</v>
      </c>
      <c r="E99" s="25"/>
      <c r="F99" s="25"/>
      <c r="G99" s="25"/>
      <c r="H99" s="25"/>
      <c r="I99" s="25"/>
      <c r="J99" s="25"/>
      <c r="K99" s="63">
        <f t="shared" si="3"/>
        <v>0</v>
      </c>
      <c r="L99" s="64">
        <v>82</v>
      </c>
    </row>
    <row r="100" spans="1:12" s="55" customFormat="1" ht="16.899999999999999" customHeight="1" thickTop="1" thickBot="1">
      <c r="A100" s="7">
        <v>83</v>
      </c>
      <c r="B100" s="99" t="s">
        <v>167</v>
      </c>
      <c r="C100" s="85" t="s">
        <v>168</v>
      </c>
      <c r="D100" s="64">
        <v>83</v>
      </c>
      <c r="E100" s="25"/>
      <c r="F100" s="25"/>
      <c r="G100" s="25"/>
      <c r="H100" s="25"/>
      <c r="I100" s="25"/>
      <c r="J100" s="25"/>
      <c r="K100" s="63">
        <f t="shared" si="3"/>
        <v>0</v>
      </c>
      <c r="L100" s="64">
        <v>83</v>
      </c>
    </row>
    <row r="101" spans="1:12" s="55" customFormat="1" ht="16.899999999999999" customHeight="1" thickTop="1" thickBot="1">
      <c r="A101" s="7">
        <v>84</v>
      </c>
      <c r="B101" s="99" t="s">
        <v>169</v>
      </c>
      <c r="C101" s="85" t="s">
        <v>170</v>
      </c>
      <c r="D101" s="64">
        <v>84</v>
      </c>
      <c r="E101" s="25"/>
      <c r="F101" s="25"/>
      <c r="G101" s="25"/>
      <c r="H101" s="25"/>
      <c r="I101" s="25"/>
      <c r="J101" s="25"/>
      <c r="K101" s="63">
        <f t="shared" si="3"/>
        <v>0</v>
      </c>
      <c r="L101" s="64">
        <v>84</v>
      </c>
    </row>
    <row r="102" spans="1:12" s="55" customFormat="1" ht="16.899999999999999" customHeight="1" thickTop="1" thickBot="1">
      <c r="A102" s="7">
        <v>85</v>
      </c>
      <c r="B102" s="99" t="s">
        <v>171</v>
      </c>
      <c r="C102" s="85" t="s">
        <v>172</v>
      </c>
      <c r="D102" s="64">
        <v>85</v>
      </c>
      <c r="E102" s="25"/>
      <c r="F102" s="25"/>
      <c r="G102" s="25"/>
      <c r="H102" s="25"/>
      <c r="I102" s="25"/>
      <c r="J102" s="25"/>
      <c r="K102" s="63">
        <f t="shared" si="3"/>
        <v>0</v>
      </c>
      <c r="L102" s="64">
        <v>85</v>
      </c>
    </row>
    <row r="103" spans="1:12" s="55" customFormat="1" ht="16.899999999999999" customHeight="1" thickTop="1" thickBot="1">
      <c r="A103" s="7">
        <v>86</v>
      </c>
      <c r="B103" s="99" t="s">
        <v>173</v>
      </c>
      <c r="C103" s="85" t="s">
        <v>174</v>
      </c>
      <c r="D103" s="64">
        <v>86</v>
      </c>
      <c r="E103" s="25"/>
      <c r="F103" s="25"/>
      <c r="G103" s="25"/>
      <c r="H103" s="25"/>
      <c r="I103" s="25"/>
      <c r="J103" s="25"/>
      <c r="K103" s="63">
        <f t="shared" si="3"/>
        <v>0</v>
      </c>
      <c r="L103" s="64">
        <v>86</v>
      </c>
    </row>
    <row r="104" spans="1:12" s="55" customFormat="1" ht="16.899999999999999" customHeight="1" thickTop="1" thickBot="1">
      <c r="A104" s="7">
        <v>87</v>
      </c>
      <c r="B104" s="99" t="s">
        <v>175</v>
      </c>
      <c r="C104" s="85" t="s">
        <v>176</v>
      </c>
      <c r="D104" s="64">
        <v>87</v>
      </c>
      <c r="E104" s="25"/>
      <c r="F104" s="25"/>
      <c r="G104" s="25"/>
      <c r="H104" s="25"/>
      <c r="I104" s="25"/>
      <c r="J104" s="25"/>
      <c r="K104" s="63">
        <f t="shared" si="3"/>
        <v>0</v>
      </c>
      <c r="L104" s="64">
        <v>87</v>
      </c>
    </row>
    <row r="105" spans="1:12" s="55" customFormat="1" ht="16.899999999999999" customHeight="1" thickTop="1" thickBot="1">
      <c r="A105" s="7">
        <v>88</v>
      </c>
      <c r="B105" s="99" t="s">
        <v>177</v>
      </c>
      <c r="C105" s="85" t="s">
        <v>178</v>
      </c>
      <c r="D105" s="64">
        <v>88</v>
      </c>
      <c r="E105" s="25"/>
      <c r="F105" s="25"/>
      <c r="G105" s="25"/>
      <c r="H105" s="25"/>
      <c r="I105" s="25"/>
      <c r="J105" s="25"/>
      <c r="K105" s="63">
        <f t="shared" si="3"/>
        <v>0</v>
      </c>
      <c r="L105" s="64">
        <v>88</v>
      </c>
    </row>
    <row r="106" spans="1:12" s="55" customFormat="1" ht="16.899999999999999" customHeight="1" thickTop="1" thickBot="1">
      <c r="A106" s="7">
        <v>89</v>
      </c>
      <c r="B106" s="99" t="s">
        <v>179</v>
      </c>
      <c r="C106" s="85" t="s">
        <v>180</v>
      </c>
      <c r="D106" s="64">
        <v>89</v>
      </c>
      <c r="E106" s="25"/>
      <c r="F106" s="25"/>
      <c r="G106" s="25"/>
      <c r="H106" s="25"/>
      <c r="I106" s="25"/>
      <c r="J106" s="25"/>
      <c r="K106" s="63">
        <f t="shared" si="3"/>
        <v>0</v>
      </c>
      <c r="L106" s="64">
        <v>89</v>
      </c>
    </row>
    <row r="107" spans="1:12" s="55" customFormat="1" ht="16.899999999999999" customHeight="1" thickTop="1" thickBot="1">
      <c r="A107" s="7">
        <v>90</v>
      </c>
      <c r="B107" s="99" t="s">
        <v>181</v>
      </c>
      <c r="C107" s="85" t="s">
        <v>182</v>
      </c>
      <c r="D107" s="64">
        <v>90</v>
      </c>
      <c r="E107" s="25"/>
      <c r="F107" s="25"/>
      <c r="G107" s="25"/>
      <c r="H107" s="25"/>
      <c r="I107" s="25"/>
      <c r="J107" s="25"/>
      <c r="K107" s="63">
        <f t="shared" si="3"/>
        <v>0</v>
      </c>
      <c r="L107" s="64">
        <v>90</v>
      </c>
    </row>
    <row r="108" spans="1:12" s="55" customFormat="1" ht="16.899999999999999" customHeight="1" thickTop="1" thickBot="1">
      <c r="A108" s="7">
        <v>91</v>
      </c>
      <c r="B108" s="99" t="s">
        <v>183</v>
      </c>
      <c r="C108" s="85" t="s">
        <v>184</v>
      </c>
      <c r="D108" s="64">
        <v>91</v>
      </c>
      <c r="E108" s="25"/>
      <c r="F108" s="25"/>
      <c r="G108" s="25"/>
      <c r="H108" s="25"/>
      <c r="I108" s="25"/>
      <c r="J108" s="25"/>
      <c r="K108" s="63">
        <f t="shared" si="3"/>
        <v>0</v>
      </c>
      <c r="L108" s="64">
        <v>91</v>
      </c>
    </row>
    <row r="109" spans="1:12" s="55" customFormat="1" ht="16.899999999999999" customHeight="1" thickTop="1" thickBot="1">
      <c r="A109" s="7">
        <v>92</v>
      </c>
      <c r="B109" s="99" t="s">
        <v>185</v>
      </c>
      <c r="C109" s="85" t="s">
        <v>186</v>
      </c>
      <c r="D109" s="64">
        <v>92</v>
      </c>
      <c r="E109" s="25"/>
      <c r="F109" s="25"/>
      <c r="G109" s="25"/>
      <c r="H109" s="25"/>
      <c r="I109" s="25"/>
      <c r="J109" s="25"/>
      <c r="K109" s="63">
        <f t="shared" si="3"/>
        <v>0</v>
      </c>
      <c r="L109" s="64">
        <v>92</v>
      </c>
    </row>
    <row r="110" spans="1:12" s="55" customFormat="1" ht="16.899999999999999" customHeight="1" thickTop="1" thickBot="1">
      <c r="A110" s="7">
        <v>93</v>
      </c>
      <c r="B110" s="99" t="s">
        <v>187</v>
      </c>
      <c r="C110" s="85" t="s">
        <v>188</v>
      </c>
      <c r="D110" s="64">
        <v>93</v>
      </c>
      <c r="E110" s="25"/>
      <c r="F110" s="25"/>
      <c r="G110" s="25"/>
      <c r="H110" s="25"/>
      <c r="I110" s="25"/>
      <c r="J110" s="25"/>
      <c r="K110" s="63">
        <f t="shared" si="3"/>
        <v>0</v>
      </c>
      <c r="L110" s="64">
        <v>93</v>
      </c>
    </row>
    <row r="111" spans="1:12" s="55" customFormat="1" ht="16.899999999999999" customHeight="1" thickTop="1" thickBot="1">
      <c r="A111" s="7">
        <v>94</v>
      </c>
      <c r="B111" s="99" t="s">
        <v>189</v>
      </c>
      <c r="C111" s="85" t="s">
        <v>190</v>
      </c>
      <c r="D111" s="64">
        <v>94</v>
      </c>
      <c r="E111" s="25"/>
      <c r="F111" s="25"/>
      <c r="G111" s="25"/>
      <c r="H111" s="25"/>
      <c r="I111" s="25"/>
      <c r="J111" s="25"/>
      <c r="K111" s="63">
        <f t="shared" si="3"/>
        <v>0</v>
      </c>
      <c r="L111" s="64">
        <v>94</v>
      </c>
    </row>
    <row r="112" spans="1:12" s="55" customFormat="1" ht="27" customHeight="1" thickTop="1">
      <c r="A112" s="104"/>
      <c r="B112" s="18" t="s">
        <v>191</v>
      </c>
      <c r="C112" s="90"/>
      <c r="D112" s="64"/>
      <c r="E112" s="84"/>
      <c r="F112" s="84"/>
      <c r="G112" s="84"/>
      <c r="H112" s="84"/>
      <c r="I112" s="84"/>
      <c r="J112" s="84"/>
      <c r="K112" s="84"/>
      <c r="L112" s="64"/>
    </row>
    <row r="113" spans="1:12" s="55" customFormat="1" ht="16.899999999999999" customHeight="1" thickBot="1">
      <c r="A113" s="7">
        <v>95</v>
      </c>
      <c r="B113" s="98" t="s">
        <v>192</v>
      </c>
      <c r="C113" s="85" t="s">
        <v>193</v>
      </c>
      <c r="D113" s="64">
        <v>95</v>
      </c>
      <c r="E113" s="25"/>
      <c r="F113" s="25"/>
      <c r="G113" s="25"/>
      <c r="H113" s="25"/>
      <c r="I113" s="25"/>
      <c r="J113" s="25"/>
      <c r="K113" s="63">
        <f>SUM(E113:J113)</f>
        <v>0</v>
      </c>
      <c r="L113" s="64">
        <v>95</v>
      </c>
    </row>
    <row r="114" spans="1:12" s="55" customFormat="1" ht="16.899999999999999" customHeight="1" thickTop="1" thickBot="1">
      <c r="A114" s="7">
        <v>96</v>
      </c>
      <c r="B114" s="99" t="s">
        <v>194</v>
      </c>
      <c r="C114" s="85" t="s">
        <v>195</v>
      </c>
      <c r="D114" s="64">
        <v>96</v>
      </c>
      <c r="E114" s="25"/>
      <c r="F114" s="25"/>
      <c r="G114" s="25"/>
      <c r="H114" s="25"/>
      <c r="I114" s="25"/>
      <c r="J114" s="25"/>
      <c r="K114" s="63">
        <f t="shared" ref="K114:K130" si="4">SUM(E114:J114)</f>
        <v>0</v>
      </c>
      <c r="L114" s="64">
        <v>96</v>
      </c>
    </row>
    <row r="115" spans="1:12" s="55" customFormat="1" ht="16.899999999999999" customHeight="1" thickTop="1" thickBot="1">
      <c r="A115" s="7">
        <v>97</v>
      </c>
      <c r="B115" s="99" t="s">
        <v>196</v>
      </c>
      <c r="C115" s="85" t="s">
        <v>197</v>
      </c>
      <c r="D115" s="64">
        <v>97</v>
      </c>
      <c r="E115" s="25"/>
      <c r="F115" s="25"/>
      <c r="G115" s="25"/>
      <c r="H115" s="25"/>
      <c r="I115" s="25"/>
      <c r="J115" s="25"/>
      <c r="K115" s="63">
        <f t="shared" si="4"/>
        <v>0</v>
      </c>
      <c r="L115" s="64">
        <v>97</v>
      </c>
    </row>
    <row r="116" spans="1:12" s="55" customFormat="1" ht="16.899999999999999" customHeight="1" thickTop="1" thickBot="1">
      <c r="A116" s="7">
        <v>98</v>
      </c>
      <c r="B116" s="99" t="s">
        <v>198</v>
      </c>
      <c r="C116" s="85" t="s">
        <v>199</v>
      </c>
      <c r="D116" s="64">
        <v>98</v>
      </c>
      <c r="E116" s="25"/>
      <c r="F116" s="25"/>
      <c r="G116" s="25"/>
      <c r="H116" s="25"/>
      <c r="I116" s="25"/>
      <c r="J116" s="25"/>
      <c r="K116" s="63">
        <f t="shared" si="4"/>
        <v>0</v>
      </c>
      <c r="L116" s="64">
        <v>98</v>
      </c>
    </row>
    <row r="117" spans="1:12" s="55" customFormat="1" ht="16.899999999999999" customHeight="1" thickTop="1" thickBot="1">
      <c r="A117" s="7">
        <v>99</v>
      </c>
      <c r="B117" s="99" t="s">
        <v>200</v>
      </c>
      <c r="C117" s="85" t="s">
        <v>201</v>
      </c>
      <c r="D117" s="64">
        <v>99</v>
      </c>
      <c r="E117" s="25"/>
      <c r="F117" s="25"/>
      <c r="G117" s="25"/>
      <c r="H117" s="25"/>
      <c r="I117" s="25"/>
      <c r="J117" s="25"/>
      <c r="K117" s="63">
        <f t="shared" si="4"/>
        <v>0</v>
      </c>
      <c r="L117" s="64">
        <v>99</v>
      </c>
    </row>
    <row r="118" spans="1:12" s="55" customFormat="1" ht="16.899999999999999" customHeight="1" thickTop="1" thickBot="1">
      <c r="A118" s="7">
        <v>100</v>
      </c>
      <c r="B118" s="99" t="s">
        <v>202</v>
      </c>
      <c r="C118" s="85" t="s">
        <v>203</v>
      </c>
      <c r="D118" s="64">
        <v>100</v>
      </c>
      <c r="E118" s="25"/>
      <c r="F118" s="25"/>
      <c r="G118" s="25"/>
      <c r="H118" s="25"/>
      <c r="I118" s="25"/>
      <c r="J118" s="25"/>
      <c r="K118" s="63">
        <f t="shared" si="4"/>
        <v>0</v>
      </c>
      <c r="L118" s="64">
        <v>100</v>
      </c>
    </row>
    <row r="119" spans="1:12" s="55" customFormat="1" ht="16.899999999999999" customHeight="1" thickTop="1" thickBot="1">
      <c r="A119" s="7">
        <v>101</v>
      </c>
      <c r="B119" s="99" t="s">
        <v>204</v>
      </c>
      <c r="C119" s="85" t="s">
        <v>205</v>
      </c>
      <c r="D119" s="64">
        <v>101</v>
      </c>
      <c r="E119" s="25"/>
      <c r="F119" s="25"/>
      <c r="G119" s="25"/>
      <c r="H119" s="25"/>
      <c r="I119" s="25"/>
      <c r="J119" s="25"/>
      <c r="K119" s="63">
        <f t="shared" si="4"/>
        <v>0</v>
      </c>
      <c r="L119" s="64">
        <v>101</v>
      </c>
    </row>
    <row r="120" spans="1:12" s="55" customFormat="1" ht="16.899999999999999" customHeight="1" thickTop="1" thickBot="1">
      <c r="A120" s="7">
        <v>102</v>
      </c>
      <c r="B120" s="99" t="s">
        <v>206</v>
      </c>
      <c r="C120" s="85" t="s">
        <v>207</v>
      </c>
      <c r="D120" s="64">
        <v>102</v>
      </c>
      <c r="E120" s="25"/>
      <c r="F120" s="25"/>
      <c r="G120" s="25"/>
      <c r="H120" s="25"/>
      <c r="I120" s="25"/>
      <c r="J120" s="25"/>
      <c r="K120" s="63">
        <f t="shared" si="4"/>
        <v>0</v>
      </c>
      <c r="L120" s="64">
        <v>102</v>
      </c>
    </row>
    <row r="121" spans="1:12" s="55" customFormat="1" ht="16.899999999999999" customHeight="1" thickTop="1" thickBot="1">
      <c r="A121" s="7">
        <v>103</v>
      </c>
      <c r="B121" s="99" t="s">
        <v>208</v>
      </c>
      <c r="C121" s="85" t="s">
        <v>209</v>
      </c>
      <c r="D121" s="64">
        <v>103</v>
      </c>
      <c r="E121" s="25"/>
      <c r="F121" s="25"/>
      <c r="G121" s="25"/>
      <c r="H121" s="25"/>
      <c r="I121" s="25"/>
      <c r="J121" s="25"/>
      <c r="K121" s="63">
        <f t="shared" si="4"/>
        <v>0</v>
      </c>
      <c r="L121" s="64">
        <v>103</v>
      </c>
    </row>
    <row r="122" spans="1:12" s="55" customFormat="1" ht="16.899999999999999" customHeight="1" thickTop="1" thickBot="1">
      <c r="A122" s="7">
        <v>104</v>
      </c>
      <c r="B122" s="99" t="s">
        <v>210</v>
      </c>
      <c r="C122" s="85" t="s">
        <v>211</v>
      </c>
      <c r="D122" s="64">
        <v>104</v>
      </c>
      <c r="E122" s="25"/>
      <c r="F122" s="25"/>
      <c r="G122" s="25"/>
      <c r="H122" s="25"/>
      <c r="I122" s="25"/>
      <c r="J122" s="25"/>
      <c r="K122" s="63">
        <f t="shared" si="4"/>
        <v>0</v>
      </c>
      <c r="L122" s="64">
        <v>104</v>
      </c>
    </row>
    <row r="123" spans="1:12" s="55" customFormat="1" ht="16.899999999999999" customHeight="1" thickTop="1" thickBot="1">
      <c r="A123" s="7">
        <v>105</v>
      </c>
      <c r="B123" s="99" t="s">
        <v>212</v>
      </c>
      <c r="C123" s="85" t="s">
        <v>213</v>
      </c>
      <c r="D123" s="64">
        <v>105</v>
      </c>
      <c r="E123" s="25"/>
      <c r="F123" s="25"/>
      <c r="G123" s="25"/>
      <c r="H123" s="25"/>
      <c r="I123" s="25"/>
      <c r="J123" s="25"/>
      <c r="K123" s="63">
        <f t="shared" si="4"/>
        <v>0</v>
      </c>
      <c r="L123" s="64">
        <v>105</v>
      </c>
    </row>
    <row r="124" spans="1:12" s="55" customFormat="1" ht="16.899999999999999" customHeight="1" thickTop="1" thickBot="1">
      <c r="A124" s="7">
        <v>106</v>
      </c>
      <c r="B124" s="99" t="s">
        <v>214</v>
      </c>
      <c r="C124" s="85" t="s">
        <v>215</v>
      </c>
      <c r="D124" s="64">
        <v>106</v>
      </c>
      <c r="E124" s="25"/>
      <c r="F124" s="25"/>
      <c r="G124" s="25"/>
      <c r="H124" s="25"/>
      <c r="I124" s="25"/>
      <c r="J124" s="25"/>
      <c r="K124" s="63">
        <f t="shared" si="4"/>
        <v>0</v>
      </c>
      <c r="L124" s="64">
        <v>106</v>
      </c>
    </row>
    <row r="125" spans="1:12" s="55" customFormat="1" ht="16.899999999999999" customHeight="1" thickTop="1" thickBot="1">
      <c r="A125" s="7">
        <v>107</v>
      </c>
      <c r="B125" s="99" t="s">
        <v>216</v>
      </c>
      <c r="C125" s="85" t="s">
        <v>217</v>
      </c>
      <c r="D125" s="64">
        <v>107</v>
      </c>
      <c r="E125" s="25"/>
      <c r="F125" s="25"/>
      <c r="G125" s="25"/>
      <c r="H125" s="25"/>
      <c r="I125" s="25"/>
      <c r="J125" s="25"/>
      <c r="K125" s="63">
        <f t="shared" si="4"/>
        <v>0</v>
      </c>
      <c r="L125" s="64">
        <v>107</v>
      </c>
    </row>
    <row r="126" spans="1:12" s="55" customFormat="1" ht="16.899999999999999" customHeight="1" thickTop="1" thickBot="1">
      <c r="A126" s="7">
        <v>108</v>
      </c>
      <c r="B126" s="99" t="s">
        <v>218</v>
      </c>
      <c r="C126" s="85" t="s">
        <v>219</v>
      </c>
      <c r="D126" s="64">
        <v>108</v>
      </c>
      <c r="E126" s="25"/>
      <c r="F126" s="25"/>
      <c r="G126" s="25"/>
      <c r="H126" s="25"/>
      <c r="I126" s="25"/>
      <c r="J126" s="25"/>
      <c r="K126" s="63">
        <f t="shared" si="4"/>
        <v>0</v>
      </c>
      <c r="L126" s="64">
        <v>108</v>
      </c>
    </row>
    <row r="127" spans="1:12" s="55" customFormat="1" ht="16.899999999999999" customHeight="1" thickTop="1" thickBot="1">
      <c r="A127" s="7">
        <v>109</v>
      </c>
      <c r="B127" s="99" t="s">
        <v>220</v>
      </c>
      <c r="C127" s="85" t="s">
        <v>221</v>
      </c>
      <c r="D127" s="64">
        <v>109</v>
      </c>
      <c r="E127" s="25"/>
      <c r="F127" s="25"/>
      <c r="G127" s="25"/>
      <c r="H127" s="25"/>
      <c r="I127" s="25"/>
      <c r="J127" s="25"/>
      <c r="K127" s="63">
        <f t="shared" si="4"/>
        <v>0</v>
      </c>
      <c r="L127" s="64">
        <v>109</v>
      </c>
    </row>
    <row r="128" spans="1:12" s="55" customFormat="1" ht="16.899999999999999" customHeight="1" thickTop="1" thickBot="1">
      <c r="A128" s="7">
        <v>110</v>
      </c>
      <c r="B128" s="99" t="s">
        <v>222</v>
      </c>
      <c r="C128" s="85" t="s">
        <v>223</v>
      </c>
      <c r="D128" s="64">
        <v>110</v>
      </c>
      <c r="E128" s="25"/>
      <c r="F128" s="25"/>
      <c r="G128" s="25"/>
      <c r="H128" s="25"/>
      <c r="I128" s="25"/>
      <c r="J128" s="25"/>
      <c r="K128" s="63">
        <f t="shared" si="4"/>
        <v>0</v>
      </c>
      <c r="L128" s="64">
        <v>110</v>
      </c>
    </row>
    <row r="129" spans="1:12" s="55" customFormat="1" ht="16.899999999999999" customHeight="1" thickTop="1" thickBot="1">
      <c r="A129" s="7">
        <v>111</v>
      </c>
      <c r="B129" s="99" t="s">
        <v>224</v>
      </c>
      <c r="C129" s="93" t="s">
        <v>225</v>
      </c>
      <c r="D129" s="64">
        <v>111</v>
      </c>
      <c r="E129" s="25"/>
      <c r="F129" s="25"/>
      <c r="G129" s="25"/>
      <c r="H129" s="25"/>
      <c r="I129" s="25"/>
      <c r="J129" s="25"/>
      <c r="K129" s="63">
        <f t="shared" si="4"/>
        <v>0</v>
      </c>
      <c r="L129" s="64">
        <v>111</v>
      </c>
    </row>
    <row r="130" spans="1:12" s="55" customFormat="1" ht="16.899999999999999" customHeight="1" thickTop="1" thickBot="1">
      <c r="A130" s="10">
        <v>112</v>
      </c>
      <c r="B130" s="10" t="s">
        <v>226</v>
      </c>
      <c r="C130" s="88" t="s">
        <v>227</v>
      </c>
      <c r="D130" s="64">
        <v>112</v>
      </c>
      <c r="E130" s="25"/>
      <c r="F130" s="25"/>
      <c r="G130" s="25"/>
      <c r="H130" s="25"/>
      <c r="I130" s="25"/>
      <c r="J130" s="25"/>
      <c r="K130" s="63">
        <f t="shared" si="4"/>
        <v>0</v>
      </c>
      <c r="L130" s="64">
        <v>112</v>
      </c>
    </row>
    <row r="131" spans="1:12" s="55" customFormat="1" ht="27" customHeight="1" thickTop="1">
      <c r="A131" s="7"/>
      <c r="B131" s="89" t="s">
        <v>228</v>
      </c>
      <c r="C131" s="85"/>
      <c r="D131" s="64"/>
      <c r="E131" s="84"/>
      <c r="F131" s="84"/>
      <c r="G131" s="84"/>
      <c r="H131" s="84"/>
      <c r="I131" s="84"/>
      <c r="J131" s="84"/>
      <c r="K131" s="84"/>
      <c r="L131" s="64"/>
    </row>
    <row r="132" spans="1:12" s="55" customFormat="1" ht="16.899999999999999" customHeight="1" thickBot="1">
      <c r="A132" s="7">
        <v>113</v>
      </c>
      <c r="B132" s="98" t="s">
        <v>229</v>
      </c>
      <c r="C132" s="85" t="s">
        <v>230</v>
      </c>
      <c r="D132" s="64">
        <v>113</v>
      </c>
      <c r="E132" s="25"/>
      <c r="F132" s="25"/>
      <c r="G132" s="25"/>
      <c r="H132" s="25"/>
      <c r="I132" s="25"/>
      <c r="J132" s="25"/>
      <c r="K132" s="63">
        <f>SUM(E132:J132)</f>
        <v>0</v>
      </c>
      <c r="L132" s="64">
        <v>113</v>
      </c>
    </row>
    <row r="133" spans="1:12" s="55" customFormat="1" ht="16.899999999999999" customHeight="1" thickTop="1" thickBot="1">
      <c r="A133" s="7">
        <v>114</v>
      </c>
      <c r="B133" s="99" t="s">
        <v>231</v>
      </c>
      <c r="C133" s="85" t="s">
        <v>232</v>
      </c>
      <c r="D133" s="64">
        <v>114</v>
      </c>
      <c r="E133" s="25"/>
      <c r="F133" s="25"/>
      <c r="G133" s="25"/>
      <c r="H133" s="25"/>
      <c r="I133" s="25"/>
      <c r="J133" s="25"/>
      <c r="K133" s="63">
        <f t="shared" ref="K133:K170" si="5">SUM(E133:J133)</f>
        <v>0</v>
      </c>
      <c r="L133" s="64">
        <v>114</v>
      </c>
    </row>
    <row r="134" spans="1:12" s="55" customFormat="1" ht="16.899999999999999" customHeight="1" thickTop="1" thickBot="1">
      <c r="A134" s="7">
        <v>115</v>
      </c>
      <c r="B134" s="99" t="s">
        <v>233</v>
      </c>
      <c r="C134" s="85" t="s">
        <v>234</v>
      </c>
      <c r="D134" s="64">
        <v>115</v>
      </c>
      <c r="E134" s="25"/>
      <c r="F134" s="25"/>
      <c r="G134" s="25"/>
      <c r="H134" s="25"/>
      <c r="I134" s="25"/>
      <c r="J134" s="25"/>
      <c r="K134" s="63">
        <f t="shared" si="5"/>
        <v>0</v>
      </c>
      <c r="L134" s="64">
        <v>115</v>
      </c>
    </row>
    <row r="135" spans="1:12" s="55" customFormat="1" ht="16.899999999999999" customHeight="1" thickTop="1" thickBot="1">
      <c r="A135" s="7">
        <v>116</v>
      </c>
      <c r="B135" s="99" t="s">
        <v>235</v>
      </c>
      <c r="C135" s="85" t="s">
        <v>236</v>
      </c>
      <c r="D135" s="64">
        <v>116</v>
      </c>
      <c r="E135" s="25"/>
      <c r="F135" s="25"/>
      <c r="G135" s="25"/>
      <c r="H135" s="25"/>
      <c r="I135" s="25"/>
      <c r="J135" s="25"/>
      <c r="K135" s="63">
        <f t="shared" si="5"/>
        <v>0</v>
      </c>
      <c r="L135" s="64">
        <v>116</v>
      </c>
    </row>
    <row r="136" spans="1:12" s="55" customFormat="1" ht="16.899999999999999" customHeight="1" thickTop="1" thickBot="1">
      <c r="A136" s="7">
        <v>117</v>
      </c>
      <c r="B136" s="99" t="s">
        <v>237</v>
      </c>
      <c r="C136" s="85" t="s">
        <v>238</v>
      </c>
      <c r="D136" s="64">
        <v>117</v>
      </c>
      <c r="E136" s="25"/>
      <c r="F136" s="25"/>
      <c r="G136" s="25"/>
      <c r="H136" s="25"/>
      <c r="I136" s="25"/>
      <c r="J136" s="25"/>
      <c r="K136" s="63">
        <f t="shared" si="5"/>
        <v>0</v>
      </c>
      <c r="L136" s="64">
        <v>117</v>
      </c>
    </row>
    <row r="137" spans="1:12" s="55" customFormat="1" ht="16.899999999999999" customHeight="1" thickTop="1" thickBot="1">
      <c r="A137" s="7">
        <v>118</v>
      </c>
      <c r="B137" s="99" t="s">
        <v>239</v>
      </c>
      <c r="C137" s="85" t="s">
        <v>240</v>
      </c>
      <c r="D137" s="64">
        <v>118</v>
      </c>
      <c r="E137" s="25"/>
      <c r="F137" s="25"/>
      <c r="G137" s="25"/>
      <c r="H137" s="25"/>
      <c r="I137" s="25"/>
      <c r="J137" s="25"/>
      <c r="K137" s="63">
        <f t="shared" si="5"/>
        <v>0</v>
      </c>
      <c r="L137" s="64">
        <v>118</v>
      </c>
    </row>
    <row r="138" spans="1:12" s="55" customFormat="1" ht="16.899999999999999" customHeight="1" thickTop="1" thickBot="1">
      <c r="A138" s="7">
        <v>119</v>
      </c>
      <c r="B138" s="99" t="s">
        <v>241</v>
      </c>
      <c r="C138" s="85" t="s">
        <v>242</v>
      </c>
      <c r="D138" s="64">
        <v>119</v>
      </c>
      <c r="E138" s="25"/>
      <c r="F138" s="25"/>
      <c r="G138" s="25"/>
      <c r="H138" s="25"/>
      <c r="I138" s="25"/>
      <c r="J138" s="25"/>
      <c r="K138" s="63">
        <f t="shared" si="5"/>
        <v>0</v>
      </c>
      <c r="L138" s="64">
        <v>119</v>
      </c>
    </row>
    <row r="139" spans="1:12" s="55" customFormat="1" ht="16.899999999999999" customHeight="1" thickTop="1" thickBot="1">
      <c r="A139" s="7">
        <v>120</v>
      </c>
      <c r="B139" s="99" t="s">
        <v>243</v>
      </c>
      <c r="C139" s="85" t="s">
        <v>244</v>
      </c>
      <c r="D139" s="64">
        <v>120</v>
      </c>
      <c r="E139" s="25"/>
      <c r="F139" s="25"/>
      <c r="G139" s="25"/>
      <c r="H139" s="25"/>
      <c r="I139" s="25"/>
      <c r="J139" s="25"/>
      <c r="K139" s="63">
        <f t="shared" si="5"/>
        <v>0</v>
      </c>
      <c r="L139" s="64">
        <v>120</v>
      </c>
    </row>
    <row r="140" spans="1:12" s="55" customFormat="1" ht="16.899999999999999" customHeight="1" thickTop="1" thickBot="1">
      <c r="A140" s="7">
        <v>121</v>
      </c>
      <c r="B140" s="99" t="s">
        <v>245</v>
      </c>
      <c r="C140" s="85" t="s">
        <v>246</v>
      </c>
      <c r="D140" s="64">
        <v>121</v>
      </c>
      <c r="E140" s="25"/>
      <c r="F140" s="25"/>
      <c r="G140" s="25"/>
      <c r="H140" s="25"/>
      <c r="I140" s="25"/>
      <c r="J140" s="25"/>
      <c r="K140" s="63">
        <f t="shared" si="5"/>
        <v>0</v>
      </c>
      <c r="L140" s="64">
        <v>121</v>
      </c>
    </row>
    <row r="141" spans="1:12" s="55" customFormat="1" ht="16.899999999999999" customHeight="1" thickTop="1" thickBot="1">
      <c r="A141" s="7">
        <v>122</v>
      </c>
      <c r="B141" s="99" t="s">
        <v>247</v>
      </c>
      <c r="C141" s="85" t="s">
        <v>248</v>
      </c>
      <c r="D141" s="64">
        <v>122</v>
      </c>
      <c r="E141" s="25"/>
      <c r="F141" s="25"/>
      <c r="G141" s="25"/>
      <c r="H141" s="25"/>
      <c r="I141" s="25"/>
      <c r="J141" s="25"/>
      <c r="K141" s="63">
        <f t="shared" si="5"/>
        <v>0</v>
      </c>
      <c r="L141" s="64">
        <v>122</v>
      </c>
    </row>
    <row r="142" spans="1:12" s="55" customFormat="1" ht="16.899999999999999" customHeight="1" thickTop="1" thickBot="1">
      <c r="A142" s="7">
        <v>123</v>
      </c>
      <c r="B142" s="99" t="s">
        <v>249</v>
      </c>
      <c r="C142" s="85" t="s">
        <v>250</v>
      </c>
      <c r="D142" s="64">
        <v>123</v>
      </c>
      <c r="E142" s="25"/>
      <c r="F142" s="25"/>
      <c r="G142" s="25"/>
      <c r="H142" s="25"/>
      <c r="I142" s="25"/>
      <c r="J142" s="25"/>
      <c r="K142" s="63">
        <f t="shared" si="5"/>
        <v>0</v>
      </c>
      <c r="L142" s="64">
        <v>123</v>
      </c>
    </row>
    <row r="143" spans="1:12" s="55" customFormat="1" ht="16.899999999999999" customHeight="1" thickTop="1" thickBot="1">
      <c r="A143" s="7">
        <v>124</v>
      </c>
      <c r="B143" s="99" t="s">
        <v>251</v>
      </c>
      <c r="C143" s="85" t="s">
        <v>252</v>
      </c>
      <c r="D143" s="64">
        <v>124</v>
      </c>
      <c r="E143" s="25"/>
      <c r="F143" s="25"/>
      <c r="G143" s="25"/>
      <c r="H143" s="25"/>
      <c r="I143" s="25"/>
      <c r="J143" s="25"/>
      <c r="K143" s="63">
        <f t="shared" si="5"/>
        <v>0</v>
      </c>
      <c r="L143" s="64">
        <v>124</v>
      </c>
    </row>
    <row r="144" spans="1:12" s="55" customFormat="1" ht="16.899999999999999" customHeight="1" thickTop="1" thickBot="1">
      <c r="A144" s="7">
        <v>125</v>
      </c>
      <c r="B144" s="99" t="s">
        <v>253</v>
      </c>
      <c r="C144" s="85" t="s">
        <v>254</v>
      </c>
      <c r="D144" s="64">
        <v>125</v>
      </c>
      <c r="E144" s="25"/>
      <c r="F144" s="25"/>
      <c r="G144" s="25"/>
      <c r="H144" s="25"/>
      <c r="I144" s="25"/>
      <c r="J144" s="25"/>
      <c r="K144" s="63">
        <f t="shared" si="5"/>
        <v>0</v>
      </c>
      <c r="L144" s="64">
        <v>125</v>
      </c>
    </row>
    <row r="145" spans="1:12" s="55" customFormat="1" ht="16.899999999999999" customHeight="1" thickTop="1" thickBot="1">
      <c r="A145" s="7">
        <v>126</v>
      </c>
      <c r="B145" s="99" t="s">
        <v>255</v>
      </c>
      <c r="C145" s="85" t="s">
        <v>256</v>
      </c>
      <c r="D145" s="64">
        <v>126</v>
      </c>
      <c r="E145" s="25"/>
      <c r="F145" s="25"/>
      <c r="G145" s="25"/>
      <c r="H145" s="25"/>
      <c r="I145" s="25"/>
      <c r="J145" s="25"/>
      <c r="K145" s="63">
        <f t="shared" si="5"/>
        <v>0</v>
      </c>
      <c r="L145" s="64">
        <v>126</v>
      </c>
    </row>
    <row r="146" spans="1:12" s="55" customFormat="1" ht="16.899999999999999" customHeight="1" thickTop="1" thickBot="1">
      <c r="A146" s="7">
        <v>127</v>
      </c>
      <c r="B146" s="99" t="s">
        <v>257</v>
      </c>
      <c r="C146" s="85" t="s">
        <v>258</v>
      </c>
      <c r="D146" s="64">
        <v>127</v>
      </c>
      <c r="E146" s="25"/>
      <c r="F146" s="25"/>
      <c r="G146" s="25"/>
      <c r="H146" s="25"/>
      <c r="I146" s="25"/>
      <c r="J146" s="25"/>
      <c r="K146" s="63">
        <f t="shared" si="5"/>
        <v>0</v>
      </c>
      <c r="L146" s="64">
        <v>127</v>
      </c>
    </row>
    <row r="147" spans="1:12" s="55" customFormat="1" ht="16.899999999999999" customHeight="1" thickTop="1" thickBot="1">
      <c r="A147" s="7">
        <v>128</v>
      </c>
      <c r="B147" s="99" t="s">
        <v>259</v>
      </c>
      <c r="C147" s="85" t="s">
        <v>260</v>
      </c>
      <c r="D147" s="64">
        <v>128</v>
      </c>
      <c r="E147" s="25"/>
      <c r="F147" s="25"/>
      <c r="G147" s="25"/>
      <c r="H147" s="25"/>
      <c r="I147" s="25"/>
      <c r="J147" s="25"/>
      <c r="K147" s="63">
        <f t="shared" si="5"/>
        <v>0</v>
      </c>
      <c r="L147" s="64">
        <v>128</v>
      </c>
    </row>
    <row r="148" spans="1:12" s="55" customFormat="1" ht="16.899999999999999" customHeight="1" thickTop="1" thickBot="1">
      <c r="A148" s="7">
        <v>129</v>
      </c>
      <c r="B148" s="99" t="s">
        <v>261</v>
      </c>
      <c r="C148" s="85" t="s">
        <v>262</v>
      </c>
      <c r="D148" s="64">
        <v>129</v>
      </c>
      <c r="E148" s="25"/>
      <c r="F148" s="25"/>
      <c r="G148" s="25"/>
      <c r="H148" s="25"/>
      <c r="I148" s="25"/>
      <c r="J148" s="25"/>
      <c r="K148" s="63">
        <f t="shared" si="5"/>
        <v>0</v>
      </c>
      <c r="L148" s="64">
        <v>129</v>
      </c>
    </row>
    <row r="149" spans="1:12" s="55" customFormat="1" ht="16.899999999999999" customHeight="1" thickTop="1" thickBot="1">
      <c r="A149" s="7">
        <v>130</v>
      </c>
      <c r="B149" s="99" t="s">
        <v>263</v>
      </c>
      <c r="C149" s="85" t="s">
        <v>264</v>
      </c>
      <c r="D149" s="64">
        <v>130</v>
      </c>
      <c r="E149" s="25"/>
      <c r="F149" s="25"/>
      <c r="G149" s="25"/>
      <c r="H149" s="25"/>
      <c r="I149" s="25"/>
      <c r="J149" s="25"/>
      <c r="K149" s="63">
        <f t="shared" si="5"/>
        <v>0</v>
      </c>
      <c r="L149" s="64">
        <v>130</v>
      </c>
    </row>
    <row r="150" spans="1:12" s="55" customFormat="1" ht="16.899999999999999" customHeight="1" thickTop="1" thickBot="1">
      <c r="A150" s="7">
        <v>131</v>
      </c>
      <c r="B150" s="99" t="s">
        <v>265</v>
      </c>
      <c r="C150" s="85" t="s">
        <v>266</v>
      </c>
      <c r="D150" s="64">
        <v>131</v>
      </c>
      <c r="E150" s="25"/>
      <c r="F150" s="25"/>
      <c r="G150" s="25"/>
      <c r="H150" s="25"/>
      <c r="I150" s="25"/>
      <c r="J150" s="25"/>
      <c r="K150" s="63">
        <f t="shared" si="5"/>
        <v>0</v>
      </c>
      <c r="L150" s="64">
        <v>131</v>
      </c>
    </row>
    <row r="151" spans="1:12" s="55" customFormat="1" ht="16.899999999999999" customHeight="1" thickTop="1" thickBot="1">
      <c r="A151" s="7">
        <v>132</v>
      </c>
      <c r="B151" s="99" t="s">
        <v>267</v>
      </c>
      <c r="C151" s="85" t="s">
        <v>268</v>
      </c>
      <c r="D151" s="64">
        <v>132</v>
      </c>
      <c r="E151" s="25"/>
      <c r="F151" s="25"/>
      <c r="G151" s="25"/>
      <c r="H151" s="25"/>
      <c r="I151" s="25"/>
      <c r="J151" s="25"/>
      <c r="K151" s="63">
        <f t="shared" si="5"/>
        <v>0</v>
      </c>
      <c r="L151" s="64">
        <v>132</v>
      </c>
    </row>
    <row r="152" spans="1:12" s="55" customFormat="1" ht="16.899999999999999" customHeight="1" thickTop="1" thickBot="1">
      <c r="A152" s="7">
        <v>133</v>
      </c>
      <c r="B152" s="99" t="s">
        <v>269</v>
      </c>
      <c r="C152" s="85" t="s">
        <v>270</v>
      </c>
      <c r="D152" s="64">
        <v>133</v>
      </c>
      <c r="E152" s="25"/>
      <c r="F152" s="25"/>
      <c r="G152" s="25"/>
      <c r="H152" s="25"/>
      <c r="I152" s="25"/>
      <c r="J152" s="25"/>
      <c r="K152" s="63">
        <f t="shared" si="5"/>
        <v>0</v>
      </c>
      <c r="L152" s="64">
        <v>133</v>
      </c>
    </row>
    <row r="153" spans="1:12" s="55" customFormat="1" ht="16.899999999999999" customHeight="1" thickTop="1" thickBot="1">
      <c r="A153" s="7">
        <v>134</v>
      </c>
      <c r="B153" s="99" t="s">
        <v>271</v>
      </c>
      <c r="C153" s="85" t="s">
        <v>272</v>
      </c>
      <c r="D153" s="64">
        <v>134</v>
      </c>
      <c r="E153" s="25"/>
      <c r="F153" s="25"/>
      <c r="G153" s="25"/>
      <c r="H153" s="25"/>
      <c r="I153" s="25"/>
      <c r="J153" s="25"/>
      <c r="K153" s="63">
        <f t="shared" si="5"/>
        <v>0</v>
      </c>
      <c r="L153" s="64">
        <v>134</v>
      </c>
    </row>
    <row r="154" spans="1:12" s="55" customFormat="1" ht="16.899999999999999" customHeight="1" thickTop="1" thickBot="1">
      <c r="A154" s="7">
        <v>135</v>
      </c>
      <c r="B154" s="99" t="s">
        <v>273</v>
      </c>
      <c r="C154" s="85" t="s">
        <v>274</v>
      </c>
      <c r="D154" s="64">
        <v>135</v>
      </c>
      <c r="E154" s="25"/>
      <c r="F154" s="25"/>
      <c r="G154" s="25"/>
      <c r="H154" s="25"/>
      <c r="I154" s="25"/>
      <c r="J154" s="25"/>
      <c r="K154" s="63">
        <f t="shared" si="5"/>
        <v>0</v>
      </c>
      <c r="L154" s="64">
        <v>135</v>
      </c>
    </row>
    <row r="155" spans="1:12" s="55" customFormat="1" ht="16.899999999999999" customHeight="1" thickTop="1" thickBot="1">
      <c r="A155" s="7">
        <v>136</v>
      </c>
      <c r="B155" s="99" t="s">
        <v>275</v>
      </c>
      <c r="C155" s="85" t="s">
        <v>276</v>
      </c>
      <c r="D155" s="64">
        <v>136</v>
      </c>
      <c r="E155" s="25"/>
      <c r="F155" s="25"/>
      <c r="G155" s="25"/>
      <c r="H155" s="25"/>
      <c r="I155" s="25"/>
      <c r="J155" s="25"/>
      <c r="K155" s="63">
        <f t="shared" si="5"/>
        <v>0</v>
      </c>
      <c r="L155" s="64">
        <v>136</v>
      </c>
    </row>
    <row r="156" spans="1:12" s="55" customFormat="1" ht="16.899999999999999" customHeight="1" thickTop="1" thickBot="1">
      <c r="A156" s="7">
        <v>137</v>
      </c>
      <c r="B156" s="99" t="s">
        <v>277</v>
      </c>
      <c r="C156" s="85" t="s">
        <v>278</v>
      </c>
      <c r="D156" s="64">
        <v>137</v>
      </c>
      <c r="E156" s="25"/>
      <c r="F156" s="25"/>
      <c r="G156" s="25"/>
      <c r="H156" s="25"/>
      <c r="I156" s="25"/>
      <c r="J156" s="25"/>
      <c r="K156" s="63">
        <f t="shared" si="5"/>
        <v>0</v>
      </c>
      <c r="L156" s="64">
        <v>137</v>
      </c>
    </row>
    <row r="157" spans="1:12" s="55" customFormat="1" ht="16.899999999999999" customHeight="1" thickTop="1" thickBot="1">
      <c r="A157" s="7">
        <v>138</v>
      </c>
      <c r="B157" s="99" t="s">
        <v>279</v>
      </c>
      <c r="C157" s="85" t="s">
        <v>280</v>
      </c>
      <c r="D157" s="64">
        <v>138</v>
      </c>
      <c r="E157" s="25"/>
      <c r="F157" s="25"/>
      <c r="G157" s="25"/>
      <c r="H157" s="25"/>
      <c r="I157" s="25"/>
      <c r="J157" s="25"/>
      <c r="K157" s="63">
        <f t="shared" si="5"/>
        <v>0</v>
      </c>
      <c r="L157" s="64">
        <v>138</v>
      </c>
    </row>
    <row r="158" spans="1:12" s="55" customFormat="1" ht="16.899999999999999" customHeight="1" thickTop="1" thickBot="1">
      <c r="A158" s="7">
        <v>139</v>
      </c>
      <c r="B158" s="99" t="s">
        <v>281</v>
      </c>
      <c r="C158" s="85" t="s">
        <v>282</v>
      </c>
      <c r="D158" s="64">
        <v>139</v>
      </c>
      <c r="E158" s="25"/>
      <c r="F158" s="25"/>
      <c r="G158" s="25"/>
      <c r="H158" s="25"/>
      <c r="I158" s="25"/>
      <c r="J158" s="25"/>
      <c r="K158" s="63">
        <f t="shared" si="5"/>
        <v>0</v>
      </c>
      <c r="L158" s="64">
        <v>139</v>
      </c>
    </row>
    <row r="159" spans="1:12" s="55" customFormat="1" ht="16.899999999999999" customHeight="1" thickTop="1" thickBot="1">
      <c r="A159" s="7">
        <v>140</v>
      </c>
      <c r="B159" s="99" t="s">
        <v>283</v>
      </c>
      <c r="C159" s="85" t="s">
        <v>284</v>
      </c>
      <c r="D159" s="64">
        <v>140</v>
      </c>
      <c r="E159" s="25"/>
      <c r="F159" s="25"/>
      <c r="G159" s="25"/>
      <c r="H159" s="25"/>
      <c r="I159" s="25"/>
      <c r="J159" s="25"/>
      <c r="K159" s="63">
        <f t="shared" si="5"/>
        <v>0</v>
      </c>
      <c r="L159" s="64">
        <v>140</v>
      </c>
    </row>
    <row r="160" spans="1:12" s="55" customFormat="1" ht="16.899999999999999" customHeight="1" thickTop="1" thickBot="1">
      <c r="A160" s="7">
        <v>141</v>
      </c>
      <c r="B160" s="99" t="s">
        <v>285</v>
      </c>
      <c r="C160" s="85" t="s">
        <v>286</v>
      </c>
      <c r="D160" s="64">
        <v>141</v>
      </c>
      <c r="E160" s="25"/>
      <c r="F160" s="25"/>
      <c r="G160" s="25"/>
      <c r="H160" s="25"/>
      <c r="I160" s="25"/>
      <c r="J160" s="25"/>
      <c r="K160" s="63">
        <f t="shared" si="5"/>
        <v>0</v>
      </c>
      <c r="L160" s="64">
        <v>141</v>
      </c>
    </row>
    <row r="161" spans="1:12" s="55" customFormat="1" ht="16.899999999999999" customHeight="1" thickTop="1" thickBot="1">
      <c r="A161" s="7">
        <v>142</v>
      </c>
      <c r="B161" s="99" t="s">
        <v>287</v>
      </c>
      <c r="C161" s="85" t="s">
        <v>288</v>
      </c>
      <c r="D161" s="64">
        <v>142</v>
      </c>
      <c r="E161" s="25"/>
      <c r="F161" s="25"/>
      <c r="G161" s="25"/>
      <c r="H161" s="25"/>
      <c r="I161" s="25"/>
      <c r="J161" s="25"/>
      <c r="K161" s="63">
        <f t="shared" si="5"/>
        <v>0</v>
      </c>
      <c r="L161" s="64">
        <v>142</v>
      </c>
    </row>
    <row r="162" spans="1:12" s="55" customFormat="1" ht="16.899999999999999" customHeight="1" thickTop="1" thickBot="1">
      <c r="A162" s="7">
        <v>143</v>
      </c>
      <c r="B162" s="99" t="s">
        <v>289</v>
      </c>
      <c r="C162" s="85" t="s">
        <v>290</v>
      </c>
      <c r="D162" s="64">
        <v>143</v>
      </c>
      <c r="E162" s="25"/>
      <c r="F162" s="25"/>
      <c r="G162" s="25"/>
      <c r="H162" s="25"/>
      <c r="I162" s="25"/>
      <c r="J162" s="25"/>
      <c r="K162" s="63">
        <f t="shared" si="5"/>
        <v>0</v>
      </c>
      <c r="L162" s="64">
        <v>143</v>
      </c>
    </row>
    <row r="163" spans="1:12" s="55" customFormat="1" ht="16.899999999999999" customHeight="1" thickTop="1" thickBot="1">
      <c r="A163" s="7">
        <v>225</v>
      </c>
      <c r="B163" s="99" t="s">
        <v>503</v>
      </c>
      <c r="C163" s="85" t="s">
        <v>497</v>
      </c>
      <c r="D163" s="64">
        <v>225</v>
      </c>
      <c r="E163" s="25"/>
      <c r="F163" s="25"/>
      <c r="G163" s="25"/>
      <c r="H163" s="25"/>
      <c r="I163" s="25"/>
      <c r="J163" s="25"/>
      <c r="K163" s="63">
        <f>SUM(E163:J163)</f>
        <v>0</v>
      </c>
      <c r="L163" s="64">
        <v>225</v>
      </c>
    </row>
    <row r="164" spans="1:12" s="55" customFormat="1" ht="16.899999999999999" customHeight="1" thickTop="1" thickBot="1">
      <c r="A164" s="7">
        <v>144</v>
      </c>
      <c r="B164" s="99" t="s">
        <v>291</v>
      </c>
      <c r="C164" s="85" t="s">
        <v>292</v>
      </c>
      <c r="D164" s="64">
        <v>144</v>
      </c>
      <c r="E164" s="25"/>
      <c r="F164" s="25"/>
      <c r="G164" s="25"/>
      <c r="H164" s="25"/>
      <c r="I164" s="25"/>
      <c r="J164" s="25"/>
      <c r="K164" s="63">
        <f t="shared" si="5"/>
        <v>0</v>
      </c>
      <c r="L164" s="64">
        <v>144</v>
      </c>
    </row>
    <row r="165" spans="1:12" s="55" customFormat="1" ht="16.899999999999999" customHeight="1" thickTop="1" thickBot="1">
      <c r="A165" s="7">
        <v>145</v>
      </c>
      <c r="B165" s="99" t="s">
        <v>293</v>
      </c>
      <c r="C165" s="85" t="s">
        <v>294</v>
      </c>
      <c r="D165" s="64">
        <v>145</v>
      </c>
      <c r="E165" s="25"/>
      <c r="F165" s="25"/>
      <c r="G165" s="25"/>
      <c r="H165" s="25"/>
      <c r="I165" s="25"/>
      <c r="J165" s="25"/>
      <c r="K165" s="63">
        <f t="shared" si="5"/>
        <v>0</v>
      </c>
      <c r="L165" s="64">
        <v>145</v>
      </c>
    </row>
    <row r="166" spans="1:12" s="55" customFormat="1" ht="16.899999999999999" customHeight="1" thickTop="1" thickBot="1">
      <c r="A166" s="7">
        <v>146</v>
      </c>
      <c r="B166" s="99" t="s">
        <v>295</v>
      </c>
      <c r="C166" s="85" t="s">
        <v>296</v>
      </c>
      <c r="D166" s="64">
        <v>146</v>
      </c>
      <c r="E166" s="25"/>
      <c r="F166" s="25"/>
      <c r="G166" s="25"/>
      <c r="H166" s="25"/>
      <c r="I166" s="25"/>
      <c r="J166" s="25"/>
      <c r="K166" s="63">
        <f t="shared" si="5"/>
        <v>0</v>
      </c>
      <c r="L166" s="64">
        <v>146</v>
      </c>
    </row>
    <row r="167" spans="1:12" s="55" customFormat="1" ht="16.899999999999999" customHeight="1" thickTop="1" thickBot="1">
      <c r="A167" s="7">
        <v>147</v>
      </c>
      <c r="B167" s="99" t="s">
        <v>297</v>
      </c>
      <c r="C167" s="85" t="s">
        <v>298</v>
      </c>
      <c r="D167" s="64">
        <v>147</v>
      </c>
      <c r="E167" s="25"/>
      <c r="F167" s="25"/>
      <c r="G167" s="25"/>
      <c r="H167" s="25"/>
      <c r="I167" s="25"/>
      <c r="J167" s="25"/>
      <c r="K167" s="63">
        <f t="shared" si="5"/>
        <v>0</v>
      </c>
      <c r="L167" s="64">
        <v>147</v>
      </c>
    </row>
    <row r="168" spans="1:12" s="55" customFormat="1" ht="16.899999999999999" customHeight="1" thickTop="1" thickBot="1">
      <c r="A168" s="7">
        <v>148</v>
      </c>
      <c r="B168" s="99" t="s">
        <v>299</v>
      </c>
      <c r="C168" s="85" t="s">
        <v>300</v>
      </c>
      <c r="D168" s="64">
        <v>148</v>
      </c>
      <c r="E168" s="25"/>
      <c r="F168" s="25"/>
      <c r="G168" s="25"/>
      <c r="H168" s="25"/>
      <c r="I168" s="25"/>
      <c r="J168" s="25"/>
      <c r="K168" s="63">
        <f t="shared" si="5"/>
        <v>0</v>
      </c>
      <c r="L168" s="64">
        <v>148</v>
      </c>
    </row>
    <row r="169" spans="1:12" s="55" customFormat="1" ht="16.899999999999999" customHeight="1" thickTop="1" thickBot="1">
      <c r="A169" s="7">
        <v>149</v>
      </c>
      <c r="B169" s="99" t="s">
        <v>301</v>
      </c>
      <c r="C169" s="85" t="s">
        <v>302</v>
      </c>
      <c r="D169" s="64">
        <v>149</v>
      </c>
      <c r="E169" s="25"/>
      <c r="F169" s="25"/>
      <c r="G169" s="25"/>
      <c r="H169" s="25"/>
      <c r="I169" s="25"/>
      <c r="J169" s="25"/>
      <c r="K169" s="63">
        <f t="shared" si="5"/>
        <v>0</v>
      </c>
      <c r="L169" s="64">
        <v>149</v>
      </c>
    </row>
    <row r="170" spans="1:12" s="55" customFormat="1" ht="16.899999999999999" customHeight="1" thickTop="1" thickBot="1">
      <c r="A170" s="10">
        <v>150</v>
      </c>
      <c r="B170" s="91" t="s">
        <v>303</v>
      </c>
      <c r="C170" s="88" t="s">
        <v>304</v>
      </c>
      <c r="D170" s="64">
        <v>150</v>
      </c>
      <c r="E170" s="25"/>
      <c r="F170" s="25"/>
      <c r="G170" s="25"/>
      <c r="H170" s="25"/>
      <c r="I170" s="25"/>
      <c r="J170" s="25"/>
      <c r="K170" s="63">
        <f t="shared" si="5"/>
        <v>0</v>
      </c>
      <c r="L170" s="64">
        <v>150</v>
      </c>
    </row>
    <row r="171" spans="1:12" s="55" customFormat="1" ht="27" customHeight="1" thickTop="1">
      <c r="A171" s="105"/>
      <c r="B171" s="18" t="s">
        <v>305</v>
      </c>
      <c r="C171" s="90"/>
      <c r="D171" s="64"/>
      <c r="E171" s="84"/>
      <c r="F171" s="84"/>
      <c r="G171" s="84"/>
      <c r="H171" s="84"/>
      <c r="I171" s="84"/>
      <c r="J171" s="84"/>
      <c r="K171" s="84"/>
      <c r="L171" s="64"/>
    </row>
    <row r="172" spans="1:12" s="55" customFormat="1" ht="16.899999999999999" customHeight="1" thickBot="1">
      <c r="A172" s="7">
        <v>151</v>
      </c>
      <c r="B172" s="98" t="s">
        <v>306</v>
      </c>
      <c r="C172" s="85" t="s">
        <v>307</v>
      </c>
      <c r="D172" s="64">
        <v>151</v>
      </c>
      <c r="E172" s="25"/>
      <c r="F172" s="25"/>
      <c r="G172" s="25"/>
      <c r="H172" s="25"/>
      <c r="I172" s="25"/>
      <c r="J172" s="25"/>
      <c r="K172" s="63">
        <f>SUM(E172:J172)</f>
        <v>0</v>
      </c>
      <c r="L172" s="64">
        <v>151</v>
      </c>
    </row>
    <row r="173" spans="1:12" s="55" customFormat="1" ht="16.899999999999999" customHeight="1" thickTop="1" thickBot="1">
      <c r="A173" s="7">
        <v>152</v>
      </c>
      <c r="B173" s="99" t="s">
        <v>308</v>
      </c>
      <c r="C173" s="85" t="s">
        <v>309</v>
      </c>
      <c r="D173" s="64">
        <v>152</v>
      </c>
      <c r="E173" s="25"/>
      <c r="F173" s="25"/>
      <c r="G173" s="25"/>
      <c r="H173" s="25"/>
      <c r="I173" s="25"/>
      <c r="J173" s="25"/>
      <c r="K173" s="63">
        <f t="shared" ref="K173:K212" si="6">SUM(E173:J173)</f>
        <v>0</v>
      </c>
      <c r="L173" s="64">
        <v>152</v>
      </c>
    </row>
    <row r="174" spans="1:12" s="55" customFormat="1" ht="16.899999999999999" customHeight="1" thickTop="1" thickBot="1">
      <c r="A174" s="7">
        <v>153</v>
      </c>
      <c r="B174" s="99" t="s">
        <v>310</v>
      </c>
      <c r="C174" s="85" t="s">
        <v>311</v>
      </c>
      <c r="D174" s="64">
        <v>153</v>
      </c>
      <c r="E174" s="25"/>
      <c r="F174" s="25"/>
      <c r="G174" s="25"/>
      <c r="H174" s="25"/>
      <c r="I174" s="25"/>
      <c r="J174" s="25"/>
      <c r="K174" s="63">
        <f t="shared" si="6"/>
        <v>0</v>
      </c>
      <c r="L174" s="64">
        <v>153</v>
      </c>
    </row>
    <row r="175" spans="1:12" s="55" customFormat="1" ht="16.899999999999999" customHeight="1" thickTop="1" thickBot="1">
      <c r="A175" s="7">
        <v>154</v>
      </c>
      <c r="B175" s="99" t="s">
        <v>312</v>
      </c>
      <c r="C175" s="85" t="s">
        <v>313</v>
      </c>
      <c r="D175" s="64">
        <v>154</v>
      </c>
      <c r="E175" s="25"/>
      <c r="F175" s="25"/>
      <c r="G175" s="25"/>
      <c r="H175" s="25"/>
      <c r="I175" s="25"/>
      <c r="J175" s="25"/>
      <c r="K175" s="63">
        <f t="shared" si="6"/>
        <v>0</v>
      </c>
      <c r="L175" s="64">
        <v>154</v>
      </c>
    </row>
    <row r="176" spans="1:12" s="55" customFormat="1" ht="16.899999999999999" customHeight="1" thickTop="1" thickBot="1">
      <c r="A176" s="7">
        <v>155</v>
      </c>
      <c r="B176" s="99" t="s">
        <v>314</v>
      </c>
      <c r="C176" s="85" t="s">
        <v>315</v>
      </c>
      <c r="D176" s="64">
        <v>155</v>
      </c>
      <c r="E176" s="25"/>
      <c r="F176" s="25"/>
      <c r="G176" s="25"/>
      <c r="H176" s="25"/>
      <c r="I176" s="25"/>
      <c r="J176" s="25"/>
      <c r="K176" s="63">
        <f t="shared" si="6"/>
        <v>0</v>
      </c>
      <c r="L176" s="64">
        <v>155</v>
      </c>
    </row>
    <row r="177" spans="1:12" s="55" customFormat="1" ht="16.899999999999999" customHeight="1" thickTop="1" thickBot="1">
      <c r="A177" s="7">
        <v>156</v>
      </c>
      <c r="B177" s="99" t="s">
        <v>316</v>
      </c>
      <c r="C177" s="85" t="s">
        <v>317</v>
      </c>
      <c r="D177" s="64">
        <v>156</v>
      </c>
      <c r="E177" s="25"/>
      <c r="F177" s="25"/>
      <c r="G177" s="25"/>
      <c r="H177" s="25"/>
      <c r="I177" s="25"/>
      <c r="J177" s="25"/>
      <c r="K177" s="63">
        <f t="shared" si="6"/>
        <v>0</v>
      </c>
      <c r="L177" s="64">
        <v>156</v>
      </c>
    </row>
    <row r="178" spans="1:12" s="55" customFormat="1" ht="16.899999999999999" customHeight="1" thickTop="1" thickBot="1">
      <c r="A178" s="7">
        <v>157</v>
      </c>
      <c r="B178" s="99" t="s">
        <v>318</v>
      </c>
      <c r="C178" s="86" t="s">
        <v>449</v>
      </c>
      <c r="D178" s="64">
        <v>157</v>
      </c>
      <c r="E178" s="25"/>
      <c r="F178" s="25"/>
      <c r="G178" s="25"/>
      <c r="H178" s="25"/>
      <c r="I178" s="25"/>
      <c r="J178" s="25"/>
      <c r="K178" s="63">
        <f t="shared" si="6"/>
        <v>0</v>
      </c>
      <c r="L178" s="64">
        <v>157</v>
      </c>
    </row>
    <row r="179" spans="1:12" s="55" customFormat="1" ht="16.899999999999999" customHeight="1" thickTop="1" thickBot="1">
      <c r="A179" s="7">
        <v>158</v>
      </c>
      <c r="B179" s="99" t="s">
        <v>319</v>
      </c>
      <c r="C179" s="85" t="s">
        <v>320</v>
      </c>
      <c r="D179" s="64">
        <v>158</v>
      </c>
      <c r="E179" s="25"/>
      <c r="F179" s="25"/>
      <c r="G179" s="25"/>
      <c r="H179" s="25"/>
      <c r="I179" s="25"/>
      <c r="J179" s="25"/>
      <c r="K179" s="63">
        <f t="shared" si="6"/>
        <v>0</v>
      </c>
      <c r="L179" s="64">
        <v>158</v>
      </c>
    </row>
    <row r="180" spans="1:12" s="55" customFormat="1" ht="16.899999999999999" customHeight="1" thickTop="1" thickBot="1">
      <c r="A180" s="7">
        <v>159</v>
      </c>
      <c r="B180" s="99" t="s">
        <v>321</v>
      </c>
      <c r="C180" s="85" t="s">
        <v>322</v>
      </c>
      <c r="D180" s="64">
        <v>159</v>
      </c>
      <c r="E180" s="25"/>
      <c r="F180" s="25"/>
      <c r="G180" s="25"/>
      <c r="H180" s="25"/>
      <c r="I180" s="25"/>
      <c r="J180" s="25"/>
      <c r="K180" s="63">
        <f t="shared" si="6"/>
        <v>0</v>
      </c>
      <c r="L180" s="64">
        <v>159</v>
      </c>
    </row>
    <row r="181" spans="1:12" s="55" customFormat="1" ht="16.899999999999999" customHeight="1" thickTop="1" thickBot="1">
      <c r="A181" s="7">
        <v>160</v>
      </c>
      <c r="B181" s="99" t="s">
        <v>323</v>
      </c>
      <c r="C181" s="85" t="s">
        <v>324</v>
      </c>
      <c r="D181" s="64">
        <v>160</v>
      </c>
      <c r="E181" s="25"/>
      <c r="F181" s="25"/>
      <c r="G181" s="25"/>
      <c r="H181" s="25"/>
      <c r="I181" s="25"/>
      <c r="J181" s="25"/>
      <c r="K181" s="63">
        <f t="shared" si="6"/>
        <v>0</v>
      </c>
      <c r="L181" s="64">
        <v>160</v>
      </c>
    </row>
    <row r="182" spans="1:12" s="55" customFormat="1" ht="16.899999999999999" customHeight="1" thickTop="1" thickBot="1">
      <c r="A182" s="7">
        <v>161</v>
      </c>
      <c r="B182" s="99" t="s">
        <v>325</v>
      </c>
      <c r="C182" s="85" t="s">
        <v>326</v>
      </c>
      <c r="D182" s="64">
        <v>161</v>
      </c>
      <c r="E182" s="25"/>
      <c r="F182" s="25"/>
      <c r="G182" s="25"/>
      <c r="H182" s="25"/>
      <c r="I182" s="25"/>
      <c r="J182" s="25"/>
      <c r="K182" s="63">
        <f t="shared" si="6"/>
        <v>0</v>
      </c>
      <c r="L182" s="64">
        <v>161</v>
      </c>
    </row>
    <row r="183" spans="1:12" s="55" customFormat="1" ht="16.899999999999999" customHeight="1" thickTop="1" thickBot="1">
      <c r="A183" s="7">
        <v>162</v>
      </c>
      <c r="B183" s="99" t="s">
        <v>327</v>
      </c>
      <c r="C183" s="85" t="s">
        <v>328</v>
      </c>
      <c r="D183" s="64">
        <v>162</v>
      </c>
      <c r="E183" s="25"/>
      <c r="F183" s="25"/>
      <c r="G183" s="25"/>
      <c r="H183" s="25"/>
      <c r="I183" s="25"/>
      <c r="J183" s="25"/>
      <c r="K183" s="63">
        <f t="shared" si="6"/>
        <v>0</v>
      </c>
      <c r="L183" s="64">
        <v>162</v>
      </c>
    </row>
    <row r="184" spans="1:12" s="55" customFormat="1" ht="16.899999999999999" customHeight="1" thickTop="1" thickBot="1">
      <c r="A184" s="7">
        <v>163</v>
      </c>
      <c r="B184" s="99" t="s">
        <v>450</v>
      </c>
      <c r="C184" s="85" t="s">
        <v>329</v>
      </c>
      <c r="D184" s="64">
        <v>163</v>
      </c>
      <c r="E184" s="25"/>
      <c r="F184" s="25"/>
      <c r="G184" s="25"/>
      <c r="H184" s="25"/>
      <c r="I184" s="25"/>
      <c r="J184" s="25"/>
      <c r="K184" s="63">
        <f t="shared" si="6"/>
        <v>0</v>
      </c>
      <c r="L184" s="64">
        <v>163</v>
      </c>
    </row>
    <row r="185" spans="1:12" s="55" customFormat="1" ht="16.899999999999999" customHeight="1" thickTop="1" thickBot="1">
      <c r="A185" s="7">
        <v>164</v>
      </c>
      <c r="B185" s="99" t="s">
        <v>451</v>
      </c>
      <c r="C185" s="85" t="s">
        <v>466</v>
      </c>
      <c r="D185" s="64">
        <v>164</v>
      </c>
      <c r="E185" s="25"/>
      <c r="F185" s="25"/>
      <c r="G185" s="25"/>
      <c r="H185" s="25"/>
      <c r="I185" s="25"/>
      <c r="J185" s="25"/>
      <c r="K185" s="63">
        <f t="shared" si="6"/>
        <v>0</v>
      </c>
      <c r="L185" s="64">
        <v>164</v>
      </c>
    </row>
    <row r="186" spans="1:12" s="55" customFormat="1" ht="16.899999999999999" customHeight="1" thickTop="1" thickBot="1">
      <c r="A186" s="7">
        <v>165</v>
      </c>
      <c r="B186" s="99" t="s">
        <v>330</v>
      </c>
      <c r="C186" s="85" t="s">
        <v>331</v>
      </c>
      <c r="D186" s="64">
        <v>165</v>
      </c>
      <c r="E186" s="25"/>
      <c r="F186" s="25"/>
      <c r="G186" s="25"/>
      <c r="H186" s="25"/>
      <c r="I186" s="25"/>
      <c r="J186" s="25"/>
      <c r="K186" s="63">
        <f t="shared" si="6"/>
        <v>0</v>
      </c>
      <c r="L186" s="64">
        <v>165</v>
      </c>
    </row>
    <row r="187" spans="1:12" s="55" customFormat="1" ht="16.899999999999999" customHeight="1" thickTop="1" thickBot="1">
      <c r="A187" s="7">
        <v>166</v>
      </c>
      <c r="B187" s="99" t="s">
        <v>332</v>
      </c>
      <c r="C187" s="85" t="s">
        <v>333</v>
      </c>
      <c r="D187" s="64">
        <v>166</v>
      </c>
      <c r="E187" s="25"/>
      <c r="F187" s="25"/>
      <c r="G187" s="25"/>
      <c r="H187" s="25"/>
      <c r="I187" s="25"/>
      <c r="J187" s="25"/>
      <c r="K187" s="63">
        <f t="shared" si="6"/>
        <v>0</v>
      </c>
      <c r="L187" s="64">
        <v>166</v>
      </c>
    </row>
    <row r="188" spans="1:12" s="55" customFormat="1" ht="16.899999999999999" customHeight="1" thickTop="1" thickBot="1">
      <c r="A188" s="7">
        <v>167</v>
      </c>
      <c r="B188" s="99" t="s">
        <v>334</v>
      </c>
      <c r="C188" s="85" t="s">
        <v>335</v>
      </c>
      <c r="D188" s="64">
        <v>167</v>
      </c>
      <c r="E188" s="25"/>
      <c r="F188" s="25"/>
      <c r="G188" s="25"/>
      <c r="H188" s="25"/>
      <c r="I188" s="25"/>
      <c r="J188" s="25"/>
      <c r="K188" s="63">
        <f t="shared" si="6"/>
        <v>0</v>
      </c>
      <c r="L188" s="64">
        <v>167</v>
      </c>
    </row>
    <row r="189" spans="1:12" s="55" customFormat="1" ht="16.899999999999999" customHeight="1" thickTop="1" thickBot="1">
      <c r="A189" s="7">
        <v>168</v>
      </c>
      <c r="B189" s="99" t="s">
        <v>336</v>
      </c>
      <c r="C189" s="85" t="s">
        <v>337</v>
      </c>
      <c r="D189" s="64">
        <v>168</v>
      </c>
      <c r="E189" s="25"/>
      <c r="F189" s="25"/>
      <c r="G189" s="25"/>
      <c r="H189" s="25"/>
      <c r="I189" s="25"/>
      <c r="J189" s="25"/>
      <c r="K189" s="63">
        <f t="shared" si="6"/>
        <v>0</v>
      </c>
      <c r="L189" s="64">
        <v>168</v>
      </c>
    </row>
    <row r="190" spans="1:12" s="55" customFormat="1" ht="16.899999999999999" customHeight="1" thickTop="1" thickBot="1">
      <c r="A190" s="7">
        <v>169</v>
      </c>
      <c r="B190" s="99" t="s">
        <v>338</v>
      </c>
      <c r="C190" s="85" t="s">
        <v>339</v>
      </c>
      <c r="D190" s="64">
        <v>169</v>
      </c>
      <c r="E190" s="25"/>
      <c r="F190" s="25"/>
      <c r="G190" s="25"/>
      <c r="H190" s="25"/>
      <c r="I190" s="25"/>
      <c r="J190" s="25"/>
      <c r="K190" s="63">
        <f t="shared" si="6"/>
        <v>0</v>
      </c>
      <c r="L190" s="64">
        <v>169</v>
      </c>
    </row>
    <row r="191" spans="1:12" s="55" customFormat="1" ht="16.899999999999999" customHeight="1" thickTop="1" thickBot="1">
      <c r="A191" s="7">
        <v>170</v>
      </c>
      <c r="B191" s="99" t="s">
        <v>340</v>
      </c>
      <c r="C191" s="85" t="s">
        <v>341</v>
      </c>
      <c r="D191" s="64">
        <v>170</v>
      </c>
      <c r="E191" s="25"/>
      <c r="F191" s="25"/>
      <c r="G191" s="25"/>
      <c r="H191" s="25"/>
      <c r="I191" s="25"/>
      <c r="J191" s="25"/>
      <c r="K191" s="63">
        <f t="shared" si="6"/>
        <v>0</v>
      </c>
      <c r="L191" s="64">
        <v>170</v>
      </c>
    </row>
    <row r="192" spans="1:12" s="55" customFormat="1" ht="16.899999999999999" customHeight="1" thickTop="1" thickBot="1">
      <c r="A192" s="7">
        <v>171</v>
      </c>
      <c r="B192" s="99" t="s">
        <v>342</v>
      </c>
      <c r="C192" s="85" t="s">
        <v>343</v>
      </c>
      <c r="D192" s="64">
        <v>171</v>
      </c>
      <c r="E192" s="25"/>
      <c r="F192" s="25"/>
      <c r="G192" s="25"/>
      <c r="H192" s="25"/>
      <c r="I192" s="25"/>
      <c r="J192" s="25"/>
      <c r="K192" s="63">
        <f t="shared" si="6"/>
        <v>0</v>
      </c>
      <c r="L192" s="64">
        <v>171</v>
      </c>
    </row>
    <row r="193" spans="1:12" s="55" customFormat="1" ht="16.899999999999999" customHeight="1" thickTop="1" thickBot="1">
      <c r="A193" s="7">
        <v>172</v>
      </c>
      <c r="B193" s="99" t="s">
        <v>344</v>
      </c>
      <c r="C193" s="85" t="s">
        <v>345</v>
      </c>
      <c r="D193" s="64">
        <v>172</v>
      </c>
      <c r="E193" s="25"/>
      <c r="F193" s="25"/>
      <c r="G193" s="25"/>
      <c r="H193" s="25"/>
      <c r="I193" s="25"/>
      <c r="J193" s="25"/>
      <c r="K193" s="63">
        <f t="shared" si="6"/>
        <v>0</v>
      </c>
      <c r="L193" s="64">
        <v>172</v>
      </c>
    </row>
    <row r="194" spans="1:12" s="55" customFormat="1" ht="16.899999999999999" customHeight="1" thickTop="1" thickBot="1">
      <c r="A194" s="7">
        <v>173</v>
      </c>
      <c r="B194" s="99" t="s">
        <v>346</v>
      </c>
      <c r="C194" s="85" t="s">
        <v>347</v>
      </c>
      <c r="D194" s="64">
        <v>173</v>
      </c>
      <c r="E194" s="25"/>
      <c r="F194" s="25"/>
      <c r="G194" s="25"/>
      <c r="H194" s="25"/>
      <c r="I194" s="25"/>
      <c r="J194" s="25"/>
      <c r="K194" s="63">
        <f t="shared" si="6"/>
        <v>0</v>
      </c>
      <c r="L194" s="64">
        <v>173</v>
      </c>
    </row>
    <row r="195" spans="1:12" s="55" customFormat="1" ht="16.899999999999999" customHeight="1" thickTop="1" thickBot="1">
      <c r="A195" s="7">
        <v>174</v>
      </c>
      <c r="B195" s="99" t="s">
        <v>348</v>
      </c>
      <c r="C195" s="85" t="s">
        <v>349</v>
      </c>
      <c r="D195" s="64">
        <v>174</v>
      </c>
      <c r="E195" s="25"/>
      <c r="F195" s="25"/>
      <c r="G195" s="25"/>
      <c r="H195" s="25"/>
      <c r="I195" s="25"/>
      <c r="J195" s="25"/>
      <c r="K195" s="63">
        <f t="shared" si="6"/>
        <v>0</v>
      </c>
      <c r="L195" s="64">
        <v>174</v>
      </c>
    </row>
    <row r="196" spans="1:12" s="55" customFormat="1" ht="16.899999999999999" customHeight="1" thickTop="1" thickBot="1">
      <c r="A196" s="7">
        <v>175</v>
      </c>
      <c r="B196" s="99" t="s">
        <v>350</v>
      </c>
      <c r="C196" s="85" t="s">
        <v>351</v>
      </c>
      <c r="D196" s="64">
        <v>175</v>
      </c>
      <c r="E196" s="25"/>
      <c r="F196" s="25"/>
      <c r="G196" s="25"/>
      <c r="H196" s="25"/>
      <c r="I196" s="25"/>
      <c r="J196" s="25"/>
      <c r="K196" s="63">
        <f t="shared" si="6"/>
        <v>0</v>
      </c>
      <c r="L196" s="64">
        <v>175</v>
      </c>
    </row>
    <row r="197" spans="1:12" s="55" customFormat="1" ht="16.899999999999999" customHeight="1" thickTop="1" thickBot="1">
      <c r="A197" s="7">
        <v>176</v>
      </c>
      <c r="B197" s="99" t="s">
        <v>352</v>
      </c>
      <c r="C197" s="85" t="s">
        <v>353</v>
      </c>
      <c r="D197" s="64">
        <v>176</v>
      </c>
      <c r="E197" s="25"/>
      <c r="F197" s="25"/>
      <c r="G197" s="25"/>
      <c r="H197" s="25"/>
      <c r="I197" s="25"/>
      <c r="J197" s="25"/>
      <c r="K197" s="63">
        <f t="shared" si="6"/>
        <v>0</v>
      </c>
      <c r="L197" s="64">
        <v>176</v>
      </c>
    </row>
    <row r="198" spans="1:12" s="55" customFormat="1" ht="16.899999999999999" customHeight="1" thickTop="1" thickBot="1">
      <c r="A198" s="7">
        <v>177</v>
      </c>
      <c r="B198" s="99" t="s">
        <v>354</v>
      </c>
      <c r="C198" s="85" t="s">
        <v>355</v>
      </c>
      <c r="D198" s="64">
        <v>177</v>
      </c>
      <c r="E198" s="25"/>
      <c r="F198" s="25"/>
      <c r="G198" s="25"/>
      <c r="H198" s="25"/>
      <c r="I198" s="25"/>
      <c r="J198" s="25"/>
      <c r="K198" s="63">
        <f t="shared" si="6"/>
        <v>0</v>
      </c>
      <c r="L198" s="64">
        <v>177</v>
      </c>
    </row>
    <row r="199" spans="1:12" s="55" customFormat="1" ht="16.899999999999999" customHeight="1" thickTop="1" thickBot="1">
      <c r="A199" s="7">
        <v>178</v>
      </c>
      <c r="B199" s="99" t="s">
        <v>356</v>
      </c>
      <c r="C199" s="85" t="s">
        <v>357</v>
      </c>
      <c r="D199" s="64">
        <v>178</v>
      </c>
      <c r="E199" s="25"/>
      <c r="F199" s="25"/>
      <c r="G199" s="25"/>
      <c r="H199" s="25"/>
      <c r="I199" s="25"/>
      <c r="J199" s="25"/>
      <c r="K199" s="63">
        <f t="shared" si="6"/>
        <v>0</v>
      </c>
      <c r="L199" s="64">
        <v>178</v>
      </c>
    </row>
    <row r="200" spans="1:12" s="55" customFormat="1" ht="16.899999999999999" customHeight="1" thickTop="1" thickBot="1">
      <c r="A200" s="7">
        <v>179</v>
      </c>
      <c r="B200" s="99" t="s">
        <v>358</v>
      </c>
      <c r="C200" s="85" t="s">
        <v>359</v>
      </c>
      <c r="D200" s="64">
        <v>179</v>
      </c>
      <c r="E200" s="25"/>
      <c r="F200" s="25"/>
      <c r="G200" s="25"/>
      <c r="H200" s="25"/>
      <c r="I200" s="25"/>
      <c r="J200" s="25"/>
      <c r="K200" s="63">
        <f t="shared" si="6"/>
        <v>0</v>
      </c>
      <c r="L200" s="64">
        <v>179</v>
      </c>
    </row>
    <row r="201" spans="1:12" s="55" customFormat="1" ht="16.899999999999999" customHeight="1" thickTop="1" thickBot="1">
      <c r="A201" s="7">
        <v>180</v>
      </c>
      <c r="B201" s="99" t="s">
        <v>360</v>
      </c>
      <c r="C201" s="85" t="s">
        <v>361</v>
      </c>
      <c r="D201" s="64">
        <v>180</v>
      </c>
      <c r="E201" s="25"/>
      <c r="F201" s="25"/>
      <c r="G201" s="25"/>
      <c r="H201" s="25"/>
      <c r="I201" s="25"/>
      <c r="J201" s="25"/>
      <c r="K201" s="63">
        <f t="shared" si="6"/>
        <v>0</v>
      </c>
      <c r="L201" s="64">
        <v>180</v>
      </c>
    </row>
    <row r="202" spans="1:12" s="55" customFormat="1" ht="16.899999999999999" customHeight="1" thickTop="1" thickBot="1">
      <c r="A202" s="7">
        <v>181</v>
      </c>
      <c r="B202" s="99" t="s">
        <v>452</v>
      </c>
      <c r="C202" s="85" t="s">
        <v>362</v>
      </c>
      <c r="D202" s="64">
        <v>181</v>
      </c>
      <c r="E202" s="25"/>
      <c r="F202" s="25"/>
      <c r="G202" s="25"/>
      <c r="H202" s="25"/>
      <c r="I202" s="25"/>
      <c r="J202" s="25"/>
      <c r="K202" s="63">
        <f t="shared" si="6"/>
        <v>0</v>
      </c>
      <c r="L202" s="64">
        <v>181</v>
      </c>
    </row>
    <row r="203" spans="1:12" s="55" customFormat="1" ht="16.899999999999999" customHeight="1" thickTop="1" thickBot="1">
      <c r="A203" s="7">
        <v>182</v>
      </c>
      <c r="B203" s="99" t="s">
        <v>363</v>
      </c>
      <c r="C203" s="85" t="s">
        <v>364</v>
      </c>
      <c r="D203" s="64">
        <v>182</v>
      </c>
      <c r="E203" s="25"/>
      <c r="F203" s="25"/>
      <c r="G203" s="25"/>
      <c r="H203" s="25"/>
      <c r="I203" s="25"/>
      <c r="J203" s="25"/>
      <c r="K203" s="63">
        <f t="shared" si="6"/>
        <v>0</v>
      </c>
      <c r="L203" s="64">
        <v>182</v>
      </c>
    </row>
    <row r="204" spans="1:12" s="55" customFormat="1" ht="16.899999999999999" customHeight="1" thickTop="1" thickBot="1">
      <c r="A204" s="7">
        <v>183</v>
      </c>
      <c r="B204" s="99" t="s">
        <v>365</v>
      </c>
      <c r="C204" s="85" t="s">
        <v>366</v>
      </c>
      <c r="D204" s="64">
        <v>183</v>
      </c>
      <c r="E204" s="25"/>
      <c r="F204" s="25"/>
      <c r="G204" s="25"/>
      <c r="H204" s="25"/>
      <c r="I204" s="25"/>
      <c r="J204" s="25"/>
      <c r="K204" s="63">
        <f t="shared" si="6"/>
        <v>0</v>
      </c>
      <c r="L204" s="64">
        <v>183</v>
      </c>
    </row>
    <row r="205" spans="1:12" s="55" customFormat="1" ht="16.899999999999999" customHeight="1" thickTop="1" thickBot="1">
      <c r="A205" s="7">
        <v>184</v>
      </c>
      <c r="B205" s="99" t="s">
        <v>367</v>
      </c>
      <c r="C205" s="85" t="s">
        <v>368</v>
      </c>
      <c r="D205" s="64">
        <v>184</v>
      </c>
      <c r="E205" s="25"/>
      <c r="F205" s="25"/>
      <c r="G205" s="25"/>
      <c r="H205" s="25"/>
      <c r="I205" s="25"/>
      <c r="J205" s="25"/>
      <c r="K205" s="63">
        <f t="shared" si="6"/>
        <v>0</v>
      </c>
      <c r="L205" s="64">
        <v>184</v>
      </c>
    </row>
    <row r="206" spans="1:12" s="55" customFormat="1" ht="16.899999999999999" customHeight="1" thickTop="1" thickBot="1">
      <c r="A206" s="7">
        <v>185</v>
      </c>
      <c r="B206" s="99" t="s">
        <v>369</v>
      </c>
      <c r="C206" s="85" t="s">
        <v>370</v>
      </c>
      <c r="D206" s="64">
        <v>185</v>
      </c>
      <c r="E206" s="25"/>
      <c r="F206" s="25"/>
      <c r="G206" s="25"/>
      <c r="H206" s="25"/>
      <c r="I206" s="25"/>
      <c r="J206" s="25"/>
      <c r="K206" s="63">
        <f t="shared" si="6"/>
        <v>0</v>
      </c>
      <c r="L206" s="64">
        <v>185</v>
      </c>
    </row>
    <row r="207" spans="1:12" s="55" customFormat="1" ht="16.899999999999999" customHeight="1" thickTop="1" thickBot="1">
      <c r="A207" s="7">
        <v>186</v>
      </c>
      <c r="B207" s="99" t="s">
        <v>371</v>
      </c>
      <c r="C207" s="85" t="s">
        <v>372</v>
      </c>
      <c r="D207" s="64">
        <v>186</v>
      </c>
      <c r="E207" s="25"/>
      <c r="F207" s="25"/>
      <c r="G207" s="25"/>
      <c r="H207" s="25"/>
      <c r="I207" s="25"/>
      <c r="J207" s="25"/>
      <c r="K207" s="63">
        <f t="shared" si="6"/>
        <v>0</v>
      </c>
      <c r="L207" s="64">
        <v>186</v>
      </c>
    </row>
    <row r="208" spans="1:12" s="55" customFormat="1" ht="16.899999999999999" customHeight="1" thickTop="1" thickBot="1">
      <c r="A208" s="7">
        <v>187</v>
      </c>
      <c r="B208" s="99" t="s">
        <v>373</v>
      </c>
      <c r="C208" s="85" t="s">
        <v>374</v>
      </c>
      <c r="D208" s="64">
        <v>187</v>
      </c>
      <c r="E208" s="25"/>
      <c r="F208" s="25"/>
      <c r="G208" s="25"/>
      <c r="H208" s="25"/>
      <c r="I208" s="25"/>
      <c r="J208" s="25"/>
      <c r="K208" s="63">
        <f t="shared" si="6"/>
        <v>0</v>
      </c>
      <c r="L208" s="64">
        <v>187</v>
      </c>
    </row>
    <row r="209" spans="1:12" s="55" customFormat="1" ht="16.899999999999999" customHeight="1" thickTop="1" thickBot="1">
      <c r="A209" s="7">
        <v>188</v>
      </c>
      <c r="B209" s="99" t="s">
        <v>375</v>
      </c>
      <c r="C209" s="86" t="s">
        <v>453</v>
      </c>
      <c r="D209" s="64">
        <v>188</v>
      </c>
      <c r="E209" s="25"/>
      <c r="F209" s="25"/>
      <c r="G209" s="25"/>
      <c r="H209" s="25"/>
      <c r="I209" s="25"/>
      <c r="J209" s="25"/>
      <c r="K209" s="63">
        <f t="shared" si="6"/>
        <v>0</v>
      </c>
      <c r="L209" s="64">
        <v>188</v>
      </c>
    </row>
    <row r="210" spans="1:12" s="55" customFormat="1" ht="16.899999999999999" customHeight="1" thickTop="1" thickBot="1">
      <c r="A210" s="7">
        <v>189</v>
      </c>
      <c r="B210" s="99" t="s">
        <v>376</v>
      </c>
      <c r="C210" s="85" t="s">
        <v>377</v>
      </c>
      <c r="D210" s="64">
        <v>189</v>
      </c>
      <c r="E210" s="25"/>
      <c r="F210" s="25"/>
      <c r="G210" s="25"/>
      <c r="H210" s="25"/>
      <c r="I210" s="25"/>
      <c r="J210" s="25"/>
      <c r="K210" s="63">
        <f t="shared" si="6"/>
        <v>0</v>
      </c>
      <c r="L210" s="64">
        <v>189</v>
      </c>
    </row>
    <row r="211" spans="1:12" s="55" customFormat="1" ht="16.899999999999999" customHeight="1" thickTop="1" thickBot="1">
      <c r="A211" s="7">
        <v>190</v>
      </c>
      <c r="B211" s="99" t="s">
        <v>378</v>
      </c>
      <c r="C211" s="85" t="s">
        <v>379</v>
      </c>
      <c r="D211" s="64">
        <v>190</v>
      </c>
      <c r="E211" s="25"/>
      <c r="F211" s="25"/>
      <c r="G211" s="25"/>
      <c r="H211" s="25"/>
      <c r="I211" s="25"/>
      <c r="J211" s="25"/>
      <c r="K211" s="63">
        <f t="shared" si="6"/>
        <v>0</v>
      </c>
      <c r="L211" s="64">
        <v>190</v>
      </c>
    </row>
    <row r="212" spans="1:12" s="55" customFormat="1" ht="16.899999999999999" customHeight="1" thickTop="1" thickBot="1">
      <c r="A212" s="10">
        <v>191</v>
      </c>
      <c r="B212" s="10" t="s">
        <v>380</v>
      </c>
      <c r="C212" s="88" t="s">
        <v>381</v>
      </c>
      <c r="D212" s="64">
        <v>191</v>
      </c>
      <c r="E212" s="25"/>
      <c r="F212" s="25"/>
      <c r="G212" s="25"/>
      <c r="H212" s="25"/>
      <c r="I212" s="25"/>
      <c r="J212" s="25"/>
      <c r="K212" s="63">
        <f t="shared" si="6"/>
        <v>0</v>
      </c>
      <c r="L212" s="64">
        <v>191</v>
      </c>
    </row>
    <row r="213" spans="1:12" s="55" customFormat="1" ht="27" customHeight="1" thickTop="1">
      <c r="A213" s="7"/>
      <c r="B213" s="89" t="s">
        <v>382</v>
      </c>
      <c r="C213" s="85"/>
      <c r="D213" s="64"/>
      <c r="E213" s="84"/>
      <c r="F213" s="84"/>
      <c r="G213" s="84"/>
      <c r="H213" s="84"/>
      <c r="I213" s="84"/>
      <c r="J213" s="84"/>
      <c r="K213" s="84"/>
      <c r="L213" s="64"/>
    </row>
    <row r="214" spans="1:12" s="55" customFormat="1" ht="16.899999999999999" customHeight="1" thickBot="1">
      <c r="A214" s="7">
        <v>192</v>
      </c>
      <c r="B214" s="98" t="s">
        <v>383</v>
      </c>
      <c r="C214" s="85" t="s">
        <v>384</v>
      </c>
      <c r="D214" s="64">
        <v>192</v>
      </c>
      <c r="E214" s="25"/>
      <c r="F214" s="25"/>
      <c r="G214" s="25"/>
      <c r="H214" s="25"/>
      <c r="I214" s="25"/>
      <c r="J214" s="25"/>
      <c r="K214" s="63">
        <f>SUM(E214:J214)</f>
        <v>0</v>
      </c>
      <c r="L214" s="64">
        <v>192</v>
      </c>
    </row>
    <row r="215" spans="1:12" s="55" customFormat="1" ht="16.899999999999999" customHeight="1" thickTop="1" thickBot="1">
      <c r="A215" s="7">
        <v>193</v>
      </c>
      <c r="B215" s="99" t="s">
        <v>385</v>
      </c>
      <c r="C215" s="85" t="s">
        <v>386</v>
      </c>
      <c r="D215" s="64">
        <v>193</v>
      </c>
      <c r="E215" s="25"/>
      <c r="F215" s="25"/>
      <c r="G215" s="25"/>
      <c r="H215" s="25"/>
      <c r="I215" s="25"/>
      <c r="J215" s="25"/>
      <c r="K215" s="63">
        <f t="shared" ref="K215:K222" si="7">SUM(E215:J215)</f>
        <v>0</v>
      </c>
      <c r="L215" s="64">
        <v>193</v>
      </c>
    </row>
    <row r="216" spans="1:12" s="55" customFormat="1" ht="16.899999999999999" customHeight="1" thickTop="1" thickBot="1">
      <c r="A216" s="7">
        <v>194</v>
      </c>
      <c r="B216" s="99" t="s">
        <v>387</v>
      </c>
      <c r="C216" s="85" t="s">
        <v>388</v>
      </c>
      <c r="D216" s="64">
        <v>194</v>
      </c>
      <c r="E216" s="25"/>
      <c r="F216" s="25"/>
      <c r="G216" s="25"/>
      <c r="H216" s="25"/>
      <c r="I216" s="25"/>
      <c r="J216" s="25"/>
      <c r="K216" s="63">
        <f t="shared" si="7"/>
        <v>0</v>
      </c>
      <c r="L216" s="64">
        <v>194</v>
      </c>
    </row>
    <row r="217" spans="1:12" s="55" customFormat="1" ht="16.899999999999999" customHeight="1" thickTop="1" thickBot="1">
      <c r="A217" s="7">
        <v>195</v>
      </c>
      <c r="B217" s="99" t="s">
        <v>389</v>
      </c>
      <c r="C217" s="85" t="s">
        <v>390</v>
      </c>
      <c r="D217" s="64">
        <v>195</v>
      </c>
      <c r="E217" s="25"/>
      <c r="F217" s="25"/>
      <c r="G217" s="25"/>
      <c r="H217" s="25"/>
      <c r="I217" s="25"/>
      <c r="J217" s="25"/>
      <c r="K217" s="63">
        <f t="shared" si="7"/>
        <v>0</v>
      </c>
      <c r="L217" s="64">
        <v>195</v>
      </c>
    </row>
    <row r="218" spans="1:12" s="55" customFormat="1" ht="16.899999999999999" customHeight="1" thickTop="1" thickBot="1">
      <c r="A218" s="7">
        <v>218</v>
      </c>
      <c r="B218" s="99" t="s">
        <v>467</v>
      </c>
      <c r="C218" s="85" t="s">
        <v>468</v>
      </c>
      <c r="D218" s="64">
        <v>218</v>
      </c>
      <c r="E218" s="25"/>
      <c r="F218" s="25"/>
      <c r="G218" s="25"/>
      <c r="H218" s="25"/>
      <c r="I218" s="25"/>
      <c r="J218" s="25"/>
      <c r="K218" s="63">
        <f t="shared" si="7"/>
        <v>0</v>
      </c>
      <c r="L218" s="64">
        <v>218</v>
      </c>
    </row>
    <row r="219" spans="1:12" s="55" customFormat="1" ht="16.899999999999999" customHeight="1" thickTop="1" thickBot="1">
      <c r="A219" s="7">
        <v>196</v>
      </c>
      <c r="B219" s="99" t="s">
        <v>391</v>
      </c>
      <c r="C219" s="85" t="s">
        <v>392</v>
      </c>
      <c r="D219" s="64">
        <v>196</v>
      </c>
      <c r="E219" s="25"/>
      <c r="F219" s="25"/>
      <c r="G219" s="25"/>
      <c r="H219" s="25"/>
      <c r="I219" s="25"/>
      <c r="J219" s="25"/>
      <c r="K219" s="63">
        <f t="shared" si="7"/>
        <v>0</v>
      </c>
      <c r="L219" s="64">
        <v>196</v>
      </c>
    </row>
    <row r="220" spans="1:12" s="55" customFormat="1" ht="16.899999999999999" customHeight="1" thickTop="1" thickBot="1">
      <c r="A220" s="7">
        <v>197</v>
      </c>
      <c r="B220" s="99" t="s">
        <v>393</v>
      </c>
      <c r="C220" s="85" t="s">
        <v>394</v>
      </c>
      <c r="D220" s="64">
        <v>197</v>
      </c>
      <c r="E220" s="25"/>
      <c r="F220" s="25"/>
      <c r="G220" s="25"/>
      <c r="H220" s="25"/>
      <c r="I220" s="25"/>
      <c r="J220" s="25"/>
      <c r="K220" s="63">
        <f t="shared" si="7"/>
        <v>0</v>
      </c>
      <c r="L220" s="64">
        <v>197</v>
      </c>
    </row>
    <row r="221" spans="1:12" s="55" customFormat="1" ht="16.899999999999999" customHeight="1" thickTop="1" thickBot="1">
      <c r="A221" s="7">
        <v>198</v>
      </c>
      <c r="B221" s="99" t="s">
        <v>395</v>
      </c>
      <c r="C221" s="85" t="s">
        <v>396</v>
      </c>
      <c r="D221" s="64">
        <v>198</v>
      </c>
      <c r="E221" s="25"/>
      <c r="F221" s="25"/>
      <c r="G221" s="25"/>
      <c r="H221" s="25"/>
      <c r="I221" s="25"/>
      <c r="J221" s="25"/>
      <c r="K221" s="63">
        <f t="shared" si="7"/>
        <v>0</v>
      </c>
      <c r="L221" s="64">
        <v>198</v>
      </c>
    </row>
    <row r="222" spans="1:12" s="55" customFormat="1" ht="16.899999999999999" customHeight="1" thickTop="1" thickBot="1">
      <c r="A222" s="7">
        <v>199</v>
      </c>
      <c r="B222" s="99" t="s">
        <v>397</v>
      </c>
      <c r="C222" s="85" t="s">
        <v>398</v>
      </c>
      <c r="D222" s="64">
        <v>199</v>
      </c>
      <c r="E222" s="25"/>
      <c r="F222" s="25"/>
      <c r="G222" s="25"/>
      <c r="H222" s="25"/>
      <c r="I222" s="25"/>
      <c r="J222" s="25"/>
      <c r="K222" s="63">
        <f t="shared" si="7"/>
        <v>0</v>
      </c>
      <c r="L222" s="64">
        <v>199</v>
      </c>
    </row>
    <row r="223" spans="1:12" s="55" customFormat="1" ht="27" customHeight="1" thickTop="1">
      <c r="A223" s="104"/>
      <c r="B223" s="18" t="s">
        <v>399</v>
      </c>
      <c r="C223" s="90"/>
      <c r="D223" s="64"/>
      <c r="E223" s="84"/>
      <c r="F223" s="84"/>
      <c r="G223" s="84"/>
      <c r="H223" s="84"/>
      <c r="I223" s="84"/>
      <c r="J223" s="84"/>
      <c r="K223" s="84"/>
      <c r="L223" s="64"/>
    </row>
    <row r="224" spans="1:12" s="55" customFormat="1" ht="16.899999999999999" customHeight="1" thickBot="1">
      <c r="A224" s="7">
        <v>200</v>
      </c>
      <c r="B224" s="98" t="s">
        <v>400</v>
      </c>
      <c r="C224" s="86" t="s">
        <v>454</v>
      </c>
      <c r="D224" s="64">
        <v>200</v>
      </c>
      <c r="E224" s="25"/>
      <c r="F224" s="25"/>
      <c r="G224" s="25"/>
      <c r="H224" s="25"/>
      <c r="I224" s="25"/>
      <c r="J224" s="25"/>
      <c r="K224" s="63">
        <f>SUM(E224:J224)</f>
        <v>0</v>
      </c>
      <c r="L224" s="64">
        <v>200</v>
      </c>
    </row>
    <row r="225" spans="1:12" s="55" customFormat="1" ht="16.899999999999999" customHeight="1" thickTop="1" thickBot="1">
      <c r="A225" s="7">
        <v>201</v>
      </c>
      <c r="B225" s="99" t="s">
        <v>401</v>
      </c>
      <c r="C225" s="85" t="s">
        <v>402</v>
      </c>
      <c r="D225" s="64">
        <v>201</v>
      </c>
      <c r="E225" s="25"/>
      <c r="F225" s="25"/>
      <c r="G225" s="25"/>
      <c r="H225" s="25"/>
      <c r="I225" s="25"/>
      <c r="J225" s="25"/>
      <c r="K225" s="63">
        <f t="shared" ref="K225:K242" si="8">SUM(E225:J225)</f>
        <v>0</v>
      </c>
      <c r="L225" s="64">
        <v>201</v>
      </c>
    </row>
    <row r="226" spans="1:12" s="55" customFormat="1" ht="16.899999999999999" customHeight="1" thickTop="1" thickBot="1">
      <c r="A226" s="7">
        <v>202</v>
      </c>
      <c r="B226" s="99" t="s">
        <v>403</v>
      </c>
      <c r="C226" s="85" t="s">
        <v>404</v>
      </c>
      <c r="D226" s="64">
        <v>202</v>
      </c>
      <c r="E226" s="25"/>
      <c r="F226" s="25"/>
      <c r="G226" s="25"/>
      <c r="H226" s="25"/>
      <c r="I226" s="25"/>
      <c r="J226" s="25"/>
      <c r="K226" s="63">
        <f t="shared" si="8"/>
        <v>0</v>
      </c>
      <c r="L226" s="64">
        <v>202</v>
      </c>
    </row>
    <row r="227" spans="1:12" s="55" customFormat="1" ht="16.899999999999999" customHeight="1" thickTop="1" thickBot="1">
      <c r="A227" s="7">
        <v>203</v>
      </c>
      <c r="B227" s="99" t="s">
        <v>405</v>
      </c>
      <c r="C227" s="85" t="s">
        <v>406</v>
      </c>
      <c r="D227" s="64">
        <v>203</v>
      </c>
      <c r="E227" s="25"/>
      <c r="F227" s="25"/>
      <c r="G227" s="25"/>
      <c r="H227" s="25"/>
      <c r="I227" s="25"/>
      <c r="J227" s="25"/>
      <c r="K227" s="63">
        <f t="shared" si="8"/>
        <v>0</v>
      </c>
      <c r="L227" s="64">
        <v>203</v>
      </c>
    </row>
    <row r="228" spans="1:12" s="55" customFormat="1" ht="16.899999999999999" customHeight="1" thickTop="1" thickBot="1">
      <c r="A228" s="7">
        <v>204</v>
      </c>
      <c r="B228" s="99" t="s">
        <v>407</v>
      </c>
      <c r="C228" s="85" t="s">
        <v>408</v>
      </c>
      <c r="D228" s="64">
        <v>204</v>
      </c>
      <c r="E228" s="25"/>
      <c r="F228" s="25"/>
      <c r="G228" s="25"/>
      <c r="H228" s="25"/>
      <c r="I228" s="25"/>
      <c r="J228" s="25"/>
      <c r="K228" s="63">
        <f t="shared" si="8"/>
        <v>0</v>
      </c>
      <c r="L228" s="64">
        <v>204</v>
      </c>
    </row>
    <row r="229" spans="1:12" s="55" customFormat="1" ht="16.899999999999999" customHeight="1" thickTop="1" thickBot="1">
      <c r="A229" s="7">
        <v>205</v>
      </c>
      <c r="B229" s="99" t="s">
        <v>409</v>
      </c>
      <c r="C229" s="85" t="s">
        <v>410</v>
      </c>
      <c r="D229" s="64">
        <v>205</v>
      </c>
      <c r="E229" s="25"/>
      <c r="F229" s="25"/>
      <c r="G229" s="25"/>
      <c r="H229" s="25"/>
      <c r="I229" s="25"/>
      <c r="J229" s="25"/>
      <c r="K229" s="63">
        <f t="shared" si="8"/>
        <v>0</v>
      </c>
      <c r="L229" s="64">
        <v>205</v>
      </c>
    </row>
    <row r="230" spans="1:12" s="55" customFormat="1" ht="16.899999999999999" customHeight="1" thickTop="1" thickBot="1">
      <c r="A230" s="7">
        <v>206</v>
      </c>
      <c r="B230" s="99" t="s">
        <v>411</v>
      </c>
      <c r="C230" s="85" t="s">
        <v>412</v>
      </c>
      <c r="D230" s="64">
        <v>206</v>
      </c>
      <c r="E230" s="25"/>
      <c r="F230" s="25"/>
      <c r="G230" s="25"/>
      <c r="H230" s="25"/>
      <c r="I230" s="25"/>
      <c r="J230" s="25"/>
      <c r="K230" s="63">
        <f t="shared" si="8"/>
        <v>0</v>
      </c>
      <c r="L230" s="64">
        <v>206</v>
      </c>
    </row>
    <row r="231" spans="1:12" s="55" customFormat="1" ht="16.899999999999999" customHeight="1" thickTop="1" thickBot="1">
      <c r="A231" s="7">
        <v>207</v>
      </c>
      <c r="B231" s="99" t="s">
        <v>413</v>
      </c>
      <c r="C231" s="85" t="s">
        <v>414</v>
      </c>
      <c r="D231" s="64">
        <v>207</v>
      </c>
      <c r="E231" s="25"/>
      <c r="F231" s="25"/>
      <c r="G231" s="25"/>
      <c r="H231" s="25"/>
      <c r="I231" s="25"/>
      <c r="J231" s="25"/>
      <c r="K231" s="63">
        <f t="shared" si="8"/>
        <v>0</v>
      </c>
      <c r="L231" s="64">
        <v>207</v>
      </c>
    </row>
    <row r="232" spans="1:12" s="55" customFormat="1" ht="16.899999999999999" customHeight="1" thickTop="1" thickBot="1">
      <c r="A232" s="7">
        <v>208</v>
      </c>
      <c r="B232" s="99" t="s">
        <v>415</v>
      </c>
      <c r="C232" s="86" t="s">
        <v>455</v>
      </c>
      <c r="D232" s="64">
        <v>208</v>
      </c>
      <c r="E232" s="25"/>
      <c r="F232" s="25"/>
      <c r="G232" s="25"/>
      <c r="H232" s="25"/>
      <c r="I232" s="25"/>
      <c r="J232" s="25"/>
      <c r="K232" s="63">
        <f t="shared" si="8"/>
        <v>0</v>
      </c>
      <c r="L232" s="64">
        <v>208</v>
      </c>
    </row>
    <row r="233" spans="1:12" s="55" customFormat="1" ht="16.899999999999999" customHeight="1" thickTop="1" thickBot="1">
      <c r="A233" s="7">
        <v>209</v>
      </c>
      <c r="B233" s="99" t="s">
        <v>416</v>
      </c>
      <c r="C233" s="85" t="s">
        <v>417</v>
      </c>
      <c r="D233" s="64">
        <v>209</v>
      </c>
      <c r="E233" s="25"/>
      <c r="F233" s="25"/>
      <c r="G233" s="25"/>
      <c r="H233" s="25"/>
      <c r="I233" s="25"/>
      <c r="J233" s="25"/>
      <c r="K233" s="63">
        <f t="shared" si="8"/>
        <v>0</v>
      </c>
      <c r="L233" s="64">
        <v>209</v>
      </c>
    </row>
    <row r="234" spans="1:12" s="55" customFormat="1" ht="16.899999999999999" customHeight="1" thickTop="1" thickBot="1">
      <c r="A234" s="7">
        <v>210</v>
      </c>
      <c r="B234" s="99" t="s">
        <v>418</v>
      </c>
      <c r="C234" s="85" t="s">
        <v>419</v>
      </c>
      <c r="D234" s="64">
        <v>210</v>
      </c>
      <c r="E234" s="25"/>
      <c r="F234" s="25"/>
      <c r="G234" s="25"/>
      <c r="H234" s="25"/>
      <c r="I234" s="25"/>
      <c r="J234" s="25"/>
      <c r="K234" s="63">
        <f t="shared" si="8"/>
        <v>0</v>
      </c>
      <c r="L234" s="64">
        <v>210</v>
      </c>
    </row>
    <row r="235" spans="1:12" s="55" customFormat="1" ht="16.899999999999999" customHeight="1" thickTop="1" thickBot="1">
      <c r="A235" s="7">
        <v>211</v>
      </c>
      <c r="B235" s="99" t="s">
        <v>420</v>
      </c>
      <c r="C235" s="85" t="s">
        <v>421</v>
      </c>
      <c r="D235" s="64">
        <v>211</v>
      </c>
      <c r="E235" s="25"/>
      <c r="F235" s="25"/>
      <c r="G235" s="25"/>
      <c r="H235" s="25"/>
      <c r="I235" s="25"/>
      <c r="J235" s="25"/>
      <c r="K235" s="63">
        <f t="shared" si="8"/>
        <v>0</v>
      </c>
      <c r="L235" s="64">
        <v>211</v>
      </c>
    </row>
    <row r="236" spans="1:12" s="55" customFormat="1" ht="16.899999999999999" customHeight="1" thickTop="1" thickBot="1">
      <c r="A236" s="7">
        <v>212</v>
      </c>
      <c r="B236" s="99" t="s">
        <v>422</v>
      </c>
      <c r="C236" s="85" t="s">
        <v>423</v>
      </c>
      <c r="D236" s="64">
        <v>212</v>
      </c>
      <c r="E236" s="25"/>
      <c r="F236" s="25"/>
      <c r="G236" s="25"/>
      <c r="H236" s="25"/>
      <c r="I236" s="25"/>
      <c r="J236" s="25"/>
      <c r="K236" s="63">
        <f t="shared" si="8"/>
        <v>0</v>
      </c>
      <c r="L236" s="64">
        <v>212</v>
      </c>
    </row>
    <row r="237" spans="1:12" s="55" customFormat="1" ht="16.899999999999999" customHeight="1" thickTop="1" thickBot="1">
      <c r="A237" s="7">
        <v>213</v>
      </c>
      <c r="B237" s="99" t="s">
        <v>424</v>
      </c>
      <c r="C237" s="85" t="s">
        <v>425</v>
      </c>
      <c r="D237" s="64">
        <v>213</v>
      </c>
      <c r="E237" s="25"/>
      <c r="F237" s="25"/>
      <c r="G237" s="25"/>
      <c r="H237" s="25"/>
      <c r="I237" s="25"/>
      <c r="J237" s="25"/>
      <c r="K237" s="63">
        <f t="shared" si="8"/>
        <v>0</v>
      </c>
      <c r="L237" s="64">
        <v>213</v>
      </c>
    </row>
    <row r="238" spans="1:12" s="55" customFormat="1" ht="16.899999999999999" customHeight="1" thickTop="1" thickBot="1">
      <c r="A238" s="7">
        <v>214</v>
      </c>
      <c r="B238" s="99" t="s">
        <v>426</v>
      </c>
      <c r="C238" s="85" t="s">
        <v>427</v>
      </c>
      <c r="D238" s="64">
        <v>214</v>
      </c>
      <c r="E238" s="25"/>
      <c r="F238" s="25"/>
      <c r="G238" s="25"/>
      <c r="H238" s="25"/>
      <c r="I238" s="25"/>
      <c r="J238" s="25"/>
      <c r="K238" s="63">
        <f t="shared" si="8"/>
        <v>0</v>
      </c>
      <c r="L238" s="64">
        <v>214</v>
      </c>
    </row>
    <row r="239" spans="1:12" s="55" customFormat="1" ht="16.899999999999999" customHeight="1" thickTop="1" thickBot="1">
      <c r="A239" s="7">
        <v>215</v>
      </c>
      <c r="B239" s="99" t="s">
        <v>428</v>
      </c>
      <c r="C239" s="86" t="s">
        <v>456</v>
      </c>
      <c r="D239" s="64">
        <v>215</v>
      </c>
      <c r="E239" s="25"/>
      <c r="F239" s="25"/>
      <c r="G239" s="25"/>
      <c r="H239" s="25"/>
      <c r="I239" s="25"/>
      <c r="J239" s="25"/>
      <c r="K239" s="63">
        <f t="shared" si="8"/>
        <v>0</v>
      </c>
      <c r="L239" s="64">
        <v>215</v>
      </c>
    </row>
    <row r="240" spans="1:12" s="55" customFormat="1" ht="16.899999999999999" customHeight="1" thickTop="1" thickBot="1">
      <c r="A240" s="7">
        <v>216</v>
      </c>
      <c r="B240" s="99" t="s">
        <v>429</v>
      </c>
      <c r="C240" s="85" t="s">
        <v>430</v>
      </c>
      <c r="D240" s="64">
        <v>216</v>
      </c>
      <c r="E240" s="25"/>
      <c r="F240" s="25"/>
      <c r="G240" s="25"/>
      <c r="H240" s="25"/>
      <c r="I240" s="25"/>
      <c r="J240" s="25"/>
      <c r="K240" s="63">
        <f t="shared" si="8"/>
        <v>0</v>
      </c>
      <c r="L240" s="64">
        <v>216</v>
      </c>
    </row>
    <row r="241" spans="1:13" s="55" customFormat="1" ht="16.899999999999999" customHeight="1" thickTop="1" thickBot="1">
      <c r="A241" s="7">
        <v>217</v>
      </c>
      <c r="B241" s="99" t="s">
        <v>431</v>
      </c>
      <c r="C241" s="85" t="s">
        <v>432</v>
      </c>
      <c r="D241" s="64">
        <v>217</v>
      </c>
      <c r="E241" s="25"/>
      <c r="F241" s="25"/>
      <c r="G241" s="25"/>
      <c r="H241" s="25"/>
      <c r="I241" s="25"/>
      <c r="J241" s="25"/>
      <c r="K241" s="63">
        <f t="shared" si="8"/>
        <v>0</v>
      </c>
      <c r="L241" s="64">
        <v>217</v>
      </c>
    </row>
    <row r="242" spans="1:13" s="55" customFormat="1" ht="16.899999999999999" customHeight="1" thickTop="1" thickBot="1">
      <c r="A242" s="7">
        <v>231</v>
      </c>
      <c r="B242" s="100" t="s">
        <v>433</v>
      </c>
      <c r="C242" s="85"/>
      <c r="D242" s="64">
        <v>231</v>
      </c>
      <c r="E242" s="25"/>
      <c r="F242" s="25"/>
      <c r="G242" s="25"/>
      <c r="H242" s="25"/>
      <c r="I242" s="25"/>
      <c r="J242" s="25"/>
      <c r="K242" s="63">
        <f t="shared" si="8"/>
        <v>0</v>
      </c>
      <c r="L242" s="64">
        <v>231</v>
      </c>
      <c r="M242" s="108" t="str">
        <f>IF(K242&gt;0,"Attention","")</f>
        <v/>
      </c>
    </row>
    <row r="243" spans="1:13" s="55" customFormat="1" ht="27" customHeight="1" thickTop="1" thickBot="1">
      <c r="A243" s="7">
        <v>250</v>
      </c>
      <c r="B243" s="101" t="s">
        <v>434</v>
      </c>
      <c r="C243" s="85"/>
      <c r="D243" s="64">
        <v>250</v>
      </c>
      <c r="E243" s="63">
        <f t="shared" ref="E243:J243" si="9">SUM(E10:E242)</f>
        <v>0</v>
      </c>
      <c r="F243" s="63">
        <f t="shared" si="9"/>
        <v>0</v>
      </c>
      <c r="G243" s="63">
        <f t="shared" si="9"/>
        <v>0</v>
      </c>
      <c r="H243" s="63">
        <f t="shared" si="9"/>
        <v>0</v>
      </c>
      <c r="I243" s="63">
        <f t="shared" si="9"/>
        <v>0</v>
      </c>
      <c r="J243" s="63">
        <f t="shared" si="9"/>
        <v>0</v>
      </c>
      <c r="K243" s="63">
        <f>SUM(E243:J243)</f>
        <v>0</v>
      </c>
      <c r="L243" s="64">
        <v>250</v>
      </c>
    </row>
    <row r="244" spans="1:13" s="55" customFormat="1" ht="27" customHeight="1" thickTop="1" thickBot="1">
      <c r="A244" s="7">
        <v>251</v>
      </c>
      <c r="B244" s="98" t="s">
        <v>460</v>
      </c>
      <c r="C244" s="85"/>
      <c r="D244" s="64">
        <v>251</v>
      </c>
      <c r="E244" s="25"/>
      <c r="F244" s="25"/>
      <c r="G244" s="25"/>
      <c r="H244" s="25"/>
      <c r="I244" s="25"/>
      <c r="J244" s="25"/>
      <c r="K244" s="63">
        <f>SUM(E244:J244)</f>
        <v>0</v>
      </c>
      <c r="L244" s="64">
        <v>251</v>
      </c>
    </row>
    <row r="245" spans="1:13" s="55" customFormat="1" ht="27.65" customHeight="1" thickTop="1" thickBot="1">
      <c r="A245" s="10">
        <v>270</v>
      </c>
      <c r="B245" s="97" t="s">
        <v>8</v>
      </c>
      <c r="C245" s="88"/>
      <c r="D245" s="66">
        <v>270</v>
      </c>
      <c r="E245" s="63">
        <f t="shared" ref="E245:J245" si="10">SUM(E243:E244)</f>
        <v>0</v>
      </c>
      <c r="F245" s="63">
        <f t="shared" si="10"/>
        <v>0</v>
      </c>
      <c r="G245" s="63">
        <f t="shared" si="10"/>
        <v>0</v>
      </c>
      <c r="H245" s="63">
        <f t="shared" si="10"/>
        <v>0</v>
      </c>
      <c r="I245" s="63">
        <f t="shared" si="10"/>
        <v>0</v>
      </c>
      <c r="J245" s="63">
        <f t="shared" si="10"/>
        <v>0</v>
      </c>
      <c r="K245" s="63">
        <f>SUM(E245:J245)</f>
        <v>0</v>
      </c>
      <c r="L245" s="66">
        <v>270</v>
      </c>
    </row>
    <row r="246" spans="1:13" s="55" customFormat="1" ht="20.25" customHeight="1" thickTop="1">
      <c r="B246" s="94" t="str">
        <f>"Version: "&amp;E252</f>
        <v>Version: 1.03.F0</v>
      </c>
      <c r="E246" s="55" t="s">
        <v>485</v>
      </c>
      <c r="L246" s="55" t="s">
        <v>435</v>
      </c>
    </row>
    <row r="247" spans="1:13">
      <c r="A247" s="17"/>
      <c r="B247" s="14"/>
    </row>
    <row r="248" spans="1:13">
      <c r="A248" s="16"/>
      <c r="B248" s="15"/>
    </row>
    <row r="249" spans="1:13">
      <c r="A249" s="16"/>
      <c r="B249" s="4"/>
      <c r="C249" s="20"/>
      <c r="D249" s="5" t="s">
        <v>457</v>
      </c>
      <c r="E249" s="21" t="str">
        <f>K2</f>
        <v>XXXXXX</v>
      </c>
    </row>
    <row r="250" spans="1:13">
      <c r="A250" s="16"/>
      <c r="B250" s="6"/>
      <c r="C250" s="11"/>
      <c r="D250" s="7"/>
      <c r="E250" s="22" t="str">
        <f>K1</f>
        <v>WL01</v>
      </c>
    </row>
    <row r="251" spans="1:13">
      <c r="A251" s="16"/>
      <c r="B251" s="6"/>
      <c r="C251" s="11"/>
      <c r="D251" s="7"/>
      <c r="E251" s="22" t="str">
        <f>K3</f>
        <v>jj.mm.aaaa</v>
      </c>
    </row>
    <row r="252" spans="1:13">
      <c r="A252" s="16" t="s">
        <v>436</v>
      </c>
      <c r="B252" s="6"/>
      <c r="C252" s="11"/>
      <c r="D252" s="7"/>
      <c r="E252" s="23" t="s">
        <v>498</v>
      </c>
      <c r="F252" s="13" t="s">
        <v>436</v>
      </c>
    </row>
    <row r="253" spans="1:13">
      <c r="A253" s="16"/>
      <c r="B253" s="6"/>
      <c r="C253" s="11"/>
      <c r="D253" s="7"/>
      <c r="E253" s="8" t="str">
        <f>E8</f>
        <v>col. 01</v>
      </c>
    </row>
    <row r="254" spans="1:13" ht="13">
      <c r="A254" s="16"/>
      <c r="B254" s="6"/>
      <c r="C254" s="11"/>
      <c r="D254" s="7"/>
      <c r="E254" s="110"/>
    </row>
    <row r="255" spans="1:13" ht="13">
      <c r="A255" s="16" t="s">
        <v>436</v>
      </c>
      <c r="B255" s="111"/>
      <c r="C255" s="112"/>
      <c r="D255" s="112"/>
      <c r="E255" s="113">
        <f>COUNTIF(M242,"Attention")</f>
        <v>0</v>
      </c>
      <c r="F255" s="13" t="s">
        <v>436</v>
      </c>
    </row>
    <row r="256" spans="1:13">
      <c r="A256" s="16"/>
      <c r="B256" s="7"/>
      <c r="C256" s="11"/>
      <c r="D256" s="17"/>
      <c r="E256" s="24"/>
    </row>
    <row r="257" spans="1:5">
      <c r="A257" s="16"/>
      <c r="B257" s="7"/>
      <c r="C257" s="11"/>
      <c r="D257" s="9"/>
      <c r="E257" s="7"/>
    </row>
    <row r="258" spans="1:5">
      <c r="A258" s="16"/>
      <c r="B258" s="7"/>
      <c r="C258" s="11"/>
      <c r="D258" s="9"/>
      <c r="E258" s="7"/>
    </row>
    <row r="259" spans="1:5">
      <c r="A259" s="16"/>
    </row>
    <row r="260" spans="1:5">
      <c r="A260" s="16"/>
    </row>
    <row r="261" spans="1:5">
      <c r="A261" s="16"/>
    </row>
    <row r="262" spans="1:5">
      <c r="A262" s="16"/>
    </row>
    <row r="263" spans="1:5">
      <c r="A263" s="16"/>
    </row>
    <row r="264" spans="1:5">
      <c r="A264" s="16"/>
    </row>
    <row r="265" spans="1:5">
      <c r="A265" s="16"/>
    </row>
    <row r="266" spans="1:5">
      <c r="A266" s="16"/>
    </row>
    <row r="267" spans="1:5">
      <c r="A267" s="16"/>
    </row>
    <row r="268" spans="1:5">
      <c r="A268" s="16"/>
    </row>
    <row r="269" spans="1:5">
      <c r="A269" s="16"/>
    </row>
    <row r="270" spans="1:5">
      <c r="A270" s="16"/>
    </row>
    <row r="271" spans="1:5">
      <c r="A271" s="16"/>
    </row>
    <row r="272" spans="1:5">
      <c r="A272" s="16"/>
    </row>
    <row r="273" spans="1:1">
      <c r="A273" s="16"/>
    </row>
  </sheetData>
  <sheetProtection sheet="1" objects="1" scenarios="1"/>
  <phoneticPr fontId="0" type="noConversion"/>
  <printOptions gridLinesSet="0"/>
  <pageMargins left="0.59055118110236227" right="0.39370078740157483" top="0.39370078740157483" bottom="0.59055118110236227" header="0.31496062992125984" footer="0.31496062992125984"/>
  <pageSetup paperSize="9" scale="58" orientation="landscape" horizontalDpi="4294967292" verticalDpi="4294967292" r:id="rId1"/>
  <headerFooter alignWithMargins="0">
    <oddFooter><![CDATA[&L&"Arial,Fett"BNS confidentiel&C&D&Rpage &P]]></oddFooter>
  </headerFooter>
  <rowBreaks count="5" manualBreakCount="5">
    <brk id="49" max="12" man="1"/>
    <brk id="89" max="12" man="1"/>
    <brk id="130" max="12" man="1"/>
    <brk id="170" max="12" man="1"/>
    <brk id="212" max="12" man="1"/>
  </rowBreaks>
  <drawing r:id="rId2"/>
</worksheet>
</file>

<file path=customXml/_rels/item1.xml.rels><?xml version="1.0" encoding="UTF-8" standalone="no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no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no"?><Relationships xmlns="http://schemas.openxmlformats.org/package/2006/relationships"><Relationship Id="rId1" Target="itemProps3.xml" Type="http://schemas.openxmlformats.org/officeDocument/2006/relationships/customXmlProps"/></Relationships>
</file>

<file path=customXml/_rels/item4.xml.rels><?xml version="1.0" encoding="UTF-8" standalone="no"?><Relationships xmlns="http://schemas.openxmlformats.org/package/2006/relationships"><Relationship Id="rId1" Target="itemProps4.xml" Type="http://schemas.openxmlformats.org/officeDocument/2006/relationships/customXmlProps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DD47FA35D53A4AB869B27C0552C683" ma:contentTypeVersion="22" ma:contentTypeDescription="Create a new document." ma:contentTypeScope="" ma:versionID="b948f45b05caa00bbbd541cc7bf0efc9">
  <xsd:schema xmlns:xsd="http://www.w3.org/2001/XMLSchema" xmlns:xs="http://www.w3.org/2001/XMLSchema" xmlns:p="http://schemas.microsoft.com/office/2006/metadata/properties" xmlns:ns1="ef2e210c-1bc5-4a6f-9b90-09f0dd7cbb30" xmlns:ns2="http://schemas.microsoft.com/sharepoint/v3" xmlns:ns3="http://schemas.microsoft.com/sharepoint/v4" targetNamespace="http://schemas.microsoft.com/office/2006/metadata/properties" ma:root="true" ma:fieldsID="af8183b20f61ddcea13f97e82bec4d85" ns1:_="" ns2:_="" ns3:_="">
    <xsd:import namespace="ef2e210c-1bc5-4a6f-9b90-09f0dd7cbb30"/>
    <xsd:import namespace="http://schemas.microsoft.com/sharepoint/v3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Status" minOccurs="0"/>
                <xsd:element ref="ns1:K_x00fc_rzel" minOccurs="0"/>
                <xsd:element ref="ns1:Sprache" minOccurs="0"/>
                <xsd:element ref="ns2:EmailSender" minOccurs="0"/>
                <xsd:element ref="ns2:EmailTo" minOccurs="0"/>
                <xsd:element ref="ns2:EmailCc" minOccurs="0"/>
                <xsd:element ref="ns2:EmailFrom" minOccurs="0"/>
                <xsd:element ref="ns2:EmailSubject" minOccurs="0"/>
                <xsd:element ref="ns3:EmailHeaders" minOccurs="0"/>
                <xsd:element ref="ns1:EmailFrom0" minOccurs="0"/>
                <xsd:element ref="ns1:EmailTo0" minOccurs="0"/>
                <xsd:element ref="ns1:EmailCc0" minOccurs="0"/>
                <xsd:element ref="ns1:EmailOriginalSubject" minOccurs="0"/>
                <xsd:element ref="ns1:EmailDate" minOccurs="0"/>
                <xsd:element ref="ns1:EmailWithAttachments" minOccurs="0"/>
                <xsd:element ref="ns1:EmailReceived" minOccurs="0"/>
                <xsd:element ref="ns1:Datum_x0020_von" minOccurs="0"/>
                <xsd:element ref="ns1:Datum_x0020_bis" minOccurs="0"/>
                <xsd:element ref="ns1:Kommentar" minOccurs="0"/>
                <xsd:element ref="ns1:Sortierung" minOccurs="0"/>
                <xsd:element ref="ns1:zust_x00e4_ndi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2e210c-1bc5-4a6f-9b90-09f0dd7cbb30" elementFormDefault="qualified">
    <xsd:import namespace="http://schemas.microsoft.com/office/2006/documentManagement/types"/>
    <xsd:import namespace="http://schemas.microsoft.com/office/infopath/2007/PartnerControls"/>
    <xsd:element name="Status" ma:index="0" nillable="true" ma:displayName="Status" ma:default="neu" ma:format="Dropdown" ma:internalName="Status">
      <xsd:simpleType>
        <xsd:restriction base="dms:Choice">
          <xsd:enumeration value="neu"/>
          <xsd:enumeration value="in Bearbeitung"/>
          <xsd:enumeration value="zur Kontrolle"/>
          <xsd:enumeration value="zur Korrektur"/>
          <xsd:enumeration value="Bereit"/>
          <xsd:enumeration value="Preview"/>
          <xsd:enumeration value="Publiziert"/>
          <xsd:enumeration value="zu erledigen"/>
          <xsd:enumeration value="erledigt"/>
        </xsd:restriction>
      </xsd:simpleType>
    </xsd:element>
    <xsd:element name="K_x00fc_rzel" ma:index="2" nillable="true" ma:displayName="Kürzel" ma:internalName="K_x00fc_rzel">
      <xsd:simpleType>
        <xsd:restriction base="dms:Text">
          <xsd:maxLength value="255"/>
        </xsd:restriction>
      </xsd:simpleType>
    </xsd:element>
    <xsd:element name="Sprache" ma:index="3" nillable="true" ma:displayName="Sprache" ma:format="Dropdown" ma:internalName="Sprache">
      <xsd:simpleType>
        <xsd:restriction base="dms:Choice">
          <xsd:enumeration value="de"/>
          <xsd:enumeration value="en"/>
          <xsd:enumeration value="fr"/>
        </xsd:restriction>
      </xsd:simpleType>
    </xsd:element>
    <xsd:element name="EmailFrom0" ma:index="11" nillable="true" ma:displayName="EmailFrom" ma:internalName="EmailFrom0">
      <xsd:simpleType>
        <xsd:restriction base="dms:Text">
          <xsd:maxLength value="255"/>
        </xsd:restriction>
      </xsd:simpleType>
    </xsd:element>
    <xsd:element name="EmailTo0" ma:index="12" nillable="true" ma:displayName="EmailTo" ma:internalName="EmailTo0">
      <xsd:simpleType>
        <xsd:restriction base="dms:Note">
          <xsd:maxLength value="255"/>
        </xsd:restriction>
      </xsd:simpleType>
    </xsd:element>
    <xsd:element name="EmailCc0" ma:index="13" nillable="true" ma:displayName="EmailCc" ma:internalName="EmailCc0">
      <xsd:simpleType>
        <xsd:restriction base="dms:Note">
          <xsd:maxLength value="255"/>
        </xsd:restriction>
      </xsd:simpleType>
    </xsd:element>
    <xsd:element name="EmailOriginalSubject" ma:index="14" nillable="true" ma:displayName="EmailOriginalSubject" ma:internalName="EmailOriginalSubject">
      <xsd:simpleType>
        <xsd:restriction base="dms:Text">
          <xsd:maxLength value="255"/>
        </xsd:restriction>
      </xsd:simpleType>
    </xsd:element>
    <xsd:element name="EmailDate" ma:index="15" nillable="true" ma:displayName="EmailDate" ma:format="DateTime" ma:internalName="EmailDate">
      <xsd:simpleType>
        <xsd:restriction base="dms:DateTime"/>
      </xsd:simpleType>
    </xsd:element>
    <xsd:element name="EmailWithAttachments" ma:index="16" nillable="true" ma:displayName="EmailWithAttachments" ma:default="0" ma:internalName="EmailWithAttachments">
      <xsd:simpleType>
        <xsd:restriction base="dms:Boolean"/>
      </xsd:simpleType>
    </xsd:element>
    <xsd:element name="EmailReceived" ma:index="17" nillable="true" ma:displayName="EmailReceived" ma:format="DateTime" ma:internalName="EmailReceived">
      <xsd:simpleType>
        <xsd:restriction base="dms:DateTime"/>
      </xsd:simpleType>
    </xsd:element>
    <xsd:element name="Datum_x0020_von" ma:index="18" nillable="true" ma:displayName="DatumVon" ma:format="DateOnly" ma:internalName="Datum_x0020_von">
      <xsd:simpleType>
        <xsd:restriction base="dms:DateTime"/>
      </xsd:simpleType>
    </xsd:element>
    <xsd:element name="Datum_x0020_bis" ma:index="19" nillable="true" ma:displayName="DatumBis" ma:format="DateOnly" ma:internalName="Datum_x0020_bis">
      <xsd:simpleType>
        <xsd:restriction base="dms:DateTime"/>
      </xsd:simpleType>
    </xsd:element>
    <xsd:element name="Kommentar" ma:index="26" nillable="true" ma:displayName="Kommentar" ma:internalName="Kommentar">
      <xsd:simpleType>
        <xsd:restriction base="dms:Note">
          <xsd:maxLength value="255"/>
        </xsd:restriction>
      </xsd:simpleType>
    </xsd:element>
    <xsd:element name="Sortierung" ma:index="27" nillable="true" ma:displayName="Sortierung" ma:decimals="0" ma:internalName="Sortierung">
      <xsd:simpleType>
        <xsd:restriction base="dms:Number"/>
      </xsd:simpleType>
    </xsd:element>
    <xsd:element name="zust_x00e4_ndig" ma:index="28" nillable="true" ma:displayName="zuständig" ma:list="UserInfo" ma:SharePointGroup="0" ma:internalName="zust_x00e4_ndig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6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7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8" nillable="true" ma:displayName="E-Mail From" ma:hidden="true" ma:internalName="EmailFrom">
      <xsd:simpleType>
        <xsd:restriction base="dms:Text"/>
      </xsd:simpleType>
    </xsd:element>
    <xsd:element name="EmailSubject" ma:index="9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um_x0020_bis xmlns="ef2e210c-1bc5-4a6f-9b90-09f0dd7cbb30" xsi:nil="true"/>
    <EmailWithAttachments xmlns="ef2e210c-1bc5-4a6f-9b90-09f0dd7cbb30">false</EmailWithAttachments>
    <EmailReceived xmlns="ef2e210c-1bc5-4a6f-9b90-09f0dd7cbb30" xsi:nil="true"/>
    <EmailTo xmlns="http://schemas.microsoft.com/sharepoint/v3" xsi:nil="true"/>
    <EmailFrom0 xmlns="ef2e210c-1bc5-4a6f-9b90-09f0dd7cbb30" xsi:nil="true"/>
    <EmailHeaders xmlns="http://schemas.microsoft.com/sharepoint/v4" xsi:nil="true"/>
    <Datum_x0020_von xmlns="ef2e210c-1bc5-4a6f-9b90-09f0dd7cbb30" xsi:nil="true"/>
    <EmailSender xmlns="http://schemas.microsoft.com/sharepoint/v3" xsi:nil="true"/>
    <EmailFrom xmlns="http://schemas.microsoft.com/sharepoint/v3" xsi:nil="true"/>
    <EmailOriginalSubject xmlns="ef2e210c-1bc5-4a6f-9b90-09f0dd7cbb30" xsi:nil="true"/>
    <zust_x00e4_ndig xmlns="ef2e210c-1bc5-4a6f-9b90-09f0dd7cbb30">
      <UserInfo>
        <DisplayName/>
        <AccountId xsi:nil="true"/>
        <AccountType/>
      </UserInfo>
    </zust_x00e4_ndig>
    <EmailDate xmlns="ef2e210c-1bc5-4a6f-9b90-09f0dd7cbb30" xsi:nil="true"/>
    <K_x00fc_rzel xmlns="ef2e210c-1bc5-4a6f-9b90-09f0dd7cbb30">WL01_Exc</K_x00fc_rzel>
    <Sprache xmlns="ef2e210c-1bc5-4a6f-9b90-09f0dd7cbb30">fr</Sprache>
    <EmailSubject xmlns="http://schemas.microsoft.com/sharepoint/v3" xsi:nil="true"/>
    <Sortierung xmlns="ef2e210c-1bc5-4a6f-9b90-09f0dd7cbb30">4</Sortierung>
    <Kommentar xmlns="ef2e210c-1bc5-4a6f-9b90-09f0dd7cbb30" xsi:nil="true"/>
    <Status xmlns="ef2e210c-1bc5-4a6f-9b90-09f0dd7cbb30">neu</Status>
    <EmailCc0 xmlns="ef2e210c-1bc5-4a6f-9b90-09f0dd7cbb30" xsi:nil="true"/>
    <EmailCc xmlns="http://schemas.microsoft.com/sharepoint/v3" xsi:nil="true"/>
    <EmailTo0 xmlns="ef2e210c-1bc5-4a6f-9b90-09f0dd7cbb30" xsi:nil="true"/>
  </documentManagement>
</p:properties>
</file>

<file path=customXml/itemProps1.xml><?xml version="1.0" encoding="utf-8"?>
<ds:datastoreItem xmlns:ds="http://schemas.openxmlformats.org/officeDocument/2006/customXml" ds:itemID="{2C06A777-0FF5-495F-AE35-B8E95F511D9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1A1D107-1C69-4CDE-A633-50EEAA64543F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E86399CD-5307-40F3-BB20-F8CD975DE2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2e210c-1bc5-4a6f-9b90-09f0dd7cbb30"/>
    <ds:schemaRef ds:uri="http://schemas.microsoft.com/sharepoint/v3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D6A5A59-427C-4FF4-8B30-93B61D1A723C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 xmlns:xsi="http://www.w3.org/2001/XMLSchema-instance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Bon de livraison</vt:lpstr>
      <vt:lpstr>WL01.MELD</vt:lpstr>
      <vt:lpstr>'Bon de livraison'!Druckbereich</vt:lpstr>
      <vt:lpstr>WL01.MELD!Druckbereich</vt:lpstr>
      <vt:lpstr>WL01.MELD!Drucktitel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  <HyperlinkBase xsi:nil="true"/>
  <Template xsi:nil="true"/>
  <Manager xsi:nil="true"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documents d’enquetes</cp:category>
  <dcterms:created xsi:type="dcterms:W3CDTF">2001-03-28T13:14:40Z</dcterms:created>
  <dc:creator>SNB BNS</dc:creator>
  <cp:keywords>SNB, BNS, statistiques, enquêtes, documents d‘enquêtes</cp:keywords>
  <cp:lastPrinted>2012-01-16T09:02:51Z</cp:lastPrinted>
  <dcterms:modified xsi:type="dcterms:W3CDTF">2025-03-27T07:58:43Z</dcterms:modified>
  <dc:subject>documents d’enquetes</dc:subject>
  <dc:title>Stocks de papiers-valeurs d'émetteurs étrangers dans les dépôts de la clientèle domiciliée en Suisse (sans les banques), en fin d'année; ventilation des papiers-valeurs selon le pays de domicile de l'émetteur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5007500.00000000</vt:lpwstr>
  </property>
  <property fmtid="{D5CDD505-2E9C-101B-9397-08002B2CF9AE}" pid="3" name="Beschreibung">
    <vt:lpwstr>Release</vt:lpwstr>
  </property>
  <property fmtid="{D5CDD505-2E9C-101B-9397-08002B2CF9AE}" pid="4" name="Titel">
    <vt:lpwstr>Stocks de papiers-valeurs d'émetteurs étrangers dans les dépôts de la clientèle domiciliée en Suisse (sans les banques), en fin d'année; ventilation des papiers-valeurs selon le pays de domicile de l'émetteur</vt:lpwstr>
  </property>
  <property fmtid="{D5CDD505-2E9C-101B-9397-08002B2CF9AE}" pid="5" name="Beschreibung1">
    <vt:lpwstr>forms</vt:lpwstr>
  </property>
  <property fmtid="{D5CDD505-2E9C-101B-9397-08002B2CF9AE}" pid="6" name="In Arbeit">
    <vt:lpwstr>in Arbeit</vt:lpwstr>
  </property>
  <property fmtid="{D5CDD505-2E9C-101B-9397-08002B2CF9AE}" pid="7" name="Version0">
    <vt:lpwstr/>
  </property>
  <property fmtid="{D5CDD505-2E9C-101B-9397-08002B2CF9AE}" pid="8" name="Beschreibung0">
    <vt:lpwstr>&lt;div&gt;&lt;/div&gt;</vt:lpwstr>
  </property>
  <property fmtid="{D5CDD505-2E9C-101B-9397-08002B2CF9AE}" pid="9" name="zuArchivieren">
    <vt:lpwstr>no</vt:lpwstr>
  </property>
  <property fmtid="{D5CDD505-2E9C-101B-9397-08002B2CF9AE}" pid="10" name="ZIP Anzeige">
    <vt:lpwstr>0</vt:lpwstr>
  </property>
  <property fmtid="{D5CDD505-2E9C-101B-9397-08002B2CF9AE}" pid="11" name="PublikationBis">
    <vt:lpwstr/>
  </property>
  <property fmtid="{D5CDD505-2E9C-101B-9397-08002B2CF9AE}" pid="12" name="PublikationVon">
    <vt:lpwstr/>
  </property>
  <property fmtid="{D5CDD505-2E9C-101B-9397-08002B2CF9AE}" pid="13" name="GültigkeitsdatumBis">
    <vt:lpwstr/>
  </property>
</Properties>
</file>