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https://eww/ateliers/PBLDB/EMI Arbeitsverzeichnis/EMI_Projekte/ASTA(1.4)/"/>
    </mc:Choice>
  </mc:AlternateContent>
  <xr:revisionPtr revIDLastSave="0" documentId="13_ncr:1_{9C93179F-BF6E-4D90-9782-2F9780431065}" xr6:coauthVersionLast="47" xr6:coauthVersionMax="47" xr10:uidLastSave="{00000000-0000-0000-0000-000000000000}"/>
  <bookViews>
    <workbookView xWindow="1270" yWindow="10320" windowWidth="28800" windowHeight="10920" tabRatio="860" xr2:uid="{00000000-000D-0000-FFFF-FFFF00000000}"/>
  </bookViews>
  <sheets>
    <sheet name="Bon de livraison" sheetId="6" r:id="rId1"/>
    <sheet name="AS11.MELD" sheetId="10" r:id="rId2"/>
    <sheet name="AS12.MELD" sheetId="11" r:id="rId3"/>
    <sheet name="AS121.MELD" sheetId="12" r:id="rId4"/>
    <sheet name="AS21_1.MELD" sheetId="15" r:id="rId5"/>
    <sheet name="AS21_2.MELD" sheetId="16" r:id="rId6"/>
    <sheet name="AS22_1.MELD" sheetId="13" r:id="rId7"/>
    <sheet name="AS22_2.MELD" sheetId="14" r:id="rId8"/>
    <sheet name="AS31.MELD" sheetId="17" r:id="rId9"/>
    <sheet name="AS32.MELD" sheetId="18" r:id="rId10"/>
    <sheet name="AS33.MELD" sheetId="19" r:id="rId11"/>
    <sheet name="Cntrl_AS11" sheetId="21" r:id="rId12"/>
    <sheet name="Cntrl_AS12" sheetId="22" r:id="rId13"/>
  </sheets>
  <definedNames>
    <definedName name="_xlnm.Print_Area" localSheetId="1">'AS11.MELD'!$A$1:$Y$250</definedName>
    <definedName name="_xlnm.Print_Area" localSheetId="2">'AS12.MELD'!$A$1:$R$250</definedName>
    <definedName name="_xlnm.Print_Area" localSheetId="3">'AS121.MELD'!$A$1:$P$26</definedName>
    <definedName name="_xlnm.Print_Area" localSheetId="4">'AS21_1.MELD'!$A$1:$AC$250</definedName>
    <definedName name="_xlnm.Print_Area" localSheetId="5">'AS21_2.MELD'!$A$1:$AC$250</definedName>
    <definedName name="_xlnm.Print_Area" localSheetId="6">'AS22_1.MELD'!$A$1:$R$250</definedName>
    <definedName name="_xlnm.Print_Area" localSheetId="7">'AS22_2.MELD'!$A$1:$R$250</definedName>
    <definedName name="_xlnm.Print_Area" localSheetId="8">'AS31.MELD'!$A$1:$S$250</definedName>
    <definedName name="_xlnm.Print_Area" localSheetId="9">'AS32.MELD'!$A$1:$M$250</definedName>
    <definedName name="_xlnm.Print_Area" localSheetId="10">'AS33.MELD'!$A$1:$AD$250</definedName>
    <definedName name="_xlnm.Print_Area" localSheetId="0">'Bon de livraison'!$A$1:$H$44</definedName>
    <definedName name="_xlnm.Print_Area" localSheetId="11">Cntrl_AS11!$A$1:$Y$250</definedName>
    <definedName name="_xlnm.Print_Area" localSheetId="12">Cntrl_AS12!$A$1:$R$250</definedName>
    <definedName name="_xlnm.Print_Titles" localSheetId="1">'AS11.MELD'!$A:$D,'AS11.MELD'!$1:$10</definedName>
    <definedName name="_xlnm.Print_Titles" localSheetId="2">'AS12.MELD'!$A:$D,'AS12.MELD'!$1:$10</definedName>
    <definedName name="_xlnm.Print_Titles" localSheetId="4">'AS21_1.MELD'!$A:$D,'AS21_1.MELD'!$1:$10</definedName>
    <definedName name="_xlnm.Print_Titles" localSheetId="5">'AS21_2.MELD'!$A:$D,'AS21_2.MELD'!$1:$10</definedName>
    <definedName name="_xlnm.Print_Titles" localSheetId="6">'AS22_1.MELD'!$A:$D,'AS22_1.MELD'!$1:$10</definedName>
    <definedName name="_xlnm.Print_Titles" localSheetId="7">'AS22_2.MELD'!$A:$D,'AS22_2.MELD'!$1:$10</definedName>
    <definedName name="_xlnm.Print_Titles" localSheetId="8">'AS31.MELD'!$A:$D,'AS31.MELD'!$1:$10</definedName>
    <definedName name="_xlnm.Print_Titles" localSheetId="9">'AS32.MELD'!$A:$D,'AS32.MELD'!$1:$10</definedName>
    <definedName name="_xlnm.Print_Titles" localSheetId="10">'AS33.MELD'!$A:$D,'AS33.MELD'!$1:$10</definedName>
    <definedName name="_xlnm.Print_Titles" localSheetId="11">Cntrl_AS11!$A:$D,Cntrl_AS11!$1:$10</definedName>
    <definedName name="_xlnm.Print_Titles" localSheetId="12">Cntrl_AS12!$A:$D,Cntrl_AS12!$1:$10</definedName>
    <definedName name="P_Title">'Bon de livraison'!$B$6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K242" i="17" l="1"/>
  <c r="AK241" i="17"/>
  <c r="AK240" i="17"/>
  <c r="AK239" i="17"/>
  <c r="AK238" i="17"/>
  <c r="AK237" i="17"/>
  <c r="AK236" i="17"/>
  <c r="AK235" i="17"/>
  <c r="AK234" i="17"/>
  <c r="AK233" i="17"/>
  <c r="AK232" i="17"/>
  <c r="AK231" i="17"/>
  <c r="AK230" i="17"/>
  <c r="AK229" i="17"/>
  <c r="AK228" i="17"/>
  <c r="AK227" i="17"/>
  <c r="AK226" i="17"/>
  <c r="AK225" i="17"/>
  <c r="AK224" i="17"/>
  <c r="AK223" i="17"/>
  <c r="AK221" i="17"/>
  <c r="AK220" i="17"/>
  <c r="AK219" i="17"/>
  <c r="AK218" i="17"/>
  <c r="AK217" i="17"/>
  <c r="AK216" i="17"/>
  <c r="AK215" i="17"/>
  <c r="AK214" i="17"/>
  <c r="AK213" i="17"/>
  <c r="AK212" i="17"/>
  <c r="AK211" i="17"/>
  <c r="AK210" i="17"/>
  <c r="AK209" i="17"/>
  <c r="AK208" i="17"/>
  <c r="AK207" i="17"/>
  <c r="AK206" i="17"/>
  <c r="AK205" i="17"/>
  <c r="AK204" i="17"/>
  <c r="AK203" i="17"/>
  <c r="AK202" i="17"/>
  <c r="AK201" i="17"/>
  <c r="AK200" i="17"/>
  <c r="AK199" i="17"/>
  <c r="AK198" i="17"/>
  <c r="AK197" i="17"/>
  <c r="AK196" i="17"/>
  <c r="AK195" i="17"/>
  <c r="AK194" i="17"/>
  <c r="AK193" i="17"/>
  <c r="AK192" i="17"/>
  <c r="AK191" i="17"/>
  <c r="AK190" i="17"/>
  <c r="AK189" i="17"/>
  <c r="AK188" i="17"/>
  <c r="AK187" i="17"/>
  <c r="AK186" i="17"/>
  <c r="AK185" i="17"/>
  <c r="AK184" i="17"/>
  <c r="AK183" i="17"/>
  <c r="AK182" i="17"/>
  <c r="AK181" i="17"/>
  <c r="AK180" i="17"/>
  <c r="AK179" i="17"/>
  <c r="AK178" i="17"/>
  <c r="AK177" i="17"/>
  <c r="AK176" i="17"/>
  <c r="AK175" i="17"/>
  <c r="AK174" i="17"/>
  <c r="AK173" i="17"/>
  <c r="AK172" i="17"/>
  <c r="AK170" i="17"/>
  <c r="AK169" i="17"/>
  <c r="AK168" i="17"/>
  <c r="AK167" i="17"/>
  <c r="AK166" i="17"/>
  <c r="AK165" i="17"/>
  <c r="AK164" i="17"/>
  <c r="AK163" i="17"/>
  <c r="AK162" i="17"/>
  <c r="AK161" i="17"/>
  <c r="AK160" i="17"/>
  <c r="AK159" i="17"/>
  <c r="AK158" i="17"/>
  <c r="AK157" i="17"/>
  <c r="AK156" i="17"/>
  <c r="AK155" i="17"/>
  <c r="AK154" i="17"/>
  <c r="AK153" i="17"/>
  <c r="AK152" i="17"/>
  <c r="AK151" i="17"/>
  <c r="AK150" i="17"/>
  <c r="AK149" i="17"/>
  <c r="AK148" i="17"/>
  <c r="AK147" i="17"/>
  <c r="AK146" i="17"/>
  <c r="AK145" i="17"/>
  <c r="AK144" i="17"/>
  <c r="AK143" i="17"/>
  <c r="AK142" i="17"/>
  <c r="AK141" i="17"/>
  <c r="AK140" i="17"/>
  <c r="AK139" i="17"/>
  <c r="AK138" i="17"/>
  <c r="AK137" i="17"/>
  <c r="AK136" i="17"/>
  <c r="AK135" i="17"/>
  <c r="AK134" i="17"/>
  <c r="AK133" i="17"/>
  <c r="AK132" i="17"/>
  <c r="AK131" i="17"/>
  <c r="AK130" i="17"/>
  <c r="AK129" i="17"/>
  <c r="AK128" i="17"/>
  <c r="AK127" i="17"/>
  <c r="AK126" i="17"/>
  <c r="AK125" i="17"/>
  <c r="AK124" i="17"/>
  <c r="AK123" i="17"/>
  <c r="AK122" i="17"/>
  <c r="AK121" i="17"/>
  <c r="AK120" i="17"/>
  <c r="AK119" i="17"/>
  <c r="AK118" i="17"/>
  <c r="AK117" i="17"/>
  <c r="AK116" i="17"/>
  <c r="AK115" i="17"/>
  <c r="AK114" i="17"/>
  <c r="AK112" i="17"/>
  <c r="AK111" i="17"/>
  <c r="AK110" i="17"/>
  <c r="AK109" i="17"/>
  <c r="AK108" i="17"/>
  <c r="AK107" i="17"/>
  <c r="AK106" i="17"/>
  <c r="AK105" i="17"/>
  <c r="AK104" i="17"/>
  <c r="AK103" i="17"/>
  <c r="AK102" i="17"/>
  <c r="AK101" i="17"/>
  <c r="AK100" i="17"/>
  <c r="AK99" i="17"/>
  <c r="AK98" i="17"/>
  <c r="AK97" i="17"/>
  <c r="AK96" i="17"/>
  <c r="AK95" i="17"/>
  <c r="AK94" i="17"/>
  <c r="AK93" i="17"/>
  <c r="AK92" i="17"/>
  <c r="AK90" i="17"/>
  <c r="AK89" i="17"/>
  <c r="AK87" i="17"/>
  <c r="AK86" i="17"/>
  <c r="AK85" i="17"/>
  <c r="AK84" i="17"/>
  <c r="AK83" i="17"/>
  <c r="AK82" i="17"/>
  <c r="AK81" i="17"/>
  <c r="AK80" i="17"/>
  <c r="AK79" i="17"/>
  <c r="AK78" i="17"/>
  <c r="AK77" i="17"/>
  <c r="AK76" i="17"/>
  <c r="AK75" i="17"/>
  <c r="AK74" i="17"/>
  <c r="AK73" i="17"/>
  <c r="AK72" i="17"/>
  <c r="AK71" i="17"/>
  <c r="AK70" i="17"/>
  <c r="AK69" i="17"/>
  <c r="AK68" i="17"/>
  <c r="AK67" i="17"/>
  <c r="AK65" i="17"/>
  <c r="AK64" i="17"/>
  <c r="AK62" i="17"/>
  <c r="AK61" i="17"/>
  <c r="AK60" i="17"/>
  <c r="AK59" i="17"/>
  <c r="AK58" i="17"/>
  <c r="AK57" i="17"/>
  <c r="AK56" i="17"/>
  <c r="AK55" i="17"/>
  <c r="AK54" i="17"/>
  <c r="AK53" i="17"/>
  <c r="AK52" i="17"/>
  <c r="AK51" i="17"/>
  <c r="AK50" i="17"/>
  <c r="AK49" i="17"/>
  <c r="AK48" i="17"/>
  <c r="AK47" i="17"/>
  <c r="AK46" i="17"/>
  <c r="AK45" i="17"/>
  <c r="AK44" i="17"/>
  <c r="AK43" i="17"/>
  <c r="AK42" i="17"/>
  <c r="AK41" i="17"/>
  <c r="AK40" i="17"/>
  <c r="AK39" i="17"/>
  <c r="AK38" i="17"/>
  <c r="AK37" i="17"/>
  <c r="AK36" i="17"/>
  <c r="AK35" i="17"/>
  <c r="AK34" i="17"/>
  <c r="AK33" i="17"/>
  <c r="AK32" i="17"/>
  <c r="AK31" i="17"/>
  <c r="AK30" i="17"/>
  <c r="AK29" i="17"/>
  <c r="AK28" i="17"/>
  <c r="AK27" i="17"/>
  <c r="AK26" i="17"/>
  <c r="AK25" i="17"/>
  <c r="AK24" i="17"/>
  <c r="AK23" i="17"/>
  <c r="AK22" i="17"/>
  <c r="AK21" i="17"/>
  <c r="AK20" i="17"/>
  <c r="AK19" i="17"/>
  <c r="AK18" i="17"/>
  <c r="AK17" i="17"/>
  <c r="AK16" i="17"/>
  <c r="AK15" i="17"/>
  <c r="AK14" i="17"/>
  <c r="AK13" i="17"/>
  <c r="AK12" i="17"/>
  <c r="R247" i="17"/>
  <c r="O25" i="12"/>
  <c r="C14" i="12"/>
  <c r="AJ13" i="12"/>
  <c r="E253" i="17"/>
  <c r="E256" i="17"/>
  <c r="C32" i="12"/>
  <c r="C29" i="12"/>
  <c r="E256" i="14"/>
  <c r="E253" i="14"/>
  <c r="E256" i="13"/>
  <c r="E253" i="13"/>
  <c r="E256" i="16"/>
  <c r="E253" i="16"/>
  <c r="E256" i="15"/>
  <c r="E253" i="15"/>
  <c r="E256" i="11"/>
  <c r="E253" i="11"/>
  <c r="E256" i="10"/>
  <c r="E253" i="10"/>
  <c r="Z243" i="19"/>
  <c r="Y243" i="19"/>
  <c r="X243" i="19"/>
  <c r="W243" i="19"/>
  <c r="U243" i="19"/>
  <c r="T243" i="19"/>
  <c r="S243" i="19"/>
  <c r="Q243" i="19"/>
  <c r="P243" i="19"/>
  <c r="O243" i="19"/>
  <c r="M243" i="19"/>
  <c r="L243" i="19"/>
  <c r="K243" i="19"/>
  <c r="V242" i="19"/>
  <c r="R242" i="19"/>
  <c r="N242" i="19"/>
  <c r="J242" i="19"/>
  <c r="I242" i="19"/>
  <c r="H242" i="19"/>
  <c r="G242" i="19"/>
  <c r="F242" i="19"/>
  <c r="V241" i="19"/>
  <c r="R241" i="19"/>
  <c r="N241" i="19"/>
  <c r="J241" i="19"/>
  <c r="I241" i="19"/>
  <c r="H241" i="19"/>
  <c r="G241" i="19"/>
  <c r="F241" i="19"/>
  <c r="V240" i="19"/>
  <c r="R240" i="19"/>
  <c r="N240" i="19"/>
  <c r="J240" i="19"/>
  <c r="I240" i="19"/>
  <c r="H240" i="19"/>
  <c r="G240" i="19"/>
  <c r="F240" i="19"/>
  <c r="V239" i="19"/>
  <c r="R239" i="19"/>
  <c r="N239" i="19"/>
  <c r="J239" i="19"/>
  <c r="I239" i="19"/>
  <c r="H239" i="19"/>
  <c r="G239" i="19"/>
  <c r="F239" i="19"/>
  <c r="V238" i="19"/>
  <c r="R238" i="19"/>
  <c r="N238" i="19"/>
  <c r="J238" i="19"/>
  <c r="I238" i="19"/>
  <c r="H238" i="19"/>
  <c r="G238" i="19"/>
  <c r="F238" i="19"/>
  <c r="V237" i="19"/>
  <c r="R237" i="19"/>
  <c r="N237" i="19"/>
  <c r="J237" i="19"/>
  <c r="I237" i="19"/>
  <c r="H237" i="19"/>
  <c r="G237" i="19"/>
  <c r="F237" i="19"/>
  <c r="V236" i="19"/>
  <c r="R236" i="19"/>
  <c r="N236" i="19"/>
  <c r="J236" i="19"/>
  <c r="E236" i="19"/>
  <c r="I236" i="19"/>
  <c r="H236" i="19"/>
  <c r="G236" i="19"/>
  <c r="F236" i="19"/>
  <c r="V235" i="19"/>
  <c r="R235" i="19"/>
  <c r="N235" i="19"/>
  <c r="J235" i="19"/>
  <c r="I235" i="19"/>
  <c r="H235" i="19"/>
  <c r="G235" i="19"/>
  <c r="F235" i="19"/>
  <c r="V234" i="19"/>
  <c r="R234" i="19"/>
  <c r="N234" i="19"/>
  <c r="E234" i="19"/>
  <c r="J234" i="19"/>
  <c r="I234" i="19"/>
  <c r="H234" i="19"/>
  <c r="G234" i="19"/>
  <c r="F234" i="19"/>
  <c r="V233" i="19"/>
  <c r="R233" i="19"/>
  <c r="N233" i="19"/>
  <c r="E233" i="19" s="1"/>
  <c r="J233" i="19"/>
  <c r="I233" i="19"/>
  <c r="H233" i="19"/>
  <c r="G233" i="19"/>
  <c r="F233" i="19"/>
  <c r="V232" i="19"/>
  <c r="R232" i="19"/>
  <c r="N232" i="19"/>
  <c r="J232" i="19"/>
  <c r="E232" i="19" s="1"/>
  <c r="I232" i="19"/>
  <c r="H232" i="19"/>
  <c r="G232" i="19"/>
  <c r="F232" i="19"/>
  <c r="V231" i="19"/>
  <c r="R231" i="19"/>
  <c r="N231" i="19"/>
  <c r="J231" i="19"/>
  <c r="I231" i="19"/>
  <c r="H231" i="19"/>
  <c r="G231" i="19"/>
  <c r="F231" i="19"/>
  <c r="V230" i="19"/>
  <c r="R230" i="19"/>
  <c r="N230" i="19"/>
  <c r="J230" i="19"/>
  <c r="I230" i="19"/>
  <c r="H230" i="19"/>
  <c r="G230" i="19"/>
  <c r="F230" i="19"/>
  <c r="V229" i="19"/>
  <c r="R229" i="19"/>
  <c r="N229" i="19"/>
  <c r="J229" i="19"/>
  <c r="E229" i="19"/>
  <c r="I229" i="19"/>
  <c r="H229" i="19"/>
  <c r="G229" i="19"/>
  <c r="F229" i="19"/>
  <c r="V228" i="19"/>
  <c r="R228" i="19"/>
  <c r="N228" i="19"/>
  <c r="J228" i="19"/>
  <c r="I228" i="19"/>
  <c r="H228" i="19"/>
  <c r="G228" i="19"/>
  <c r="F228" i="19"/>
  <c r="V227" i="19"/>
  <c r="R227" i="19"/>
  <c r="N227" i="19"/>
  <c r="J227" i="19"/>
  <c r="I227" i="19"/>
  <c r="H227" i="19"/>
  <c r="G227" i="19"/>
  <c r="F227" i="19"/>
  <c r="V226" i="19"/>
  <c r="R226" i="19"/>
  <c r="N226" i="19"/>
  <c r="J226" i="19"/>
  <c r="I226" i="19"/>
  <c r="H226" i="19"/>
  <c r="G226" i="19"/>
  <c r="F226" i="19"/>
  <c r="V225" i="19"/>
  <c r="R225" i="19"/>
  <c r="N225" i="19"/>
  <c r="J225" i="19"/>
  <c r="E225" i="19" s="1"/>
  <c r="I225" i="19"/>
  <c r="H225" i="19"/>
  <c r="G225" i="19"/>
  <c r="F225" i="19"/>
  <c r="V224" i="19"/>
  <c r="R224" i="19"/>
  <c r="N224" i="19"/>
  <c r="J224" i="19"/>
  <c r="I224" i="19"/>
  <c r="H224" i="19"/>
  <c r="G224" i="19"/>
  <c r="F224" i="19"/>
  <c r="V223" i="19"/>
  <c r="R223" i="19"/>
  <c r="N223" i="19"/>
  <c r="J223" i="19"/>
  <c r="I223" i="19"/>
  <c r="H223" i="19"/>
  <c r="G223" i="19"/>
  <c r="F223" i="19"/>
  <c r="V221" i="19"/>
  <c r="R221" i="19"/>
  <c r="N221" i="19"/>
  <c r="J221" i="19"/>
  <c r="I221" i="19"/>
  <c r="H221" i="19"/>
  <c r="G221" i="19"/>
  <c r="F221" i="19"/>
  <c r="V220" i="19"/>
  <c r="R220" i="19"/>
  <c r="N220" i="19"/>
  <c r="J220" i="19"/>
  <c r="I220" i="19"/>
  <c r="H220" i="19"/>
  <c r="G220" i="19"/>
  <c r="F220" i="19"/>
  <c r="V219" i="19"/>
  <c r="R219" i="19"/>
  <c r="N219" i="19"/>
  <c r="J219" i="19"/>
  <c r="I219" i="19"/>
  <c r="H219" i="19"/>
  <c r="G219" i="19"/>
  <c r="F219" i="19"/>
  <c r="V218" i="19"/>
  <c r="R218" i="19"/>
  <c r="N218" i="19"/>
  <c r="J218" i="19"/>
  <c r="I218" i="19"/>
  <c r="H218" i="19"/>
  <c r="G218" i="19"/>
  <c r="F218" i="19"/>
  <c r="V217" i="19"/>
  <c r="R217" i="19"/>
  <c r="N217" i="19"/>
  <c r="J217" i="19"/>
  <c r="I217" i="19"/>
  <c r="H217" i="19"/>
  <c r="G217" i="19"/>
  <c r="F217" i="19"/>
  <c r="V216" i="19"/>
  <c r="R216" i="19"/>
  <c r="N216" i="19"/>
  <c r="J216" i="19"/>
  <c r="I216" i="19"/>
  <c r="H216" i="19"/>
  <c r="G216" i="19"/>
  <c r="F216" i="19"/>
  <c r="V215" i="19"/>
  <c r="R215" i="19"/>
  <c r="N215" i="19"/>
  <c r="E215" i="19" s="1"/>
  <c r="J215" i="19"/>
  <c r="I215" i="19"/>
  <c r="H215" i="19"/>
  <c r="G215" i="19"/>
  <c r="F215" i="19"/>
  <c r="V214" i="19"/>
  <c r="R214" i="19"/>
  <c r="E214" i="19" s="1"/>
  <c r="N214" i="19"/>
  <c r="J214" i="19"/>
  <c r="I214" i="19"/>
  <c r="H214" i="19"/>
  <c r="G214" i="19"/>
  <c r="F214" i="19"/>
  <c r="V213" i="19"/>
  <c r="R213" i="19"/>
  <c r="N213" i="19"/>
  <c r="E213" i="19" s="1"/>
  <c r="J213" i="19"/>
  <c r="I213" i="19"/>
  <c r="H213" i="19"/>
  <c r="G213" i="19"/>
  <c r="F213" i="19"/>
  <c r="V212" i="19"/>
  <c r="R212" i="19"/>
  <c r="N212" i="19"/>
  <c r="J212" i="19"/>
  <c r="I212" i="19"/>
  <c r="H212" i="19"/>
  <c r="G212" i="19"/>
  <c r="F212" i="19"/>
  <c r="V211" i="19"/>
  <c r="R211" i="19"/>
  <c r="N211" i="19"/>
  <c r="J211" i="19"/>
  <c r="I211" i="19"/>
  <c r="H211" i="19"/>
  <c r="G211" i="19"/>
  <c r="F211" i="19"/>
  <c r="V210" i="19"/>
  <c r="R210" i="19"/>
  <c r="N210" i="19"/>
  <c r="J210" i="19"/>
  <c r="I210" i="19"/>
  <c r="H210" i="19"/>
  <c r="G210" i="19"/>
  <c r="F210" i="19"/>
  <c r="V209" i="19"/>
  <c r="R209" i="19"/>
  <c r="N209" i="19"/>
  <c r="J209" i="19"/>
  <c r="E209" i="19" s="1"/>
  <c r="I209" i="19"/>
  <c r="H209" i="19"/>
  <c r="G209" i="19"/>
  <c r="F209" i="19"/>
  <c r="V208" i="19"/>
  <c r="R208" i="19"/>
  <c r="N208" i="19"/>
  <c r="J208" i="19"/>
  <c r="I208" i="19"/>
  <c r="H208" i="19"/>
  <c r="G208" i="19"/>
  <c r="F208" i="19"/>
  <c r="V207" i="19"/>
  <c r="R207" i="19"/>
  <c r="N207" i="19"/>
  <c r="J207" i="19"/>
  <c r="I207" i="19"/>
  <c r="H207" i="19"/>
  <c r="G207" i="19"/>
  <c r="F207" i="19"/>
  <c r="V206" i="19"/>
  <c r="R206" i="19"/>
  <c r="N206" i="19"/>
  <c r="J206" i="19"/>
  <c r="I206" i="19"/>
  <c r="H206" i="19"/>
  <c r="G206" i="19"/>
  <c r="F206" i="19"/>
  <c r="V205" i="19"/>
  <c r="R205" i="19"/>
  <c r="N205" i="19"/>
  <c r="E205" i="19" s="1"/>
  <c r="J205" i="19"/>
  <c r="I205" i="19"/>
  <c r="H205" i="19"/>
  <c r="G205" i="19"/>
  <c r="F205" i="19"/>
  <c r="V204" i="19"/>
  <c r="R204" i="19"/>
  <c r="N204" i="19"/>
  <c r="J204" i="19"/>
  <c r="I204" i="19"/>
  <c r="H204" i="19"/>
  <c r="G204" i="19"/>
  <c r="F204" i="19"/>
  <c r="V203" i="19"/>
  <c r="R203" i="19"/>
  <c r="N203" i="19"/>
  <c r="J203" i="19"/>
  <c r="I203" i="19"/>
  <c r="H203" i="19"/>
  <c r="G203" i="19"/>
  <c r="F203" i="19"/>
  <c r="V202" i="19"/>
  <c r="R202" i="19"/>
  <c r="N202" i="19"/>
  <c r="J202" i="19"/>
  <c r="I202" i="19"/>
  <c r="H202" i="19"/>
  <c r="G202" i="19"/>
  <c r="F202" i="19"/>
  <c r="V201" i="19"/>
  <c r="R201" i="19"/>
  <c r="N201" i="19"/>
  <c r="J201" i="19"/>
  <c r="I201" i="19"/>
  <c r="H201" i="19"/>
  <c r="G201" i="19"/>
  <c r="F201" i="19"/>
  <c r="V200" i="19"/>
  <c r="R200" i="19"/>
  <c r="N200" i="19"/>
  <c r="E200" i="19"/>
  <c r="J200" i="19"/>
  <c r="I200" i="19"/>
  <c r="H200" i="19"/>
  <c r="G200" i="19"/>
  <c r="F200" i="19"/>
  <c r="V199" i="19"/>
  <c r="R199" i="19"/>
  <c r="N199" i="19"/>
  <c r="J199" i="19"/>
  <c r="I199" i="19"/>
  <c r="H199" i="19"/>
  <c r="G199" i="19"/>
  <c r="F199" i="19"/>
  <c r="V198" i="19"/>
  <c r="R198" i="19"/>
  <c r="N198" i="19"/>
  <c r="J198" i="19"/>
  <c r="I198" i="19"/>
  <c r="H198" i="19"/>
  <c r="G198" i="19"/>
  <c r="F198" i="19"/>
  <c r="V197" i="19"/>
  <c r="R197" i="19"/>
  <c r="N197" i="19"/>
  <c r="J197" i="19"/>
  <c r="E197" i="19"/>
  <c r="I197" i="19"/>
  <c r="H197" i="19"/>
  <c r="G197" i="19"/>
  <c r="F197" i="19"/>
  <c r="V196" i="19"/>
  <c r="R196" i="19"/>
  <c r="N196" i="19"/>
  <c r="J196" i="19"/>
  <c r="I196" i="19"/>
  <c r="H196" i="19"/>
  <c r="G196" i="19"/>
  <c r="F196" i="19"/>
  <c r="V195" i="19"/>
  <c r="R195" i="19"/>
  <c r="N195" i="19"/>
  <c r="J195" i="19"/>
  <c r="I195" i="19"/>
  <c r="H195" i="19"/>
  <c r="G195" i="19"/>
  <c r="F195" i="19"/>
  <c r="V194" i="19"/>
  <c r="R194" i="19"/>
  <c r="N194" i="19"/>
  <c r="J194" i="19"/>
  <c r="I194" i="19"/>
  <c r="H194" i="19"/>
  <c r="G194" i="19"/>
  <c r="F194" i="19"/>
  <c r="V193" i="19"/>
  <c r="R193" i="19"/>
  <c r="N193" i="19"/>
  <c r="J193" i="19"/>
  <c r="I193" i="19"/>
  <c r="H193" i="19"/>
  <c r="G193" i="19"/>
  <c r="F193" i="19"/>
  <c r="V192" i="19"/>
  <c r="R192" i="19"/>
  <c r="N192" i="19"/>
  <c r="J192" i="19"/>
  <c r="I192" i="19"/>
  <c r="H192" i="19"/>
  <c r="G192" i="19"/>
  <c r="F192" i="19"/>
  <c r="V191" i="19"/>
  <c r="R191" i="19"/>
  <c r="N191" i="19"/>
  <c r="J191" i="19"/>
  <c r="I191" i="19"/>
  <c r="H191" i="19"/>
  <c r="G191" i="19"/>
  <c r="F191" i="19"/>
  <c r="V190" i="19"/>
  <c r="R190" i="19"/>
  <c r="N190" i="19"/>
  <c r="J190" i="19"/>
  <c r="I190" i="19"/>
  <c r="H190" i="19"/>
  <c r="G190" i="19"/>
  <c r="F190" i="19"/>
  <c r="V189" i="19"/>
  <c r="R189" i="19"/>
  <c r="N189" i="19"/>
  <c r="J189" i="19"/>
  <c r="I189" i="19"/>
  <c r="H189" i="19"/>
  <c r="G189" i="19"/>
  <c r="F189" i="19"/>
  <c r="V188" i="19"/>
  <c r="R188" i="19"/>
  <c r="N188" i="19"/>
  <c r="J188" i="19"/>
  <c r="I188" i="19"/>
  <c r="H188" i="19"/>
  <c r="G188" i="19"/>
  <c r="F188" i="19"/>
  <c r="V187" i="19"/>
  <c r="R187" i="19"/>
  <c r="N187" i="19"/>
  <c r="J187" i="19"/>
  <c r="I187" i="19"/>
  <c r="H187" i="19"/>
  <c r="G187" i="19"/>
  <c r="F187" i="19"/>
  <c r="V186" i="19"/>
  <c r="R186" i="19"/>
  <c r="N186" i="19"/>
  <c r="J186" i="19"/>
  <c r="I186" i="19"/>
  <c r="H186" i="19"/>
  <c r="G186" i="19"/>
  <c r="F186" i="19"/>
  <c r="V185" i="19"/>
  <c r="R185" i="19"/>
  <c r="N185" i="19"/>
  <c r="J185" i="19"/>
  <c r="I185" i="19"/>
  <c r="H185" i="19"/>
  <c r="G185" i="19"/>
  <c r="F185" i="19"/>
  <c r="V184" i="19"/>
  <c r="R184" i="19"/>
  <c r="N184" i="19"/>
  <c r="J184" i="19"/>
  <c r="E184" i="19" s="1"/>
  <c r="I184" i="19"/>
  <c r="H184" i="19"/>
  <c r="G184" i="19"/>
  <c r="F184" i="19"/>
  <c r="V183" i="19"/>
  <c r="R183" i="19"/>
  <c r="N183" i="19"/>
  <c r="J183" i="19"/>
  <c r="I183" i="19"/>
  <c r="H183" i="19"/>
  <c r="G183" i="19"/>
  <c r="F183" i="19"/>
  <c r="V182" i="19"/>
  <c r="R182" i="19"/>
  <c r="N182" i="19"/>
  <c r="J182" i="19"/>
  <c r="I182" i="19"/>
  <c r="H182" i="19"/>
  <c r="G182" i="19"/>
  <c r="F182" i="19"/>
  <c r="V181" i="19"/>
  <c r="R181" i="19"/>
  <c r="N181" i="19"/>
  <c r="J181" i="19"/>
  <c r="I181" i="19"/>
  <c r="H181" i="19"/>
  <c r="G181" i="19"/>
  <c r="F181" i="19"/>
  <c r="V180" i="19"/>
  <c r="R180" i="19"/>
  <c r="N180" i="19"/>
  <c r="J180" i="19"/>
  <c r="I180" i="19"/>
  <c r="H180" i="19"/>
  <c r="G180" i="19"/>
  <c r="F180" i="19"/>
  <c r="V179" i="19"/>
  <c r="R179" i="19"/>
  <c r="N179" i="19"/>
  <c r="J179" i="19"/>
  <c r="I179" i="19"/>
  <c r="H179" i="19"/>
  <c r="G179" i="19"/>
  <c r="F179" i="19"/>
  <c r="V178" i="19"/>
  <c r="R178" i="19"/>
  <c r="N178" i="19"/>
  <c r="J178" i="19"/>
  <c r="I178" i="19"/>
  <c r="H178" i="19"/>
  <c r="G178" i="19"/>
  <c r="F178" i="19"/>
  <c r="V177" i="19"/>
  <c r="R177" i="19"/>
  <c r="N177" i="19"/>
  <c r="J177" i="19"/>
  <c r="I177" i="19"/>
  <c r="H177" i="19"/>
  <c r="G177" i="19"/>
  <c r="F177" i="19"/>
  <c r="V176" i="19"/>
  <c r="R176" i="19"/>
  <c r="N176" i="19"/>
  <c r="J176" i="19"/>
  <c r="I176" i="19"/>
  <c r="H176" i="19"/>
  <c r="G176" i="19"/>
  <c r="F176" i="19"/>
  <c r="V175" i="19"/>
  <c r="R175" i="19"/>
  <c r="N175" i="19"/>
  <c r="J175" i="19"/>
  <c r="I175" i="19"/>
  <c r="H175" i="19"/>
  <c r="G175" i="19"/>
  <c r="F175" i="19"/>
  <c r="V174" i="19"/>
  <c r="R174" i="19"/>
  <c r="N174" i="19"/>
  <c r="J174" i="19"/>
  <c r="I174" i="19"/>
  <c r="H174" i="19"/>
  <c r="G174" i="19"/>
  <c r="F174" i="19"/>
  <c r="V173" i="19"/>
  <c r="R173" i="19"/>
  <c r="N173" i="19"/>
  <c r="J173" i="19"/>
  <c r="I173" i="19"/>
  <c r="H173" i="19"/>
  <c r="G173" i="19"/>
  <c r="F173" i="19"/>
  <c r="V172" i="19"/>
  <c r="R172" i="19"/>
  <c r="N172" i="19"/>
  <c r="J172" i="19"/>
  <c r="I172" i="19"/>
  <c r="H172" i="19"/>
  <c r="G172" i="19"/>
  <c r="F172" i="19"/>
  <c r="V170" i="19"/>
  <c r="R170" i="19"/>
  <c r="N170" i="19"/>
  <c r="J170" i="19"/>
  <c r="I170" i="19"/>
  <c r="H170" i="19"/>
  <c r="G170" i="19"/>
  <c r="F170" i="19"/>
  <c r="V169" i="19"/>
  <c r="R169" i="19"/>
  <c r="N169" i="19"/>
  <c r="J169" i="19"/>
  <c r="I169" i="19"/>
  <c r="H169" i="19"/>
  <c r="G169" i="19"/>
  <c r="F169" i="19"/>
  <c r="V168" i="19"/>
  <c r="R168" i="19"/>
  <c r="N168" i="19"/>
  <c r="J168" i="19"/>
  <c r="I168" i="19"/>
  <c r="H168" i="19"/>
  <c r="G168" i="19"/>
  <c r="F168" i="19"/>
  <c r="V167" i="19"/>
  <c r="R167" i="19"/>
  <c r="N167" i="19"/>
  <c r="J167" i="19"/>
  <c r="I167" i="19"/>
  <c r="H167" i="19"/>
  <c r="G167" i="19"/>
  <c r="F167" i="19"/>
  <c r="V166" i="19"/>
  <c r="R166" i="19"/>
  <c r="N166" i="19"/>
  <c r="J166" i="19"/>
  <c r="I166" i="19"/>
  <c r="H166" i="19"/>
  <c r="G166" i="19"/>
  <c r="F166" i="19"/>
  <c r="V165" i="19"/>
  <c r="E165" i="19"/>
  <c r="R165" i="19"/>
  <c r="N165" i="19"/>
  <c r="J165" i="19"/>
  <c r="I165" i="19"/>
  <c r="H165" i="19"/>
  <c r="G165" i="19"/>
  <c r="F165" i="19"/>
  <c r="V164" i="19"/>
  <c r="R164" i="19"/>
  <c r="N164" i="19"/>
  <c r="J164" i="19"/>
  <c r="E164" i="19" s="1"/>
  <c r="I164" i="19"/>
  <c r="H164" i="19"/>
  <c r="G164" i="19"/>
  <c r="F164" i="19"/>
  <c r="V163" i="19"/>
  <c r="R163" i="19"/>
  <c r="N163" i="19"/>
  <c r="J163" i="19"/>
  <c r="E163" i="19" s="1"/>
  <c r="I163" i="19"/>
  <c r="H163" i="19"/>
  <c r="G163" i="19"/>
  <c r="F163" i="19"/>
  <c r="V162" i="19"/>
  <c r="R162" i="19"/>
  <c r="N162" i="19"/>
  <c r="J162" i="19"/>
  <c r="I162" i="19"/>
  <c r="H162" i="19"/>
  <c r="G162" i="19"/>
  <c r="F162" i="19"/>
  <c r="V161" i="19"/>
  <c r="R161" i="19"/>
  <c r="N161" i="19"/>
  <c r="J161" i="19"/>
  <c r="I161" i="19"/>
  <c r="H161" i="19"/>
  <c r="G161" i="19"/>
  <c r="F161" i="19"/>
  <c r="V160" i="19"/>
  <c r="R160" i="19"/>
  <c r="N160" i="19"/>
  <c r="J160" i="19"/>
  <c r="I160" i="19"/>
  <c r="H160" i="19"/>
  <c r="G160" i="19"/>
  <c r="F160" i="19"/>
  <c r="V159" i="19"/>
  <c r="R159" i="19"/>
  <c r="N159" i="19"/>
  <c r="J159" i="19"/>
  <c r="I159" i="19"/>
  <c r="H159" i="19"/>
  <c r="G159" i="19"/>
  <c r="F159" i="19"/>
  <c r="V158" i="19"/>
  <c r="R158" i="19"/>
  <c r="N158" i="19"/>
  <c r="J158" i="19"/>
  <c r="I158" i="19"/>
  <c r="H158" i="19"/>
  <c r="G158" i="19"/>
  <c r="F158" i="19"/>
  <c r="V157" i="19"/>
  <c r="R157" i="19"/>
  <c r="N157" i="19"/>
  <c r="J157" i="19"/>
  <c r="E157" i="19" s="1"/>
  <c r="I157" i="19"/>
  <c r="H157" i="19"/>
  <c r="G157" i="19"/>
  <c r="F157" i="19"/>
  <c r="V156" i="19"/>
  <c r="R156" i="19"/>
  <c r="N156" i="19"/>
  <c r="J156" i="19"/>
  <c r="I156" i="19"/>
  <c r="H156" i="19"/>
  <c r="G156" i="19"/>
  <c r="F156" i="19"/>
  <c r="V155" i="19"/>
  <c r="R155" i="19"/>
  <c r="N155" i="19"/>
  <c r="J155" i="19"/>
  <c r="I155" i="19"/>
  <c r="H155" i="19"/>
  <c r="G155" i="19"/>
  <c r="F155" i="19"/>
  <c r="V154" i="19"/>
  <c r="R154" i="19"/>
  <c r="N154" i="19"/>
  <c r="J154" i="19"/>
  <c r="I154" i="19"/>
  <c r="H154" i="19"/>
  <c r="G154" i="19"/>
  <c r="F154" i="19"/>
  <c r="V153" i="19"/>
  <c r="R153" i="19"/>
  <c r="N153" i="19"/>
  <c r="J153" i="19"/>
  <c r="I153" i="19"/>
  <c r="H153" i="19"/>
  <c r="G153" i="19"/>
  <c r="F153" i="19"/>
  <c r="V152" i="19"/>
  <c r="R152" i="19"/>
  <c r="N152" i="19"/>
  <c r="J152" i="19"/>
  <c r="I152" i="19"/>
  <c r="H152" i="19"/>
  <c r="G152" i="19"/>
  <c r="F152" i="19"/>
  <c r="V151" i="19"/>
  <c r="R151" i="19"/>
  <c r="N151" i="19"/>
  <c r="J151" i="19"/>
  <c r="I151" i="19"/>
  <c r="H151" i="19"/>
  <c r="G151" i="19"/>
  <c r="F151" i="19"/>
  <c r="V150" i="19"/>
  <c r="R150" i="19"/>
  <c r="N150" i="19"/>
  <c r="J150" i="19"/>
  <c r="I150" i="19"/>
  <c r="H150" i="19"/>
  <c r="G150" i="19"/>
  <c r="F150" i="19"/>
  <c r="V149" i="19"/>
  <c r="R149" i="19"/>
  <c r="N149" i="19"/>
  <c r="J149" i="19"/>
  <c r="I149" i="19"/>
  <c r="H149" i="19"/>
  <c r="G149" i="19"/>
  <c r="F149" i="19"/>
  <c r="V148" i="19"/>
  <c r="R148" i="19"/>
  <c r="N148" i="19"/>
  <c r="J148" i="19"/>
  <c r="I148" i="19"/>
  <c r="H148" i="19"/>
  <c r="G148" i="19"/>
  <c r="F148" i="19"/>
  <c r="V147" i="19"/>
  <c r="R147" i="19"/>
  <c r="N147" i="19"/>
  <c r="J147" i="19"/>
  <c r="I147" i="19"/>
  <c r="H147" i="19"/>
  <c r="G147" i="19"/>
  <c r="F147" i="19"/>
  <c r="V146" i="19"/>
  <c r="R146" i="19"/>
  <c r="N146" i="19"/>
  <c r="J146" i="19"/>
  <c r="I146" i="19"/>
  <c r="H146" i="19"/>
  <c r="G146" i="19"/>
  <c r="F146" i="19"/>
  <c r="V145" i="19"/>
  <c r="R145" i="19"/>
  <c r="N145" i="19"/>
  <c r="J145" i="19"/>
  <c r="I145" i="19"/>
  <c r="H145" i="19"/>
  <c r="G145" i="19"/>
  <c r="F145" i="19"/>
  <c r="V144" i="19"/>
  <c r="R144" i="19"/>
  <c r="N144" i="19"/>
  <c r="J144" i="19"/>
  <c r="I144" i="19"/>
  <c r="H144" i="19"/>
  <c r="G144" i="19"/>
  <c r="F144" i="19"/>
  <c r="V143" i="19"/>
  <c r="R143" i="19"/>
  <c r="N143" i="19"/>
  <c r="E143" i="19" s="1"/>
  <c r="J143" i="19"/>
  <c r="I143" i="19"/>
  <c r="H143" i="19"/>
  <c r="G143" i="19"/>
  <c r="F143" i="19"/>
  <c r="V142" i="19"/>
  <c r="R142" i="19"/>
  <c r="E142" i="19" s="1"/>
  <c r="N142" i="19"/>
  <c r="J142" i="19"/>
  <c r="I142" i="19"/>
  <c r="H142" i="19"/>
  <c r="G142" i="19"/>
  <c r="F142" i="19"/>
  <c r="V141" i="19"/>
  <c r="R141" i="19"/>
  <c r="N141" i="19"/>
  <c r="J141" i="19"/>
  <c r="I141" i="19"/>
  <c r="H141" i="19"/>
  <c r="G141" i="19"/>
  <c r="F141" i="19"/>
  <c r="V140" i="19"/>
  <c r="R140" i="19"/>
  <c r="N140" i="19"/>
  <c r="J140" i="19"/>
  <c r="E140" i="19" s="1"/>
  <c r="I140" i="19"/>
  <c r="H140" i="19"/>
  <c r="G140" i="19"/>
  <c r="F140" i="19"/>
  <c r="V139" i="19"/>
  <c r="R139" i="19"/>
  <c r="N139" i="19"/>
  <c r="J139" i="19"/>
  <c r="I139" i="19"/>
  <c r="H139" i="19"/>
  <c r="G139" i="19"/>
  <c r="F139" i="19"/>
  <c r="V138" i="19"/>
  <c r="R138" i="19"/>
  <c r="N138" i="19"/>
  <c r="J138" i="19"/>
  <c r="I138" i="19"/>
  <c r="H138" i="19"/>
  <c r="G138" i="19"/>
  <c r="F138" i="19"/>
  <c r="V137" i="19"/>
  <c r="R137" i="19"/>
  <c r="N137" i="19"/>
  <c r="J137" i="19"/>
  <c r="E137" i="19" s="1"/>
  <c r="I137" i="19"/>
  <c r="H137" i="19"/>
  <c r="G137" i="19"/>
  <c r="F137" i="19"/>
  <c r="V136" i="19"/>
  <c r="R136" i="19"/>
  <c r="N136" i="19"/>
  <c r="J136" i="19"/>
  <c r="I136" i="19"/>
  <c r="H136" i="19"/>
  <c r="G136" i="19"/>
  <c r="F136" i="19"/>
  <c r="V135" i="19"/>
  <c r="R135" i="19"/>
  <c r="N135" i="19"/>
  <c r="J135" i="19"/>
  <c r="E135" i="19" s="1"/>
  <c r="I135" i="19"/>
  <c r="H135" i="19"/>
  <c r="G135" i="19"/>
  <c r="F135" i="19"/>
  <c r="V134" i="19"/>
  <c r="R134" i="19"/>
  <c r="N134" i="19"/>
  <c r="J134" i="19"/>
  <c r="E134" i="19" s="1"/>
  <c r="I134" i="19"/>
  <c r="H134" i="19"/>
  <c r="G134" i="19"/>
  <c r="F134" i="19"/>
  <c r="V133" i="19"/>
  <c r="R133" i="19"/>
  <c r="N133" i="19"/>
  <c r="J133" i="19"/>
  <c r="I133" i="19"/>
  <c r="H133" i="19"/>
  <c r="G133" i="19"/>
  <c r="F133" i="19"/>
  <c r="V132" i="19"/>
  <c r="R132" i="19"/>
  <c r="N132" i="19"/>
  <c r="J132" i="19"/>
  <c r="I132" i="19"/>
  <c r="H132" i="19"/>
  <c r="G132" i="19"/>
  <c r="F132" i="19"/>
  <c r="V131" i="19"/>
  <c r="R131" i="19"/>
  <c r="N131" i="19"/>
  <c r="J131" i="19"/>
  <c r="I131" i="19"/>
  <c r="H131" i="19"/>
  <c r="G131" i="19"/>
  <c r="F131" i="19"/>
  <c r="V130" i="19"/>
  <c r="E130" i="19"/>
  <c r="R130" i="19"/>
  <c r="N130" i="19"/>
  <c r="J130" i="19"/>
  <c r="I130" i="19"/>
  <c r="H130" i="19"/>
  <c r="G130" i="19"/>
  <c r="F130" i="19"/>
  <c r="V129" i="19"/>
  <c r="R129" i="19"/>
  <c r="N129" i="19"/>
  <c r="J129" i="19"/>
  <c r="I129" i="19"/>
  <c r="H129" i="19"/>
  <c r="G129" i="19"/>
  <c r="F129" i="19"/>
  <c r="V128" i="19"/>
  <c r="R128" i="19"/>
  <c r="N128" i="19"/>
  <c r="E128" i="19"/>
  <c r="J128" i="19"/>
  <c r="I128" i="19"/>
  <c r="H128" i="19"/>
  <c r="G128" i="19"/>
  <c r="F128" i="19"/>
  <c r="V127" i="19"/>
  <c r="R127" i="19"/>
  <c r="N127" i="19"/>
  <c r="J127" i="19"/>
  <c r="E127" i="19" s="1"/>
  <c r="I127" i="19"/>
  <c r="H127" i="19"/>
  <c r="G127" i="19"/>
  <c r="F127" i="19"/>
  <c r="V126" i="19"/>
  <c r="R126" i="19"/>
  <c r="N126" i="19"/>
  <c r="E126" i="19" s="1"/>
  <c r="J126" i="19"/>
  <c r="I126" i="19"/>
  <c r="H126" i="19"/>
  <c r="G126" i="19"/>
  <c r="F126" i="19"/>
  <c r="V125" i="19"/>
  <c r="R125" i="19"/>
  <c r="N125" i="19"/>
  <c r="J125" i="19"/>
  <c r="I125" i="19"/>
  <c r="H125" i="19"/>
  <c r="G125" i="19"/>
  <c r="F125" i="19"/>
  <c r="V124" i="19"/>
  <c r="R124" i="19"/>
  <c r="N124" i="19"/>
  <c r="J124" i="19"/>
  <c r="I124" i="19"/>
  <c r="H124" i="19"/>
  <c r="G124" i="19"/>
  <c r="F124" i="19"/>
  <c r="V123" i="19"/>
  <c r="R123" i="19"/>
  <c r="N123" i="19"/>
  <c r="J123" i="19"/>
  <c r="I123" i="19"/>
  <c r="H123" i="19"/>
  <c r="G123" i="19"/>
  <c r="F123" i="19"/>
  <c r="V122" i="19"/>
  <c r="R122" i="19"/>
  <c r="N122" i="19"/>
  <c r="J122" i="19"/>
  <c r="I122" i="19"/>
  <c r="H122" i="19"/>
  <c r="G122" i="19"/>
  <c r="F122" i="19"/>
  <c r="V121" i="19"/>
  <c r="R121" i="19"/>
  <c r="N121" i="19"/>
  <c r="J121" i="19"/>
  <c r="E121" i="19" s="1"/>
  <c r="I121" i="19"/>
  <c r="H121" i="19"/>
  <c r="G121" i="19"/>
  <c r="F121" i="19"/>
  <c r="V120" i="19"/>
  <c r="R120" i="19"/>
  <c r="N120" i="19"/>
  <c r="J120" i="19"/>
  <c r="I120" i="19"/>
  <c r="H120" i="19"/>
  <c r="G120" i="19"/>
  <c r="F120" i="19"/>
  <c r="V119" i="19"/>
  <c r="R119" i="19"/>
  <c r="N119" i="19"/>
  <c r="J119" i="19"/>
  <c r="I119" i="19"/>
  <c r="H119" i="19"/>
  <c r="G119" i="19"/>
  <c r="F119" i="19"/>
  <c r="V118" i="19"/>
  <c r="R118" i="19"/>
  <c r="N118" i="19"/>
  <c r="J118" i="19"/>
  <c r="I118" i="19"/>
  <c r="H118" i="19"/>
  <c r="G118" i="19"/>
  <c r="F118" i="19"/>
  <c r="V117" i="19"/>
  <c r="R117" i="19"/>
  <c r="N117" i="19"/>
  <c r="J117" i="19"/>
  <c r="I117" i="19"/>
  <c r="H117" i="19"/>
  <c r="G117" i="19"/>
  <c r="F117" i="19"/>
  <c r="V116" i="19"/>
  <c r="R116" i="19"/>
  <c r="N116" i="19"/>
  <c r="J116" i="19"/>
  <c r="I116" i="19"/>
  <c r="H116" i="19"/>
  <c r="G116" i="19"/>
  <c r="F116" i="19"/>
  <c r="V115" i="19"/>
  <c r="R115" i="19"/>
  <c r="N115" i="19"/>
  <c r="J115" i="19"/>
  <c r="I115" i="19"/>
  <c r="H115" i="19"/>
  <c r="G115" i="19"/>
  <c r="F115" i="19"/>
  <c r="V114" i="19"/>
  <c r="R114" i="19"/>
  <c r="N114" i="19"/>
  <c r="J114" i="19"/>
  <c r="I114" i="19"/>
  <c r="H114" i="19"/>
  <c r="G114" i="19"/>
  <c r="F114" i="19"/>
  <c r="V112" i="19"/>
  <c r="R112" i="19"/>
  <c r="N112" i="19"/>
  <c r="E112" i="19" s="1"/>
  <c r="J112" i="19"/>
  <c r="I112" i="19"/>
  <c r="H112" i="19"/>
  <c r="G112" i="19"/>
  <c r="F112" i="19"/>
  <c r="V111" i="19"/>
  <c r="R111" i="19"/>
  <c r="N111" i="19"/>
  <c r="J111" i="19"/>
  <c r="I111" i="19"/>
  <c r="H111" i="19"/>
  <c r="G111" i="19"/>
  <c r="F111" i="19"/>
  <c r="V110" i="19"/>
  <c r="R110" i="19"/>
  <c r="N110" i="19"/>
  <c r="J110" i="19"/>
  <c r="I110" i="19"/>
  <c r="H110" i="19"/>
  <c r="G110" i="19"/>
  <c r="F110" i="19"/>
  <c r="V109" i="19"/>
  <c r="R109" i="19"/>
  <c r="N109" i="19"/>
  <c r="J109" i="19"/>
  <c r="E109" i="19" s="1"/>
  <c r="I109" i="19"/>
  <c r="H109" i="19"/>
  <c r="G109" i="19"/>
  <c r="F109" i="19"/>
  <c r="V108" i="19"/>
  <c r="R108" i="19"/>
  <c r="N108" i="19"/>
  <c r="E108" i="19"/>
  <c r="J108" i="19"/>
  <c r="I108" i="19"/>
  <c r="H108" i="19"/>
  <c r="G108" i="19"/>
  <c r="F108" i="19"/>
  <c r="V107" i="19"/>
  <c r="R107" i="19"/>
  <c r="N107" i="19"/>
  <c r="J107" i="19"/>
  <c r="I107" i="19"/>
  <c r="H107" i="19"/>
  <c r="G107" i="19"/>
  <c r="F107" i="19"/>
  <c r="V106" i="19"/>
  <c r="R106" i="19"/>
  <c r="N106" i="19"/>
  <c r="J106" i="19"/>
  <c r="E106" i="19" s="1"/>
  <c r="I106" i="19"/>
  <c r="H106" i="19"/>
  <c r="G106" i="19"/>
  <c r="F106" i="19"/>
  <c r="V105" i="19"/>
  <c r="R105" i="19"/>
  <c r="N105" i="19"/>
  <c r="J105" i="19"/>
  <c r="I105" i="19"/>
  <c r="H105" i="19"/>
  <c r="G105" i="19"/>
  <c r="F105" i="19"/>
  <c r="V104" i="19"/>
  <c r="R104" i="19"/>
  <c r="N104" i="19"/>
  <c r="J104" i="19"/>
  <c r="I104" i="19"/>
  <c r="H104" i="19"/>
  <c r="G104" i="19"/>
  <c r="F104" i="19"/>
  <c r="V103" i="19"/>
  <c r="R103" i="19"/>
  <c r="N103" i="19"/>
  <c r="J103" i="19"/>
  <c r="I103" i="19"/>
  <c r="H103" i="19"/>
  <c r="G103" i="19"/>
  <c r="F103" i="19"/>
  <c r="V102" i="19"/>
  <c r="R102" i="19"/>
  <c r="N102" i="19"/>
  <c r="J102" i="19"/>
  <c r="I102" i="19"/>
  <c r="H102" i="19"/>
  <c r="G102" i="19"/>
  <c r="F102" i="19"/>
  <c r="V101" i="19"/>
  <c r="R101" i="19"/>
  <c r="N101" i="19"/>
  <c r="J101" i="19"/>
  <c r="I101" i="19"/>
  <c r="H101" i="19"/>
  <c r="G101" i="19"/>
  <c r="F101" i="19"/>
  <c r="V100" i="19"/>
  <c r="R100" i="19"/>
  <c r="N100" i="19"/>
  <c r="J100" i="19"/>
  <c r="I100" i="19"/>
  <c r="H100" i="19"/>
  <c r="G100" i="19"/>
  <c r="F100" i="19"/>
  <c r="V99" i="19"/>
  <c r="R99" i="19"/>
  <c r="N99" i="19"/>
  <c r="J99" i="19"/>
  <c r="I99" i="19"/>
  <c r="H99" i="19"/>
  <c r="G99" i="19"/>
  <c r="F99" i="19"/>
  <c r="V98" i="19"/>
  <c r="R98" i="19"/>
  <c r="N98" i="19"/>
  <c r="J98" i="19"/>
  <c r="I98" i="19"/>
  <c r="H98" i="19"/>
  <c r="G98" i="19"/>
  <c r="F98" i="19"/>
  <c r="V97" i="19"/>
  <c r="R97" i="19"/>
  <c r="N97" i="19"/>
  <c r="J97" i="19"/>
  <c r="I97" i="19"/>
  <c r="H97" i="19"/>
  <c r="G97" i="19"/>
  <c r="F97" i="19"/>
  <c r="V96" i="19"/>
  <c r="R96" i="19"/>
  <c r="N96" i="19"/>
  <c r="J96" i="19"/>
  <c r="I96" i="19"/>
  <c r="H96" i="19"/>
  <c r="G96" i="19"/>
  <c r="F96" i="19"/>
  <c r="V95" i="19"/>
  <c r="R95" i="19"/>
  <c r="N95" i="19"/>
  <c r="J95" i="19"/>
  <c r="I95" i="19"/>
  <c r="H95" i="19"/>
  <c r="G95" i="19"/>
  <c r="F95" i="19"/>
  <c r="V94" i="19"/>
  <c r="R94" i="19"/>
  <c r="N94" i="19"/>
  <c r="J94" i="19"/>
  <c r="I94" i="19"/>
  <c r="H94" i="19"/>
  <c r="G94" i="19"/>
  <c r="F94" i="19"/>
  <c r="V93" i="19"/>
  <c r="R93" i="19"/>
  <c r="N93" i="19"/>
  <c r="J93" i="19"/>
  <c r="I93" i="19"/>
  <c r="H93" i="19"/>
  <c r="G93" i="19"/>
  <c r="F93" i="19"/>
  <c r="V92" i="19"/>
  <c r="R92" i="19"/>
  <c r="E92" i="19" s="1"/>
  <c r="N92" i="19"/>
  <c r="J92" i="19"/>
  <c r="I92" i="19"/>
  <c r="H92" i="19"/>
  <c r="G92" i="19"/>
  <c r="F92" i="19"/>
  <c r="V90" i="19"/>
  <c r="R90" i="19"/>
  <c r="N90" i="19"/>
  <c r="J90" i="19"/>
  <c r="I90" i="19"/>
  <c r="H90" i="19"/>
  <c r="G90" i="19"/>
  <c r="F90" i="19"/>
  <c r="V89" i="19"/>
  <c r="R89" i="19"/>
  <c r="N89" i="19"/>
  <c r="J89" i="19"/>
  <c r="E89" i="19" s="1"/>
  <c r="I89" i="19"/>
  <c r="H89" i="19"/>
  <c r="G89" i="19"/>
  <c r="F89" i="19"/>
  <c r="V87" i="19"/>
  <c r="R87" i="19"/>
  <c r="N87" i="19"/>
  <c r="J87" i="19"/>
  <c r="I87" i="19"/>
  <c r="H87" i="19"/>
  <c r="G87" i="19"/>
  <c r="F87" i="19"/>
  <c r="V86" i="19"/>
  <c r="R86" i="19"/>
  <c r="N86" i="19"/>
  <c r="J86" i="19"/>
  <c r="I86" i="19"/>
  <c r="H86" i="19"/>
  <c r="G86" i="19"/>
  <c r="F86" i="19"/>
  <c r="V85" i="19"/>
  <c r="R85" i="19"/>
  <c r="N85" i="19"/>
  <c r="J85" i="19"/>
  <c r="I85" i="19"/>
  <c r="H85" i="19"/>
  <c r="G85" i="19"/>
  <c r="F85" i="19"/>
  <c r="V84" i="19"/>
  <c r="R84" i="19"/>
  <c r="N84" i="19"/>
  <c r="J84" i="19"/>
  <c r="I84" i="19"/>
  <c r="H84" i="19"/>
  <c r="G84" i="19"/>
  <c r="F84" i="19"/>
  <c r="V83" i="19"/>
  <c r="R83" i="19"/>
  <c r="N83" i="19"/>
  <c r="J83" i="19"/>
  <c r="I83" i="19"/>
  <c r="H83" i="19"/>
  <c r="G83" i="19"/>
  <c r="F83" i="19"/>
  <c r="V82" i="19"/>
  <c r="R82" i="19"/>
  <c r="N82" i="19"/>
  <c r="E82" i="19"/>
  <c r="J82" i="19"/>
  <c r="I82" i="19"/>
  <c r="H82" i="19"/>
  <c r="G82" i="19"/>
  <c r="F82" i="19"/>
  <c r="V81" i="19"/>
  <c r="R81" i="19"/>
  <c r="N81" i="19"/>
  <c r="J81" i="19"/>
  <c r="I81" i="19"/>
  <c r="H81" i="19"/>
  <c r="G81" i="19"/>
  <c r="F81" i="19"/>
  <c r="V80" i="19"/>
  <c r="R80" i="19"/>
  <c r="N80" i="19"/>
  <c r="J80" i="19"/>
  <c r="E80" i="19"/>
  <c r="I80" i="19"/>
  <c r="H80" i="19"/>
  <c r="G80" i="19"/>
  <c r="F80" i="19"/>
  <c r="V79" i="19"/>
  <c r="R79" i="19"/>
  <c r="N79" i="19"/>
  <c r="J79" i="19"/>
  <c r="I79" i="19"/>
  <c r="H79" i="19"/>
  <c r="G79" i="19"/>
  <c r="F79" i="19"/>
  <c r="V78" i="19"/>
  <c r="R78" i="19"/>
  <c r="N78" i="19"/>
  <c r="E78" i="19"/>
  <c r="J78" i="19"/>
  <c r="I78" i="19"/>
  <c r="H78" i="19"/>
  <c r="G78" i="19"/>
  <c r="F78" i="19"/>
  <c r="V77" i="19"/>
  <c r="R77" i="19"/>
  <c r="N77" i="19"/>
  <c r="J77" i="19"/>
  <c r="I77" i="19"/>
  <c r="H77" i="19"/>
  <c r="G77" i="19"/>
  <c r="F77" i="19"/>
  <c r="V76" i="19"/>
  <c r="R76" i="19"/>
  <c r="N76" i="19"/>
  <c r="J76" i="19"/>
  <c r="I76" i="19"/>
  <c r="H76" i="19"/>
  <c r="G76" i="19"/>
  <c r="F76" i="19"/>
  <c r="V75" i="19"/>
  <c r="R75" i="19"/>
  <c r="N75" i="19"/>
  <c r="J75" i="19"/>
  <c r="I75" i="19"/>
  <c r="H75" i="19"/>
  <c r="G75" i="19"/>
  <c r="F75" i="19"/>
  <c r="V74" i="19"/>
  <c r="R74" i="19"/>
  <c r="N74" i="19"/>
  <c r="J74" i="19"/>
  <c r="I74" i="19"/>
  <c r="H74" i="19"/>
  <c r="G74" i="19"/>
  <c r="F74" i="19"/>
  <c r="V73" i="19"/>
  <c r="R73" i="19"/>
  <c r="N73" i="19"/>
  <c r="J73" i="19"/>
  <c r="I73" i="19"/>
  <c r="H73" i="19"/>
  <c r="G73" i="19"/>
  <c r="F73" i="19"/>
  <c r="V72" i="19"/>
  <c r="R72" i="19"/>
  <c r="N72" i="19"/>
  <c r="J72" i="19"/>
  <c r="I72" i="19"/>
  <c r="H72" i="19"/>
  <c r="G72" i="19"/>
  <c r="F72" i="19"/>
  <c r="V71" i="19"/>
  <c r="R71" i="19"/>
  <c r="N71" i="19"/>
  <c r="J71" i="19"/>
  <c r="I71" i="19"/>
  <c r="H71" i="19"/>
  <c r="G71" i="19"/>
  <c r="F71" i="19"/>
  <c r="V70" i="19"/>
  <c r="R70" i="19"/>
  <c r="N70" i="19"/>
  <c r="J70" i="19"/>
  <c r="I70" i="19"/>
  <c r="H70" i="19"/>
  <c r="G70" i="19"/>
  <c r="F70" i="19"/>
  <c r="V69" i="19"/>
  <c r="R69" i="19"/>
  <c r="N69" i="19"/>
  <c r="E69" i="19" s="1"/>
  <c r="J69" i="19"/>
  <c r="I69" i="19"/>
  <c r="H69" i="19"/>
  <c r="G69" i="19"/>
  <c r="F69" i="19"/>
  <c r="V68" i="19"/>
  <c r="R68" i="19"/>
  <c r="N68" i="19"/>
  <c r="E68" i="19" s="1"/>
  <c r="J68" i="19"/>
  <c r="I68" i="19"/>
  <c r="H68" i="19"/>
  <c r="G68" i="19"/>
  <c r="F68" i="19"/>
  <c r="V67" i="19"/>
  <c r="R67" i="19"/>
  <c r="N67" i="19"/>
  <c r="J67" i="19"/>
  <c r="I67" i="19"/>
  <c r="H67" i="19"/>
  <c r="G67" i="19"/>
  <c r="F67" i="19"/>
  <c r="V65" i="19"/>
  <c r="R65" i="19"/>
  <c r="N65" i="19"/>
  <c r="J65" i="19"/>
  <c r="I65" i="19"/>
  <c r="H65" i="19"/>
  <c r="G65" i="19"/>
  <c r="F65" i="19"/>
  <c r="V64" i="19"/>
  <c r="E64" i="19" s="1"/>
  <c r="R64" i="19"/>
  <c r="N64" i="19"/>
  <c r="J64" i="19"/>
  <c r="I64" i="19"/>
  <c r="H64" i="19"/>
  <c r="G64" i="19"/>
  <c r="F64" i="19"/>
  <c r="V62" i="19"/>
  <c r="R62" i="19"/>
  <c r="N62" i="19"/>
  <c r="J62" i="19"/>
  <c r="E62" i="19" s="1"/>
  <c r="I62" i="19"/>
  <c r="H62" i="19"/>
  <c r="G62" i="19"/>
  <c r="F62" i="19"/>
  <c r="V61" i="19"/>
  <c r="R61" i="19"/>
  <c r="N61" i="19"/>
  <c r="J61" i="19"/>
  <c r="I61" i="19"/>
  <c r="H61" i="19"/>
  <c r="G61" i="19"/>
  <c r="F61" i="19"/>
  <c r="V60" i="19"/>
  <c r="R60" i="19"/>
  <c r="N60" i="19"/>
  <c r="J60" i="19"/>
  <c r="I60" i="19"/>
  <c r="H60" i="19"/>
  <c r="G60" i="19"/>
  <c r="F60" i="19"/>
  <c r="V59" i="19"/>
  <c r="R59" i="19"/>
  <c r="N59" i="19"/>
  <c r="J59" i="19"/>
  <c r="E59" i="19"/>
  <c r="I59" i="19"/>
  <c r="H59" i="19"/>
  <c r="G59" i="19"/>
  <c r="F59" i="19"/>
  <c r="V58" i="19"/>
  <c r="R58" i="19"/>
  <c r="N58" i="19"/>
  <c r="J58" i="19"/>
  <c r="E58" i="19" s="1"/>
  <c r="I58" i="19"/>
  <c r="H58" i="19"/>
  <c r="G58" i="19"/>
  <c r="F58" i="19"/>
  <c r="V57" i="19"/>
  <c r="R57" i="19"/>
  <c r="N57" i="19"/>
  <c r="J57" i="19"/>
  <c r="I57" i="19"/>
  <c r="H57" i="19"/>
  <c r="G57" i="19"/>
  <c r="F57" i="19"/>
  <c r="V56" i="19"/>
  <c r="R56" i="19"/>
  <c r="N56" i="19"/>
  <c r="J56" i="19"/>
  <c r="I56" i="19"/>
  <c r="H56" i="19"/>
  <c r="G56" i="19"/>
  <c r="F56" i="19"/>
  <c r="V55" i="19"/>
  <c r="R55" i="19"/>
  <c r="N55" i="19"/>
  <c r="J55" i="19"/>
  <c r="I55" i="19"/>
  <c r="H55" i="19"/>
  <c r="G55" i="19"/>
  <c r="F55" i="19"/>
  <c r="V54" i="19"/>
  <c r="R54" i="19"/>
  <c r="N54" i="19"/>
  <c r="J54" i="19"/>
  <c r="I54" i="19"/>
  <c r="H54" i="19"/>
  <c r="G54" i="19"/>
  <c r="F54" i="19"/>
  <c r="V53" i="19"/>
  <c r="R53" i="19"/>
  <c r="N53" i="19"/>
  <c r="J53" i="19"/>
  <c r="I53" i="19"/>
  <c r="H53" i="19"/>
  <c r="G53" i="19"/>
  <c r="F53" i="19"/>
  <c r="V52" i="19"/>
  <c r="R52" i="19"/>
  <c r="N52" i="19"/>
  <c r="J52" i="19"/>
  <c r="I52" i="19"/>
  <c r="H52" i="19"/>
  <c r="G52" i="19"/>
  <c r="F52" i="19"/>
  <c r="V51" i="19"/>
  <c r="R51" i="19"/>
  <c r="N51" i="19"/>
  <c r="J51" i="19"/>
  <c r="I51" i="19"/>
  <c r="H51" i="19"/>
  <c r="G51" i="19"/>
  <c r="F51" i="19"/>
  <c r="V50" i="19"/>
  <c r="R50" i="19"/>
  <c r="N50" i="19"/>
  <c r="J50" i="19"/>
  <c r="E50" i="19"/>
  <c r="I50" i="19"/>
  <c r="H50" i="19"/>
  <c r="G50" i="19"/>
  <c r="F50" i="19"/>
  <c r="V49" i="19"/>
  <c r="R49" i="19"/>
  <c r="N49" i="19"/>
  <c r="J49" i="19"/>
  <c r="E49" i="19" s="1"/>
  <c r="I49" i="19"/>
  <c r="H49" i="19"/>
  <c r="G49" i="19"/>
  <c r="F49" i="19"/>
  <c r="V48" i="19"/>
  <c r="R48" i="19"/>
  <c r="N48" i="19"/>
  <c r="J48" i="19"/>
  <c r="I48" i="19"/>
  <c r="H48" i="19"/>
  <c r="G48" i="19"/>
  <c r="F48" i="19"/>
  <c r="V47" i="19"/>
  <c r="R47" i="19"/>
  <c r="N47" i="19"/>
  <c r="J47" i="19"/>
  <c r="I47" i="19"/>
  <c r="H47" i="19"/>
  <c r="G47" i="19"/>
  <c r="F47" i="19"/>
  <c r="V46" i="19"/>
  <c r="R46" i="19"/>
  <c r="N46" i="19"/>
  <c r="J46" i="19"/>
  <c r="I46" i="19"/>
  <c r="H46" i="19"/>
  <c r="G46" i="19"/>
  <c r="F46" i="19"/>
  <c r="V45" i="19"/>
  <c r="R45" i="19"/>
  <c r="N45" i="19"/>
  <c r="J45" i="19"/>
  <c r="I45" i="19"/>
  <c r="H45" i="19"/>
  <c r="G45" i="19"/>
  <c r="F45" i="19"/>
  <c r="V44" i="19"/>
  <c r="R44" i="19"/>
  <c r="N44" i="19"/>
  <c r="J44" i="19"/>
  <c r="I44" i="19"/>
  <c r="H44" i="19"/>
  <c r="G44" i="19"/>
  <c r="F44" i="19"/>
  <c r="V43" i="19"/>
  <c r="R43" i="19"/>
  <c r="N43" i="19"/>
  <c r="J43" i="19"/>
  <c r="I43" i="19"/>
  <c r="H43" i="19"/>
  <c r="G43" i="19"/>
  <c r="F43" i="19"/>
  <c r="V42" i="19"/>
  <c r="R42" i="19"/>
  <c r="E42" i="19"/>
  <c r="N42" i="19"/>
  <c r="J42" i="19"/>
  <c r="I42" i="19"/>
  <c r="H42" i="19"/>
  <c r="G42" i="19"/>
  <c r="F42" i="19"/>
  <c r="V41" i="19"/>
  <c r="R41" i="19"/>
  <c r="N41" i="19"/>
  <c r="E41" i="19" s="1"/>
  <c r="J41" i="19"/>
  <c r="I41" i="19"/>
  <c r="H41" i="19"/>
  <c r="G41" i="19"/>
  <c r="F41" i="19"/>
  <c r="V40" i="19"/>
  <c r="R40" i="19"/>
  <c r="N40" i="19"/>
  <c r="E40" i="19" s="1"/>
  <c r="J40" i="19"/>
  <c r="I40" i="19"/>
  <c r="H40" i="19"/>
  <c r="G40" i="19"/>
  <c r="F40" i="19"/>
  <c r="V39" i="19"/>
  <c r="R39" i="19"/>
  <c r="N39" i="19"/>
  <c r="J39" i="19"/>
  <c r="I39" i="19"/>
  <c r="H39" i="19"/>
  <c r="G39" i="19"/>
  <c r="F39" i="19"/>
  <c r="V38" i="19"/>
  <c r="R38" i="19"/>
  <c r="N38" i="19"/>
  <c r="J38" i="19"/>
  <c r="I38" i="19"/>
  <c r="H38" i="19"/>
  <c r="G38" i="19"/>
  <c r="F38" i="19"/>
  <c r="V37" i="19"/>
  <c r="R37" i="19"/>
  <c r="N37" i="19"/>
  <c r="J37" i="19"/>
  <c r="I37" i="19"/>
  <c r="H37" i="19"/>
  <c r="G37" i="19"/>
  <c r="F37" i="19"/>
  <c r="V36" i="19"/>
  <c r="R36" i="19"/>
  <c r="N36" i="19"/>
  <c r="J36" i="19"/>
  <c r="E36" i="19" s="1"/>
  <c r="I36" i="19"/>
  <c r="H36" i="19"/>
  <c r="G36" i="19"/>
  <c r="F36" i="19"/>
  <c r="V35" i="19"/>
  <c r="R35" i="19"/>
  <c r="N35" i="19"/>
  <c r="E35" i="19" s="1"/>
  <c r="J35" i="19"/>
  <c r="I35" i="19"/>
  <c r="H35" i="19"/>
  <c r="G35" i="19"/>
  <c r="F35" i="19"/>
  <c r="V34" i="19"/>
  <c r="R34" i="19"/>
  <c r="N34" i="19"/>
  <c r="J34" i="19"/>
  <c r="I34" i="19"/>
  <c r="H34" i="19"/>
  <c r="G34" i="19"/>
  <c r="F34" i="19"/>
  <c r="V33" i="19"/>
  <c r="R33" i="19"/>
  <c r="N33" i="19"/>
  <c r="J33" i="19"/>
  <c r="E33" i="19" s="1"/>
  <c r="I33" i="19"/>
  <c r="H33" i="19"/>
  <c r="G33" i="19"/>
  <c r="F33" i="19"/>
  <c r="V32" i="19"/>
  <c r="R32" i="19"/>
  <c r="N32" i="19"/>
  <c r="J32" i="19"/>
  <c r="E32" i="19" s="1"/>
  <c r="I32" i="19"/>
  <c r="H32" i="19"/>
  <c r="G32" i="19"/>
  <c r="F32" i="19"/>
  <c r="V31" i="19"/>
  <c r="R31" i="19"/>
  <c r="N31" i="19"/>
  <c r="E31" i="19" s="1"/>
  <c r="J31" i="19"/>
  <c r="I31" i="19"/>
  <c r="H31" i="19"/>
  <c r="G31" i="19"/>
  <c r="F31" i="19"/>
  <c r="V30" i="19"/>
  <c r="R30" i="19"/>
  <c r="N30" i="19"/>
  <c r="J30" i="19"/>
  <c r="I30" i="19"/>
  <c r="H30" i="19"/>
  <c r="G30" i="19"/>
  <c r="F30" i="19"/>
  <c r="V29" i="19"/>
  <c r="R29" i="19"/>
  <c r="N29" i="19"/>
  <c r="J29" i="19"/>
  <c r="I29" i="19"/>
  <c r="H29" i="19"/>
  <c r="G29" i="19"/>
  <c r="F29" i="19"/>
  <c r="V28" i="19"/>
  <c r="R28" i="19"/>
  <c r="N28" i="19"/>
  <c r="J28" i="19"/>
  <c r="I28" i="19"/>
  <c r="H28" i="19"/>
  <c r="G28" i="19"/>
  <c r="F28" i="19"/>
  <c r="V27" i="19"/>
  <c r="R27" i="19"/>
  <c r="N27" i="19"/>
  <c r="J27" i="19"/>
  <c r="I27" i="19"/>
  <c r="H27" i="19"/>
  <c r="G27" i="19"/>
  <c r="F27" i="19"/>
  <c r="V26" i="19"/>
  <c r="R26" i="19"/>
  <c r="N26" i="19"/>
  <c r="J26" i="19"/>
  <c r="I26" i="19"/>
  <c r="H26" i="19"/>
  <c r="G26" i="19"/>
  <c r="F26" i="19"/>
  <c r="V25" i="19"/>
  <c r="R25" i="19"/>
  <c r="N25" i="19"/>
  <c r="J25" i="19"/>
  <c r="I25" i="19"/>
  <c r="H25" i="19"/>
  <c r="G25" i="19"/>
  <c r="F25" i="19"/>
  <c r="V24" i="19"/>
  <c r="R24" i="19"/>
  <c r="N24" i="19"/>
  <c r="J24" i="19"/>
  <c r="I24" i="19"/>
  <c r="H24" i="19"/>
  <c r="G24" i="19"/>
  <c r="F24" i="19"/>
  <c r="V23" i="19"/>
  <c r="R23" i="19"/>
  <c r="E23" i="19" s="1"/>
  <c r="N23" i="19"/>
  <c r="J23" i="19"/>
  <c r="I23" i="19"/>
  <c r="H23" i="19"/>
  <c r="G23" i="19"/>
  <c r="F23" i="19"/>
  <c r="V22" i="19"/>
  <c r="R22" i="19"/>
  <c r="N22" i="19"/>
  <c r="J22" i="19"/>
  <c r="I22" i="19"/>
  <c r="H22" i="19"/>
  <c r="G22" i="19"/>
  <c r="F22" i="19"/>
  <c r="V21" i="19"/>
  <c r="R21" i="19"/>
  <c r="N21" i="19"/>
  <c r="J21" i="19"/>
  <c r="I21" i="19"/>
  <c r="H21" i="19"/>
  <c r="G21" i="19"/>
  <c r="F21" i="19"/>
  <c r="V20" i="19"/>
  <c r="R20" i="19"/>
  <c r="N20" i="19"/>
  <c r="J20" i="19"/>
  <c r="I20" i="19"/>
  <c r="H20" i="19"/>
  <c r="G20" i="19"/>
  <c r="F20" i="19"/>
  <c r="V19" i="19"/>
  <c r="R19" i="19"/>
  <c r="N19" i="19"/>
  <c r="J19" i="19"/>
  <c r="E19" i="19" s="1"/>
  <c r="I19" i="19"/>
  <c r="H19" i="19"/>
  <c r="G19" i="19"/>
  <c r="F19" i="19"/>
  <c r="V18" i="19"/>
  <c r="R18" i="19"/>
  <c r="N18" i="19"/>
  <c r="E18" i="19" s="1"/>
  <c r="J18" i="19"/>
  <c r="I18" i="19"/>
  <c r="H18" i="19"/>
  <c r="G18" i="19"/>
  <c r="F18" i="19"/>
  <c r="V17" i="19"/>
  <c r="R17" i="19"/>
  <c r="N17" i="19"/>
  <c r="J17" i="19"/>
  <c r="E17" i="19" s="1"/>
  <c r="I17" i="19"/>
  <c r="H17" i="19"/>
  <c r="G17" i="19"/>
  <c r="F17" i="19"/>
  <c r="V16" i="19"/>
  <c r="R16" i="19"/>
  <c r="N16" i="19"/>
  <c r="J16" i="19"/>
  <c r="E16" i="19"/>
  <c r="I16" i="19"/>
  <c r="H16" i="19"/>
  <c r="G16" i="19"/>
  <c r="F16" i="19"/>
  <c r="V15" i="19"/>
  <c r="R15" i="19"/>
  <c r="N15" i="19"/>
  <c r="J15" i="19"/>
  <c r="I15" i="19"/>
  <c r="H15" i="19"/>
  <c r="G15" i="19"/>
  <c r="F15" i="19"/>
  <c r="V14" i="19"/>
  <c r="R14" i="19"/>
  <c r="N14" i="19"/>
  <c r="J14" i="19"/>
  <c r="I14" i="19"/>
  <c r="H14" i="19"/>
  <c r="G14" i="19"/>
  <c r="F14" i="19"/>
  <c r="V13" i="19"/>
  <c r="R13" i="19"/>
  <c r="N13" i="19"/>
  <c r="E13" i="19" s="1"/>
  <c r="J13" i="19"/>
  <c r="I13" i="19"/>
  <c r="H13" i="19"/>
  <c r="G13" i="19"/>
  <c r="F13" i="19"/>
  <c r="V12" i="19"/>
  <c r="R12" i="19"/>
  <c r="N12" i="19"/>
  <c r="J12" i="19"/>
  <c r="I12" i="19"/>
  <c r="H12" i="19"/>
  <c r="G12" i="19"/>
  <c r="F12" i="19"/>
  <c r="AJ242" i="17"/>
  <c r="AJ241" i="17"/>
  <c r="AJ240" i="17"/>
  <c r="AJ239" i="17"/>
  <c r="AJ238" i="17"/>
  <c r="AJ237" i="17"/>
  <c r="AJ236" i="17"/>
  <c r="AJ235" i="17"/>
  <c r="AJ234" i="17"/>
  <c r="AJ233" i="17"/>
  <c r="AJ232" i="17"/>
  <c r="AJ231" i="17"/>
  <c r="AJ230" i="17"/>
  <c r="AJ229" i="17"/>
  <c r="AJ228" i="17"/>
  <c r="AJ227" i="17"/>
  <c r="AJ226" i="17"/>
  <c r="AJ225" i="17"/>
  <c r="AJ224" i="17"/>
  <c r="AJ223" i="17"/>
  <c r="AJ221" i="17"/>
  <c r="AJ220" i="17"/>
  <c r="AJ219" i="17"/>
  <c r="AJ218" i="17"/>
  <c r="AJ217" i="17"/>
  <c r="AJ216" i="17"/>
  <c r="AJ215" i="17"/>
  <c r="AJ214" i="17"/>
  <c r="AJ213" i="17"/>
  <c r="AJ212" i="17"/>
  <c r="AJ211" i="17"/>
  <c r="AJ210" i="17"/>
  <c r="AJ209" i="17"/>
  <c r="AJ208" i="17"/>
  <c r="AJ207" i="17"/>
  <c r="AJ206" i="17"/>
  <c r="AJ205" i="17"/>
  <c r="AJ204" i="17"/>
  <c r="AJ203" i="17"/>
  <c r="AJ202" i="17"/>
  <c r="AJ201" i="17"/>
  <c r="AJ200" i="17"/>
  <c r="AJ199" i="17"/>
  <c r="AJ198" i="17"/>
  <c r="AJ197" i="17"/>
  <c r="AJ196" i="17"/>
  <c r="AJ195" i="17"/>
  <c r="AJ194" i="17"/>
  <c r="AJ193" i="17"/>
  <c r="AJ192" i="17"/>
  <c r="AJ191" i="17"/>
  <c r="AJ190" i="17"/>
  <c r="AJ189" i="17"/>
  <c r="AJ188" i="17"/>
  <c r="AJ187" i="17"/>
  <c r="AJ186" i="17"/>
  <c r="AJ185" i="17"/>
  <c r="AJ184" i="17"/>
  <c r="AJ183" i="17"/>
  <c r="AJ182" i="17"/>
  <c r="AJ181" i="17"/>
  <c r="AJ180" i="17"/>
  <c r="AJ179" i="17"/>
  <c r="AJ178" i="17"/>
  <c r="AJ177" i="17"/>
  <c r="AJ176" i="17"/>
  <c r="AJ175" i="17"/>
  <c r="AJ174" i="17"/>
  <c r="AJ173" i="17"/>
  <c r="AJ172" i="17"/>
  <c r="AJ170" i="17"/>
  <c r="AJ169" i="17"/>
  <c r="AJ168" i="17"/>
  <c r="AJ167" i="17"/>
  <c r="AJ166" i="17"/>
  <c r="AJ165" i="17"/>
  <c r="AJ164" i="17"/>
  <c r="AJ163" i="17"/>
  <c r="AJ162" i="17"/>
  <c r="AJ161" i="17"/>
  <c r="AJ160" i="17"/>
  <c r="AJ159" i="17"/>
  <c r="AJ158" i="17"/>
  <c r="AJ157" i="17"/>
  <c r="AJ156" i="17"/>
  <c r="AJ155" i="17"/>
  <c r="AJ154" i="17"/>
  <c r="AJ153" i="17"/>
  <c r="AJ152" i="17"/>
  <c r="AJ151" i="17"/>
  <c r="AJ150" i="17"/>
  <c r="AJ149" i="17"/>
  <c r="AJ148" i="17"/>
  <c r="AJ147" i="17"/>
  <c r="AJ146" i="17"/>
  <c r="AJ145" i="17"/>
  <c r="AJ144" i="17"/>
  <c r="AJ143" i="17"/>
  <c r="AJ142" i="17"/>
  <c r="AJ141" i="17"/>
  <c r="AJ140" i="17"/>
  <c r="AJ139" i="17"/>
  <c r="AJ138" i="17"/>
  <c r="AJ137" i="17"/>
  <c r="AJ136" i="17"/>
  <c r="AJ135" i="17"/>
  <c r="AJ134" i="17"/>
  <c r="AJ133" i="17"/>
  <c r="AJ132" i="17"/>
  <c r="AJ131" i="17"/>
  <c r="AJ130" i="17"/>
  <c r="AJ129" i="17"/>
  <c r="AJ128" i="17"/>
  <c r="AJ127" i="17"/>
  <c r="AJ126" i="17"/>
  <c r="AJ125" i="17"/>
  <c r="AJ124" i="17"/>
  <c r="AJ123" i="17"/>
  <c r="AJ122" i="17"/>
  <c r="AJ121" i="17"/>
  <c r="AJ120" i="17"/>
  <c r="AJ119" i="17"/>
  <c r="AJ118" i="17"/>
  <c r="AJ117" i="17"/>
  <c r="AJ116" i="17"/>
  <c r="AJ115" i="17"/>
  <c r="AJ114" i="17"/>
  <c r="AJ112" i="17"/>
  <c r="AJ111" i="17"/>
  <c r="AJ110" i="17"/>
  <c r="AJ109" i="17"/>
  <c r="AJ108" i="17"/>
  <c r="AJ107" i="17"/>
  <c r="AJ106" i="17"/>
  <c r="AJ105" i="17"/>
  <c r="AJ104" i="17"/>
  <c r="AJ103" i="17"/>
  <c r="AJ102" i="17"/>
  <c r="AJ101" i="17"/>
  <c r="AJ100" i="17"/>
  <c r="AJ99" i="17"/>
  <c r="AJ98" i="17"/>
  <c r="AJ97" i="17"/>
  <c r="AJ96" i="17"/>
  <c r="AJ95" i="17"/>
  <c r="AJ94" i="17"/>
  <c r="AJ93" i="17"/>
  <c r="AJ92" i="17"/>
  <c r="AJ90" i="17"/>
  <c r="AJ89" i="17"/>
  <c r="AJ87" i="17"/>
  <c r="AJ86" i="17"/>
  <c r="AJ85" i="17"/>
  <c r="AJ84" i="17"/>
  <c r="AJ83" i="17"/>
  <c r="AJ82" i="17"/>
  <c r="AJ81" i="17"/>
  <c r="AJ80" i="17"/>
  <c r="AJ79" i="17"/>
  <c r="AJ78" i="17"/>
  <c r="AJ77" i="17"/>
  <c r="AJ76" i="17"/>
  <c r="AJ75" i="17"/>
  <c r="AJ74" i="17"/>
  <c r="AJ73" i="17"/>
  <c r="AJ72" i="17"/>
  <c r="AJ71" i="17"/>
  <c r="AJ70" i="17"/>
  <c r="AJ69" i="17"/>
  <c r="AJ68" i="17"/>
  <c r="AJ67" i="17"/>
  <c r="AJ65" i="17"/>
  <c r="AJ64" i="17"/>
  <c r="AJ62" i="17"/>
  <c r="AJ61" i="17"/>
  <c r="AJ60" i="17"/>
  <c r="AJ59" i="17"/>
  <c r="AJ58" i="17"/>
  <c r="AJ57" i="17"/>
  <c r="AJ56" i="17"/>
  <c r="AJ55" i="17"/>
  <c r="AJ54" i="17"/>
  <c r="AJ53" i="17"/>
  <c r="AJ52" i="17"/>
  <c r="AJ51" i="17"/>
  <c r="AJ50" i="17"/>
  <c r="AJ49" i="17"/>
  <c r="AJ48" i="17"/>
  <c r="AJ47" i="17"/>
  <c r="AJ46" i="17"/>
  <c r="AJ45" i="17"/>
  <c r="AJ44" i="17"/>
  <c r="AJ43" i="17"/>
  <c r="AJ42" i="17"/>
  <c r="AJ41" i="17"/>
  <c r="AJ40" i="17"/>
  <c r="AJ39" i="17"/>
  <c r="AJ38" i="17"/>
  <c r="AJ37" i="17"/>
  <c r="AJ36" i="17"/>
  <c r="AJ35" i="17"/>
  <c r="AJ34" i="17"/>
  <c r="AJ33" i="17"/>
  <c r="AJ32" i="17"/>
  <c r="AJ31" i="17"/>
  <c r="AJ30" i="17"/>
  <c r="AJ29" i="17"/>
  <c r="AJ28" i="17"/>
  <c r="AJ27" i="17"/>
  <c r="AJ26" i="17"/>
  <c r="AJ25" i="17"/>
  <c r="AJ24" i="17"/>
  <c r="AJ23" i="17"/>
  <c r="AJ22" i="17"/>
  <c r="AJ21" i="17"/>
  <c r="AJ20" i="17"/>
  <c r="AJ19" i="17"/>
  <c r="AJ18" i="17"/>
  <c r="AJ17" i="17"/>
  <c r="AJ16" i="17"/>
  <c r="AJ15" i="17"/>
  <c r="AJ14" i="17"/>
  <c r="AJ13" i="17"/>
  <c r="AJ12" i="17"/>
  <c r="AJ242" i="14"/>
  <c r="AJ241" i="14"/>
  <c r="AJ240" i="14"/>
  <c r="AJ239" i="14"/>
  <c r="AJ238" i="14"/>
  <c r="AJ237" i="14"/>
  <c r="AJ236" i="14"/>
  <c r="AJ235" i="14"/>
  <c r="AJ234" i="14"/>
  <c r="AJ233" i="14"/>
  <c r="AJ232" i="14"/>
  <c r="AJ231" i="14"/>
  <c r="AJ230" i="14"/>
  <c r="AJ229" i="14"/>
  <c r="AJ228" i="14"/>
  <c r="AJ227" i="14"/>
  <c r="AJ226" i="14"/>
  <c r="AJ225" i="14"/>
  <c r="AJ224" i="14"/>
  <c r="AJ223" i="14"/>
  <c r="AJ221" i="14"/>
  <c r="AJ220" i="14"/>
  <c r="AJ219" i="14"/>
  <c r="AJ218" i="14"/>
  <c r="AJ217" i="14"/>
  <c r="AJ216" i="14"/>
  <c r="AJ215" i="14"/>
  <c r="AJ214" i="14"/>
  <c r="AJ213" i="14"/>
  <c r="AJ212" i="14"/>
  <c r="AJ211" i="14"/>
  <c r="AJ210" i="14"/>
  <c r="AJ209" i="14"/>
  <c r="AJ208" i="14"/>
  <c r="AJ207" i="14"/>
  <c r="AJ206" i="14"/>
  <c r="AJ205" i="14"/>
  <c r="AJ204" i="14"/>
  <c r="AJ203" i="14"/>
  <c r="AJ202" i="14"/>
  <c r="AJ201" i="14"/>
  <c r="AJ200" i="14"/>
  <c r="AJ199" i="14"/>
  <c r="AJ198" i="14"/>
  <c r="AJ197" i="14"/>
  <c r="AJ196" i="14"/>
  <c r="AJ195" i="14"/>
  <c r="AJ194" i="14"/>
  <c r="AJ193" i="14"/>
  <c r="AJ192" i="14"/>
  <c r="AJ191" i="14"/>
  <c r="AJ190" i="14"/>
  <c r="AJ189" i="14"/>
  <c r="AJ188" i="14"/>
  <c r="AJ187" i="14"/>
  <c r="AJ186" i="14"/>
  <c r="AJ185" i="14"/>
  <c r="AJ184" i="14"/>
  <c r="AJ183" i="14"/>
  <c r="AJ182" i="14"/>
  <c r="AJ181" i="14"/>
  <c r="AJ180" i="14"/>
  <c r="AJ179" i="14"/>
  <c r="AJ178" i="14"/>
  <c r="AJ177" i="14"/>
  <c r="AJ176" i="14"/>
  <c r="AJ175" i="14"/>
  <c r="AJ174" i="14"/>
  <c r="AJ173" i="14"/>
  <c r="AJ172" i="14"/>
  <c r="AJ170" i="14"/>
  <c r="AJ169" i="14"/>
  <c r="AJ168" i="14"/>
  <c r="AJ167" i="14"/>
  <c r="AJ166" i="14"/>
  <c r="AJ165" i="14"/>
  <c r="AJ164" i="14"/>
  <c r="AJ163" i="14"/>
  <c r="AJ162" i="14"/>
  <c r="AJ161" i="14"/>
  <c r="AJ160" i="14"/>
  <c r="AJ159" i="14"/>
  <c r="AJ158" i="14"/>
  <c r="AJ157" i="14"/>
  <c r="AJ156" i="14"/>
  <c r="AJ155" i="14"/>
  <c r="AJ154" i="14"/>
  <c r="AJ153" i="14"/>
  <c r="AJ152" i="14"/>
  <c r="AJ151" i="14"/>
  <c r="AJ150" i="14"/>
  <c r="AJ149" i="14"/>
  <c r="AJ148" i="14"/>
  <c r="AJ147" i="14"/>
  <c r="AJ146" i="14"/>
  <c r="AJ145" i="14"/>
  <c r="AJ144" i="14"/>
  <c r="AJ143" i="14"/>
  <c r="AJ142" i="14"/>
  <c r="AJ141" i="14"/>
  <c r="AJ140" i="14"/>
  <c r="AJ139" i="14"/>
  <c r="AJ138" i="14"/>
  <c r="AJ137" i="14"/>
  <c r="AJ136" i="14"/>
  <c r="AJ135" i="14"/>
  <c r="AJ134" i="14"/>
  <c r="AJ133" i="14"/>
  <c r="AJ132" i="14"/>
  <c r="AJ131" i="14"/>
  <c r="AJ130" i="14"/>
  <c r="AJ129" i="14"/>
  <c r="AJ128" i="14"/>
  <c r="AJ127" i="14"/>
  <c r="AJ126" i="14"/>
  <c r="AJ125" i="14"/>
  <c r="AJ124" i="14"/>
  <c r="AJ123" i="14"/>
  <c r="AJ122" i="14"/>
  <c r="AJ121" i="14"/>
  <c r="AJ120" i="14"/>
  <c r="AJ119" i="14"/>
  <c r="AJ118" i="14"/>
  <c r="AJ117" i="14"/>
  <c r="AJ116" i="14"/>
  <c r="AJ115" i="14"/>
  <c r="AJ114" i="14"/>
  <c r="AJ112" i="14"/>
  <c r="AJ111" i="14"/>
  <c r="AJ110" i="14"/>
  <c r="AJ109" i="14"/>
  <c r="AJ108" i="14"/>
  <c r="AJ107" i="14"/>
  <c r="AJ106" i="14"/>
  <c r="AJ105" i="14"/>
  <c r="AJ104" i="14"/>
  <c r="AJ103" i="14"/>
  <c r="AJ102" i="14"/>
  <c r="AJ101" i="14"/>
  <c r="AJ100" i="14"/>
  <c r="AJ99" i="14"/>
  <c r="AJ98" i="14"/>
  <c r="AJ97" i="14"/>
  <c r="AJ96" i="14"/>
  <c r="AJ95" i="14"/>
  <c r="AJ94" i="14"/>
  <c r="AJ93" i="14"/>
  <c r="AJ92" i="14"/>
  <c r="AJ90" i="14"/>
  <c r="AJ89" i="14"/>
  <c r="AJ87" i="14"/>
  <c r="AJ86" i="14"/>
  <c r="AJ85" i="14"/>
  <c r="AJ84" i="14"/>
  <c r="AJ83" i="14"/>
  <c r="AJ82" i="14"/>
  <c r="AJ81" i="14"/>
  <c r="AJ80" i="14"/>
  <c r="AJ79" i="14"/>
  <c r="AJ78" i="14"/>
  <c r="AJ77" i="14"/>
  <c r="AJ76" i="14"/>
  <c r="AJ75" i="14"/>
  <c r="AJ74" i="14"/>
  <c r="AJ73" i="14"/>
  <c r="AJ72" i="14"/>
  <c r="AJ71" i="14"/>
  <c r="AJ70" i="14"/>
  <c r="AJ69" i="14"/>
  <c r="AJ68" i="14"/>
  <c r="AJ67" i="14"/>
  <c r="AJ65" i="14"/>
  <c r="AJ64" i="14"/>
  <c r="AJ62" i="14"/>
  <c r="AJ61" i="14"/>
  <c r="AJ60" i="14"/>
  <c r="AJ59" i="14"/>
  <c r="AJ58" i="14"/>
  <c r="AJ57" i="14"/>
  <c r="AJ56" i="14"/>
  <c r="AJ55" i="14"/>
  <c r="AJ54" i="14"/>
  <c r="AJ53" i="14"/>
  <c r="AJ52" i="14"/>
  <c r="AJ51" i="14"/>
  <c r="AJ50" i="14"/>
  <c r="AJ49" i="14"/>
  <c r="AJ48" i="14"/>
  <c r="AJ47" i="14"/>
  <c r="AJ46" i="14"/>
  <c r="AJ45" i="14"/>
  <c r="AJ44" i="14"/>
  <c r="AJ43" i="14"/>
  <c r="AJ42" i="14"/>
  <c r="AJ41" i="14"/>
  <c r="AJ40" i="14"/>
  <c r="AJ39" i="14"/>
  <c r="AJ38" i="14"/>
  <c r="AJ37" i="14"/>
  <c r="AJ36" i="14"/>
  <c r="AJ35" i="14"/>
  <c r="AJ34" i="14"/>
  <c r="AJ33" i="14"/>
  <c r="AJ32" i="14"/>
  <c r="AJ31" i="14"/>
  <c r="AJ30" i="14"/>
  <c r="AJ29" i="14"/>
  <c r="AJ28" i="14"/>
  <c r="AJ27" i="14"/>
  <c r="AJ26" i="14"/>
  <c r="AJ25" i="14"/>
  <c r="AJ24" i="14"/>
  <c r="AJ23" i="14"/>
  <c r="AJ22" i="14"/>
  <c r="AJ21" i="14"/>
  <c r="AJ20" i="14"/>
  <c r="AJ19" i="14"/>
  <c r="AJ18" i="14"/>
  <c r="AJ17" i="14"/>
  <c r="AJ16" i="14"/>
  <c r="AJ15" i="14"/>
  <c r="AJ14" i="14"/>
  <c r="AJ13" i="14"/>
  <c r="AJ12" i="14"/>
  <c r="AJ242" i="13"/>
  <c r="AJ241" i="13"/>
  <c r="AJ240" i="13"/>
  <c r="AJ239" i="13"/>
  <c r="AJ238" i="13"/>
  <c r="AJ237" i="13"/>
  <c r="AJ236" i="13"/>
  <c r="AJ235" i="13"/>
  <c r="AJ234" i="13"/>
  <c r="AJ233" i="13"/>
  <c r="AJ232" i="13"/>
  <c r="AJ231" i="13"/>
  <c r="AJ230" i="13"/>
  <c r="AJ229" i="13"/>
  <c r="AJ228" i="13"/>
  <c r="AJ227" i="13"/>
  <c r="AJ226" i="13"/>
  <c r="AJ225" i="13"/>
  <c r="AJ224" i="13"/>
  <c r="AJ223" i="13"/>
  <c r="AJ221" i="13"/>
  <c r="AJ220" i="13"/>
  <c r="AJ219" i="13"/>
  <c r="AJ218" i="13"/>
  <c r="AJ217" i="13"/>
  <c r="AJ216" i="13"/>
  <c r="AJ215" i="13"/>
  <c r="AJ214" i="13"/>
  <c r="AJ213" i="13"/>
  <c r="AJ212" i="13"/>
  <c r="AJ211" i="13"/>
  <c r="AJ210" i="13"/>
  <c r="AJ209" i="13"/>
  <c r="AJ208" i="13"/>
  <c r="AJ207" i="13"/>
  <c r="AJ206" i="13"/>
  <c r="AJ205" i="13"/>
  <c r="AJ204" i="13"/>
  <c r="AJ203" i="13"/>
  <c r="AJ202" i="13"/>
  <c r="AJ201" i="13"/>
  <c r="AJ200" i="13"/>
  <c r="AJ199" i="13"/>
  <c r="AJ198" i="13"/>
  <c r="AJ197" i="13"/>
  <c r="AJ196" i="13"/>
  <c r="AJ195" i="13"/>
  <c r="AJ194" i="13"/>
  <c r="AJ193" i="13"/>
  <c r="AJ192" i="13"/>
  <c r="AJ191" i="13"/>
  <c r="AJ190" i="13"/>
  <c r="AJ189" i="13"/>
  <c r="AJ188" i="13"/>
  <c r="AJ187" i="13"/>
  <c r="AJ186" i="13"/>
  <c r="AJ185" i="13"/>
  <c r="AJ184" i="13"/>
  <c r="AJ183" i="13"/>
  <c r="AJ182" i="13"/>
  <c r="AJ181" i="13"/>
  <c r="AJ180" i="13"/>
  <c r="AJ179" i="13"/>
  <c r="AJ178" i="13"/>
  <c r="AJ177" i="13"/>
  <c r="AJ176" i="13"/>
  <c r="AJ175" i="13"/>
  <c r="AJ174" i="13"/>
  <c r="AJ173" i="13"/>
  <c r="AJ172" i="13"/>
  <c r="AJ170" i="13"/>
  <c r="AJ169" i="13"/>
  <c r="AJ168" i="13"/>
  <c r="AJ167" i="13"/>
  <c r="AJ166" i="13"/>
  <c r="AJ165" i="13"/>
  <c r="AJ164" i="13"/>
  <c r="AJ163" i="13"/>
  <c r="AJ162" i="13"/>
  <c r="AJ161" i="13"/>
  <c r="AJ160" i="13"/>
  <c r="AJ159" i="13"/>
  <c r="AJ158" i="13"/>
  <c r="AJ157" i="13"/>
  <c r="AJ156" i="13"/>
  <c r="AJ155" i="13"/>
  <c r="AJ154" i="13"/>
  <c r="AJ153" i="13"/>
  <c r="AJ152" i="13"/>
  <c r="AJ151" i="13"/>
  <c r="AJ150" i="13"/>
  <c r="AJ149" i="13"/>
  <c r="AJ148" i="13"/>
  <c r="AJ147" i="13"/>
  <c r="AJ146" i="13"/>
  <c r="AJ145" i="13"/>
  <c r="AJ144" i="13"/>
  <c r="AJ143" i="13"/>
  <c r="AJ142" i="13"/>
  <c r="AJ141" i="13"/>
  <c r="AJ140" i="13"/>
  <c r="AJ139" i="13"/>
  <c r="AJ138" i="13"/>
  <c r="AJ137" i="13"/>
  <c r="AJ136" i="13"/>
  <c r="AJ135" i="13"/>
  <c r="AJ134" i="13"/>
  <c r="AJ133" i="13"/>
  <c r="AJ132" i="13"/>
  <c r="AJ131" i="13"/>
  <c r="AJ130" i="13"/>
  <c r="AJ129" i="13"/>
  <c r="AJ128" i="13"/>
  <c r="AJ127" i="13"/>
  <c r="AJ126" i="13"/>
  <c r="AJ125" i="13"/>
  <c r="AJ124" i="13"/>
  <c r="AJ123" i="13"/>
  <c r="AJ122" i="13"/>
  <c r="AJ121" i="13"/>
  <c r="AJ120" i="13"/>
  <c r="AJ119" i="13"/>
  <c r="AJ118" i="13"/>
  <c r="AJ117" i="13"/>
  <c r="AJ116" i="13"/>
  <c r="AJ115" i="13"/>
  <c r="AJ114" i="13"/>
  <c r="AJ112" i="13"/>
  <c r="AJ111" i="13"/>
  <c r="AJ110" i="13"/>
  <c r="AJ109" i="13"/>
  <c r="AJ108" i="13"/>
  <c r="AJ107" i="13"/>
  <c r="AJ106" i="13"/>
  <c r="AJ105" i="13"/>
  <c r="AJ104" i="13"/>
  <c r="AJ103" i="13"/>
  <c r="AJ102" i="13"/>
  <c r="AJ101" i="13"/>
  <c r="AJ100" i="13"/>
  <c r="AJ99" i="13"/>
  <c r="AJ98" i="13"/>
  <c r="AJ97" i="13"/>
  <c r="AJ96" i="13"/>
  <c r="AJ95" i="13"/>
  <c r="AJ94" i="13"/>
  <c r="AJ93" i="13"/>
  <c r="AJ92" i="13"/>
  <c r="AJ90" i="13"/>
  <c r="AJ89" i="13"/>
  <c r="AJ87" i="13"/>
  <c r="AJ86" i="13"/>
  <c r="AJ85" i="13"/>
  <c r="AJ84" i="13"/>
  <c r="AJ83" i="13"/>
  <c r="AJ82" i="13"/>
  <c r="AJ81" i="13"/>
  <c r="AJ80" i="13"/>
  <c r="AJ79" i="13"/>
  <c r="AJ78" i="13"/>
  <c r="AJ77" i="13"/>
  <c r="AJ76" i="13"/>
  <c r="AJ75" i="13"/>
  <c r="AJ74" i="13"/>
  <c r="AJ73" i="13"/>
  <c r="AJ72" i="13"/>
  <c r="AJ71" i="13"/>
  <c r="AJ70" i="13"/>
  <c r="AJ69" i="13"/>
  <c r="AJ68" i="13"/>
  <c r="AJ67" i="13"/>
  <c r="AJ65" i="13"/>
  <c r="AJ64" i="13"/>
  <c r="AJ62" i="13"/>
  <c r="AJ61" i="13"/>
  <c r="AJ60" i="13"/>
  <c r="AJ59" i="13"/>
  <c r="AJ58" i="13"/>
  <c r="AJ57" i="13"/>
  <c r="AJ56" i="13"/>
  <c r="AJ55" i="13"/>
  <c r="AJ54" i="13"/>
  <c r="AJ53" i="13"/>
  <c r="AJ52" i="13"/>
  <c r="AJ51" i="13"/>
  <c r="AJ50" i="13"/>
  <c r="AJ49" i="13"/>
  <c r="AJ48" i="13"/>
  <c r="AJ47" i="13"/>
  <c r="AJ46" i="13"/>
  <c r="AJ45" i="13"/>
  <c r="AJ44" i="13"/>
  <c r="AJ43" i="13"/>
  <c r="AJ42" i="13"/>
  <c r="AJ41" i="13"/>
  <c r="AJ40" i="13"/>
  <c r="AJ39" i="13"/>
  <c r="AJ38" i="13"/>
  <c r="AJ37" i="13"/>
  <c r="AJ36" i="13"/>
  <c r="AJ35" i="13"/>
  <c r="AJ34" i="13"/>
  <c r="AJ33" i="13"/>
  <c r="AJ32" i="13"/>
  <c r="AJ31" i="13"/>
  <c r="AJ30" i="13"/>
  <c r="AJ29" i="13"/>
  <c r="AJ28" i="13"/>
  <c r="AJ27" i="13"/>
  <c r="AJ26" i="13"/>
  <c r="AJ25" i="13"/>
  <c r="AJ24" i="13"/>
  <c r="AJ23" i="13"/>
  <c r="AJ22" i="13"/>
  <c r="AJ21" i="13"/>
  <c r="AJ20" i="13"/>
  <c r="AJ19" i="13"/>
  <c r="AJ18" i="13"/>
  <c r="AJ17" i="13"/>
  <c r="AJ16" i="13"/>
  <c r="AJ15" i="13"/>
  <c r="AJ14" i="13"/>
  <c r="AJ13" i="13"/>
  <c r="AJ12" i="13"/>
  <c r="AJ242" i="16"/>
  <c r="AH242" i="16"/>
  <c r="AJ241" i="16"/>
  <c r="AH241" i="16"/>
  <c r="AJ240" i="16"/>
  <c r="AH240" i="16"/>
  <c r="AJ239" i="16"/>
  <c r="AH239" i="16"/>
  <c r="AJ238" i="16"/>
  <c r="AH238" i="16"/>
  <c r="AJ237" i="16"/>
  <c r="AH237" i="16"/>
  <c r="AJ236" i="16"/>
  <c r="AH236" i="16"/>
  <c r="AJ235" i="16"/>
  <c r="AH235" i="16"/>
  <c r="AJ234" i="16"/>
  <c r="AH234" i="16"/>
  <c r="AJ233" i="16"/>
  <c r="AH233" i="16"/>
  <c r="AJ232" i="16"/>
  <c r="AH232" i="16"/>
  <c r="AJ231" i="16"/>
  <c r="AH231" i="16"/>
  <c r="AJ230" i="16"/>
  <c r="AH230" i="16"/>
  <c r="AJ229" i="16"/>
  <c r="AH229" i="16"/>
  <c r="AJ228" i="16"/>
  <c r="AH228" i="16"/>
  <c r="AJ227" i="16"/>
  <c r="AH227" i="16"/>
  <c r="AJ226" i="16"/>
  <c r="AH226" i="16"/>
  <c r="AJ225" i="16"/>
  <c r="AH225" i="16"/>
  <c r="AJ224" i="16"/>
  <c r="AH224" i="16"/>
  <c r="AJ223" i="16"/>
  <c r="AH223" i="16"/>
  <c r="AJ221" i="16"/>
  <c r="AH221" i="16"/>
  <c r="AJ220" i="16"/>
  <c r="AH220" i="16"/>
  <c r="AJ219" i="16"/>
  <c r="AH219" i="16"/>
  <c r="AJ218" i="16"/>
  <c r="AH218" i="16"/>
  <c r="AJ217" i="16"/>
  <c r="AH217" i="16"/>
  <c r="AJ216" i="16"/>
  <c r="AH216" i="16"/>
  <c r="AJ215" i="16"/>
  <c r="AH215" i="16"/>
  <c r="AJ214" i="16"/>
  <c r="AH214" i="16"/>
  <c r="AJ213" i="16"/>
  <c r="AH213" i="16"/>
  <c r="AJ212" i="16"/>
  <c r="AH212" i="16"/>
  <c r="AJ211" i="16"/>
  <c r="AH211" i="16"/>
  <c r="AJ210" i="16"/>
  <c r="AH210" i="16"/>
  <c r="AJ209" i="16"/>
  <c r="AH209" i="16"/>
  <c r="AJ208" i="16"/>
  <c r="AH208" i="16"/>
  <c r="AJ207" i="16"/>
  <c r="AH207" i="16"/>
  <c r="AJ206" i="16"/>
  <c r="AH206" i="16"/>
  <c r="AJ205" i="16"/>
  <c r="AH205" i="16"/>
  <c r="AJ204" i="16"/>
  <c r="AH204" i="16"/>
  <c r="AJ203" i="16"/>
  <c r="AH203" i="16"/>
  <c r="AJ202" i="16"/>
  <c r="AH202" i="16"/>
  <c r="AJ201" i="16"/>
  <c r="AH201" i="16"/>
  <c r="AJ200" i="16"/>
  <c r="AH200" i="16"/>
  <c r="AJ199" i="16"/>
  <c r="AH199" i="16"/>
  <c r="AJ198" i="16"/>
  <c r="AH198" i="16"/>
  <c r="AJ197" i="16"/>
  <c r="AH197" i="16"/>
  <c r="AJ196" i="16"/>
  <c r="AH196" i="16"/>
  <c r="AJ195" i="16"/>
  <c r="AH195" i="16"/>
  <c r="AJ194" i="16"/>
  <c r="AH194" i="16"/>
  <c r="AJ193" i="16"/>
  <c r="AH193" i="16"/>
  <c r="AJ192" i="16"/>
  <c r="AH192" i="16"/>
  <c r="AJ191" i="16"/>
  <c r="AH191" i="16"/>
  <c r="AJ190" i="16"/>
  <c r="AH190" i="16"/>
  <c r="AJ189" i="16"/>
  <c r="AH189" i="16"/>
  <c r="AJ188" i="16"/>
  <c r="AH188" i="16"/>
  <c r="AJ187" i="16"/>
  <c r="AH187" i="16"/>
  <c r="AJ186" i="16"/>
  <c r="AH186" i="16"/>
  <c r="AJ185" i="16"/>
  <c r="AH185" i="16"/>
  <c r="AJ184" i="16"/>
  <c r="AH184" i="16"/>
  <c r="AJ183" i="16"/>
  <c r="AH183" i="16"/>
  <c r="AJ182" i="16"/>
  <c r="AH182" i="16"/>
  <c r="AJ181" i="16"/>
  <c r="AH181" i="16"/>
  <c r="AJ180" i="16"/>
  <c r="AH180" i="16"/>
  <c r="AJ179" i="16"/>
  <c r="AH179" i="16"/>
  <c r="AJ178" i="16"/>
  <c r="AH178" i="16"/>
  <c r="AJ177" i="16"/>
  <c r="AH177" i="16"/>
  <c r="AJ176" i="16"/>
  <c r="AH176" i="16"/>
  <c r="AJ175" i="16"/>
  <c r="AH175" i="16"/>
  <c r="AJ174" i="16"/>
  <c r="AH174" i="16"/>
  <c r="AJ173" i="16"/>
  <c r="AH173" i="16"/>
  <c r="AJ172" i="16"/>
  <c r="AH172" i="16"/>
  <c r="AJ170" i="16"/>
  <c r="AH170" i="16"/>
  <c r="AJ169" i="16"/>
  <c r="AH169" i="16"/>
  <c r="AJ168" i="16"/>
  <c r="AH168" i="16"/>
  <c r="AJ167" i="16"/>
  <c r="AH167" i="16"/>
  <c r="AJ166" i="16"/>
  <c r="AH166" i="16"/>
  <c r="AJ165" i="16"/>
  <c r="AH165" i="16"/>
  <c r="AJ164" i="16"/>
  <c r="AH164" i="16"/>
  <c r="AJ163" i="16"/>
  <c r="AH163" i="16"/>
  <c r="AJ162" i="16"/>
  <c r="AH162" i="16"/>
  <c r="AJ161" i="16"/>
  <c r="AH161" i="16"/>
  <c r="AJ160" i="16"/>
  <c r="AH160" i="16"/>
  <c r="AJ159" i="16"/>
  <c r="AH159" i="16"/>
  <c r="AJ158" i="16"/>
  <c r="AH158" i="16"/>
  <c r="AJ157" i="16"/>
  <c r="AH157" i="16"/>
  <c r="AJ156" i="16"/>
  <c r="AH156" i="16"/>
  <c r="AJ155" i="16"/>
  <c r="AH155" i="16"/>
  <c r="AJ154" i="16"/>
  <c r="AH154" i="16"/>
  <c r="AJ153" i="16"/>
  <c r="AH153" i="16"/>
  <c r="AJ152" i="16"/>
  <c r="AH152" i="16"/>
  <c r="AJ151" i="16"/>
  <c r="AH151" i="16"/>
  <c r="AJ150" i="16"/>
  <c r="AH150" i="16"/>
  <c r="AJ149" i="16"/>
  <c r="AH149" i="16"/>
  <c r="AJ148" i="16"/>
  <c r="AH148" i="16"/>
  <c r="AJ147" i="16"/>
  <c r="AH147" i="16"/>
  <c r="AJ146" i="16"/>
  <c r="AH146" i="16"/>
  <c r="AJ145" i="16"/>
  <c r="AH145" i="16"/>
  <c r="AJ144" i="16"/>
  <c r="AH144" i="16"/>
  <c r="AJ143" i="16"/>
  <c r="AH143" i="16"/>
  <c r="AJ142" i="16"/>
  <c r="AH142" i="16"/>
  <c r="AJ141" i="16"/>
  <c r="AH141" i="16"/>
  <c r="AJ140" i="16"/>
  <c r="AH140" i="16"/>
  <c r="AJ139" i="16"/>
  <c r="AH139" i="16"/>
  <c r="AJ138" i="16"/>
  <c r="AH138" i="16"/>
  <c r="AJ137" i="16"/>
  <c r="AH137" i="16"/>
  <c r="AJ136" i="16"/>
  <c r="AH136" i="16"/>
  <c r="AJ135" i="16"/>
  <c r="AH135" i="16"/>
  <c r="AJ134" i="16"/>
  <c r="AH134" i="16"/>
  <c r="AJ133" i="16"/>
  <c r="AH133" i="16"/>
  <c r="AJ132" i="16"/>
  <c r="AH132" i="16"/>
  <c r="AJ131" i="16"/>
  <c r="AH131" i="16"/>
  <c r="AJ130" i="16"/>
  <c r="AH130" i="16"/>
  <c r="AJ129" i="16"/>
  <c r="AH129" i="16"/>
  <c r="AJ128" i="16"/>
  <c r="AH128" i="16"/>
  <c r="AJ127" i="16"/>
  <c r="AH127" i="16"/>
  <c r="AJ126" i="16"/>
  <c r="AH126" i="16"/>
  <c r="AJ125" i="16"/>
  <c r="AH125" i="16"/>
  <c r="AJ124" i="16"/>
  <c r="AH124" i="16"/>
  <c r="AJ123" i="16"/>
  <c r="AH123" i="16"/>
  <c r="AJ122" i="16"/>
  <c r="AH122" i="16"/>
  <c r="AJ121" i="16"/>
  <c r="AH121" i="16"/>
  <c r="AJ120" i="16"/>
  <c r="AH120" i="16"/>
  <c r="AJ119" i="16"/>
  <c r="AH119" i="16"/>
  <c r="AJ118" i="16"/>
  <c r="AH118" i="16"/>
  <c r="AJ117" i="16"/>
  <c r="AH117" i="16"/>
  <c r="AJ116" i="16"/>
  <c r="AH116" i="16"/>
  <c r="AJ115" i="16"/>
  <c r="AH115" i="16"/>
  <c r="AJ114" i="16"/>
  <c r="AH114" i="16"/>
  <c r="AJ112" i="16"/>
  <c r="AH112" i="16"/>
  <c r="AJ111" i="16"/>
  <c r="AH111" i="16"/>
  <c r="AJ110" i="16"/>
  <c r="AH110" i="16"/>
  <c r="AJ109" i="16"/>
  <c r="AH109" i="16"/>
  <c r="AJ108" i="16"/>
  <c r="AH108" i="16"/>
  <c r="AJ107" i="16"/>
  <c r="AH107" i="16"/>
  <c r="AJ106" i="16"/>
  <c r="AH106" i="16"/>
  <c r="AJ105" i="16"/>
  <c r="AH105" i="16"/>
  <c r="AJ104" i="16"/>
  <c r="AH104" i="16"/>
  <c r="AJ103" i="16"/>
  <c r="AH103" i="16"/>
  <c r="AJ102" i="16"/>
  <c r="AH102" i="16"/>
  <c r="AJ101" i="16"/>
  <c r="AH101" i="16"/>
  <c r="AJ100" i="16"/>
  <c r="AH100" i="16"/>
  <c r="AJ99" i="16"/>
  <c r="AH99" i="16"/>
  <c r="AJ98" i="16"/>
  <c r="AH98" i="16"/>
  <c r="AJ97" i="16"/>
  <c r="AH97" i="16"/>
  <c r="AJ96" i="16"/>
  <c r="AH96" i="16"/>
  <c r="AJ95" i="16"/>
  <c r="AH95" i="16"/>
  <c r="AJ94" i="16"/>
  <c r="AH94" i="16"/>
  <c r="AJ93" i="16"/>
  <c r="AH93" i="16"/>
  <c r="AJ92" i="16"/>
  <c r="AH92" i="16"/>
  <c r="AJ90" i="16"/>
  <c r="AH90" i="16"/>
  <c r="AJ89" i="16"/>
  <c r="AH89" i="16"/>
  <c r="AJ87" i="16"/>
  <c r="AH87" i="16"/>
  <c r="AJ86" i="16"/>
  <c r="AH86" i="16"/>
  <c r="AJ85" i="16"/>
  <c r="AH85" i="16"/>
  <c r="AJ84" i="16"/>
  <c r="AH84" i="16"/>
  <c r="AJ83" i="16"/>
  <c r="AH83" i="16"/>
  <c r="AJ82" i="16"/>
  <c r="AH82" i="16"/>
  <c r="AJ81" i="16"/>
  <c r="AH81" i="16"/>
  <c r="AJ80" i="16"/>
  <c r="AH80" i="16"/>
  <c r="AJ79" i="16"/>
  <c r="AH79" i="16"/>
  <c r="AJ78" i="16"/>
  <c r="AH78" i="16"/>
  <c r="AJ77" i="16"/>
  <c r="AH77" i="16"/>
  <c r="AJ76" i="16"/>
  <c r="AH76" i="16"/>
  <c r="AJ75" i="16"/>
  <c r="AH75" i="16"/>
  <c r="AJ74" i="16"/>
  <c r="AH74" i="16"/>
  <c r="AJ73" i="16"/>
  <c r="AH73" i="16"/>
  <c r="AJ72" i="16"/>
  <c r="AH72" i="16"/>
  <c r="AJ71" i="16"/>
  <c r="AH71" i="16"/>
  <c r="AJ70" i="16"/>
  <c r="AH70" i="16"/>
  <c r="AJ69" i="16"/>
  <c r="AH69" i="16"/>
  <c r="AJ68" i="16"/>
  <c r="AH68" i="16"/>
  <c r="AJ67" i="16"/>
  <c r="AH67" i="16"/>
  <c r="AJ65" i="16"/>
  <c r="AH65" i="16"/>
  <c r="AJ64" i="16"/>
  <c r="AH64" i="16"/>
  <c r="AJ62" i="16"/>
  <c r="AJ61" i="16"/>
  <c r="AJ60" i="16"/>
  <c r="AJ59" i="16"/>
  <c r="AJ58" i="16"/>
  <c r="AJ57" i="16"/>
  <c r="AJ56" i="16"/>
  <c r="AJ55" i="16"/>
  <c r="AJ54" i="16"/>
  <c r="AJ53" i="16"/>
  <c r="AJ52" i="16"/>
  <c r="AJ51" i="16"/>
  <c r="AJ50" i="16"/>
  <c r="AJ49" i="16"/>
  <c r="AJ48" i="16"/>
  <c r="AJ47" i="16"/>
  <c r="AJ46" i="16"/>
  <c r="AJ45" i="16"/>
  <c r="AJ44" i="16"/>
  <c r="AJ43" i="16"/>
  <c r="AJ42" i="16"/>
  <c r="AJ41" i="16"/>
  <c r="AJ40" i="16"/>
  <c r="AJ39" i="16"/>
  <c r="AJ38" i="16"/>
  <c r="AJ37" i="16"/>
  <c r="AJ36" i="16"/>
  <c r="AJ35" i="16"/>
  <c r="AJ34" i="16"/>
  <c r="AJ33" i="16"/>
  <c r="AJ32" i="16"/>
  <c r="AJ31" i="16"/>
  <c r="AJ30" i="16"/>
  <c r="AJ29" i="16"/>
  <c r="AJ28" i="16"/>
  <c r="AJ27" i="16"/>
  <c r="AJ26" i="16"/>
  <c r="AJ25" i="16"/>
  <c r="AJ24" i="16"/>
  <c r="AJ23" i="16"/>
  <c r="AJ22" i="16"/>
  <c r="AJ21" i="16"/>
  <c r="AJ20" i="16"/>
  <c r="AJ19" i="16"/>
  <c r="AJ18" i="16"/>
  <c r="AJ17" i="16"/>
  <c r="AJ16" i="16"/>
  <c r="AJ15" i="16"/>
  <c r="AJ14" i="16"/>
  <c r="AJ13" i="16"/>
  <c r="AJ12" i="16"/>
  <c r="AJ242" i="15"/>
  <c r="AH242" i="15"/>
  <c r="AJ241" i="15"/>
  <c r="AH241" i="15"/>
  <c r="AJ240" i="15"/>
  <c r="AH240" i="15"/>
  <c r="AJ239" i="15"/>
  <c r="AH239" i="15"/>
  <c r="AJ238" i="15"/>
  <c r="AH238" i="15"/>
  <c r="AJ237" i="15"/>
  <c r="AH237" i="15"/>
  <c r="AJ236" i="15"/>
  <c r="AH236" i="15"/>
  <c r="AJ235" i="15"/>
  <c r="AH235" i="15"/>
  <c r="AJ234" i="15"/>
  <c r="AH234" i="15"/>
  <c r="AJ233" i="15"/>
  <c r="AH233" i="15"/>
  <c r="AJ232" i="15"/>
  <c r="AH232" i="15"/>
  <c r="AJ231" i="15"/>
  <c r="AH231" i="15"/>
  <c r="AJ230" i="15"/>
  <c r="AH230" i="15"/>
  <c r="AJ229" i="15"/>
  <c r="AH229" i="15"/>
  <c r="AJ228" i="15"/>
  <c r="AH228" i="15"/>
  <c r="AJ227" i="15"/>
  <c r="AH227" i="15"/>
  <c r="AJ226" i="15"/>
  <c r="AH226" i="15"/>
  <c r="AJ225" i="15"/>
  <c r="AH225" i="15"/>
  <c r="AJ224" i="15"/>
  <c r="AH224" i="15"/>
  <c r="AJ223" i="15"/>
  <c r="AH223" i="15"/>
  <c r="AJ221" i="15"/>
  <c r="AH221" i="15"/>
  <c r="AJ220" i="15"/>
  <c r="AH220" i="15"/>
  <c r="AJ219" i="15"/>
  <c r="AH219" i="15"/>
  <c r="AJ218" i="15"/>
  <c r="AH218" i="15"/>
  <c r="AJ217" i="15"/>
  <c r="AH217" i="15"/>
  <c r="AJ216" i="15"/>
  <c r="AH216" i="15"/>
  <c r="AJ215" i="15"/>
  <c r="AH215" i="15"/>
  <c r="AJ214" i="15"/>
  <c r="AH214" i="15"/>
  <c r="AJ213" i="15"/>
  <c r="AH213" i="15"/>
  <c r="AJ212" i="15"/>
  <c r="AH212" i="15"/>
  <c r="AJ211" i="15"/>
  <c r="AH211" i="15"/>
  <c r="AJ210" i="15"/>
  <c r="AH210" i="15"/>
  <c r="AJ209" i="15"/>
  <c r="AH209" i="15"/>
  <c r="AJ208" i="15"/>
  <c r="AH208" i="15"/>
  <c r="AJ207" i="15"/>
  <c r="AH207" i="15"/>
  <c r="AJ206" i="15"/>
  <c r="AH206" i="15"/>
  <c r="AJ205" i="15"/>
  <c r="AH205" i="15"/>
  <c r="AJ204" i="15"/>
  <c r="AH204" i="15"/>
  <c r="AJ203" i="15"/>
  <c r="AH203" i="15"/>
  <c r="AJ202" i="15"/>
  <c r="AH202" i="15"/>
  <c r="AJ201" i="15"/>
  <c r="AH201" i="15"/>
  <c r="AJ200" i="15"/>
  <c r="AH200" i="15"/>
  <c r="AJ199" i="15"/>
  <c r="AH199" i="15"/>
  <c r="AJ198" i="15"/>
  <c r="AH198" i="15"/>
  <c r="AJ197" i="15"/>
  <c r="AH197" i="15"/>
  <c r="AJ196" i="15"/>
  <c r="AH196" i="15"/>
  <c r="AJ195" i="15"/>
  <c r="AH195" i="15"/>
  <c r="AJ194" i="15"/>
  <c r="AH194" i="15"/>
  <c r="AJ193" i="15"/>
  <c r="AH193" i="15"/>
  <c r="AJ192" i="15"/>
  <c r="AH192" i="15"/>
  <c r="AJ191" i="15"/>
  <c r="AH191" i="15"/>
  <c r="AJ190" i="15"/>
  <c r="AH190" i="15"/>
  <c r="AJ189" i="15"/>
  <c r="AH189" i="15"/>
  <c r="AJ188" i="15"/>
  <c r="AH188" i="15"/>
  <c r="AJ187" i="15"/>
  <c r="AH187" i="15"/>
  <c r="AJ186" i="15"/>
  <c r="AH186" i="15"/>
  <c r="AJ185" i="15"/>
  <c r="AH185" i="15"/>
  <c r="AJ184" i="15"/>
  <c r="AH184" i="15"/>
  <c r="AJ183" i="15"/>
  <c r="AH183" i="15"/>
  <c r="AJ182" i="15"/>
  <c r="AH182" i="15"/>
  <c r="AJ181" i="15"/>
  <c r="AH181" i="15"/>
  <c r="AJ180" i="15"/>
  <c r="AH180" i="15"/>
  <c r="AJ179" i="15"/>
  <c r="AH179" i="15"/>
  <c r="AJ178" i="15"/>
  <c r="AH178" i="15"/>
  <c r="AJ177" i="15"/>
  <c r="AH177" i="15"/>
  <c r="AJ176" i="15"/>
  <c r="AH176" i="15"/>
  <c r="AJ175" i="15"/>
  <c r="AH175" i="15"/>
  <c r="AJ174" i="15"/>
  <c r="AH174" i="15"/>
  <c r="AJ173" i="15"/>
  <c r="AH173" i="15"/>
  <c r="AJ172" i="15"/>
  <c r="AH172" i="15"/>
  <c r="AJ170" i="15"/>
  <c r="AH170" i="15"/>
  <c r="AJ169" i="15"/>
  <c r="AH169" i="15"/>
  <c r="AJ168" i="15"/>
  <c r="AH168" i="15"/>
  <c r="AJ167" i="15"/>
  <c r="AH167" i="15"/>
  <c r="AJ166" i="15"/>
  <c r="AH166" i="15"/>
  <c r="AJ165" i="15"/>
  <c r="AH165" i="15"/>
  <c r="AJ164" i="15"/>
  <c r="AH164" i="15"/>
  <c r="AJ163" i="15"/>
  <c r="AH163" i="15"/>
  <c r="AJ162" i="15"/>
  <c r="AH162" i="15"/>
  <c r="AJ161" i="15"/>
  <c r="AH161" i="15"/>
  <c r="AJ160" i="15"/>
  <c r="AH160" i="15"/>
  <c r="AJ159" i="15"/>
  <c r="AH159" i="15"/>
  <c r="AJ158" i="15"/>
  <c r="AH158" i="15"/>
  <c r="AJ157" i="15"/>
  <c r="AH157" i="15"/>
  <c r="AJ156" i="15"/>
  <c r="AH156" i="15"/>
  <c r="AJ155" i="15"/>
  <c r="AH155" i="15"/>
  <c r="AJ154" i="15"/>
  <c r="AH154" i="15"/>
  <c r="AJ153" i="15"/>
  <c r="AH153" i="15"/>
  <c r="AJ152" i="15"/>
  <c r="AH152" i="15"/>
  <c r="AJ151" i="15"/>
  <c r="AH151" i="15"/>
  <c r="AJ150" i="15"/>
  <c r="AH150" i="15"/>
  <c r="AJ149" i="15"/>
  <c r="AH149" i="15"/>
  <c r="AJ148" i="15"/>
  <c r="AH148" i="15"/>
  <c r="AJ147" i="15"/>
  <c r="AH147" i="15"/>
  <c r="AJ146" i="15"/>
  <c r="AH146" i="15"/>
  <c r="AJ145" i="15"/>
  <c r="AH145" i="15"/>
  <c r="AJ144" i="15"/>
  <c r="AH144" i="15"/>
  <c r="AJ143" i="15"/>
  <c r="AH143" i="15"/>
  <c r="AJ142" i="15"/>
  <c r="AH142" i="15"/>
  <c r="AJ141" i="15"/>
  <c r="AH141" i="15"/>
  <c r="AJ140" i="15"/>
  <c r="AH140" i="15"/>
  <c r="AJ139" i="15"/>
  <c r="AH139" i="15"/>
  <c r="AJ138" i="15"/>
  <c r="AH138" i="15"/>
  <c r="AJ137" i="15"/>
  <c r="AH137" i="15"/>
  <c r="AJ136" i="15"/>
  <c r="AH136" i="15"/>
  <c r="AJ135" i="15"/>
  <c r="AH135" i="15"/>
  <c r="AJ134" i="15"/>
  <c r="AH134" i="15"/>
  <c r="AJ133" i="15"/>
  <c r="AH133" i="15"/>
  <c r="AJ132" i="15"/>
  <c r="AH132" i="15"/>
  <c r="AJ131" i="15"/>
  <c r="AH131" i="15"/>
  <c r="AJ130" i="15"/>
  <c r="AH130" i="15"/>
  <c r="AJ129" i="15"/>
  <c r="AH129" i="15"/>
  <c r="AJ128" i="15"/>
  <c r="AH128" i="15"/>
  <c r="AJ127" i="15"/>
  <c r="AH127" i="15"/>
  <c r="AJ126" i="15"/>
  <c r="AH126" i="15"/>
  <c r="AJ125" i="15"/>
  <c r="AH125" i="15"/>
  <c r="AJ124" i="15"/>
  <c r="AH124" i="15"/>
  <c r="AJ123" i="15"/>
  <c r="AH123" i="15"/>
  <c r="AJ122" i="15"/>
  <c r="AH122" i="15"/>
  <c r="AJ121" i="15"/>
  <c r="AH121" i="15"/>
  <c r="AJ120" i="15"/>
  <c r="AH120" i="15"/>
  <c r="AJ119" i="15"/>
  <c r="AH119" i="15"/>
  <c r="AJ118" i="15"/>
  <c r="AH118" i="15"/>
  <c r="AJ117" i="15"/>
  <c r="AH117" i="15"/>
  <c r="AJ116" i="15"/>
  <c r="AH116" i="15"/>
  <c r="AJ115" i="15"/>
  <c r="AH115" i="15"/>
  <c r="AJ114" i="15"/>
  <c r="AH114" i="15"/>
  <c r="AJ112" i="15"/>
  <c r="AH112" i="15"/>
  <c r="AJ111" i="15"/>
  <c r="AH111" i="15"/>
  <c r="AJ110" i="15"/>
  <c r="AH110" i="15"/>
  <c r="AJ109" i="15"/>
  <c r="AH109" i="15"/>
  <c r="AJ108" i="15"/>
  <c r="AH108" i="15"/>
  <c r="AJ107" i="15"/>
  <c r="AH107" i="15"/>
  <c r="AJ106" i="15"/>
  <c r="AH106" i="15"/>
  <c r="AJ105" i="15"/>
  <c r="AH105" i="15"/>
  <c r="AJ104" i="15"/>
  <c r="AH104" i="15"/>
  <c r="AJ103" i="15"/>
  <c r="AH103" i="15"/>
  <c r="AJ102" i="15"/>
  <c r="AH102" i="15"/>
  <c r="AJ101" i="15"/>
  <c r="AH101" i="15"/>
  <c r="AJ100" i="15"/>
  <c r="AH100" i="15"/>
  <c r="AJ99" i="15"/>
  <c r="AH99" i="15"/>
  <c r="AJ98" i="15"/>
  <c r="AH98" i="15"/>
  <c r="AJ97" i="15"/>
  <c r="AH97" i="15"/>
  <c r="AJ96" i="15"/>
  <c r="AH96" i="15"/>
  <c r="AJ95" i="15"/>
  <c r="AH95" i="15"/>
  <c r="AJ94" i="15"/>
  <c r="AH94" i="15"/>
  <c r="AJ93" i="15"/>
  <c r="AH93" i="15"/>
  <c r="AJ92" i="15"/>
  <c r="AH92" i="15"/>
  <c r="AJ90" i="15"/>
  <c r="AH90" i="15"/>
  <c r="AJ89" i="15"/>
  <c r="AH89" i="15"/>
  <c r="AJ87" i="15"/>
  <c r="AH87" i="15"/>
  <c r="AJ86" i="15"/>
  <c r="AH86" i="15"/>
  <c r="AJ85" i="15"/>
  <c r="AH85" i="15"/>
  <c r="AJ84" i="15"/>
  <c r="AH84" i="15"/>
  <c r="AJ83" i="15"/>
  <c r="AH83" i="15"/>
  <c r="AJ82" i="15"/>
  <c r="AH82" i="15"/>
  <c r="AJ81" i="15"/>
  <c r="AH81" i="15"/>
  <c r="AJ80" i="15"/>
  <c r="AH80" i="15"/>
  <c r="AJ79" i="15"/>
  <c r="AH79" i="15"/>
  <c r="AJ78" i="15"/>
  <c r="AH78" i="15"/>
  <c r="AJ77" i="15"/>
  <c r="AH77" i="15"/>
  <c r="AJ76" i="15"/>
  <c r="AH76" i="15"/>
  <c r="AJ75" i="15"/>
  <c r="AH75" i="15"/>
  <c r="AJ74" i="15"/>
  <c r="AH74" i="15"/>
  <c r="AJ73" i="15"/>
  <c r="AH73" i="15"/>
  <c r="AJ72" i="15"/>
  <c r="AH72" i="15"/>
  <c r="AJ71" i="15"/>
  <c r="AH71" i="15"/>
  <c r="AJ70" i="15"/>
  <c r="AH70" i="15"/>
  <c r="AJ69" i="15"/>
  <c r="AH69" i="15"/>
  <c r="AJ68" i="15"/>
  <c r="AH68" i="15"/>
  <c r="AJ67" i="15"/>
  <c r="AH67" i="15"/>
  <c r="AJ65" i="15"/>
  <c r="AH65" i="15"/>
  <c r="AJ64" i="15"/>
  <c r="AH64" i="15"/>
  <c r="AJ62" i="15"/>
  <c r="AJ61" i="15"/>
  <c r="AJ60" i="15"/>
  <c r="AJ59" i="15"/>
  <c r="AJ58" i="15"/>
  <c r="AJ57" i="15"/>
  <c r="AJ56" i="15"/>
  <c r="AJ55" i="15"/>
  <c r="AJ54" i="15"/>
  <c r="AJ53" i="15"/>
  <c r="AJ52" i="15"/>
  <c r="AJ51" i="15"/>
  <c r="AJ50" i="15"/>
  <c r="AJ49" i="15"/>
  <c r="AJ48" i="15"/>
  <c r="AJ47" i="15"/>
  <c r="AJ46" i="15"/>
  <c r="AJ45" i="15"/>
  <c r="AJ44" i="15"/>
  <c r="AJ43" i="15"/>
  <c r="AJ42" i="15"/>
  <c r="AJ41" i="15"/>
  <c r="AJ40" i="15"/>
  <c r="AJ39" i="15"/>
  <c r="AJ38" i="15"/>
  <c r="AJ37" i="15"/>
  <c r="AJ36" i="15"/>
  <c r="AJ35" i="15"/>
  <c r="AJ34" i="15"/>
  <c r="AJ33" i="15"/>
  <c r="AJ32" i="15"/>
  <c r="AJ31" i="15"/>
  <c r="AJ30" i="15"/>
  <c r="AJ29" i="15"/>
  <c r="AJ28" i="15"/>
  <c r="AJ27" i="15"/>
  <c r="AJ26" i="15"/>
  <c r="AJ25" i="15"/>
  <c r="AJ24" i="15"/>
  <c r="AJ23" i="15"/>
  <c r="AJ22" i="15"/>
  <c r="AJ21" i="15"/>
  <c r="AJ20" i="15"/>
  <c r="AJ19" i="15"/>
  <c r="AJ18" i="15"/>
  <c r="AJ17" i="15"/>
  <c r="AJ16" i="15"/>
  <c r="AJ15" i="15"/>
  <c r="AJ14" i="15"/>
  <c r="AJ13" i="15"/>
  <c r="AJ12" i="15"/>
  <c r="AJ242" i="11"/>
  <c r="AJ241" i="11"/>
  <c r="AJ240" i="11"/>
  <c r="AJ239" i="11"/>
  <c r="AJ238" i="11"/>
  <c r="AJ237" i="11"/>
  <c r="AJ236" i="11"/>
  <c r="AJ235" i="11"/>
  <c r="AJ234" i="11"/>
  <c r="AJ233" i="11"/>
  <c r="AJ232" i="11"/>
  <c r="AJ231" i="11"/>
  <c r="AJ230" i="11"/>
  <c r="AJ229" i="11"/>
  <c r="AJ228" i="11"/>
  <c r="AJ227" i="11"/>
  <c r="AJ226" i="11"/>
  <c r="AJ225" i="11"/>
  <c r="AJ224" i="11"/>
  <c r="AJ223" i="11"/>
  <c r="AJ221" i="11"/>
  <c r="AJ220" i="11"/>
  <c r="AJ219" i="11"/>
  <c r="AJ218" i="11"/>
  <c r="AJ217" i="11"/>
  <c r="AJ216" i="11"/>
  <c r="AJ215" i="11"/>
  <c r="AJ214" i="11"/>
  <c r="AJ213" i="11"/>
  <c r="AJ212" i="11"/>
  <c r="AJ211" i="11"/>
  <c r="AJ210" i="11"/>
  <c r="AJ209" i="11"/>
  <c r="AJ208" i="11"/>
  <c r="AJ207" i="11"/>
  <c r="AJ206" i="11"/>
  <c r="AJ205" i="11"/>
  <c r="AJ204" i="11"/>
  <c r="AJ203" i="11"/>
  <c r="AJ202" i="11"/>
  <c r="AJ201" i="11"/>
  <c r="AJ200" i="11"/>
  <c r="AJ199" i="11"/>
  <c r="AJ198" i="11"/>
  <c r="AJ197" i="11"/>
  <c r="AJ196" i="11"/>
  <c r="AJ195" i="11"/>
  <c r="AJ194" i="11"/>
  <c r="AJ193" i="11"/>
  <c r="AJ192" i="11"/>
  <c r="AJ191" i="11"/>
  <c r="AJ190" i="11"/>
  <c r="AJ189" i="11"/>
  <c r="AJ188" i="11"/>
  <c r="AJ187" i="11"/>
  <c r="AJ186" i="11"/>
  <c r="AJ185" i="11"/>
  <c r="AJ184" i="11"/>
  <c r="AJ183" i="11"/>
  <c r="AJ182" i="11"/>
  <c r="AJ181" i="11"/>
  <c r="AJ180" i="11"/>
  <c r="AJ179" i="11"/>
  <c r="AJ178" i="11"/>
  <c r="AJ177" i="11"/>
  <c r="AJ176" i="11"/>
  <c r="AJ175" i="11"/>
  <c r="AJ174" i="11"/>
  <c r="AJ173" i="11"/>
  <c r="AJ172" i="11"/>
  <c r="AJ170" i="11"/>
  <c r="AJ169" i="11"/>
  <c r="AJ168" i="11"/>
  <c r="AJ167" i="11"/>
  <c r="AJ166" i="11"/>
  <c r="AJ165" i="11"/>
  <c r="AJ164" i="11"/>
  <c r="AJ163" i="11"/>
  <c r="AJ162" i="11"/>
  <c r="AJ161" i="11"/>
  <c r="AJ160" i="11"/>
  <c r="AJ159" i="11"/>
  <c r="AJ158" i="11"/>
  <c r="AJ157" i="11"/>
  <c r="AJ156" i="11"/>
  <c r="AJ155" i="11"/>
  <c r="AJ154" i="11"/>
  <c r="AJ153" i="11"/>
  <c r="AJ152" i="11"/>
  <c r="AJ151" i="11"/>
  <c r="AJ150" i="11"/>
  <c r="AJ149" i="11"/>
  <c r="AJ148" i="11"/>
  <c r="AJ147" i="11"/>
  <c r="AJ146" i="11"/>
  <c r="AJ145" i="11"/>
  <c r="AJ144" i="11"/>
  <c r="AJ143" i="11"/>
  <c r="AJ142" i="11"/>
  <c r="AJ141" i="11"/>
  <c r="AJ140" i="11"/>
  <c r="AJ139" i="11"/>
  <c r="AJ138" i="11"/>
  <c r="AJ137" i="11"/>
  <c r="AJ136" i="11"/>
  <c r="AJ135" i="11"/>
  <c r="AJ134" i="11"/>
  <c r="AJ133" i="11"/>
  <c r="AJ132" i="11"/>
  <c r="AJ131" i="11"/>
  <c r="AJ130" i="11"/>
  <c r="AJ129" i="11"/>
  <c r="AJ128" i="11"/>
  <c r="AJ127" i="11"/>
  <c r="AJ126" i="11"/>
  <c r="AJ125" i="11"/>
  <c r="AJ124" i="11"/>
  <c r="AJ123" i="11"/>
  <c r="AJ122" i="11"/>
  <c r="AJ121" i="11"/>
  <c r="AJ120" i="11"/>
  <c r="AJ119" i="11"/>
  <c r="AJ118" i="11"/>
  <c r="AJ117" i="11"/>
  <c r="AJ116" i="11"/>
  <c r="AJ115" i="11"/>
  <c r="AJ114" i="11"/>
  <c r="AJ112" i="11"/>
  <c r="AJ111" i="11"/>
  <c r="AJ110" i="11"/>
  <c r="AJ109" i="11"/>
  <c r="AJ108" i="11"/>
  <c r="AJ107" i="11"/>
  <c r="AJ106" i="11"/>
  <c r="AJ105" i="11"/>
  <c r="AJ104" i="11"/>
  <c r="AJ103" i="11"/>
  <c r="AJ102" i="11"/>
  <c r="AJ101" i="11"/>
  <c r="AJ100" i="11"/>
  <c r="AJ99" i="11"/>
  <c r="AJ98" i="11"/>
  <c r="AJ97" i="11"/>
  <c r="AJ96" i="11"/>
  <c r="AJ95" i="11"/>
  <c r="AJ94" i="11"/>
  <c r="AJ93" i="11"/>
  <c r="AJ92" i="11"/>
  <c r="AJ90" i="11"/>
  <c r="AJ89" i="11"/>
  <c r="AJ87" i="11"/>
  <c r="AJ86" i="11"/>
  <c r="AJ85" i="11"/>
  <c r="AJ84" i="11"/>
  <c r="AJ83" i="11"/>
  <c r="AJ82" i="11"/>
  <c r="AJ81" i="11"/>
  <c r="AJ80" i="11"/>
  <c r="AJ79" i="11"/>
  <c r="AJ78" i="11"/>
  <c r="AJ77" i="11"/>
  <c r="AJ76" i="11"/>
  <c r="AJ75" i="11"/>
  <c r="AJ74" i="11"/>
  <c r="AJ73" i="11"/>
  <c r="AJ72" i="11"/>
  <c r="AJ71" i="11"/>
  <c r="AJ70" i="11"/>
  <c r="AJ69" i="11"/>
  <c r="AJ68" i="11"/>
  <c r="AJ67" i="11"/>
  <c r="AJ65" i="11"/>
  <c r="AJ64" i="11"/>
  <c r="AJ62" i="11"/>
  <c r="AJ61" i="11"/>
  <c r="AJ60" i="11"/>
  <c r="AJ59" i="11"/>
  <c r="AJ58" i="11"/>
  <c r="AJ57" i="11"/>
  <c r="AJ56" i="11"/>
  <c r="AJ55" i="11"/>
  <c r="AJ54" i="11"/>
  <c r="AJ53" i="11"/>
  <c r="AJ52" i="11"/>
  <c r="AJ51" i="11"/>
  <c r="AJ50" i="11"/>
  <c r="AJ49" i="11"/>
  <c r="AJ48" i="11"/>
  <c r="AJ47" i="11"/>
  <c r="AJ46" i="11"/>
  <c r="AJ45" i="11"/>
  <c r="AJ44" i="11"/>
  <c r="AJ43" i="11"/>
  <c r="AJ42" i="11"/>
  <c r="AJ41" i="11"/>
  <c r="AJ40" i="11"/>
  <c r="AJ39" i="11"/>
  <c r="AJ38" i="11"/>
  <c r="AJ37" i="11"/>
  <c r="AJ36" i="11"/>
  <c r="AJ35" i="11"/>
  <c r="AJ34" i="11"/>
  <c r="AJ33" i="11"/>
  <c r="AJ32" i="11"/>
  <c r="AJ31" i="11"/>
  <c r="AJ30" i="11"/>
  <c r="AJ29" i="11"/>
  <c r="AJ28" i="11"/>
  <c r="AJ27" i="11"/>
  <c r="AJ26" i="11"/>
  <c r="AJ25" i="11"/>
  <c r="AJ24" i="11"/>
  <c r="AJ23" i="11"/>
  <c r="AJ22" i="11"/>
  <c r="AJ21" i="11"/>
  <c r="AJ20" i="11"/>
  <c r="AJ19" i="11"/>
  <c r="AJ18" i="11"/>
  <c r="AJ17" i="11"/>
  <c r="AJ16" i="11"/>
  <c r="AJ15" i="11"/>
  <c r="AJ14" i="11"/>
  <c r="AJ13" i="11"/>
  <c r="AJ12" i="11"/>
  <c r="AJ242" i="10"/>
  <c r="AH242" i="10"/>
  <c r="AJ241" i="10"/>
  <c r="AH241" i="10"/>
  <c r="AJ240" i="10"/>
  <c r="AH240" i="10"/>
  <c r="AJ239" i="10"/>
  <c r="AH239" i="10"/>
  <c r="AJ238" i="10"/>
  <c r="AH238" i="10"/>
  <c r="AJ237" i="10"/>
  <c r="AH237" i="10"/>
  <c r="AJ236" i="10"/>
  <c r="AH236" i="10"/>
  <c r="AJ235" i="10"/>
  <c r="AH235" i="10"/>
  <c r="AJ234" i="10"/>
  <c r="AH234" i="10"/>
  <c r="AJ233" i="10"/>
  <c r="AH233" i="10"/>
  <c r="AJ232" i="10"/>
  <c r="AH232" i="10"/>
  <c r="AJ231" i="10"/>
  <c r="AH231" i="10"/>
  <c r="AJ230" i="10"/>
  <c r="AH230" i="10"/>
  <c r="AJ229" i="10"/>
  <c r="AH229" i="10"/>
  <c r="AJ228" i="10"/>
  <c r="AH228" i="10"/>
  <c r="AJ227" i="10"/>
  <c r="AH227" i="10"/>
  <c r="AJ226" i="10"/>
  <c r="AH226" i="10"/>
  <c r="AJ225" i="10"/>
  <c r="AH225" i="10"/>
  <c r="AJ224" i="10"/>
  <c r="AH224" i="10"/>
  <c r="AJ223" i="10"/>
  <c r="AH223" i="10"/>
  <c r="AJ221" i="10"/>
  <c r="AH221" i="10"/>
  <c r="AJ220" i="10"/>
  <c r="AH220" i="10"/>
  <c r="AJ219" i="10"/>
  <c r="AH219" i="10"/>
  <c r="AJ218" i="10"/>
  <c r="AH218" i="10"/>
  <c r="AJ217" i="10"/>
  <c r="AH217" i="10"/>
  <c r="AJ216" i="10"/>
  <c r="AH216" i="10"/>
  <c r="AJ215" i="10"/>
  <c r="AH215" i="10"/>
  <c r="AJ214" i="10"/>
  <c r="AH214" i="10"/>
  <c r="AJ213" i="10"/>
  <c r="AH213" i="10"/>
  <c r="AJ212" i="10"/>
  <c r="AH212" i="10"/>
  <c r="AJ211" i="10"/>
  <c r="AH211" i="10"/>
  <c r="AJ210" i="10"/>
  <c r="AH210" i="10"/>
  <c r="AJ209" i="10"/>
  <c r="AH209" i="10"/>
  <c r="AJ208" i="10"/>
  <c r="AH208" i="10"/>
  <c r="AJ207" i="10"/>
  <c r="AH207" i="10"/>
  <c r="AJ206" i="10"/>
  <c r="AH206" i="10"/>
  <c r="AJ205" i="10"/>
  <c r="AH205" i="10"/>
  <c r="AJ204" i="10"/>
  <c r="AH204" i="10"/>
  <c r="AJ203" i="10"/>
  <c r="AH203" i="10"/>
  <c r="AJ202" i="10"/>
  <c r="AH202" i="10"/>
  <c r="AJ201" i="10"/>
  <c r="AH201" i="10"/>
  <c r="AJ200" i="10"/>
  <c r="AH200" i="10"/>
  <c r="AJ199" i="10"/>
  <c r="AH199" i="10"/>
  <c r="AJ198" i="10"/>
  <c r="AH198" i="10"/>
  <c r="AJ197" i="10"/>
  <c r="AH197" i="10"/>
  <c r="AJ196" i="10"/>
  <c r="AH196" i="10"/>
  <c r="AJ195" i="10"/>
  <c r="AH195" i="10"/>
  <c r="AJ194" i="10"/>
  <c r="AH194" i="10"/>
  <c r="AJ193" i="10"/>
  <c r="AH193" i="10"/>
  <c r="AJ192" i="10"/>
  <c r="AH192" i="10"/>
  <c r="AJ191" i="10"/>
  <c r="AH191" i="10"/>
  <c r="AJ190" i="10"/>
  <c r="AH190" i="10"/>
  <c r="AJ189" i="10"/>
  <c r="AH189" i="10"/>
  <c r="AJ188" i="10"/>
  <c r="AH188" i="10"/>
  <c r="AJ187" i="10"/>
  <c r="AH187" i="10"/>
  <c r="AJ186" i="10"/>
  <c r="AH186" i="10"/>
  <c r="AJ185" i="10"/>
  <c r="AH185" i="10"/>
  <c r="AJ184" i="10"/>
  <c r="AH184" i="10"/>
  <c r="AJ183" i="10"/>
  <c r="AH183" i="10"/>
  <c r="AJ182" i="10"/>
  <c r="AH182" i="10"/>
  <c r="AJ181" i="10"/>
  <c r="AH181" i="10"/>
  <c r="AJ180" i="10"/>
  <c r="AH180" i="10"/>
  <c r="AJ179" i="10"/>
  <c r="AH179" i="10"/>
  <c r="AJ178" i="10"/>
  <c r="AH178" i="10"/>
  <c r="AJ177" i="10"/>
  <c r="AH177" i="10"/>
  <c r="AJ176" i="10"/>
  <c r="AH176" i="10"/>
  <c r="AJ175" i="10"/>
  <c r="AH175" i="10"/>
  <c r="AJ174" i="10"/>
  <c r="AH174" i="10"/>
  <c r="AJ173" i="10"/>
  <c r="AH173" i="10"/>
  <c r="AJ172" i="10"/>
  <c r="AH172" i="10"/>
  <c r="AJ170" i="10"/>
  <c r="AH170" i="10"/>
  <c r="AJ169" i="10"/>
  <c r="AH169" i="10"/>
  <c r="AJ168" i="10"/>
  <c r="AH168" i="10"/>
  <c r="AJ167" i="10"/>
  <c r="AH167" i="10"/>
  <c r="AJ166" i="10"/>
  <c r="AH166" i="10"/>
  <c r="AJ165" i="10"/>
  <c r="AH165" i="10"/>
  <c r="AJ164" i="10"/>
  <c r="AH164" i="10"/>
  <c r="AJ163" i="10"/>
  <c r="AH163" i="10"/>
  <c r="AJ162" i="10"/>
  <c r="AH162" i="10"/>
  <c r="AJ161" i="10"/>
  <c r="AH161" i="10"/>
  <c r="AJ160" i="10"/>
  <c r="AH160" i="10"/>
  <c r="AJ159" i="10"/>
  <c r="AH159" i="10"/>
  <c r="AJ158" i="10"/>
  <c r="AH158" i="10"/>
  <c r="AJ157" i="10"/>
  <c r="AH157" i="10"/>
  <c r="AJ156" i="10"/>
  <c r="AH156" i="10"/>
  <c r="AJ155" i="10"/>
  <c r="AH155" i="10"/>
  <c r="AJ154" i="10"/>
  <c r="AH154" i="10"/>
  <c r="AJ153" i="10"/>
  <c r="AH153" i="10"/>
  <c r="AJ152" i="10"/>
  <c r="AH152" i="10"/>
  <c r="AJ151" i="10"/>
  <c r="AH151" i="10"/>
  <c r="AJ150" i="10"/>
  <c r="AH150" i="10"/>
  <c r="AJ149" i="10"/>
  <c r="AH149" i="10"/>
  <c r="AJ148" i="10"/>
  <c r="AH148" i="10"/>
  <c r="AJ147" i="10"/>
  <c r="AH147" i="10"/>
  <c r="AJ146" i="10"/>
  <c r="AH146" i="10"/>
  <c r="AJ145" i="10"/>
  <c r="AH145" i="10"/>
  <c r="AJ144" i="10"/>
  <c r="AH144" i="10"/>
  <c r="AJ143" i="10"/>
  <c r="AH143" i="10"/>
  <c r="AJ142" i="10"/>
  <c r="AH142" i="10"/>
  <c r="AJ141" i="10"/>
  <c r="AH141" i="10"/>
  <c r="AJ140" i="10"/>
  <c r="AH140" i="10"/>
  <c r="AJ139" i="10"/>
  <c r="AH139" i="10"/>
  <c r="AJ138" i="10"/>
  <c r="AH138" i="10"/>
  <c r="AJ137" i="10"/>
  <c r="AH137" i="10"/>
  <c r="AJ136" i="10"/>
  <c r="AH136" i="10"/>
  <c r="AJ135" i="10"/>
  <c r="AH135" i="10"/>
  <c r="AJ134" i="10"/>
  <c r="AH134" i="10"/>
  <c r="AJ133" i="10"/>
  <c r="AH133" i="10"/>
  <c r="AJ132" i="10"/>
  <c r="AH132" i="10"/>
  <c r="AJ131" i="10"/>
  <c r="AH131" i="10"/>
  <c r="AJ130" i="10"/>
  <c r="AH130" i="10"/>
  <c r="AJ129" i="10"/>
  <c r="AH129" i="10"/>
  <c r="AJ128" i="10"/>
  <c r="AH128" i="10"/>
  <c r="AJ127" i="10"/>
  <c r="AH127" i="10"/>
  <c r="AJ126" i="10"/>
  <c r="AH126" i="10"/>
  <c r="AJ125" i="10"/>
  <c r="AH125" i="10"/>
  <c r="AJ124" i="10"/>
  <c r="AH124" i="10"/>
  <c r="AJ123" i="10"/>
  <c r="AH123" i="10"/>
  <c r="AJ122" i="10"/>
  <c r="AH122" i="10"/>
  <c r="AJ121" i="10"/>
  <c r="AH121" i="10"/>
  <c r="AJ120" i="10"/>
  <c r="AH120" i="10"/>
  <c r="AJ119" i="10"/>
  <c r="AH119" i="10"/>
  <c r="AJ118" i="10"/>
  <c r="AH118" i="10"/>
  <c r="AJ117" i="10"/>
  <c r="AH117" i="10"/>
  <c r="AJ116" i="10"/>
  <c r="AH116" i="10"/>
  <c r="AJ115" i="10"/>
  <c r="AH115" i="10"/>
  <c r="AJ114" i="10"/>
  <c r="AH114" i="10"/>
  <c r="AJ112" i="10"/>
  <c r="AH112" i="10"/>
  <c r="AJ111" i="10"/>
  <c r="AH111" i="10"/>
  <c r="AJ110" i="10"/>
  <c r="AH110" i="10"/>
  <c r="AJ109" i="10"/>
  <c r="AH109" i="10"/>
  <c r="AJ108" i="10"/>
  <c r="AH108" i="10"/>
  <c r="AJ107" i="10"/>
  <c r="AH107" i="10"/>
  <c r="AJ106" i="10"/>
  <c r="AH106" i="10"/>
  <c r="AJ105" i="10"/>
  <c r="AH105" i="10"/>
  <c r="AJ104" i="10"/>
  <c r="AH104" i="10"/>
  <c r="AJ103" i="10"/>
  <c r="AH103" i="10"/>
  <c r="AJ102" i="10"/>
  <c r="AH102" i="10"/>
  <c r="AJ101" i="10"/>
  <c r="AH101" i="10"/>
  <c r="AJ100" i="10"/>
  <c r="AH100" i="10"/>
  <c r="AJ99" i="10"/>
  <c r="AH99" i="10"/>
  <c r="AJ98" i="10"/>
  <c r="AH98" i="10"/>
  <c r="AJ97" i="10"/>
  <c r="AH97" i="10"/>
  <c r="AJ96" i="10"/>
  <c r="AH96" i="10"/>
  <c r="AJ95" i="10"/>
  <c r="AH95" i="10"/>
  <c r="AJ94" i="10"/>
  <c r="AH94" i="10"/>
  <c r="AJ93" i="10"/>
  <c r="AH93" i="10"/>
  <c r="AJ92" i="10"/>
  <c r="AH92" i="10"/>
  <c r="AJ90" i="10"/>
  <c r="AH90" i="10"/>
  <c r="AJ89" i="10"/>
  <c r="AH89" i="10"/>
  <c r="AJ87" i="10"/>
  <c r="AH87" i="10"/>
  <c r="AJ86" i="10"/>
  <c r="AH86" i="10"/>
  <c r="AJ85" i="10"/>
  <c r="AH85" i="10"/>
  <c r="AJ84" i="10"/>
  <c r="AH84" i="10"/>
  <c r="AJ83" i="10"/>
  <c r="AH83" i="10"/>
  <c r="AJ82" i="10"/>
  <c r="AH82" i="10"/>
  <c r="AJ81" i="10"/>
  <c r="AH81" i="10"/>
  <c r="AJ80" i="10"/>
  <c r="AH80" i="10"/>
  <c r="AJ79" i="10"/>
  <c r="AH79" i="10"/>
  <c r="AJ78" i="10"/>
  <c r="AH78" i="10"/>
  <c r="AJ77" i="10"/>
  <c r="AH77" i="10"/>
  <c r="AJ76" i="10"/>
  <c r="AH76" i="10"/>
  <c r="AJ75" i="10"/>
  <c r="AH75" i="10"/>
  <c r="AJ74" i="10"/>
  <c r="AH74" i="10"/>
  <c r="AJ73" i="10"/>
  <c r="AH73" i="10"/>
  <c r="AJ72" i="10"/>
  <c r="AH72" i="10"/>
  <c r="AJ71" i="10"/>
  <c r="AH71" i="10"/>
  <c r="AJ70" i="10"/>
  <c r="AH70" i="10"/>
  <c r="AJ69" i="10"/>
  <c r="AH69" i="10"/>
  <c r="AJ68" i="10"/>
  <c r="AH68" i="10"/>
  <c r="AJ67" i="10"/>
  <c r="AH67" i="10"/>
  <c r="AJ65" i="10"/>
  <c r="AH65" i="10"/>
  <c r="AJ64" i="10"/>
  <c r="AH64" i="10"/>
  <c r="AJ62" i="10"/>
  <c r="AJ61" i="10"/>
  <c r="AJ60" i="10"/>
  <c r="AJ59" i="10"/>
  <c r="AJ58" i="10"/>
  <c r="AJ57" i="10"/>
  <c r="AJ56" i="10"/>
  <c r="AJ55" i="10"/>
  <c r="AJ54" i="10"/>
  <c r="AJ53" i="10"/>
  <c r="AJ52" i="10"/>
  <c r="AJ51" i="10"/>
  <c r="AJ50" i="10"/>
  <c r="AJ49" i="10"/>
  <c r="AJ48" i="10"/>
  <c r="AJ47" i="10"/>
  <c r="AJ46" i="10"/>
  <c r="AJ45" i="10"/>
  <c r="AJ44" i="10"/>
  <c r="AJ43" i="10"/>
  <c r="AJ42" i="10"/>
  <c r="AJ41" i="10"/>
  <c r="AJ40" i="10"/>
  <c r="AJ39" i="10"/>
  <c r="AJ38" i="10"/>
  <c r="AJ37" i="10"/>
  <c r="AJ36" i="10"/>
  <c r="AJ35" i="10"/>
  <c r="AJ34" i="10"/>
  <c r="AJ33" i="10"/>
  <c r="AJ32" i="10"/>
  <c r="AJ31" i="10"/>
  <c r="AJ30" i="10"/>
  <c r="AJ29" i="10"/>
  <c r="AJ28" i="10"/>
  <c r="AJ27" i="10"/>
  <c r="AJ26" i="10"/>
  <c r="AJ25" i="10"/>
  <c r="AJ24" i="10"/>
  <c r="AJ23" i="10"/>
  <c r="AJ22" i="10"/>
  <c r="AJ21" i="10"/>
  <c r="AJ20" i="10"/>
  <c r="AJ19" i="10"/>
  <c r="AJ18" i="10"/>
  <c r="AJ17" i="10"/>
  <c r="AJ16" i="10"/>
  <c r="AJ15" i="10"/>
  <c r="AJ14" i="10"/>
  <c r="AJ13" i="10"/>
  <c r="AJ12" i="10"/>
  <c r="AJ18" i="12"/>
  <c r="C34" i="12" s="1"/>
  <c r="E22" i="6" s="1"/>
  <c r="F22" i="6" s="1"/>
  <c r="C19" i="12"/>
  <c r="E18" i="12"/>
  <c r="C18" i="12" s="1"/>
  <c r="E13" i="12"/>
  <c r="C13" i="12" s="1"/>
  <c r="B245" i="22"/>
  <c r="B245" i="21"/>
  <c r="Q3" i="22"/>
  <c r="E254" i="22" s="1"/>
  <c r="Q2" i="22"/>
  <c r="E252" i="22" s="1"/>
  <c r="Q3" i="21"/>
  <c r="E254" i="21" s="1"/>
  <c r="Q2" i="21"/>
  <c r="E252" i="21" s="1"/>
  <c r="Q242" i="22"/>
  <c r="P242" i="22"/>
  <c r="O242" i="22"/>
  <c r="N242" i="22"/>
  <c r="M242" i="22"/>
  <c r="L242" i="22"/>
  <c r="K242" i="22"/>
  <c r="J242" i="22"/>
  <c r="H242" i="22"/>
  <c r="F242" i="22"/>
  <c r="Q241" i="22"/>
  <c r="P241" i="22"/>
  <c r="O241" i="22"/>
  <c r="N241" i="22"/>
  <c r="M241" i="22"/>
  <c r="L241" i="22"/>
  <c r="K241" i="22"/>
  <c r="J241" i="22"/>
  <c r="H241" i="22"/>
  <c r="F241" i="22"/>
  <c r="Q240" i="22"/>
  <c r="P240" i="22"/>
  <c r="O240" i="22"/>
  <c r="N240" i="22"/>
  <c r="M240" i="22"/>
  <c r="L240" i="22"/>
  <c r="K240" i="22"/>
  <c r="J240" i="22"/>
  <c r="H240" i="22"/>
  <c r="F240" i="22"/>
  <c r="Q239" i="22"/>
  <c r="P239" i="22"/>
  <c r="O239" i="22"/>
  <c r="N239" i="22"/>
  <c r="M239" i="22"/>
  <c r="L239" i="22"/>
  <c r="K239" i="22"/>
  <c r="J239" i="22"/>
  <c r="H239" i="22"/>
  <c r="F239" i="22"/>
  <c r="Q238" i="22"/>
  <c r="P238" i="22"/>
  <c r="O238" i="22"/>
  <c r="N238" i="22"/>
  <c r="M238" i="22"/>
  <c r="L238" i="22"/>
  <c r="K238" i="22"/>
  <c r="J238" i="22"/>
  <c r="H238" i="22"/>
  <c r="F238" i="22"/>
  <c r="Q237" i="22"/>
  <c r="P237" i="22"/>
  <c r="O237" i="22"/>
  <c r="N237" i="22"/>
  <c r="M237" i="22"/>
  <c r="L237" i="22"/>
  <c r="K237" i="22"/>
  <c r="J237" i="22"/>
  <c r="H237" i="22"/>
  <c r="F237" i="22"/>
  <c r="Q236" i="22"/>
  <c r="P236" i="22"/>
  <c r="O236" i="22"/>
  <c r="N236" i="22"/>
  <c r="M236" i="22"/>
  <c r="L236" i="22"/>
  <c r="K236" i="22"/>
  <c r="J236" i="22"/>
  <c r="H236" i="22"/>
  <c r="F236" i="22"/>
  <c r="Q235" i="22"/>
  <c r="P235" i="22"/>
  <c r="O235" i="22"/>
  <c r="N235" i="22"/>
  <c r="M235" i="22"/>
  <c r="L235" i="22"/>
  <c r="K235" i="22"/>
  <c r="J235" i="22"/>
  <c r="H235" i="22"/>
  <c r="F235" i="22"/>
  <c r="Q234" i="22"/>
  <c r="P234" i="22"/>
  <c r="O234" i="22"/>
  <c r="N234" i="22"/>
  <c r="M234" i="22"/>
  <c r="L234" i="22"/>
  <c r="K234" i="22"/>
  <c r="J234" i="22"/>
  <c r="H234" i="22"/>
  <c r="F234" i="22"/>
  <c r="Q233" i="22"/>
  <c r="P233" i="22"/>
  <c r="O233" i="22"/>
  <c r="N233" i="22"/>
  <c r="M233" i="22"/>
  <c r="L233" i="22"/>
  <c r="K233" i="22"/>
  <c r="J233" i="22"/>
  <c r="H233" i="22"/>
  <c r="F233" i="22"/>
  <c r="Q232" i="22"/>
  <c r="P232" i="22"/>
  <c r="O232" i="22"/>
  <c r="N232" i="22"/>
  <c r="M232" i="22"/>
  <c r="L232" i="22"/>
  <c r="K232" i="22"/>
  <c r="J232" i="22"/>
  <c r="H232" i="22"/>
  <c r="F232" i="22"/>
  <c r="Q231" i="22"/>
  <c r="P231" i="22"/>
  <c r="O231" i="22"/>
  <c r="N231" i="22"/>
  <c r="M231" i="22"/>
  <c r="L231" i="22"/>
  <c r="K231" i="22"/>
  <c r="J231" i="22"/>
  <c r="H231" i="22"/>
  <c r="F231" i="22"/>
  <c r="Q230" i="22"/>
  <c r="P230" i="22"/>
  <c r="O230" i="22"/>
  <c r="N230" i="22"/>
  <c r="M230" i="22"/>
  <c r="L230" i="22"/>
  <c r="K230" i="22"/>
  <c r="J230" i="22"/>
  <c r="H230" i="22"/>
  <c r="F230" i="22"/>
  <c r="Q229" i="22"/>
  <c r="P229" i="22"/>
  <c r="O229" i="22"/>
  <c r="N229" i="22"/>
  <c r="M229" i="22"/>
  <c r="L229" i="22"/>
  <c r="K229" i="22"/>
  <c r="J229" i="22"/>
  <c r="H229" i="22"/>
  <c r="F229" i="22"/>
  <c r="Q228" i="22"/>
  <c r="P228" i="22"/>
  <c r="O228" i="22"/>
  <c r="N228" i="22"/>
  <c r="M228" i="22"/>
  <c r="L228" i="22"/>
  <c r="K228" i="22"/>
  <c r="J228" i="22"/>
  <c r="H228" i="22"/>
  <c r="F228" i="22"/>
  <c r="Q227" i="22"/>
  <c r="P227" i="22"/>
  <c r="O227" i="22"/>
  <c r="N227" i="22"/>
  <c r="M227" i="22"/>
  <c r="L227" i="22"/>
  <c r="K227" i="22"/>
  <c r="J227" i="22"/>
  <c r="H227" i="22"/>
  <c r="F227" i="22"/>
  <c r="Q226" i="22"/>
  <c r="P226" i="22"/>
  <c r="O226" i="22"/>
  <c r="N226" i="22"/>
  <c r="M226" i="22"/>
  <c r="L226" i="22"/>
  <c r="K226" i="22"/>
  <c r="J226" i="22"/>
  <c r="H226" i="22"/>
  <c r="F226" i="22"/>
  <c r="Q225" i="22"/>
  <c r="P225" i="22"/>
  <c r="O225" i="22"/>
  <c r="N225" i="22"/>
  <c r="M225" i="22"/>
  <c r="L225" i="22"/>
  <c r="K225" i="22"/>
  <c r="J225" i="22"/>
  <c r="H225" i="22"/>
  <c r="F225" i="22"/>
  <c r="Q224" i="22"/>
  <c r="P224" i="22"/>
  <c r="O224" i="22"/>
  <c r="N224" i="22"/>
  <c r="M224" i="22"/>
  <c r="L224" i="22"/>
  <c r="K224" i="22"/>
  <c r="J224" i="22"/>
  <c r="H224" i="22"/>
  <c r="F224" i="22"/>
  <c r="Q223" i="22"/>
  <c r="P223" i="22"/>
  <c r="O223" i="22"/>
  <c r="N223" i="22"/>
  <c r="M223" i="22"/>
  <c r="L223" i="22"/>
  <c r="K223" i="22"/>
  <c r="J223" i="22"/>
  <c r="H223" i="22"/>
  <c r="F223" i="22"/>
  <c r="Q221" i="22"/>
  <c r="P221" i="22"/>
  <c r="O221" i="22"/>
  <c r="N221" i="22"/>
  <c r="M221" i="22"/>
  <c r="L221" i="22"/>
  <c r="K221" i="22"/>
  <c r="J221" i="22"/>
  <c r="H221" i="22"/>
  <c r="F221" i="22"/>
  <c r="Q220" i="22"/>
  <c r="P220" i="22"/>
  <c r="O220" i="22"/>
  <c r="N220" i="22"/>
  <c r="M220" i="22"/>
  <c r="L220" i="22"/>
  <c r="K220" i="22"/>
  <c r="J220" i="22"/>
  <c r="H220" i="22"/>
  <c r="F220" i="22"/>
  <c r="Q219" i="22"/>
  <c r="P219" i="22"/>
  <c r="O219" i="22"/>
  <c r="N219" i="22"/>
  <c r="M219" i="22"/>
  <c r="L219" i="22"/>
  <c r="K219" i="22"/>
  <c r="J219" i="22"/>
  <c r="H219" i="22"/>
  <c r="F219" i="22"/>
  <c r="Q218" i="22"/>
  <c r="P218" i="22"/>
  <c r="O218" i="22"/>
  <c r="N218" i="22"/>
  <c r="M218" i="22"/>
  <c r="L218" i="22"/>
  <c r="K218" i="22"/>
  <c r="J218" i="22"/>
  <c r="H218" i="22"/>
  <c r="F218" i="22"/>
  <c r="Q217" i="22"/>
  <c r="P217" i="22"/>
  <c r="O217" i="22"/>
  <c r="N217" i="22"/>
  <c r="M217" i="22"/>
  <c r="L217" i="22"/>
  <c r="K217" i="22"/>
  <c r="J217" i="22"/>
  <c r="H217" i="22"/>
  <c r="F217" i="22"/>
  <c r="Q216" i="22"/>
  <c r="P216" i="22"/>
  <c r="O216" i="22"/>
  <c r="N216" i="22"/>
  <c r="M216" i="22"/>
  <c r="L216" i="22"/>
  <c r="K216" i="22"/>
  <c r="J216" i="22"/>
  <c r="H216" i="22"/>
  <c r="F216" i="22"/>
  <c r="Q215" i="22"/>
  <c r="P215" i="22"/>
  <c r="O215" i="22"/>
  <c r="N215" i="22"/>
  <c r="M215" i="22"/>
  <c r="L215" i="22"/>
  <c r="K215" i="22"/>
  <c r="J215" i="22"/>
  <c r="H215" i="22"/>
  <c r="F215" i="22"/>
  <c r="Q214" i="22"/>
  <c r="P214" i="22"/>
  <c r="O214" i="22"/>
  <c r="N214" i="22"/>
  <c r="M214" i="22"/>
  <c r="L214" i="22"/>
  <c r="K214" i="22"/>
  <c r="J214" i="22"/>
  <c r="H214" i="22"/>
  <c r="F214" i="22"/>
  <c r="Q213" i="22"/>
  <c r="P213" i="22"/>
  <c r="O213" i="22"/>
  <c r="N213" i="22"/>
  <c r="M213" i="22"/>
  <c r="L213" i="22"/>
  <c r="K213" i="22"/>
  <c r="J213" i="22"/>
  <c r="H213" i="22"/>
  <c r="F213" i="22"/>
  <c r="Q212" i="22"/>
  <c r="P212" i="22"/>
  <c r="O212" i="22"/>
  <c r="N212" i="22"/>
  <c r="M212" i="22"/>
  <c r="L212" i="22"/>
  <c r="K212" i="22"/>
  <c r="J212" i="22"/>
  <c r="H212" i="22"/>
  <c r="F212" i="22"/>
  <c r="Q211" i="22"/>
  <c r="P211" i="22"/>
  <c r="O211" i="22"/>
  <c r="N211" i="22"/>
  <c r="M211" i="22"/>
  <c r="L211" i="22"/>
  <c r="K211" i="22"/>
  <c r="J211" i="22"/>
  <c r="H211" i="22"/>
  <c r="F211" i="22"/>
  <c r="Q210" i="22"/>
  <c r="P210" i="22"/>
  <c r="O210" i="22"/>
  <c r="N210" i="22"/>
  <c r="M210" i="22"/>
  <c r="L210" i="22"/>
  <c r="K210" i="22"/>
  <c r="J210" i="22"/>
  <c r="H210" i="22"/>
  <c r="F210" i="22"/>
  <c r="Q209" i="22"/>
  <c r="P209" i="22"/>
  <c r="O209" i="22"/>
  <c r="N209" i="22"/>
  <c r="M209" i="22"/>
  <c r="L209" i="22"/>
  <c r="K209" i="22"/>
  <c r="J209" i="22"/>
  <c r="H209" i="22"/>
  <c r="F209" i="22"/>
  <c r="Q208" i="22"/>
  <c r="P208" i="22"/>
  <c r="O208" i="22"/>
  <c r="N208" i="22"/>
  <c r="M208" i="22"/>
  <c r="L208" i="22"/>
  <c r="K208" i="22"/>
  <c r="J208" i="22"/>
  <c r="H208" i="22"/>
  <c r="F208" i="22"/>
  <c r="Q207" i="22"/>
  <c r="P207" i="22"/>
  <c r="O207" i="22"/>
  <c r="N207" i="22"/>
  <c r="M207" i="22"/>
  <c r="L207" i="22"/>
  <c r="K207" i="22"/>
  <c r="J207" i="22"/>
  <c r="H207" i="22"/>
  <c r="F207" i="22"/>
  <c r="Q206" i="22"/>
  <c r="P206" i="22"/>
  <c r="O206" i="22"/>
  <c r="N206" i="22"/>
  <c r="M206" i="22"/>
  <c r="L206" i="22"/>
  <c r="K206" i="22"/>
  <c r="J206" i="22"/>
  <c r="H206" i="22"/>
  <c r="F206" i="22"/>
  <c r="Q205" i="22"/>
  <c r="P205" i="22"/>
  <c r="O205" i="22"/>
  <c r="N205" i="22"/>
  <c r="M205" i="22"/>
  <c r="L205" i="22"/>
  <c r="K205" i="22"/>
  <c r="J205" i="22"/>
  <c r="H205" i="22"/>
  <c r="F205" i="22"/>
  <c r="Q204" i="22"/>
  <c r="P204" i="22"/>
  <c r="O204" i="22"/>
  <c r="N204" i="22"/>
  <c r="M204" i="22"/>
  <c r="L204" i="22"/>
  <c r="K204" i="22"/>
  <c r="J204" i="22"/>
  <c r="H204" i="22"/>
  <c r="F204" i="22"/>
  <c r="Q203" i="22"/>
  <c r="P203" i="22"/>
  <c r="O203" i="22"/>
  <c r="N203" i="22"/>
  <c r="M203" i="22"/>
  <c r="L203" i="22"/>
  <c r="K203" i="22"/>
  <c r="J203" i="22"/>
  <c r="H203" i="22"/>
  <c r="F203" i="22"/>
  <c r="Q202" i="22"/>
  <c r="P202" i="22"/>
  <c r="O202" i="22"/>
  <c r="N202" i="22"/>
  <c r="M202" i="22"/>
  <c r="L202" i="22"/>
  <c r="K202" i="22"/>
  <c r="J202" i="22"/>
  <c r="H202" i="22"/>
  <c r="F202" i="22"/>
  <c r="Q201" i="22"/>
  <c r="P201" i="22"/>
  <c r="O201" i="22"/>
  <c r="N201" i="22"/>
  <c r="M201" i="22"/>
  <c r="L201" i="22"/>
  <c r="K201" i="22"/>
  <c r="J201" i="22"/>
  <c r="H201" i="22"/>
  <c r="F201" i="22"/>
  <c r="Q200" i="22"/>
  <c r="P200" i="22"/>
  <c r="O200" i="22"/>
  <c r="N200" i="22"/>
  <c r="M200" i="22"/>
  <c r="L200" i="22"/>
  <c r="K200" i="22"/>
  <c r="J200" i="22"/>
  <c r="H200" i="22"/>
  <c r="F200" i="22"/>
  <c r="Q199" i="22"/>
  <c r="P199" i="22"/>
  <c r="O199" i="22"/>
  <c r="N199" i="22"/>
  <c r="M199" i="22"/>
  <c r="L199" i="22"/>
  <c r="K199" i="22"/>
  <c r="J199" i="22"/>
  <c r="H199" i="22"/>
  <c r="F199" i="22"/>
  <c r="Q198" i="22"/>
  <c r="P198" i="22"/>
  <c r="O198" i="22"/>
  <c r="N198" i="22"/>
  <c r="M198" i="22"/>
  <c r="L198" i="22"/>
  <c r="K198" i="22"/>
  <c r="J198" i="22"/>
  <c r="H198" i="22"/>
  <c r="F198" i="22"/>
  <c r="Q197" i="22"/>
  <c r="P197" i="22"/>
  <c r="O197" i="22"/>
  <c r="N197" i="22"/>
  <c r="M197" i="22"/>
  <c r="L197" i="22"/>
  <c r="K197" i="22"/>
  <c r="J197" i="22"/>
  <c r="H197" i="22"/>
  <c r="F197" i="22"/>
  <c r="Q196" i="22"/>
  <c r="P196" i="22"/>
  <c r="O196" i="22"/>
  <c r="N196" i="22"/>
  <c r="M196" i="22"/>
  <c r="L196" i="22"/>
  <c r="K196" i="22"/>
  <c r="J196" i="22"/>
  <c r="H196" i="22"/>
  <c r="F196" i="22"/>
  <c r="Q195" i="22"/>
  <c r="P195" i="22"/>
  <c r="O195" i="22"/>
  <c r="N195" i="22"/>
  <c r="M195" i="22"/>
  <c r="L195" i="22"/>
  <c r="K195" i="22"/>
  <c r="J195" i="22"/>
  <c r="H195" i="22"/>
  <c r="F195" i="22"/>
  <c r="Q194" i="22"/>
  <c r="P194" i="22"/>
  <c r="O194" i="22"/>
  <c r="N194" i="22"/>
  <c r="M194" i="22"/>
  <c r="L194" i="22"/>
  <c r="K194" i="22"/>
  <c r="J194" i="22"/>
  <c r="H194" i="22"/>
  <c r="F194" i="22"/>
  <c r="Q193" i="22"/>
  <c r="P193" i="22"/>
  <c r="O193" i="22"/>
  <c r="N193" i="22"/>
  <c r="M193" i="22"/>
  <c r="L193" i="22"/>
  <c r="K193" i="22"/>
  <c r="J193" i="22"/>
  <c r="H193" i="22"/>
  <c r="F193" i="22"/>
  <c r="Q192" i="22"/>
  <c r="P192" i="22"/>
  <c r="O192" i="22"/>
  <c r="N192" i="22"/>
  <c r="M192" i="22"/>
  <c r="L192" i="22"/>
  <c r="K192" i="22"/>
  <c r="J192" i="22"/>
  <c r="H192" i="22"/>
  <c r="F192" i="22"/>
  <c r="Q191" i="22"/>
  <c r="P191" i="22"/>
  <c r="O191" i="22"/>
  <c r="N191" i="22"/>
  <c r="M191" i="22"/>
  <c r="L191" i="22"/>
  <c r="K191" i="22"/>
  <c r="J191" i="22"/>
  <c r="H191" i="22"/>
  <c r="F191" i="22"/>
  <c r="Q190" i="22"/>
  <c r="P190" i="22"/>
  <c r="O190" i="22"/>
  <c r="N190" i="22"/>
  <c r="M190" i="22"/>
  <c r="L190" i="22"/>
  <c r="K190" i="22"/>
  <c r="J190" i="22"/>
  <c r="H190" i="22"/>
  <c r="F190" i="22"/>
  <c r="Q189" i="22"/>
  <c r="P189" i="22"/>
  <c r="O189" i="22"/>
  <c r="N189" i="22"/>
  <c r="M189" i="22"/>
  <c r="L189" i="22"/>
  <c r="K189" i="22"/>
  <c r="J189" i="22"/>
  <c r="H189" i="22"/>
  <c r="F189" i="22"/>
  <c r="Q188" i="22"/>
  <c r="P188" i="22"/>
  <c r="O188" i="22"/>
  <c r="N188" i="22"/>
  <c r="M188" i="22"/>
  <c r="L188" i="22"/>
  <c r="K188" i="22"/>
  <c r="J188" i="22"/>
  <c r="H188" i="22"/>
  <c r="F188" i="22"/>
  <c r="Q187" i="22"/>
  <c r="P187" i="22"/>
  <c r="O187" i="22"/>
  <c r="N187" i="22"/>
  <c r="M187" i="22"/>
  <c r="L187" i="22"/>
  <c r="K187" i="22"/>
  <c r="J187" i="22"/>
  <c r="H187" i="22"/>
  <c r="F187" i="22"/>
  <c r="Q186" i="22"/>
  <c r="P186" i="22"/>
  <c r="O186" i="22"/>
  <c r="N186" i="22"/>
  <c r="M186" i="22"/>
  <c r="L186" i="22"/>
  <c r="K186" i="22"/>
  <c r="J186" i="22"/>
  <c r="H186" i="22"/>
  <c r="F186" i="22"/>
  <c r="Q185" i="22"/>
  <c r="P185" i="22"/>
  <c r="O185" i="22"/>
  <c r="N185" i="22"/>
  <c r="M185" i="22"/>
  <c r="L185" i="22"/>
  <c r="K185" i="22"/>
  <c r="J185" i="22"/>
  <c r="H185" i="22"/>
  <c r="F185" i="22"/>
  <c r="Q184" i="22"/>
  <c r="P184" i="22"/>
  <c r="O184" i="22"/>
  <c r="N184" i="22"/>
  <c r="M184" i="22"/>
  <c r="L184" i="22"/>
  <c r="K184" i="22"/>
  <c r="J184" i="22"/>
  <c r="H184" i="22"/>
  <c r="F184" i="22"/>
  <c r="Q183" i="22"/>
  <c r="P183" i="22"/>
  <c r="O183" i="22"/>
  <c r="N183" i="22"/>
  <c r="M183" i="22"/>
  <c r="L183" i="22"/>
  <c r="K183" i="22"/>
  <c r="J183" i="22"/>
  <c r="H183" i="22"/>
  <c r="F183" i="22"/>
  <c r="Q182" i="22"/>
  <c r="P182" i="22"/>
  <c r="O182" i="22"/>
  <c r="N182" i="22"/>
  <c r="M182" i="22"/>
  <c r="L182" i="22"/>
  <c r="K182" i="22"/>
  <c r="J182" i="22"/>
  <c r="H182" i="22"/>
  <c r="F182" i="22"/>
  <c r="Q181" i="22"/>
  <c r="P181" i="22"/>
  <c r="O181" i="22"/>
  <c r="N181" i="22"/>
  <c r="M181" i="22"/>
  <c r="L181" i="22"/>
  <c r="K181" i="22"/>
  <c r="J181" i="22"/>
  <c r="H181" i="22"/>
  <c r="F181" i="22"/>
  <c r="Q180" i="22"/>
  <c r="P180" i="22"/>
  <c r="O180" i="22"/>
  <c r="N180" i="22"/>
  <c r="M180" i="22"/>
  <c r="L180" i="22"/>
  <c r="K180" i="22"/>
  <c r="J180" i="22"/>
  <c r="H180" i="22"/>
  <c r="F180" i="22"/>
  <c r="Q179" i="22"/>
  <c r="P179" i="22"/>
  <c r="O179" i="22"/>
  <c r="N179" i="22"/>
  <c r="M179" i="22"/>
  <c r="L179" i="22"/>
  <c r="K179" i="22"/>
  <c r="J179" i="22"/>
  <c r="H179" i="22"/>
  <c r="F179" i="22"/>
  <c r="Q178" i="22"/>
  <c r="P178" i="22"/>
  <c r="O178" i="22"/>
  <c r="N178" i="22"/>
  <c r="M178" i="22"/>
  <c r="L178" i="22"/>
  <c r="K178" i="22"/>
  <c r="J178" i="22"/>
  <c r="H178" i="22"/>
  <c r="F178" i="22"/>
  <c r="Q177" i="22"/>
  <c r="P177" i="22"/>
  <c r="O177" i="22"/>
  <c r="N177" i="22"/>
  <c r="M177" i="22"/>
  <c r="L177" i="22"/>
  <c r="K177" i="22"/>
  <c r="J177" i="22"/>
  <c r="H177" i="22"/>
  <c r="F177" i="22"/>
  <c r="Q176" i="22"/>
  <c r="P176" i="22"/>
  <c r="O176" i="22"/>
  <c r="N176" i="22"/>
  <c r="M176" i="22"/>
  <c r="L176" i="22"/>
  <c r="K176" i="22"/>
  <c r="J176" i="22"/>
  <c r="H176" i="22"/>
  <c r="F176" i="22"/>
  <c r="Q175" i="22"/>
  <c r="P175" i="22"/>
  <c r="O175" i="22"/>
  <c r="N175" i="22"/>
  <c r="M175" i="22"/>
  <c r="L175" i="22"/>
  <c r="K175" i="22"/>
  <c r="J175" i="22"/>
  <c r="H175" i="22"/>
  <c r="F175" i="22"/>
  <c r="Q174" i="22"/>
  <c r="P174" i="22"/>
  <c r="O174" i="22"/>
  <c r="N174" i="22"/>
  <c r="M174" i="22"/>
  <c r="L174" i="22"/>
  <c r="K174" i="22"/>
  <c r="J174" i="22"/>
  <c r="H174" i="22"/>
  <c r="F174" i="22"/>
  <c r="Q173" i="22"/>
  <c r="P173" i="22"/>
  <c r="O173" i="22"/>
  <c r="N173" i="22"/>
  <c r="M173" i="22"/>
  <c r="L173" i="22"/>
  <c r="K173" i="22"/>
  <c r="J173" i="22"/>
  <c r="H173" i="22"/>
  <c r="F173" i="22"/>
  <c r="Q172" i="22"/>
  <c r="P172" i="22"/>
  <c r="O172" i="22"/>
  <c r="N172" i="22"/>
  <c r="M172" i="22"/>
  <c r="L172" i="22"/>
  <c r="K172" i="22"/>
  <c r="J172" i="22"/>
  <c r="H172" i="22"/>
  <c r="F172" i="22"/>
  <c r="Q170" i="22"/>
  <c r="P170" i="22"/>
  <c r="O170" i="22"/>
  <c r="N170" i="22"/>
  <c r="M170" i="22"/>
  <c r="L170" i="22"/>
  <c r="K170" i="22"/>
  <c r="J170" i="22"/>
  <c r="H170" i="22"/>
  <c r="F170" i="22"/>
  <c r="Q169" i="22"/>
  <c r="P169" i="22"/>
  <c r="O169" i="22"/>
  <c r="N169" i="22"/>
  <c r="M169" i="22"/>
  <c r="L169" i="22"/>
  <c r="K169" i="22"/>
  <c r="J169" i="22"/>
  <c r="H169" i="22"/>
  <c r="F169" i="22"/>
  <c r="Q168" i="22"/>
  <c r="P168" i="22"/>
  <c r="O168" i="22"/>
  <c r="N168" i="22"/>
  <c r="M168" i="22"/>
  <c r="L168" i="22"/>
  <c r="K168" i="22"/>
  <c r="J168" i="22"/>
  <c r="H168" i="22"/>
  <c r="F168" i="22"/>
  <c r="Q167" i="22"/>
  <c r="P167" i="22"/>
  <c r="O167" i="22"/>
  <c r="N167" i="22"/>
  <c r="M167" i="22"/>
  <c r="L167" i="22"/>
  <c r="K167" i="22"/>
  <c r="J167" i="22"/>
  <c r="H167" i="22"/>
  <c r="F167" i="22"/>
  <c r="Q166" i="22"/>
  <c r="P166" i="22"/>
  <c r="O166" i="22"/>
  <c r="N166" i="22"/>
  <c r="M166" i="22"/>
  <c r="L166" i="22"/>
  <c r="K166" i="22"/>
  <c r="J166" i="22"/>
  <c r="H166" i="22"/>
  <c r="F166" i="22"/>
  <c r="Q165" i="22"/>
  <c r="P165" i="22"/>
  <c r="O165" i="22"/>
  <c r="N165" i="22"/>
  <c r="M165" i="22"/>
  <c r="L165" i="22"/>
  <c r="K165" i="22"/>
  <c r="J165" i="22"/>
  <c r="H165" i="22"/>
  <c r="F165" i="22"/>
  <c r="Q164" i="22"/>
  <c r="P164" i="22"/>
  <c r="O164" i="22"/>
  <c r="N164" i="22"/>
  <c r="M164" i="22"/>
  <c r="L164" i="22"/>
  <c r="K164" i="22"/>
  <c r="J164" i="22"/>
  <c r="H164" i="22"/>
  <c r="F164" i="22"/>
  <c r="Q163" i="22"/>
  <c r="P163" i="22"/>
  <c r="O163" i="22"/>
  <c r="N163" i="22"/>
  <c r="M163" i="22"/>
  <c r="L163" i="22"/>
  <c r="K163" i="22"/>
  <c r="J163" i="22"/>
  <c r="H163" i="22"/>
  <c r="F163" i="22"/>
  <c r="Q162" i="22"/>
  <c r="P162" i="22"/>
  <c r="O162" i="22"/>
  <c r="N162" i="22"/>
  <c r="M162" i="22"/>
  <c r="L162" i="22"/>
  <c r="K162" i="22"/>
  <c r="J162" i="22"/>
  <c r="H162" i="22"/>
  <c r="F162" i="22"/>
  <c r="Q161" i="22"/>
  <c r="P161" i="22"/>
  <c r="O161" i="22"/>
  <c r="N161" i="22"/>
  <c r="M161" i="22"/>
  <c r="L161" i="22"/>
  <c r="K161" i="22"/>
  <c r="J161" i="22"/>
  <c r="H161" i="22"/>
  <c r="F161" i="22"/>
  <c r="Q160" i="22"/>
  <c r="P160" i="22"/>
  <c r="O160" i="22"/>
  <c r="N160" i="22"/>
  <c r="M160" i="22"/>
  <c r="L160" i="22"/>
  <c r="K160" i="22"/>
  <c r="J160" i="22"/>
  <c r="H160" i="22"/>
  <c r="F160" i="22"/>
  <c r="Q159" i="22"/>
  <c r="P159" i="22"/>
  <c r="O159" i="22"/>
  <c r="N159" i="22"/>
  <c r="M159" i="22"/>
  <c r="L159" i="22"/>
  <c r="K159" i="22"/>
  <c r="J159" i="22"/>
  <c r="H159" i="22"/>
  <c r="F159" i="22"/>
  <c r="Q158" i="22"/>
  <c r="P158" i="22"/>
  <c r="O158" i="22"/>
  <c r="N158" i="22"/>
  <c r="M158" i="22"/>
  <c r="L158" i="22"/>
  <c r="K158" i="22"/>
  <c r="J158" i="22"/>
  <c r="H158" i="22"/>
  <c r="F158" i="22"/>
  <c r="Q157" i="22"/>
  <c r="P157" i="22"/>
  <c r="O157" i="22"/>
  <c r="N157" i="22"/>
  <c r="M157" i="22"/>
  <c r="L157" i="22"/>
  <c r="K157" i="22"/>
  <c r="J157" i="22"/>
  <c r="H157" i="22"/>
  <c r="F157" i="22"/>
  <c r="Q156" i="22"/>
  <c r="P156" i="22"/>
  <c r="O156" i="22"/>
  <c r="N156" i="22"/>
  <c r="M156" i="22"/>
  <c r="L156" i="22"/>
  <c r="K156" i="22"/>
  <c r="J156" i="22"/>
  <c r="H156" i="22"/>
  <c r="F156" i="22"/>
  <c r="Q155" i="22"/>
  <c r="P155" i="22"/>
  <c r="O155" i="22"/>
  <c r="N155" i="22"/>
  <c r="M155" i="22"/>
  <c r="L155" i="22"/>
  <c r="K155" i="22"/>
  <c r="J155" i="22"/>
  <c r="H155" i="22"/>
  <c r="F155" i="22"/>
  <c r="Q154" i="22"/>
  <c r="P154" i="22"/>
  <c r="O154" i="22"/>
  <c r="N154" i="22"/>
  <c r="M154" i="22"/>
  <c r="L154" i="22"/>
  <c r="K154" i="22"/>
  <c r="J154" i="22"/>
  <c r="H154" i="22"/>
  <c r="F154" i="22"/>
  <c r="Q153" i="22"/>
  <c r="P153" i="22"/>
  <c r="O153" i="22"/>
  <c r="N153" i="22"/>
  <c r="M153" i="22"/>
  <c r="L153" i="22"/>
  <c r="K153" i="22"/>
  <c r="J153" i="22"/>
  <c r="H153" i="22"/>
  <c r="F153" i="22"/>
  <c r="Q152" i="22"/>
  <c r="P152" i="22"/>
  <c r="O152" i="22"/>
  <c r="N152" i="22"/>
  <c r="M152" i="22"/>
  <c r="L152" i="22"/>
  <c r="K152" i="22"/>
  <c r="J152" i="22"/>
  <c r="H152" i="22"/>
  <c r="F152" i="22"/>
  <c r="Q151" i="22"/>
  <c r="P151" i="22"/>
  <c r="O151" i="22"/>
  <c r="N151" i="22"/>
  <c r="M151" i="22"/>
  <c r="L151" i="22"/>
  <c r="K151" i="22"/>
  <c r="J151" i="22"/>
  <c r="H151" i="22"/>
  <c r="F151" i="22"/>
  <c r="Q150" i="22"/>
  <c r="P150" i="22"/>
  <c r="O150" i="22"/>
  <c r="N150" i="22"/>
  <c r="M150" i="22"/>
  <c r="L150" i="22"/>
  <c r="K150" i="22"/>
  <c r="J150" i="22"/>
  <c r="H150" i="22"/>
  <c r="F150" i="22"/>
  <c r="Q149" i="22"/>
  <c r="P149" i="22"/>
  <c r="O149" i="22"/>
  <c r="N149" i="22"/>
  <c r="M149" i="22"/>
  <c r="L149" i="22"/>
  <c r="K149" i="22"/>
  <c r="J149" i="22"/>
  <c r="H149" i="22"/>
  <c r="F149" i="22"/>
  <c r="Q148" i="22"/>
  <c r="P148" i="22"/>
  <c r="O148" i="22"/>
  <c r="N148" i="22"/>
  <c r="M148" i="22"/>
  <c r="L148" i="22"/>
  <c r="K148" i="22"/>
  <c r="J148" i="22"/>
  <c r="H148" i="22"/>
  <c r="F148" i="22"/>
  <c r="Q147" i="22"/>
  <c r="P147" i="22"/>
  <c r="O147" i="22"/>
  <c r="N147" i="22"/>
  <c r="M147" i="22"/>
  <c r="L147" i="22"/>
  <c r="K147" i="22"/>
  <c r="J147" i="22"/>
  <c r="H147" i="22"/>
  <c r="F147" i="22"/>
  <c r="Q146" i="22"/>
  <c r="P146" i="22"/>
  <c r="O146" i="22"/>
  <c r="N146" i="22"/>
  <c r="M146" i="22"/>
  <c r="L146" i="22"/>
  <c r="K146" i="22"/>
  <c r="J146" i="22"/>
  <c r="H146" i="22"/>
  <c r="F146" i="22"/>
  <c r="Q145" i="22"/>
  <c r="P145" i="22"/>
  <c r="O145" i="22"/>
  <c r="N145" i="22"/>
  <c r="M145" i="22"/>
  <c r="L145" i="22"/>
  <c r="K145" i="22"/>
  <c r="J145" i="22"/>
  <c r="H145" i="22"/>
  <c r="F145" i="22"/>
  <c r="Q144" i="22"/>
  <c r="P144" i="22"/>
  <c r="O144" i="22"/>
  <c r="N144" i="22"/>
  <c r="M144" i="22"/>
  <c r="L144" i="22"/>
  <c r="K144" i="22"/>
  <c r="J144" i="22"/>
  <c r="H144" i="22"/>
  <c r="F144" i="22"/>
  <c r="Q143" i="22"/>
  <c r="P143" i="22"/>
  <c r="O143" i="22"/>
  <c r="N143" i="22"/>
  <c r="M143" i="22"/>
  <c r="L143" i="22"/>
  <c r="K143" i="22"/>
  <c r="J143" i="22"/>
  <c r="H143" i="22"/>
  <c r="F143" i="22"/>
  <c r="Q142" i="22"/>
  <c r="P142" i="22"/>
  <c r="O142" i="22"/>
  <c r="N142" i="22"/>
  <c r="M142" i="22"/>
  <c r="L142" i="22"/>
  <c r="K142" i="22"/>
  <c r="J142" i="22"/>
  <c r="H142" i="22"/>
  <c r="F142" i="22"/>
  <c r="Q141" i="22"/>
  <c r="P141" i="22"/>
  <c r="O141" i="22"/>
  <c r="N141" i="22"/>
  <c r="M141" i="22"/>
  <c r="L141" i="22"/>
  <c r="K141" i="22"/>
  <c r="J141" i="22"/>
  <c r="H141" i="22"/>
  <c r="F141" i="22"/>
  <c r="Q140" i="22"/>
  <c r="P140" i="22"/>
  <c r="O140" i="22"/>
  <c r="N140" i="22"/>
  <c r="M140" i="22"/>
  <c r="L140" i="22"/>
  <c r="K140" i="22"/>
  <c r="J140" i="22"/>
  <c r="H140" i="22"/>
  <c r="F140" i="22"/>
  <c r="Q139" i="22"/>
  <c r="P139" i="22"/>
  <c r="O139" i="22"/>
  <c r="N139" i="22"/>
  <c r="M139" i="22"/>
  <c r="L139" i="22"/>
  <c r="K139" i="22"/>
  <c r="J139" i="22"/>
  <c r="H139" i="22"/>
  <c r="F139" i="22"/>
  <c r="Q138" i="22"/>
  <c r="P138" i="22"/>
  <c r="O138" i="22"/>
  <c r="N138" i="22"/>
  <c r="M138" i="22"/>
  <c r="L138" i="22"/>
  <c r="K138" i="22"/>
  <c r="J138" i="22"/>
  <c r="H138" i="22"/>
  <c r="F138" i="22"/>
  <c r="Q137" i="22"/>
  <c r="P137" i="22"/>
  <c r="O137" i="22"/>
  <c r="N137" i="22"/>
  <c r="M137" i="22"/>
  <c r="L137" i="22"/>
  <c r="K137" i="22"/>
  <c r="J137" i="22"/>
  <c r="H137" i="22"/>
  <c r="F137" i="22"/>
  <c r="Q136" i="22"/>
  <c r="P136" i="22"/>
  <c r="O136" i="22"/>
  <c r="N136" i="22"/>
  <c r="M136" i="22"/>
  <c r="L136" i="22"/>
  <c r="K136" i="22"/>
  <c r="J136" i="22"/>
  <c r="H136" i="22"/>
  <c r="F136" i="22"/>
  <c r="Q135" i="22"/>
  <c r="P135" i="22"/>
  <c r="O135" i="22"/>
  <c r="N135" i="22"/>
  <c r="M135" i="22"/>
  <c r="L135" i="22"/>
  <c r="K135" i="22"/>
  <c r="J135" i="22"/>
  <c r="H135" i="22"/>
  <c r="F135" i="22"/>
  <c r="Q134" i="22"/>
  <c r="P134" i="22"/>
  <c r="O134" i="22"/>
  <c r="N134" i="22"/>
  <c r="M134" i="22"/>
  <c r="L134" i="22"/>
  <c r="K134" i="22"/>
  <c r="J134" i="22"/>
  <c r="H134" i="22"/>
  <c r="F134" i="22"/>
  <c r="Q133" i="22"/>
  <c r="P133" i="22"/>
  <c r="O133" i="22"/>
  <c r="N133" i="22"/>
  <c r="M133" i="22"/>
  <c r="L133" i="22"/>
  <c r="K133" i="22"/>
  <c r="J133" i="22"/>
  <c r="H133" i="22"/>
  <c r="F133" i="22"/>
  <c r="Q132" i="22"/>
  <c r="P132" i="22"/>
  <c r="O132" i="22"/>
  <c r="N132" i="22"/>
  <c r="M132" i="22"/>
  <c r="L132" i="22"/>
  <c r="K132" i="22"/>
  <c r="J132" i="22"/>
  <c r="H132" i="22"/>
  <c r="F132" i="22"/>
  <c r="Q131" i="22"/>
  <c r="P131" i="22"/>
  <c r="O131" i="22"/>
  <c r="N131" i="22"/>
  <c r="M131" i="22"/>
  <c r="L131" i="22"/>
  <c r="K131" i="22"/>
  <c r="J131" i="22"/>
  <c r="H131" i="22"/>
  <c r="F131" i="22"/>
  <c r="Q130" i="22"/>
  <c r="P130" i="22"/>
  <c r="O130" i="22"/>
  <c r="N130" i="22"/>
  <c r="M130" i="22"/>
  <c r="L130" i="22"/>
  <c r="K130" i="22"/>
  <c r="J130" i="22"/>
  <c r="H130" i="22"/>
  <c r="F130" i="22"/>
  <c r="Q129" i="22"/>
  <c r="P129" i="22"/>
  <c r="O129" i="22"/>
  <c r="N129" i="22"/>
  <c r="M129" i="22"/>
  <c r="L129" i="22"/>
  <c r="K129" i="22"/>
  <c r="J129" i="22"/>
  <c r="H129" i="22"/>
  <c r="F129" i="22"/>
  <c r="Q128" i="22"/>
  <c r="P128" i="22"/>
  <c r="O128" i="22"/>
  <c r="N128" i="22"/>
  <c r="M128" i="22"/>
  <c r="L128" i="22"/>
  <c r="K128" i="22"/>
  <c r="J128" i="22"/>
  <c r="H128" i="22"/>
  <c r="F128" i="22"/>
  <c r="Q127" i="22"/>
  <c r="P127" i="22"/>
  <c r="O127" i="22"/>
  <c r="N127" i="22"/>
  <c r="M127" i="22"/>
  <c r="L127" i="22"/>
  <c r="K127" i="22"/>
  <c r="J127" i="22"/>
  <c r="H127" i="22"/>
  <c r="F127" i="22"/>
  <c r="Q126" i="22"/>
  <c r="P126" i="22"/>
  <c r="O126" i="22"/>
  <c r="N126" i="22"/>
  <c r="M126" i="22"/>
  <c r="L126" i="22"/>
  <c r="K126" i="22"/>
  <c r="J126" i="22"/>
  <c r="H126" i="22"/>
  <c r="F126" i="22"/>
  <c r="Q125" i="22"/>
  <c r="P125" i="22"/>
  <c r="O125" i="22"/>
  <c r="N125" i="22"/>
  <c r="M125" i="22"/>
  <c r="L125" i="22"/>
  <c r="K125" i="22"/>
  <c r="J125" i="22"/>
  <c r="H125" i="22"/>
  <c r="F125" i="22"/>
  <c r="Q124" i="22"/>
  <c r="P124" i="22"/>
  <c r="O124" i="22"/>
  <c r="N124" i="22"/>
  <c r="M124" i="22"/>
  <c r="L124" i="22"/>
  <c r="K124" i="22"/>
  <c r="J124" i="22"/>
  <c r="H124" i="22"/>
  <c r="F124" i="22"/>
  <c r="Q123" i="22"/>
  <c r="P123" i="22"/>
  <c r="O123" i="22"/>
  <c r="N123" i="22"/>
  <c r="M123" i="22"/>
  <c r="L123" i="22"/>
  <c r="K123" i="22"/>
  <c r="J123" i="22"/>
  <c r="H123" i="22"/>
  <c r="F123" i="22"/>
  <c r="Q122" i="22"/>
  <c r="P122" i="22"/>
  <c r="O122" i="22"/>
  <c r="N122" i="22"/>
  <c r="M122" i="22"/>
  <c r="L122" i="22"/>
  <c r="K122" i="22"/>
  <c r="J122" i="22"/>
  <c r="H122" i="22"/>
  <c r="F122" i="22"/>
  <c r="Q121" i="22"/>
  <c r="P121" i="22"/>
  <c r="O121" i="22"/>
  <c r="N121" i="22"/>
  <c r="M121" i="22"/>
  <c r="L121" i="22"/>
  <c r="K121" i="22"/>
  <c r="J121" i="22"/>
  <c r="H121" i="22"/>
  <c r="F121" i="22"/>
  <c r="Q120" i="22"/>
  <c r="P120" i="22"/>
  <c r="O120" i="22"/>
  <c r="N120" i="22"/>
  <c r="M120" i="22"/>
  <c r="L120" i="22"/>
  <c r="K120" i="22"/>
  <c r="J120" i="22"/>
  <c r="H120" i="22"/>
  <c r="F120" i="22"/>
  <c r="Q119" i="22"/>
  <c r="P119" i="22"/>
  <c r="O119" i="22"/>
  <c r="N119" i="22"/>
  <c r="M119" i="22"/>
  <c r="L119" i="22"/>
  <c r="K119" i="22"/>
  <c r="J119" i="22"/>
  <c r="H119" i="22"/>
  <c r="F119" i="22"/>
  <c r="Q118" i="22"/>
  <c r="P118" i="22"/>
  <c r="O118" i="22"/>
  <c r="N118" i="22"/>
  <c r="M118" i="22"/>
  <c r="L118" i="22"/>
  <c r="K118" i="22"/>
  <c r="J118" i="22"/>
  <c r="H118" i="22"/>
  <c r="F118" i="22"/>
  <c r="Q117" i="22"/>
  <c r="P117" i="22"/>
  <c r="O117" i="22"/>
  <c r="N117" i="22"/>
  <c r="M117" i="22"/>
  <c r="L117" i="22"/>
  <c r="K117" i="22"/>
  <c r="J117" i="22"/>
  <c r="H117" i="22"/>
  <c r="F117" i="22"/>
  <c r="Q116" i="22"/>
  <c r="P116" i="22"/>
  <c r="O116" i="22"/>
  <c r="N116" i="22"/>
  <c r="M116" i="22"/>
  <c r="L116" i="22"/>
  <c r="K116" i="22"/>
  <c r="J116" i="22"/>
  <c r="H116" i="22"/>
  <c r="F116" i="22"/>
  <c r="Q115" i="22"/>
  <c r="P115" i="22"/>
  <c r="O115" i="22"/>
  <c r="N115" i="22"/>
  <c r="M115" i="22"/>
  <c r="L115" i="22"/>
  <c r="K115" i="22"/>
  <c r="J115" i="22"/>
  <c r="H115" i="22"/>
  <c r="F115" i="22"/>
  <c r="Q114" i="22"/>
  <c r="P114" i="22"/>
  <c r="O114" i="22"/>
  <c r="N114" i="22"/>
  <c r="M114" i="22"/>
  <c r="L114" i="22"/>
  <c r="K114" i="22"/>
  <c r="J114" i="22"/>
  <c r="H114" i="22"/>
  <c r="F114" i="22"/>
  <c r="Q112" i="22"/>
  <c r="P112" i="22"/>
  <c r="O112" i="22"/>
  <c r="N112" i="22"/>
  <c r="M112" i="22"/>
  <c r="L112" i="22"/>
  <c r="K112" i="22"/>
  <c r="J112" i="22"/>
  <c r="H112" i="22"/>
  <c r="F112" i="22"/>
  <c r="Q111" i="22"/>
  <c r="P111" i="22"/>
  <c r="O111" i="22"/>
  <c r="N111" i="22"/>
  <c r="M111" i="22"/>
  <c r="L111" i="22"/>
  <c r="K111" i="22"/>
  <c r="J111" i="22"/>
  <c r="H111" i="22"/>
  <c r="F111" i="22"/>
  <c r="Q110" i="22"/>
  <c r="P110" i="22"/>
  <c r="O110" i="22"/>
  <c r="N110" i="22"/>
  <c r="M110" i="22"/>
  <c r="L110" i="22"/>
  <c r="K110" i="22"/>
  <c r="J110" i="22"/>
  <c r="H110" i="22"/>
  <c r="F110" i="22"/>
  <c r="Q109" i="22"/>
  <c r="P109" i="22"/>
  <c r="O109" i="22"/>
  <c r="N109" i="22"/>
  <c r="M109" i="22"/>
  <c r="L109" i="22"/>
  <c r="K109" i="22"/>
  <c r="J109" i="22"/>
  <c r="H109" i="22"/>
  <c r="F109" i="22"/>
  <c r="Q108" i="22"/>
  <c r="P108" i="22"/>
  <c r="O108" i="22"/>
  <c r="N108" i="22"/>
  <c r="M108" i="22"/>
  <c r="L108" i="22"/>
  <c r="K108" i="22"/>
  <c r="J108" i="22"/>
  <c r="H108" i="22"/>
  <c r="F108" i="22"/>
  <c r="Q107" i="22"/>
  <c r="P107" i="22"/>
  <c r="O107" i="22"/>
  <c r="N107" i="22"/>
  <c r="M107" i="22"/>
  <c r="L107" i="22"/>
  <c r="K107" i="22"/>
  <c r="J107" i="22"/>
  <c r="H107" i="22"/>
  <c r="F107" i="22"/>
  <c r="Q106" i="22"/>
  <c r="P106" i="22"/>
  <c r="O106" i="22"/>
  <c r="N106" i="22"/>
  <c r="M106" i="22"/>
  <c r="L106" i="22"/>
  <c r="K106" i="22"/>
  <c r="J106" i="22"/>
  <c r="H106" i="22"/>
  <c r="F106" i="22"/>
  <c r="Q105" i="22"/>
  <c r="P105" i="22"/>
  <c r="O105" i="22"/>
  <c r="N105" i="22"/>
  <c r="M105" i="22"/>
  <c r="L105" i="22"/>
  <c r="K105" i="22"/>
  <c r="J105" i="22"/>
  <c r="H105" i="22"/>
  <c r="F105" i="22"/>
  <c r="Q104" i="22"/>
  <c r="P104" i="22"/>
  <c r="O104" i="22"/>
  <c r="N104" i="22"/>
  <c r="M104" i="22"/>
  <c r="L104" i="22"/>
  <c r="K104" i="22"/>
  <c r="J104" i="22"/>
  <c r="H104" i="22"/>
  <c r="F104" i="22"/>
  <c r="Q103" i="22"/>
  <c r="P103" i="22"/>
  <c r="O103" i="22"/>
  <c r="N103" i="22"/>
  <c r="M103" i="22"/>
  <c r="L103" i="22"/>
  <c r="K103" i="22"/>
  <c r="J103" i="22"/>
  <c r="H103" i="22"/>
  <c r="F103" i="22"/>
  <c r="Q102" i="22"/>
  <c r="P102" i="22"/>
  <c r="O102" i="22"/>
  <c r="N102" i="22"/>
  <c r="M102" i="22"/>
  <c r="L102" i="22"/>
  <c r="K102" i="22"/>
  <c r="J102" i="22"/>
  <c r="H102" i="22"/>
  <c r="F102" i="22"/>
  <c r="Q101" i="22"/>
  <c r="P101" i="22"/>
  <c r="O101" i="22"/>
  <c r="N101" i="22"/>
  <c r="M101" i="22"/>
  <c r="L101" i="22"/>
  <c r="K101" i="22"/>
  <c r="J101" i="22"/>
  <c r="H101" i="22"/>
  <c r="F101" i="22"/>
  <c r="Q100" i="22"/>
  <c r="P100" i="22"/>
  <c r="O100" i="22"/>
  <c r="N100" i="22"/>
  <c r="M100" i="22"/>
  <c r="L100" i="22"/>
  <c r="K100" i="22"/>
  <c r="J100" i="22"/>
  <c r="H100" i="22"/>
  <c r="F100" i="22"/>
  <c r="Q99" i="22"/>
  <c r="P99" i="22"/>
  <c r="O99" i="22"/>
  <c r="N99" i="22"/>
  <c r="M99" i="22"/>
  <c r="L99" i="22"/>
  <c r="K99" i="22"/>
  <c r="J99" i="22"/>
  <c r="H99" i="22"/>
  <c r="F99" i="22"/>
  <c r="Q98" i="22"/>
  <c r="P98" i="22"/>
  <c r="O98" i="22"/>
  <c r="N98" i="22"/>
  <c r="M98" i="22"/>
  <c r="L98" i="22"/>
  <c r="K98" i="22"/>
  <c r="J98" i="22"/>
  <c r="H98" i="22"/>
  <c r="F98" i="22"/>
  <c r="Q97" i="22"/>
  <c r="P97" i="22"/>
  <c r="O97" i="22"/>
  <c r="N97" i="22"/>
  <c r="M97" i="22"/>
  <c r="L97" i="22"/>
  <c r="K97" i="22"/>
  <c r="J97" i="22"/>
  <c r="H97" i="22"/>
  <c r="F97" i="22"/>
  <c r="Q96" i="22"/>
  <c r="P96" i="22"/>
  <c r="O96" i="22"/>
  <c r="N96" i="22"/>
  <c r="M96" i="22"/>
  <c r="L96" i="22"/>
  <c r="K96" i="22"/>
  <c r="J96" i="22"/>
  <c r="H96" i="22"/>
  <c r="F96" i="22"/>
  <c r="Q95" i="22"/>
  <c r="P95" i="22"/>
  <c r="O95" i="22"/>
  <c r="N95" i="22"/>
  <c r="M95" i="22"/>
  <c r="L95" i="22"/>
  <c r="K95" i="22"/>
  <c r="J95" i="22"/>
  <c r="H95" i="22"/>
  <c r="F95" i="22"/>
  <c r="Q94" i="22"/>
  <c r="P94" i="22"/>
  <c r="O94" i="22"/>
  <c r="N94" i="22"/>
  <c r="M94" i="22"/>
  <c r="L94" i="22"/>
  <c r="K94" i="22"/>
  <c r="J94" i="22"/>
  <c r="H94" i="22"/>
  <c r="F94" i="22"/>
  <c r="Q93" i="22"/>
  <c r="P93" i="22"/>
  <c r="O93" i="22"/>
  <c r="N93" i="22"/>
  <c r="M93" i="22"/>
  <c r="L93" i="22"/>
  <c r="K93" i="22"/>
  <c r="J93" i="22"/>
  <c r="H93" i="22"/>
  <c r="F93" i="22"/>
  <c r="Q92" i="22"/>
  <c r="P92" i="22"/>
  <c r="O92" i="22"/>
  <c r="N92" i="22"/>
  <c r="M92" i="22"/>
  <c r="L92" i="22"/>
  <c r="K92" i="22"/>
  <c r="J92" i="22"/>
  <c r="H92" i="22"/>
  <c r="F92" i="22"/>
  <c r="Q90" i="22"/>
  <c r="P90" i="22"/>
  <c r="O90" i="22"/>
  <c r="N90" i="22"/>
  <c r="M90" i="22"/>
  <c r="L90" i="22"/>
  <c r="K90" i="22"/>
  <c r="J90" i="22"/>
  <c r="H90" i="22"/>
  <c r="F90" i="22"/>
  <c r="Q89" i="22"/>
  <c r="P89" i="22"/>
  <c r="O89" i="22"/>
  <c r="N89" i="22"/>
  <c r="M89" i="22"/>
  <c r="L89" i="22"/>
  <c r="K89" i="22"/>
  <c r="J89" i="22"/>
  <c r="H89" i="22"/>
  <c r="F89" i="22"/>
  <c r="Q87" i="22"/>
  <c r="P87" i="22"/>
  <c r="O87" i="22"/>
  <c r="N87" i="22"/>
  <c r="M87" i="22"/>
  <c r="L87" i="22"/>
  <c r="K87" i="22"/>
  <c r="J87" i="22"/>
  <c r="H87" i="22"/>
  <c r="F87" i="22"/>
  <c r="Q86" i="22"/>
  <c r="P86" i="22"/>
  <c r="O86" i="22"/>
  <c r="N86" i="22"/>
  <c r="M86" i="22"/>
  <c r="L86" i="22"/>
  <c r="K86" i="22"/>
  <c r="J86" i="22"/>
  <c r="H86" i="22"/>
  <c r="F86" i="22"/>
  <c r="Q85" i="22"/>
  <c r="P85" i="22"/>
  <c r="O85" i="22"/>
  <c r="N85" i="22"/>
  <c r="M85" i="22"/>
  <c r="L85" i="22"/>
  <c r="K85" i="22"/>
  <c r="J85" i="22"/>
  <c r="H85" i="22"/>
  <c r="F85" i="22"/>
  <c r="Q84" i="22"/>
  <c r="P84" i="22"/>
  <c r="O84" i="22"/>
  <c r="N84" i="22"/>
  <c r="M84" i="22"/>
  <c r="L84" i="22"/>
  <c r="K84" i="22"/>
  <c r="J84" i="22"/>
  <c r="H84" i="22"/>
  <c r="F84" i="22"/>
  <c r="Q83" i="22"/>
  <c r="P83" i="22"/>
  <c r="O83" i="22"/>
  <c r="N83" i="22"/>
  <c r="M83" i="22"/>
  <c r="L83" i="22"/>
  <c r="K83" i="22"/>
  <c r="J83" i="22"/>
  <c r="H83" i="22"/>
  <c r="F83" i="22"/>
  <c r="Q82" i="22"/>
  <c r="P82" i="22"/>
  <c r="O82" i="22"/>
  <c r="N82" i="22"/>
  <c r="M82" i="22"/>
  <c r="L82" i="22"/>
  <c r="K82" i="22"/>
  <c r="J82" i="22"/>
  <c r="H82" i="22"/>
  <c r="F82" i="22"/>
  <c r="Q81" i="22"/>
  <c r="P81" i="22"/>
  <c r="O81" i="22"/>
  <c r="N81" i="22"/>
  <c r="M81" i="22"/>
  <c r="L81" i="22"/>
  <c r="K81" i="22"/>
  <c r="J81" i="22"/>
  <c r="H81" i="22"/>
  <c r="F81" i="22"/>
  <c r="Q80" i="22"/>
  <c r="P80" i="22"/>
  <c r="O80" i="22"/>
  <c r="N80" i="22"/>
  <c r="M80" i="22"/>
  <c r="L80" i="22"/>
  <c r="K80" i="22"/>
  <c r="J80" i="22"/>
  <c r="H80" i="22"/>
  <c r="F80" i="22"/>
  <c r="Q79" i="22"/>
  <c r="P79" i="22"/>
  <c r="O79" i="22"/>
  <c r="N79" i="22"/>
  <c r="M79" i="22"/>
  <c r="L79" i="22"/>
  <c r="K79" i="22"/>
  <c r="J79" i="22"/>
  <c r="H79" i="22"/>
  <c r="F79" i="22"/>
  <c r="Q78" i="22"/>
  <c r="P78" i="22"/>
  <c r="O78" i="22"/>
  <c r="N78" i="22"/>
  <c r="M78" i="22"/>
  <c r="L78" i="22"/>
  <c r="K78" i="22"/>
  <c r="J78" i="22"/>
  <c r="H78" i="22"/>
  <c r="F78" i="22"/>
  <c r="Q77" i="22"/>
  <c r="P77" i="22"/>
  <c r="O77" i="22"/>
  <c r="N77" i="22"/>
  <c r="M77" i="22"/>
  <c r="L77" i="22"/>
  <c r="K77" i="22"/>
  <c r="J77" i="22"/>
  <c r="H77" i="22"/>
  <c r="F77" i="22"/>
  <c r="Q76" i="22"/>
  <c r="P76" i="22"/>
  <c r="O76" i="22"/>
  <c r="N76" i="22"/>
  <c r="M76" i="22"/>
  <c r="L76" i="22"/>
  <c r="K76" i="22"/>
  <c r="J76" i="22"/>
  <c r="H76" i="22"/>
  <c r="F76" i="22"/>
  <c r="Q75" i="22"/>
  <c r="P75" i="22"/>
  <c r="O75" i="22"/>
  <c r="N75" i="22"/>
  <c r="M75" i="22"/>
  <c r="L75" i="22"/>
  <c r="K75" i="22"/>
  <c r="J75" i="22"/>
  <c r="H75" i="22"/>
  <c r="F75" i="22"/>
  <c r="Q74" i="22"/>
  <c r="P74" i="22"/>
  <c r="O74" i="22"/>
  <c r="N74" i="22"/>
  <c r="M74" i="22"/>
  <c r="L74" i="22"/>
  <c r="K74" i="22"/>
  <c r="J74" i="22"/>
  <c r="H74" i="22"/>
  <c r="F74" i="22"/>
  <c r="Q73" i="22"/>
  <c r="P73" i="22"/>
  <c r="O73" i="22"/>
  <c r="N73" i="22"/>
  <c r="M73" i="22"/>
  <c r="L73" i="22"/>
  <c r="K73" i="22"/>
  <c r="J73" i="22"/>
  <c r="H73" i="22"/>
  <c r="F73" i="22"/>
  <c r="Q72" i="22"/>
  <c r="P72" i="22"/>
  <c r="O72" i="22"/>
  <c r="N72" i="22"/>
  <c r="M72" i="22"/>
  <c r="L72" i="22"/>
  <c r="K72" i="22"/>
  <c r="J72" i="22"/>
  <c r="H72" i="22"/>
  <c r="F72" i="22"/>
  <c r="Q71" i="22"/>
  <c r="P71" i="22"/>
  <c r="O71" i="22"/>
  <c r="N71" i="22"/>
  <c r="M71" i="22"/>
  <c r="L71" i="22"/>
  <c r="K71" i="22"/>
  <c r="J71" i="22"/>
  <c r="H71" i="22"/>
  <c r="F71" i="22"/>
  <c r="Q70" i="22"/>
  <c r="P70" i="22"/>
  <c r="O70" i="22"/>
  <c r="N70" i="22"/>
  <c r="M70" i="22"/>
  <c r="L70" i="22"/>
  <c r="K70" i="22"/>
  <c r="J70" i="22"/>
  <c r="H70" i="22"/>
  <c r="F70" i="22"/>
  <c r="Q69" i="22"/>
  <c r="P69" i="22"/>
  <c r="O69" i="22"/>
  <c r="N69" i="22"/>
  <c r="M69" i="22"/>
  <c r="L69" i="22"/>
  <c r="K69" i="22"/>
  <c r="J69" i="22"/>
  <c r="H69" i="22"/>
  <c r="F69" i="22"/>
  <c r="Q68" i="22"/>
  <c r="P68" i="22"/>
  <c r="O68" i="22"/>
  <c r="N68" i="22"/>
  <c r="M68" i="22"/>
  <c r="L68" i="22"/>
  <c r="K68" i="22"/>
  <c r="J68" i="22"/>
  <c r="H68" i="22"/>
  <c r="F68" i="22"/>
  <c r="Q67" i="22"/>
  <c r="P67" i="22"/>
  <c r="O67" i="22"/>
  <c r="N67" i="22"/>
  <c r="M67" i="22"/>
  <c r="L67" i="22"/>
  <c r="K67" i="22"/>
  <c r="J67" i="22"/>
  <c r="H67" i="22"/>
  <c r="F67" i="22"/>
  <c r="Q65" i="22"/>
  <c r="P65" i="22"/>
  <c r="O65" i="22"/>
  <c r="N65" i="22"/>
  <c r="M65" i="22"/>
  <c r="L65" i="22"/>
  <c r="K65" i="22"/>
  <c r="J65" i="22"/>
  <c r="H65" i="22"/>
  <c r="F65" i="22"/>
  <c r="Q64" i="22"/>
  <c r="P64" i="22"/>
  <c r="O64" i="22"/>
  <c r="N64" i="22"/>
  <c r="M64" i="22"/>
  <c r="L64" i="22"/>
  <c r="K64" i="22"/>
  <c r="J64" i="22"/>
  <c r="H64" i="22"/>
  <c r="F64" i="22"/>
  <c r="Q62" i="22"/>
  <c r="P62" i="22"/>
  <c r="O62" i="22"/>
  <c r="N62" i="22"/>
  <c r="M62" i="22"/>
  <c r="L62" i="22"/>
  <c r="K62" i="22"/>
  <c r="J62" i="22"/>
  <c r="H62" i="22"/>
  <c r="F62" i="22"/>
  <c r="Q61" i="22"/>
  <c r="P61" i="22"/>
  <c r="O61" i="22"/>
  <c r="N61" i="22"/>
  <c r="M61" i="22"/>
  <c r="L61" i="22"/>
  <c r="K61" i="22"/>
  <c r="J61" i="22"/>
  <c r="H61" i="22"/>
  <c r="F61" i="22"/>
  <c r="Q60" i="22"/>
  <c r="P60" i="22"/>
  <c r="O60" i="22"/>
  <c r="N60" i="22"/>
  <c r="M60" i="22"/>
  <c r="L60" i="22"/>
  <c r="K60" i="22"/>
  <c r="J60" i="22"/>
  <c r="H60" i="22"/>
  <c r="F60" i="22"/>
  <c r="Q59" i="22"/>
  <c r="P59" i="22"/>
  <c r="O59" i="22"/>
  <c r="N59" i="22"/>
  <c r="M59" i="22"/>
  <c r="L59" i="22"/>
  <c r="K59" i="22"/>
  <c r="J59" i="22"/>
  <c r="H59" i="22"/>
  <c r="F59" i="22"/>
  <c r="Q58" i="22"/>
  <c r="P58" i="22"/>
  <c r="O58" i="22"/>
  <c r="N58" i="22"/>
  <c r="M58" i="22"/>
  <c r="L58" i="22"/>
  <c r="K58" i="22"/>
  <c r="J58" i="22"/>
  <c r="H58" i="22"/>
  <c r="F58" i="22"/>
  <c r="Q57" i="22"/>
  <c r="P57" i="22"/>
  <c r="O57" i="22"/>
  <c r="N57" i="22"/>
  <c r="M57" i="22"/>
  <c r="L57" i="22"/>
  <c r="K57" i="22"/>
  <c r="J57" i="22"/>
  <c r="H57" i="22"/>
  <c r="F57" i="22"/>
  <c r="Q56" i="22"/>
  <c r="P56" i="22"/>
  <c r="O56" i="22"/>
  <c r="N56" i="22"/>
  <c r="M56" i="22"/>
  <c r="L56" i="22"/>
  <c r="K56" i="22"/>
  <c r="J56" i="22"/>
  <c r="H56" i="22"/>
  <c r="F56" i="22"/>
  <c r="Q55" i="22"/>
  <c r="P55" i="22"/>
  <c r="O55" i="22"/>
  <c r="N55" i="22"/>
  <c r="M55" i="22"/>
  <c r="L55" i="22"/>
  <c r="K55" i="22"/>
  <c r="J55" i="22"/>
  <c r="H55" i="22"/>
  <c r="F55" i="22"/>
  <c r="Q54" i="22"/>
  <c r="P54" i="22"/>
  <c r="O54" i="22"/>
  <c r="N54" i="22"/>
  <c r="M54" i="22"/>
  <c r="L54" i="22"/>
  <c r="K54" i="22"/>
  <c r="J54" i="22"/>
  <c r="H54" i="22"/>
  <c r="F54" i="22"/>
  <c r="Q53" i="22"/>
  <c r="P53" i="22"/>
  <c r="O53" i="22"/>
  <c r="N53" i="22"/>
  <c r="M53" i="22"/>
  <c r="L53" i="22"/>
  <c r="K53" i="22"/>
  <c r="J53" i="22"/>
  <c r="H53" i="22"/>
  <c r="F53" i="22"/>
  <c r="Q52" i="22"/>
  <c r="P52" i="22"/>
  <c r="O52" i="22"/>
  <c r="N52" i="22"/>
  <c r="M52" i="22"/>
  <c r="L52" i="22"/>
  <c r="K52" i="22"/>
  <c r="J52" i="22"/>
  <c r="H52" i="22"/>
  <c r="F52" i="22"/>
  <c r="Q51" i="22"/>
  <c r="P51" i="22"/>
  <c r="O51" i="22"/>
  <c r="N51" i="22"/>
  <c r="M51" i="22"/>
  <c r="L51" i="22"/>
  <c r="K51" i="22"/>
  <c r="J51" i="22"/>
  <c r="H51" i="22"/>
  <c r="F51" i="22"/>
  <c r="Q50" i="22"/>
  <c r="P50" i="22"/>
  <c r="O50" i="22"/>
  <c r="N50" i="22"/>
  <c r="M50" i="22"/>
  <c r="L50" i="22"/>
  <c r="K50" i="22"/>
  <c r="J50" i="22"/>
  <c r="H50" i="22"/>
  <c r="F50" i="22"/>
  <c r="Q49" i="22"/>
  <c r="P49" i="22"/>
  <c r="O49" i="22"/>
  <c r="N49" i="22"/>
  <c r="M49" i="22"/>
  <c r="L49" i="22"/>
  <c r="K49" i="22"/>
  <c r="J49" i="22"/>
  <c r="H49" i="22"/>
  <c r="F49" i="22"/>
  <c r="Q48" i="22"/>
  <c r="P48" i="22"/>
  <c r="O48" i="22"/>
  <c r="N48" i="22"/>
  <c r="M48" i="22"/>
  <c r="L48" i="22"/>
  <c r="K48" i="22"/>
  <c r="J48" i="22"/>
  <c r="H48" i="22"/>
  <c r="F48" i="22"/>
  <c r="Q47" i="22"/>
  <c r="P47" i="22"/>
  <c r="O47" i="22"/>
  <c r="N47" i="22"/>
  <c r="M47" i="22"/>
  <c r="L47" i="22"/>
  <c r="K47" i="22"/>
  <c r="J47" i="22"/>
  <c r="H47" i="22"/>
  <c r="F47" i="22"/>
  <c r="Q46" i="22"/>
  <c r="P46" i="22"/>
  <c r="O46" i="22"/>
  <c r="N46" i="22"/>
  <c r="M46" i="22"/>
  <c r="L46" i="22"/>
  <c r="K46" i="22"/>
  <c r="J46" i="22"/>
  <c r="H46" i="22"/>
  <c r="F46" i="22"/>
  <c r="Q45" i="22"/>
  <c r="P45" i="22"/>
  <c r="O45" i="22"/>
  <c r="N45" i="22"/>
  <c r="M45" i="22"/>
  <c r="L45" i="22"/>
  <c r="K45" i="22"/>
  <c r="J45" i="22"/>
  <c r="H45" i="22"/>
  <c r="F45" i="22"/>
  <c r="Q44" i="22"/>
  <c r="P44" i="22"/>
  <c r="O44" i="22"/>
  <c r="N44" i="22"/>
  <c r="M44" i="22"/>
  <c r="L44" i="22"/>
  <c r="K44" i="22"/>
  <c r="J44" i="22"/>
  <c r="H44" i="22"/>
  <c r="F44" i="22"/>
  <c r="Q43" i="22"/>
  <c r="P43" i="22"/>
  <c r="O43" i="22"/>
  <c r="N43" i="22"/>
  <c r="M43" i="22"/>
  <c r="L43" i="22"/>
  <c r="K43" i="22"/>
  <c r="J43" i="22"/>
  <c r="H43" i="22"/>
  <c r="F43" i="22"/>
  <c r="Q42" i="22"/>
  <c r="P42" i="22"/>
  <c r="O42" i="22"/>
  <c r="N42" i="22"/>
  <c r="M42" i="22"/>
  <c r="L42" i="22"/>
  <c r="K42" i="22"/>
  <c r="J42" i="22"/>
  <c r="H42" i="22"/>
  <c r="F42" i="22"/>
  <c r="Q41" i="22"/>
  <c r="P41" i="22"/>
  <c r="O41" i="22"/>
  <c r="N41" i="22"/>
  <c r="M41" i="22"/>
  <c r="L41" i="22"/>
  <c r="K41" i="22"/>
  <c r="J41" i="22"/>
  <c r="H41" i="22"/>
  <c r="F41" i="22"/>
  <c r="Q40" i="22"/>
  <c r="P40" i="22"/>
  <c r="O40" i="22"/>
  <c r="N40" i="22"/>
  <c r="M40" i="22"/>
  <c r="L40" i="22"/>
  <c r="K40" i="22"/>
  <c r="J40" i="22"/>
  <c r="H40" i="22"/>
  <c r="F40" i="22"/>
  <c r="Q39" i="22"/>
  <c r="P39" i="22"/>
  <c r="O39" i="22"/>
  <c r="N39" i="22"/>
  <c r="M39" i="22"/>
  <c r="L39" i="22"/>
  <c r="K39" i="22"/>
  <c r="J39" i="22"/>
  <c r="H39" i="22"/>
  <c r="F39" i="22"/>
  <c r="Q38" i="22"/>
  <c r="P38" i="22"/>
  <c r="O38" i="22"/>
  <c r="N38" i="22"/>
  <c r="M38" i="22"/>
  <c r="L38" i="22"/>
  <c r="K38" i="22"/>
  <c r="J38" i="22"/>
  <c r="H38" i="22"/>
  <c r="F38" i="22"/>
  <c r="Q37" i="22"/>
  <c r="P37" i="22"/>
  <c r="O37" i="22"/>
  <c r="N37" i="22"/>
  <c r="M37" i="22"/>
  <c r="L37" i="22"/>
  <c r="K37" i="22"/>
  <c r="J37" i="22"/>
  <c r="H37" i="22"/>
  <c r="F37" i="22"/>
  <c r="Q36" i="22"/>
  <c r="P36" i="22"/>
  <c r="O36" i="22"/>
  <c r="N36" i="22"/>
  <c r="M36" i="22"/>
  <c r="L36" i="22"/>
  <c r="K36" i="22"/>
  <c r="J36" i="22"/>
  <c r="H36" i="22"/>
  <c r="F36" i="22"/>
  <c r="Q35" i="22"/>
  <c r="P35" i="22"/>
  <c r="O35" i="22"/>
  <c r="N35" i="22"/>
  <c r="M35" i="22"/>
  <c r="L35" i="22"/>
  <c r="K35" i="22"/>
  <c r="J35" i="22"/>
  <c r="H35" i="22"/>
  <c r="F35" i="22"/>
  <c r="Q34" i="22"/>
  <c r="P34" i="22"/>
  <c r="O34" i="22"/>
  <c r="N34" i="22"/>
  <c r="M34" i="22"/>
  <c r="L34" i="22"/>
  <c r="K34" i="22"/>
  <c r="J34" i="22"/>
  <c r="H34" i="22"/>
  <c r="F34" i="22"/>
  <c r="Q33" i="22"/>
  <c r="P33" i="22"/>
  <c r="O33" i="22"/>
  <c r="N33" i="22"/>
  <c r="M33" i="22"/>
  <c r="L33" i="22"/>
  <c r="K33" i="22"/>
  <c r="J33" i="22"/>
  <c r="H33" i="22"/>
  <c r="F33" i="22"/>
  <c r="Q32" i="22"/>
  <c r="P32" i="22"/>
  <c r="O32" i="22"/>
  <c r="N32" i="22"/>
  <c r="M32" i="22"/>
  <c r="L32" i="22"/>
  <c r="K32" i="22"/>
  <c r="J32" i="22"/>
  <c r="H32" i="22"/>
  <c r="F32" i="22"/>
  <c r="Q31" i="22"/>
  <c r="P31" i="22"/>
  <c r="O31" i="22"/>
  <c r="N31" i="22"/>
  <c r="M31" i="22"/>
  <c r="L31" i="22"/>
  <c r="K31" i="22"/>
  <c r="J31" i="22"/>
  <c r="H31" i="22"/>
  <c r="F31" i="22"/>
  <c r="Q30" i="22"/>
  <c r="P30" i="22"/>
  <c r="O30" i="22"/>
  <c r="N30" i="22"/>
  <c r="M30" i="22"/>
  <c r="L30" i="22"/>
  <c r="K30" i="22"/>
  <c r="J30" i="22"/>
  <c r="H30" i="22"/>
  <c r="F30" i="22"/>
  <c r="Q29" i="22"/>
  <c r="P29" i="22"/>
  <c r="O29" i="22"/>
  <c r="N29" i="22"/>
  <c r="M29" i="22"/>
  <c r="L29" i="22"/>
  <c r="K29" i="22"/>
  <c r="J29" i="22"/>
  <c r="H29" i="22"/>
  <c r="F29" i="22"/>
  <c r="Q28" i="22"/>
  <c r="P28" i="22"/>
  <c r="O28" i="22"/>
  <c r="N28" i="22"/>
  <c r="M28" i="22"/>
  <c r="L28" i="22"/>
  <c r="K28" i="22"/>
  <c r="J28" i="22"/>
  <c r="H28" i="22"/>
  <c r="F28" i="22"/>
  <c r="Q27" i="22"/>
  <c r="P27" i="22"/>
  <c r="O27" i="22"/>
  <c r="N27" i="22"/>
  <c r="M27" i="22"/>
  <c r="L27" i="22"/>
  <c r="K27" i="22"/>
  <c r="J27" i="22"/>
  <c r="H27" i="22"/>
  <c r="F27" i="22"/>
  <c r="Q26" i="22"/>
  <c r="P26" i="22"/>
  <c r="O26" i="22"/>
  <c r="N26" i="22"/>
  <c r="M26" i="22"/>
  <c r="L26" i="22"/>
  <c r="K26" i="22"/>
  <c r="J26" i="22"/>
  <c r="H26" i="22"/>
  <c r="F26" i="22"/>
  <c r="Q25" i="22"/>
  <c r="P25" i="22"/>
  <c r="O25" i="22"/>
  <c r="N25" i="22"/>
  <c r="M25" i="22"/>
  <c r="L25" i="22"/>
  <c r="K25" i="22"/>
  <c r="J25" i="22"/>
  <c r="H25" i="22"/>
  <c r="F25" i="22"/>
  <c r="Q24" i="22"/>
  <c r="P24" i="22"/>
  <c r="O24" i="22"/>
  <c r="N24" i="22"/>
  <c r="M24" i="22"/>
  <c r="L24" i="22"/>
  <c r="K24" i="22"/>
  <c r="J24" i="22"/>
  <c r="H24" i="22"/>
  <c r="F24" i="22"/>
  <c r="Q23" i="22"/>
  <c r="P23" i="22"/>
  <c r="O23" i="22"/>
  <c r="N23" i="22"/>
  <c r="M23" i="22"/>
  <c r="L23" i="22"/>
  <c r="K23" i="22"/>
  <c r="J23" i="22"/>
  <c r="H23" i="22"/>
  <c r="F23" i="22"/>
  <c r="Q22" i="22"/>
  <c r="P22" i="22"/>
  <c r="O22" i="22"/>
  <c r="N22" i="22"/>
  <c r="M22" i="22"/>
  <c r="L22" i="22"/>
  <c r="K22" i="22"/>
  <c r="J22" i="22"/>
  <c r="H22" i="22"/>
  <c r="F22" i="22"/>
  <c r="Q21" i="22"/>
  <c r="P21" i="22"/>
  <c r="O21" i="22"/>
  <c r="N21" i="22"/>
  <c r="M21" i="22"/>
  <c r="L21" i="22"/>
  <c r="K21" i="22"/>
  <c r="J21" i="22"/>
  <c r="H21" i="22"/>
  <c r="F21" i="22"/>
  <c r="Q20" i="22"/>
  <c r="P20" i="22"/>
  <c r="O20" i="22"/>
  <c r="N20" i="22"/>
  <c r="M20" i="22"/>
  <c r="L20" i="22"/>
  <c r="K20" i="22"/>
  <c r="J20" i="22"/>
  <c r="H20" i="22"/>
  <c r="F20" i="22"/>
  <c r="Q19" i="22"/>
  <c r="P19" i="22"/>
  <c r="O19" i="22"/>
  <c r="N19" i="22"/>
  <c r="M19" i="22"/>
  <c r="L19" i="22"/>
  <c r="K19" i="22"/>
  <c r="J19" i="22"/>
  <c r="H19" i="22"/>
  <c r="F19" i="22"/>
  <c r="Q18" i="22"/>
  <c r="P18" i="22"/>
  <c r="O18" i="22"/>
  <c r="N18" i="22"/>
  <c r="M18" i="22"/>
  <c r="L18" i="22"/>
  <c r="K18" i="22"/>
  <c r="J18" i="22"/>
  <c r="H18" i="22"/>
  <c r="F18" i="22"/>
  <c r="Q17" i="22"/>
  <c r="P17" i="22"/>
  <c r="O17" i="22"/>
  <c r="N17" i="22"/>
  <c r="M17" i="22"/>
  <c r="L17" i="22"/>
  <c r="K17" i="22"/>
  <c r="J17" i="22"/>
  <c r="H17" i="22"/>
  <c r="F17" i="22"/>
  <c r="Q16" i="22"/>
  <c r="P16" i="22"/>
  <c r="O16" i="22"/>
  <c r="N16" i="22"/>
  <c r="M16" i="22"/>
  <c r="L16" i="22"/>
  <c r="K16" i="22"/>
  <c r="J16" i="22"/>
  <c r="H16" i="22"/>
  <c r="F16" i="22"/>
  <c r="Q15" i="22"/>
  <c r="P15" i="22"/>
  <c r="O15" i="22"/>
  <c r="N15" i="22"/>
  <c r="M15" i="22"/>
  <c r="L15" i="22"/>
  <c r="K15" i="22"/>
  <c r="J15" i="22"/>
  <c r="H15" i="22"/>
  <c r="F15" i="22"/>
  <c r="Q14" i="22"/>
  <c r="P14" i="22"/>
  <c r="O14" i="22"/>
  <c r="N14" i="22"/>
  <c r="M14" i="22"/>
  <c r="L14" i="22"/>
  <c r="K14" i="22"/>
  <c r="J14" i="22"/>
  <c r="H14" i="22"/>
  <c r="F14" i="22"/>
  <c r="Q13" i="22"/>
  <c r="P13" i="22"/>
  <c r="O13" i="22"/>
  <c r="N13" i="22"/>
  <c r="M13" i="22"/>
  <c r="L13" i="22"/>
  <c r="K13" i="22"/>
  <c r="J13" i="22"/>
  <c r="H13" i="22"/>
  <c r="F13" i="22"/>
  <c r="Q12" i="22"/>
  <c r="P12" i="22"/>
  <c r="O12" i="22"/>
  <c r="N12" i="22"/>
  <c r="M12" i="22"/>
  <c r="L12" i="22"/>
  <c r="K12" i="22"/>
  <c r="J12" i="22"/>
  <c r="H12" i="22"/>
  <c r="F12" i="22"/>
  <c r="U242" i="21"/>
  <c r="T242" i="21"/>
  <c r="S242" i="21"/>
  <c r="R242" i="21"/>
  <c r="Q242" i="21"/>
  <c r="P242" i="21"/>
  <c r="O242" i="21"/>
  <c r="N242" i="21"/>
  <c r="M242" i="21"/>
  <c r="L242" i="21"/>
  <c r="K242" i="21"/>
  <c r="J242" i="21"/>
  <c r="H242" i="21"/>
  <c r="F242" i="21"/>
  <c r="U241" i="21"/>
  <c r="T241" i="21"/>
  <c r="S241" i="21"/>
  <c r="R241" i="21"/>
  <c r="Q241" i="21"/>
  <c r="P241" i="21"/>
  <c r="O241" i="21"/>
  <c r="N241" i="21"/>
  <c r="M241" i="21"/>
  <c r="L241" i="21"/>
  <c r="K241" i="21"/>
  <c r="J241" i="21"/>
  <c r="H241" i="21"/>
  <c r="F241" i="21"/>
  <c r="U240" i="21"/>
  <c r="T240" i="21"/>
  <c r="S240" i="21"/>
  <c r="R240" i="21"/>
  <c r="Q240" i="21"/>
  <c r="P240" i="21"/>
  <c r="O240" i="21"/>
  <c r="N240" i="21"/>
  <c r="M240" i="21"/>
  <c r="L240" i="21"/>
  <c r="K240" i="21"/>
  <c r="J240" i="21"/>
  <c r="H240" i="21"/>
  <c r="F240" i="21"/>
  <c r="U239" i="21"/>
  <c r="T239" i="21"/>
  <c r="S239" i="21"/>
  <c r="R239" i="21"/>
  <c r="Q239" i="21"/>
  <c r="P239" i="21"/>
  <c r="O239" i="21"/>
  <c r="N239" i="21"/>
  <c r="M239" i="21"/>
  <c r="L239" i="21"/>
  <c r="K239" i="21"/>
  <c r="J239" i="21"/>
  <c r="H239" i="21"/>
  <c r="F239" i="21"/>
  <c r="U238" i="21"/>
  <c r="T238" i="21"/>
  <c r="S238" i="21"/>
  <c r="R238" i="21"/>
  <c r="Q238" i="21"/>
  <c r="P238" i="21"/>
  <c r="O238" i="21"/>
  <c r="N238" i="21"/>
  <c r="M238" i="21"/>
  <c r="L238" i="21"/>
  <c r="K238" i="21"/>
  <c r="J238" i="21"/>
  <c r="H238" i="21"/>
  <c r="F238" i="21"/>
  <c r="U237" i="21"/>
  <c r="T237" i="21"/>
  <c r="S237" i="21"/>
  <c r="R237" i="21"/>
  <c r="Q237" i="21"/>
  <c r="P237" i="21"/>
  <c r="O237" i="21"/>
  <c r="N237" i="21"/>
  <c r="M237" i="21"/>
  <c r="L237" i="21"/>
  <c r="K237" i="21"/>
  <c r="J237" i="21"/>
  <c r="H237" i="21"/>
  <c r="F237" i="21"/>
  <c r="U236" i="21"/>
  <c r="T236" i="21"/>
  <c r="S236" i="21"/>
  <c r="R236" i="21"/>
  <c r="Q236" i="21"/>
  <c r="P236" i="21"/>
  <c r="O236" i="21"/>
  <c r="N236" i="21"/>
  <c r="M236" i="21"/>
  <c r="L236" i="21"/>
  <c r="K236" i="21"/>
  <c r="J236" i="21"/>
  <c r="H236" i="21"/>
  <c r="F236" i="21"/>
  <c r="U235" i="21"/>
  <c r="T235" i="21"/>
  <c r="S235" i="21"/>
  <c r="R235" i="21"/>
  <c r="Q235" i="21"/>
  <c r="P235" i="21"/>
  <c r="O235" i="21"/>
  <c r="N235" i="21"/>
  <c r="M235" i="21"/>
  <c r="L235" i="21"/>
  <c r="K235" i="21"/>
  <c r="J235" i="21"/>
  <c r="H235" i="21"/>
  <c r="F235" i="21"/>
  <c r="U234" i="21"/>
  <c r="T234" i="21"/>
  <c r="S234" i="21"/>
  <c r="R234" i="21"/>
  <c r="Q234" i="21"/>
  <c r="P234" i="21"/>
  <c r="O234" i="21"/>
  <c r="N234" i="21"/>
  <c r="M234" i="21"/>
  <c r="L234" i="21"/>
  <c r="K234" i="21"/>
  <c r="J234" i="21"/>
  <c r="H234" i="21"/>
  <c r="F234" i="21"/>
  <c r="U233" i="21"/>
  <c r="T233" i="21"/>
  <c r="S233" i="21"/>
  <c r="R233" i="21"/>
  <c r="Q233" i="21"/>
  <c r="P233" i="21"/>
  <c r="O233" i="21"/>
  <c r="N233" i="21"/>
  <c r="M233" i="21"/>
  <c r="L233" i="21"/>
  <c r="K233" i="21"/>
  <c r="J233" i="21"/>
  <c r="H233" i="21"/>
  <c r="F233" i="21"/>
  <c r="U232" i="21"/>
  <c r="T232" i="21"/>
  <c r="S232" i="21"/>
  <c r="R232" i="21"/>
  <c r="Q232" i="21"/>
  <c r="P232" i="21"/>
  <c r="O232" i="21"/>
  <c r="N232" i="21"/>
  <c r="M232" i="21"/>
  <c r="L232" i="21"/>
  <c r="K232" i="21"/>
  <c r="J232" i="21"/>
  <c r="H232" i="21"/>
  <c r="F232" i="21"/>
  <c r="U231" i="21"/>
  <c r="T231" i="21"/>
  <c r="S231" i="21"/>
  <c r="R231" i="21"/>
  <c r="Q231" i="21"/>
  <c r="P231" i="21"/>
  <c r="O231" i="21"/>
  <c r="N231" i="21"/>
  <c r="M231" i="21"/>
  <c r="L231" i="21"/>
  <c r="K231" i="21"/>
  <c r="J231" i="21"/>
  <c r="H231" i="21"/>
  <c r="F231" i="21"/>
  <c r="U230" i="21"/>
  <c r="T230" i="21"/>
  <c r="S230" i="21"/>
  <c r="R230" i="21"/>
  <c r="Q230" i="21"/>
  <c r="P230" i="21"/>
  <c r="O230" i="21"/>
  <c r="N230" i="21"/>
  <c r="M230" i="21"/>
  <c r="L230" i="21"/>
  <c r="K230" i="21"/>
  <c r="J230" i="21"/>
  <c r="H230" i="21"/>
  <c r="F230" i="21"/>
  <c r="U229" i="21"/>
  <c r="T229" i="21"/>
  <c r="S229" i="21"/>
  <c r="R229" i="21"/>
  <c r="Q229" i="21"/>
  <c r="P229" i="21"/>
  <c r="O229" i="21"/>
  <c r="N229" i="21"/>
  <c r="M229" i="21"/>
  <c r="L229" i="21"/>
  <c r="K229" i="21"/>
  <c r="J229" i="21"/>
  <c r="H229" i="21"/>
  <c r="F229" i="21"/>
  <c r="U228" i="21"/>
  <c r="T228" i="21"/>
  <c r="S228" i="21"/>
  <c r="R228" i="21"/>
  <c r="Q228" i="21"/>
  <c r="P228" i="21"/>
  <c r="O228" i="21"/>
  <c r="N228" i="21"/>
  <c r="M228" i="21"/>
  <c r="L228" i="21"/>
  <c r="K228" i="21"/>
  <c r="J228" i="21"/>
  <c r="H228" i="21"/>
  <c r="F228" i="21"/>
  <c r="U227" i="21"/>
  <c r="T227" i="21"/>
  <c r="S227" i="21"/>
  <c r="R227" i="21"/>
  <c r="Q227" i="21"/>
  <c r="P227" i="21"/>
  <c r="O227" i="21"/>
  <c r="N227" i="21"/>
  <c r="M227" i="21"/>
  <c r="L227" i="21"/>
  <c r="K227" i="21"/>
  <c r="J227" i="21"/>
  <c r="H227" i="21"/>
  <c r="F227" i="21"/>
  <c r="U226" i="21"/>
  <c r="T226" i="21"/>
  <c r="S226" i="21"/>
  <c r="R226" i="21"/>
  <c r="Q226" i="21"/>
  <c r="P226" i="21"/>
  <c r="O226" i="21"/>
  <c r="N226" i="21"/>
  <c r="M226" i="21"/>
  <c r="L226" i="21"/>
  <c r="K226" i="21"/>
  <c r="J226" i="21"/>
  <c r="H226" i="21"/>
  <c r="F226" i="21"/>
  <c r="U225" i="21"/>
  <c r="T225" i="21"/>
  <c r="S225" i="21"/>
  <c r="R225" i="21"/>
  <c r="Q225" i="21"/>
  <c r="P225" i="21"/>
  <c r="O225" i="21"/>
  <c r="N225" i="21"/>
  <c r="M225" i="21"/>
  <c r="L225" i="21"/>
  <c r="K225" i="21"/>
  <c r="J225" i="21"/>
  <c r="H225" i="21"/>
  <c r="F225" i="21"/>
  <c r="U224" i="21"/>
  <c r="T224" i="21"/>
  <c r="S224" i="21"/>
  <c r="R224" i="21"/>
  <c r="Q224" i="21"/>
  <c r="P224" i="21"/>
  <c r="O224" i="21"/>
  <c r="N224" i="21"/>
  <c r="M224" i="21"/>
  <c r="L224" i="21"/>
  <c r="K224" i="21"/>
  <c r="J224" i="21"/>
  <c r="H224" i="21"/>
  <c r="F224" i="21"/>
  <c r="U223" i="21"/>
  <c r="T223" i="21"/>
  <c r="S223" i="21"/>
  <c r="R223" i="21"/>
  <c r="Q223" i="21"/>
  <c r="P223" i="21"/>
  <c r="O223" i="21"/>
  <c r="N223" i="21"/>
  <c r="M223" i="21"/>
  <c r="L223" i="21"/>
  <c r="K223" i="21"/>
  <c r="J223" i="21"/>
  <c r="H223" i="21"/>
  <c r="F223" i="21"/>
  <c r="U221" i="21"/>
  <c r="T221" i="21"/>
  <c r="S221" i="21"/>
  <c r="R221" i="21"/>
  <c r="Q221" i="21"/>
  <c r="P221" i="21"/>
  <c r="O221" i="21"/>
  <c r="N221" i="21"/>
  <c r="M221" i="21"/>
  <c r="L221" i="21"/>
  <c r="K221" i="21"/>
  <c r="J221" i="21"/>
  <c r="H221" i="21"/>
  <c r="F221" i="21"/>
  <c r="U220" i="21"/>
  <c r="T220" i="21"/>
  <c r="S220" i="21"/>
  <c r="R220" i="21"/>
  <c r="Q220" i="21"/>
  <c r="P220" i="21"/>
  <c r="O220" i="21"/>
  <c r="N220" i="21"/>
  <c r="M220" i="21"/>
  <c r="L220" i="21"/>
  <c r="K220" i="21"/>
  <c r="J220" i="21"/>
  <c r="H220" i="21"/>
  <c r="F220" i="21"/>
  <c r="U219" i="21"/>
  <c r="T219" i="21"/>
  <c r="S219" i="21"/>
  <c r="R219" i="21"/>
  <c r="Q219" i="21"/>
  <c r="P219" i="21"/>
  <c r="O219" i="21"/>
  <c r="N219" i="21"/>
  <c r="M219" i="21"/>
  <c r="L219" i="21"/>
  <c r="K219" i="21"/>
  <c r="J219" i="21"/>
  <c r="H219" i="21"/>
  <c r="F219" i="21"/>
  <c r="U218" i="21"/>
  <c r="T218" i="21"/>
  <c r="S218" i="21"/>
  <c r="R218" i="21"/>
  <c r="Q218" i="21"/>
  <c r="P218" i="21"/>
  <c r="O218" i="21"/>
  <c r="N218" i="21"/>
  <c r="M218" i="21"/>
  <c r="L218" i="21"/>
  <c r="K218" i="21"/>
  <c r="J218" i="21"/>
  <c r="H218" i="21"/>
  <c r="F218" i="21"/>
  <c r="U217" i="21"/>
  <c r="T217" i="21"/>
  <c r="S217" i="21"/>
  <c r="R217" i="21"/>
  <c r="Q217" i="21"/>
  <c r="P217" i="21"/>
  <c r="O217" i="21"/>
  <c r="N217" i="21"/>
  <c r="M217" i="21"/>
  <c r="L217" i="21"/>
  <c r="K217" i="21"/>
  <c r="J217" i="21"/>
  <c r="H217" i="21"/>
  <c r="F217" i="21"/>
  <c r="U216" i="21"/>
  <c r="T216" i="21"/>
  <c r="S216" i="21"/>
  <c r="R216" i="21"/>
  <c r="Q216" i="21"/>
  <c r="P216" i="21"/>
  <c r="O216" i="21"/>
  <c r="N216" i="21"/>
  <c r="M216" i="21"/>
  <c r="L216" i="21"/>
  <c r="K216" i="21"/>
  <c r="J216" i="21"/>
  <c r="H216" i="21"/>
  <c r="F216" i="21"/>
  <c r="U215" i="21"/>
  <c r="T215" i="21"/>
  <c r="S215" i="21"/>
  <c r="R215" i="21"/>
  <c r="Q215" i="21"/>
  <c r="P215" i="21"/>
  <c r="O215" i="21"/>
  <c r="N215" i="21"/>
  <c r="M215" i="21"/>
  <c r="L215" i="21"/>
  <c r="K215" i="21"/>
  <c r="J215" i="21"/>
  <c r="H215" i="21"/>
  <c r="F215" i="21"/>
  <c r="U214" i="21"/>
  <c r="T214" i="21"/>
  <c r="S214" i="21"/>
  <c r="R214" i="21"/>
  <c r="Q214" i="21"/>
  <c r="P214" i="21"/>
  <c r="O214" i="21"/>
  <c r="N214" i="21"/>
  <c r="M214" i="21"/>
  <c r="L214" i="21"/>
  <c r="K214" i="21"/>
  <c r="J214" i="21"/>
  <c r="H214" i="21"/>
  <c r="F214" i="21"/>
  <c r="U213" i="21"/>
  <c r="T213" i="21"/>
  <c r="S213" i="21"/>
  <c r="R213" i="21"/>
  <c r="Q213" i="21"/>
  <c r="P213" i="21"/>
  <c r="O213" i="21"/>
  <c r="N213" i="21"/>
  <c r="M213" i="21"/>
  <c r="L213" i="21"/>
  <c r="K213" i="21"/>
  <c r="J213" i="21"/>
  <c r="H213" i="21"/>
  <c r="F213" i="21"/>
  <c r="U212" i="21"/>
  <c r="T212" i="21"/>
  <c r="S212" i="21"/>
  <c r="R212" i="21"/>
  <c r="Q212" i="21"/>
  <c r="P212" i="21"/>
  <c r="O212" i="21"/>
  <c r="N212" i="21"/>
  <c r="M212" i="21"/>
  <c r="L212" i="21"/>
  <c r="K212" i="21"/>
  <c r="J212" i="21"/>
  <c r="H212" i="21"/>
  <c r="F212" i="21"/>
  <c r="U211" i="21"/>
  <c r="T211" i="21"/>
  <c r="S211" i="21"/>
  <c r="R211" i="21"/>
  <c r="Q211" i="21"/>
  <c r="P211" i="21"/>
  <c r="O211" i="21"/>
  <c r="N211" i="21"/>
  <c r="M211" i="21"/>
  <c r="L211" i="21"/>
  <c r="K211" i="21"/>
  <c r="J211" i="21"/>
  <c r="H211" i="21"/>
  <c r="F211" i="21"/>
  <c r="U210" i="21"/>
  <c r="T210" i="21"/>
  <c r="S210" i="21"/>
  <c r="R210" i="21"/>
  <c r="Q210" i="21"/>
  <c r="P210" i="21"/>
  <c r="O210" i="21"/>
  <c r="N210" i="21"/>
  <c r="M210" i="21"/>
  <c r="L210" i="21"/>
  <c r="K210" i="21"/>
  <c r="J210" i="21"/>
  <c r="H210" i="21"/>
  <c r="F210" i="21"/>
  <c r="U209" i="21"/>
  <c r="T209" i="21"/>
  <c r="S209" i="21"/>
  <c r="R209" i="21"/>
  <c r="Q209" i="21"/>
  <c r="P209" i="21"/>
  <c r="O209" i="21"/>
  <c r="N209" i="21"/>
  <c r="M209" i="21"/>
  <c r="L209" i="21"/>
  <c r="K209" i="21"/>
  <c r="J209" i="21"/>
  <c r="H209" i="21"/>
  <c r="F209" i="21"/>
  <c r="U208" i="21"/>
  <c r="T208" i="21"/>
  <c r="S208" i="21"/>
  <c r="R208" i="21"/>
  <c r="Q208" i="21"/>
  <c r="P208" i="21"/>
  <c r="O208" i="21"/>
  <c r="N208" i="21"/>
  <c r="M208" i="21"/>
  <c r="L208" i="21"/>
  <c r="K208" i="21"/>
  <c r="J208" i="21"/>
  <c r="H208" i="21"/>
  <c r="F208" i="21"/>
  <c r="U207" i="21"/>
  <c r="T207" i="21"/>
  <c r="S207" i="21"/>
  <c r="R207" i="21"/>
  <c r="Q207" i="21"/>
  <c r="P207" i="21"/>
  <c r="O207" i="21"/>
  <c r="N207" i="21"/>
  <c r="M207" i="21"/>
  <c r="L207" i="21"/>
  <c r="K207" i="21"/>
  <c r="J207" i="21"/>
  <c r="H207" i="21"/>
  <c r="F207" i="21"/>
  <c r="U206" i="21"/>
  <c r="T206" i="21"/>
  <c r="S206" i="21"/>
  <c r="R206" i="21"/>
  <c r="Q206" i="21"/>
  <c r="P206" i="21"/>
  <c r="O206" i="21"/>
  <c r="N206" i="21"/>
  <c r="M206" i="21"/>
  <c r="L206" i="21"/>
  <c r="K206" i="21"/>
  <c r="J206" i="21"/>
  <c r="H206" i="21"/>
  <c r="F206" i="21"/>
  <c r="U205" i="21"/>
  <c r="T205" i="21"/>
  <c r="S205" i="21"/>
  <c r="R205" i="21"/>
  <c r="Q205" i="21"/>
  <c r="P205" i="21"/>
  <c r="O205" i="21"/>
  <c r="N205" i="21"/>
  <c r="M205" i="21"/>
  <c r="L205" i="21"/>
  <c r="K205" i="21"/>
  <c r="J205" i="21"/>
  <c r="H205" i="21"/>
  <c r="F205" i="21"/>
  <c r="U204" i="21"/>
  <c r="T204" i="21"/>
  <c r="S204" i="21"/>
  <c r="R204" i="21"/>
  <c r="Q204" i="21"/>
  <c r="P204" i="21"/>
  <c r="O204" i="21"/>
  <c r="N204" i="21"/>
  <c r="M204" i="21"/>
  <c r="L204" i="21"/>
  <c r="K204" i="21"/>
  <c r="J204" i="21"/>
  <c r="H204" i="21"/>
  <c r="F204" i="21"/>
  <c r="U203" i="21"/>
  <c r="T203" i="21"/>
  <c r="S203" i="21"/>
  <c r="R203" i="21"/>
  <c r="Q203" i="21"/>
  <c r="P203" i="21"/>
  <c r="O203" i="21"/>
  <c r="N203" i="21"/>
  <c r="M203" i="21"/>
  <c r="L203" i="21"/>
  <c r="K203" i="21"/>
  <c r="J203" i="21"/>
  <c r="H203" i="21"/>
  <c r="F203" i="21"/>
  <c r="U202" i="21"/>
  <c r="T202" i="21"/>
  <c r="S202" i="21"/>
  <c r="R202" i="21"/>
  <c r="Q202" i="21"/>
  <c r="P202" i="21"/>
  <c r="O202" i="21"/>
  <c r="N202" i="21"/>
  <c r="M202" i="21"/>
  <c r="L202" i="21"/>
  <c r="K202" i="21"/>
  <c r="J202" i="21"/>
  <c r="H202" i="21"/>
  <c r="F202" i="21"/>
  <c r="U201" i="21"/>
  <c r="T201" i="21"/>
  <c r="S201" i="21"/>
  <c r="R201" i="21"/>
  <c r="Q201" i="21"/>
  <c r="P201" i="21"/>
  <c r="O201" i="21"/>
  <c r="N201" i="21"/>
  <c r="M201" i="21"/>
  <c r="L201" i="21"/>
  <c r="K201" i="21"/>
  <c r="J201" i="21"/>
  <c r="H201" i="21"/>
  <c r="F201" i="21"/>
  <c r="U200" i="21"/>
  <c r="T200" i="21"/>
  <c r="S200" i="21"/>
  <c r="R200" i="21"/>
  <c r="Q200" i="21"/>
  <c r="P200" i="21"/>
  <c r="O200" i="21"/>
  <c r="N200" i="21"/>
  <c r="M200" i="21"/>
  <c r="L200" i="21"/>
  <c r="K200" i="21"/>
  <c r="J200" i="21"/>
  <c r="H200" i="21"/>
  <c r="F200" i="21"/>
  <c r="U199" i="21"/>
  <c r="T199" i="21"/>
  <c r="S199" i="21"/>
  <c r="R199" i="21"/>
  <c r="Q199" i="21"/>
  <c r="P199" i="21"/>
  <c r="O199" i="21"/>
  <c r="N199" i="21"/>
  <c r="M199" i="21"/>
  <c r="L199" i="21"/>
  <c r="K199" i="21"/>
  <c r="J199" i="21"/>
  <c r="H199" i="21"/>
  <c r="F199" i="21"/>
  <c r="U198" i="21"/>
  <c r="T198" i="21"/>
  <c r="S198" i="21"/>
  <c r="R198" i="21"/>
  <c r="Q198" i="21"/>
  <c r="P198" i="21"/>
  <c r="O198" i="21"/>
  <c r="N198" i="21"/>
  <c r="M198" i="21"/>
  <c r="L198" i="21"/>
  <c r="K198" i="21"/>
  <c r="J198" i="21"/>
  <c r="H198" i="21"/>
  <c r="F198" i="21"/>
  <c r="U197" i="21"/>
  <c r="T197" i="21"/>
  <c r="S197" i="21"/>
  <c r="R197" i="21"/>
  <c r="Q197" i="21"/>
  <c r="P197" i="21"/>
  <c r="O197" i="21"/>
  <c r="N197" i="21"/>
  <c r="M197" i="21"/>
  <c r="L197" i="21"/>
  <c r="K197" i="21"/>
  <c r="J197" i="21"/>
  <c r="H197" i="21"/>
  <c r="F197" i="21"/>
  <c r="U196" i="21"/>
  <c r="T196" i="21"/>
  <c r="S196" i="21"/>
  <c r="R196" i="21"/>
  <c r="Q196" i="21"/>
  <c r="P196" i="21"/>
  <c r="O196" i="21"/>
  <c r="N196" i="21"/>
  <c r="M196" i="21"/>
  <c r="L196" i="21"/>
  <c r="K196" i="21"/>
  <c r="J196" i="21"/>
  <c r="H196" i="21"/>
  <c r="F196" i="21"/>
  <c r="U195" i="21"/>
  <c r="T195" i="21"/>
  <c r="S195" i="21"/>
  <c r="R195" i="21"/>
  <c r="Q195" i="21"/>
  <c r="P195" i="21"/>
  <c r="O195" i="21"/>
  <c r="N195" i="21"/>
  <c r="M195" i="21"/>
  <c r="L195" i="21"/>
  <c r="K195" i="21"/>
  <c r="J195" i="21"/>
  <c r="H195" i="21"/>
  <c r="F195" i="21"/>
  <c r="U194" i="21"/>
  <c r="T194" i="21"/>
  <c r="S194" i="21"/>
  <c r="R194" i="21"/>
  <c r="Q194" i="21"/>
  <c r="P194" i="21"/>
  <c r="O194" i="21"/>
  <c r="N194" i="21"/>
  <c r="M194" i="21"/>
  <c r="L194" i="21"/>
  <c r="K194" i="21"/>
  <c r="J194" i="21"/>
  <c r="H194" i="21"/>
  <c r="F194" i="21"/>
  <c r="U193" i="21"/>
  <c r="T193" i="21"/>
  <c r="S193" i="21"/>
  <c r="R193" i="21"/>
  <c r="Q193" i="21"/>
  <c r="P193" i="21"/>
  <c r="O193" i="21"/>
  <c r="N193" i="21"/>
  <c r="M193" i="21"/>
  <c r="L193" i="21"/>
  <c r="K193" i="21"/>
  <c r="J193" i="21"/>
  <c r="H193" i="21"/>
  <c r="F193" i="21"/>
  <c r="U192" i="21"/>
  <c r="T192" i="21"/>
  <c r="S192" i="21"/>
  <c r="R192" i="21"/>
  <c r="Q192" i="21"/>
  <c r="P192" i="21"/>
  <c r="O192" i="21"/>
  <c r="N192" i="21"/>
  <c r="M192" i="21"/>
  <c r="L192" i="21"/>
  <c r="K192" i="21"/>
  <c r="J192" i="21"/>
  <c r="H192" i="21"/>
  <c r="F192" i="21"/>
  <c r="U191" i="21"/>
  <c r="T191" i="21"/>
  <c r="S191" i="21"/>
  <c r="R191" i="21"/>
  <c r="Q191" i="21"/>
  <c r="P191" i="21"/>
  <c r="O191" i="21"/>
  <c r="N191" i="21"/>
  <c r="M191" i="21"/>
  <c r="L191" i="21"/>
  <c r="K191" i="21"/>
  <c r="J191" i="21"/>
  <c r="H191" i="21"/>
  <c r="F191" i="21"/>
  <c r="U190" i="21"/>
  <c r="T190" i="21"/>
  <c r="S190" i="21"/>
  <c r="R190" i="21"/>
  <c r="Q190" i="21"/>
  <c r="P190" i="21"/>
  <c r="O190" i="21"/>
  <c r="N190" i="21"/>
  <c r="M190" i="21"/>
  <c r="L190" i="21"/>
  <c r="K190" i="21"/>
  <c r="J190" i="21"/>
  <c r="H190" i="21"/>
  <c r="F190" i="21"/>
  <c r="U189" i="21"/>
  <c r="T189" i="21"/>
  <c r="S189" i="21"/>
  <c r="R189" i="21"/>
  <c r="Q189" i="21"/>
  <c r="P189" i="21"/>
  <c r="O189" i="21"/>
  <c r="N189" i="21"/>
  <c r="M189" i="21"/>
  <c r="L189" i="21"/>
  <c r="K189" i="21"/>
  <c r="J189" i="21"/>
  <c r="H189" i="21"/>
  <c r="F189" i="21"/>
  <c r="U188" i="21"/>
  <c r="T188" i="21"/>
  <c r="S188" i="21"/>
  <c r="R188" i="21"/>
  <c r="Q188" i="21"/>
  <c r="P188" i="21"/>
  <c r="O188" i="21"/>
  <c r="N188" i="21"/>
  <c r="M188" i="21"/>
  <c r="L188" i="21"/>
  <c r="K188" i="21"/>
  <c r="J188" i="21"/>
  <c r="H188" i="21"/>
  <c r="F188" i="21"/>
  <c r="U187" i="21"/>
  <c r="T187" i="21"/>
  <c r="S187" i="21"/>
  <c r="R187" i="21"/>
  <c r="Q187" i="21"/>
  <c r="P187" i="21"/>
  <c r="O187" i="21"/>
  <c r="N187" i="21"/>
  <c r="M187" i="21"/>
  <c r="L187" i="21"/>
  <c r="K187" i="21"/>
  <c r="J187" i="21"/>
  <c r="H187" i="21"/>
  <c r="F187" i="21"/>
  <c r="U186" i="21"/>
  <c r="T186" i="21"/>
  <c r="S186" i="21"/>
  <c r="R186" i="21"/>
  <c r="Q186" i="21"/>
  <c r="P186" i="21"/>
  <c r="O186" i="21"/>
  <c r="N186" i="21"/>
  <c r="M186" i="21"/>
  <c r="L186" i="21"/>
  <c r="K186" i="21"/>
  <c r="J186" i="21"/>
  <c r="H186" i="21"/>
  <c r="F186" i="21"/>
  <c r="U185" i="21"/>
  <c r="T185" i="21"/>
  <c r="S185" i="21"/>
  <c r="R185" i="21"/>
  <c r="Q185" i="21"/>
  <c r="P185" i="21"/>
  <c r="O185" i="21"/>
  <c r="N185" i="21"/>
  <c r="M185" i="21"/>
  <c r="L185" i="21"/>
  <c r="K185" i="21"/>
  <c r="J185" i="21"/>
  <c r="H185" i="21"/>
  <c r="F185" i="21"/>
  <c r="U184" i="21"/>
  <c r="T184" i="21"/>
  <c r="S184" i="21"/>
  <c r="R184" i="21"/>
  <c r="Q184" i="21"/>
  <c r="P184" i="21"/>
  <c r="O184" i="21"/>
  <c r="N184" i="21"/>
  <c r="M184" i="21"/>
  <c r="L184" i="21"/>
  <c r="K184" i="21"/>
  <c r="J184" i="21"/>
  <c r="H184" i="21"/>
  <c r="F184" i="21"/>
  <c r="U183" i="21"/>
  <c r="T183" i="21"/>
  <c r="S183" i="21"/>
  <c r="R183" i="21"/>
  <c r="Q183" i="21"/>
  <c r="P183" i="21"/>
  <c r="O183" i="21"/>
  <c r="N183" i="21"/>
  <c r="M183" i="21"/>
  <c r="L183" i="21"/>
  <c r="K183" i="21"/>
  <c r="J183" i="21"/>
  <c r="H183" i="21"/>
  <c r="F183" i="21"/>
  <c r="U182" i="21"/>
  <c r="T182" i="21"/>
  <c r="S182" i="21"/>
  <c r="R182" i="21"/>
  <c r="Q182" i="21"/>
  <c r="P182" i="21"/>
  <c r="O182" i="21"/>
  <c r="N182" i="21"/>
  <c r="M182" i="21"/>
  <c r="L182" i="21"/>
  <c r="K182" i="21"/>
  <c r="J182" i="21"/>
  <c r="H182" i="21"/>
  <c r="F182" i="21"/>
  <c r="U181" i="21"/>
  <c r="T181" i="21"/>
  <c r="S181" i="21"/>
  <c r="R181" i="21"/>
  <c r="Q181" i="21"/>
  <c r="P181" i="21"/>
  <c r="O181" i="21"/>
  <c r="N181" i="21"/>
  <c r="M181" i="21"/>
  <c r="L181" i="21"/>
  <c r="K181" i="21"/>
  <c r="J181" i="21"/>
  <c r="H181" i="21"/>
  <c r="F181" i="21"/>
  <c r="U180" i="21"/>
  <c r="T180" i="21"/>
  <c r="S180" i="21"/>
  <c r="R180" i="21"/>
  <c r="Q180" i="21"/>
  <c r="P180" i="21"/>
  <c r="O180" i="21"/>
  <c r="N180" i="21"/>
  <c r="M180" i="21"/>
  <c r="L180" i="21"/>
  <c r="K180" i="21"/>
  <c r="J180" i="21"/>
  <c r="H180" i="21"/>
  <c r="F180" i="21"/>
  <c r="U179" i="21"/>
  <c r="T179" i="21"/>
  <c r="S179" i="21"/>
  <c r="R179" i="21"/>
  <c r="Q179" i="21"/>
  <c r="P179" i="21"/>
  <c r="O179" i="21"/>
  <c r="N179" i="21"/>
  <c r="M179" i="21"/>
  <c r="L179" i="21"/>
  <c r="K179" i="21"/>
  <c r="J179" i="21"/>
  <c r="H179" i="21"/>
  <c r="F179" i="21"/>
  <c r="U178" i="21"/>
  <c r="T178" i="21"/>
  <c r="S178" i="21"/>
  <c r="R178" i="21"/>
  <c r="Q178" i="21"/>
  <c r="P178" i="21"/>
  <c r="O178" i="21"/>
  <c r="N178" i="21"/>
  <c r="M178" i="21"/>
  <c r="L178" i="21"/>
  <c r="K178" i="21"/>
  <c r="J178" i="21"/>
  <c r="H178" i="21"/>
  <c r="F178" i="21"/>
  <c r="U177" i="21"/>
  <c r="T177" i="21"/>
  <c r="S177" i="21"/>
  <c r="R177" i="21"/>
  <c r="Q177" i="21"/>
  <c r="P177" i="21"/>
  <c r="O177" i="21"/>
  <c r="N177" i="21"/>
  <c r="M177" i="21"/>
  <c r="L177" i="21"/>
  <c r="K177" i="21"/>
  <c r="J177" i="21"/>
  <c r="H177" i="21"/>
  <c r="F177" i="21"/>
  <c r="U176" i="21"/>
  <c r="T176" i="21"/>
  <c r="S176" i="21"/>
  <c r="R176" i="21"/>
  <c r="Q176" i="21"/>
  <c r="P176" i="21"/>
  <c r="O176" i="21"/>
  <c r="N176" i="21"/>
  <c r="M176" i="21"/>
  <c r="L176" i="21"/>
  <c r="K176" i="21"/>
  <c r="J176" i="21"/>
  <c r="H176" i="21"/>
  <c r="F176" i="21"/>
  <c r="U175" i="21"/>
  <c r="T175" i="21"/>
  <c r="S175" i="21"/>
  <c r="R175" i="21"/>
  <c r="Q175" i="21"/>
  <c r="P175" i="21"/>
  <c r="O175" i="21"/>
  <c r="N175" i="21"/>
  <c r="M175" i="21"/>
  <c r="L175" i="21"/>
  <c r="K175" i="21"/>
  <c r="J175" i="21"/>
  <c r="H175" i="21"/>
  <c r="F175" i="21"/>
  <c r="U174" i="21"/>
  <c r="T174" i="21"/>
  <c r="S174" i="21"/>
  <c r="R174" i="21"/>
  <c r="Q174" i="21"/>
  <c r="P174" i="21"/>
  <c r="O174" i="21"/>
  <c r="N174" i="21"/>
  <c r="M174" i="21"/>
  <c r="L174" i="21"/>
  <c r="K174" i="21"/>
  <c r="J174" i="21"/>
  <c r="H174" i="21"/>
  <c r="F174" i="21"/>
  <c r="U173" i="21"/>
  <c r="T173" i="21"/>
  <c r="S173" i="21"/>
  <c r="R173" i="21"/>
  <c r="Q173" i="21"/>
  <c r="P173" i="21"/>
  <c r="O173" i="21"/>
  <c r="N173" i="21"/>
  <c r="M173" i="21"/>
  <c r="L173" i="21"/>
  <c r="K173" i="21"/>
  <c r="J173" i="21"/>
  <c r="H173" i="21"/>
  <c r="F173" i="21"/>
  <c r="U172" i="21"/>
  <c r="T172" i="21"/>
  <c r="S172" i="21"/>
  <c r="R172" i="21"/>
  <c r="Q172" i="21"/>
  <c r="P172" i="21"/>
  <c r="O172" i="21"/>
  <c r="N172" i="21"/>
  <c r="M172" i="21"/>
  <c r="L172" i="21"/>
  <c r="K172" i="21"/>
  <c r="J172" i="21"/>
  <c r="H172" i="21"/>
  <c r="F172" i="21"/>
  <c r="U170" i="21"/>
  <c r="T170" i="21"/>
  <c r="S170" i="21"/>
  <c r="R170" i="21"/>
  <c r="Q170" i="21"/>
  <c r="P170" i="21"/>
  <c r="O170" i="21"/>
  <c r="N170" i="21"/>
  <c r="M170" i="21"/>
  <c r="L170" i="21"/>
  <c r="K170" i="21"/>
  <c r="J170" i="21"/>
  <c r="H170" i="21"/>
  <c r="F170" i="21"/>
  <c r="U169" i="21"/>
  <c r="T169" i="21"/>
  <c r="S169" i="21"/>
  <c r="R169" i="21"/>
  <c r="Q169" i="21"/>
  <c r="P169" i="21"/>
  <c r="O169" i="21"/>
  <c r="N169" i="21"/>
  <c r="M169" i="21"/>
  <c r="L169" i="21"/>
  <c r="K169" i="21"/>
  <c r="J169" i="21"/>
  <c r="H169" i="21"/>
  <c r="F169" i="21"/>
  <c r="U168" i="21"/>
  <c r="T168" i="21"/>
  <c r="S168" i="21"/>
  <c r="R168" i="21"/>
  <c r="Q168" i="21"/>
  <c r="P168" i="21"/>
  <c r="O168" i="21"/>
  <c r="N168" i="21"/>
  <c r="M168" i="21"/>
  <c r="L168" i="21"/>
  <c r="K168" i="21"/>
  <c r="J168" i="21"/>
  <c r="H168" i="21"/>
  <c r="F168" i="21"/>
  <c r="U167" i="21"/>
  <c r="T167" i="21"/>
  <c r="S167" i="21"/>
  <c r="R167" i="21"/>
  <c r="Q167" i="21"/>
  <c r="P167" i="21"/>
  <c r="O167" i="21"/>
  <c r="N167" i="21"/>
  <c r="M167" i="21"/>
  <c r="L167" i="21"/>
  <c r="K167" i="21"/>
  <c r="J167" i="21"/>
  <c r="H167" i="21"/>
  <c r="F167" i="21"/>
  <c r="U166" i="21"/>
  <c r="T166" i="21"/>
  <c r="S166" i="21"/>
  <c r="R166" i="21"/>
  <c r="Q166" i="21"/>
  <c r="P166" i="21"/>
  <c r="O166" i="21"/>
  <c r="N166" i="21"/>
  <c r="M166" i="21"/>
  <c r="L166" i="21"/>
  <c r="K166" i="21"/>
  <c r="J166" i="21"/>
  <c r="H166" i="21"/>
  <c r="F166" i="21"/>
  <c r="U165" i="21"/>
  <c r="T165" i="21"/>
  <c r="S165" i="21"/>
  <c r="R165" i="21"/>
  <c r="Q165" i="21"/>
  <c r="P165" i="21"/>
  <c r="O165" i="21"/>
  <c r="N165" i="21"/>
  <c r="M165" i="21"/>
  <c r="L165" i="21"/>
  <c r="K165" i="21"/>
  <c r="J165" i="21"/>
  <c r="H165" i="21"/>
  <c r="F165" i="21"/>
  <c r="U164" i="21"/>
  <c r="T164" i="21"/>
  <c r="S164" i="21"/>
  <c r="R164" i="21"/>
  <c r="Q164" i="21"/>
  <c r="P164" i="21"/>
  <c r="O164" i="21"/>
  <c r="N164" i="21"/>
  <c r="M164" i="21"/>
  <c r="L164" i="21"/>
  <c r="K164" i="21"/>
  <c r="J164" i="21"/>
  <c r="H164" i="21"/>
  <c r="F164" i="21"/>
  <c r="U163" i="21"/>
  <c r="T163" i="21"/>
  <c r="S163" i="21"/>
  <c r="R163" i="21"/>
  <c r="Q163" i="21"/>
  <c r="P163" i="21"/>
  <c r="O163" i="21"/>
  <c r="N163" i="21"/>
  <c r="M163" i="21"/>
  <c r="L163" i="21"/>
  <c r="K163" i="21"/>
  <c r="J163" i="21"/>
  <c r="H163" i="21"/>
  <c r="F163" i="21"/>
  <c r="U162" i="21"/>
  <c r="T162" i="21"/>
  <c r="S162" i="21"/>
  <c r="R162" i="21"/>
  <c r="Q162" i="21"/>
  <c r="P162" i="21"/>
  <c r="O162" i="21"/>
  <c r="N162" i="21"/>
  <c r="M162" i="21"/>
  <c r="L162" i="21"/>
  <c r="K162" i="21"/>
  <c r="J162" i="21"/>
  <c r="H162" i="21"/>
  <c r="F162" i="21"/>
  <c r="U161" i="21"/>
  <c r="T161" i="21"/>
  <c r="S161" i="21"/>
  <c r="R161" i="21"/>
  <c r="Q161" i="21"/>
  <c r="P161" i="21"/>
  <c r="O161" i="21"/>
  <c r="N161" i="21"/>
  <c r="M161" i="21"/>
  <c r="L161" i="21"/>
  <c r="K161" i="21"/>
  <c r="J161" i="21"/>
  <c r="H161" i="21"/>
  <c r="F161" i="21"/>
  <c r="U160" i="21"/>
  <c r="T160" i="21"/>
  <c r="S160" i="21"/>
  <c r="R160" i="21"/>
  <c r="Q160" i="21"/>
  <c r="P160" i="21"/>
  <c r="O160" i="21"/>
  <c r="N160" i="21"/>
  <c r="M160" i="21"/>
  <c r="L160" i="21"/>
  <c r="K160" i="21"/>
  <c r="J160" i="21"/>
  <c r="H160" i="21"/>
  <c r="F160" i="21"/>
  <c r="U159" i="21"/>
  <c r="T159" i="21"/>
  <c r="S159" i="21"/>
  <c r="R159" i="21"/>
  <c r="Q159" i="21"/>
  <c r="P159" i="21"/>
  <c r="O159" i="21"/>
  <c r="N159" i="21"/>
  <c r="M159" i="21"/>
  <c r="L159" i="21"/>
  <c r="K159" i="21"/>
  <c r="J159" i="21"/>
  <c r="H159" i="21"/>
  <c r="F159" i="21"/>
  <c r="U158" i="21"/>
  <c r="T158" i="21"/>
  <c r="S158" i="21"/>
  <c r="R158" i="21"/>
  <c r="Q158" i="21"/>
  <c r="P158" i="21"/>
  <c r="O158" i="21"/>
  <c r="N158" i="21"/>
  <c r="M158" i="21"/>
  <c r="L158" i="21"/>
  <c r="K158" i="21"/>
  <c r="J158" i="21"/>
  <c r="H158" i="21"/>
  <c r="F158" i="21"/>
  <c r="U157" i="21"/>
  <c r="T157" i="21"/>
  <c r="S157" i="21"/>
  <c r="R157" i="21"/>
  <c r="Q157" i="21"/>
  <c r="P157" i="21"/>
  <c r="O157" i="21"/>
  <c r="N157" i="21"/>
  <c r="M157" i="21"/>
  <c r="L157" i="21"/>
  <c r="K157" i="21"/>
  <c r="J157" i="21"/>
  <c r="H157" i="21"/>
  <c r="F157" i="21"/>
  <c r="U156" i="21"/>
  <c r="T156" i="21"/>
  <c r="S156" i="21"/>
  <c r="R156" i="21"/>
  <c r="Q156" i="21"/>
  <c r="P156" i="21"/>
  <c r="O156" i="21"/>
  <c r="N156" i="21"/>
  <c r="M156" i="21"/>
  <c r="L156" i="21"/>
  <c r="K156" i="21"/>
  <c r="J156" i="21"/>
  <c r="H156" i="21"/>
  <c r="F156" i="21"/>
  <c r="U155" i="21"/>
  <c r="T155" i="21"/>
  <c r="S155" i="21"/>
  <c r="R155" i="21"/>
  <c r="Q155" i="21"/>
  <c r="P155" i="21"/>
  <c r="O155" i="21"/>
  <c r="N155" i="21"/>
  <c r="M155" i="21"/>
  <c r="L155" i="21"/>
  <c r="K155" i="21"/>
  <c r="J155" i="21"/>
  <c r="H155" i="21"/>
  <c r="F155" i="21"/>
  <c r="U154" i="21"/>
  <c r="T154" i="21"/>
  <c r="S154" i="21"/>
  <c r="R154" i="21"/>
  <c r="Q154" i="21"/>
  <c r="P154" i="21"/>
  <c r="O154" i="21"/>
  <c r="N154" i="21"/>
  <c r="M154" i="21"/>
  <c r="L154" i="21"/>
  <c r="K154" i="21"/>
  <c r="J154" i="21"/>
  <c r="H154" i="21"/>
  <c r="F154" i="21"/>
  <c r="U153" i="21"/>
  <c r="T153" i="21"/>
  <c r="S153" i="21"/>
  <c r="R153" i="21"/>
  <c r="Q153" i="21"/>
  <c r="P153" i="21"/>
  <c r="O153" i="21"/>
  <c r="N153" i="21"/>
  <c r="M153" i="21"/>
  <c r="L153" i="21"/>
  <c r="K153" i="21"/>
  <c r="J153" i="21"/>
  <c r="H153" i="21"/>
  <c r="F153" i="21"/>
  <c r="U152" i="21"/>
  <c r="T152" i="21"/>
  <c r="S152" i="21"/>
  <c r="R152" i="21"/>
  <c r="Q152" i="21"/>
  <c r="P152" i="21"/>
  <c r="O152" i="21"/>
  <c r="N152" i="21"/>
  <c r="M152" i="21"/>
  <c r="L152" i="21"/>
  <c r="K152" i="21"/>
  <c r="J152" i="21"/>
  <c r="H152" i="21"/>
  <c r="F152" i="21"/>
  <c r="U151" i="21"/>
  <c r="T151" i="21"/>
  <c r="S151" i="21"/>
  <c r="R151" i="21"/>
  <c r="Q151" i="21"/>
  <c r="P151" i="21"/>
  <c r="O151" i="21"/>
  <c r="N151" i="21"/>
  <c r="M151" i="21"/>
  <c r="L151" i="21"/>
  <c r="K151" i="21"/>
  <c r="J151" i="21"/>
  <c r="H151" i="21"/>
  <c r="F151" i="21"/>
  <c r="U150" i="21"/>
  <c r="T150" i="21"/>
  <c r="S150" i="21"/>
  <c r="R150" i="21"/>
  <c r="Q150" i="21"/>
  <c r="P150" i="21"/>
  <c r="O150" i="21"/>
  <c r="N150" i="21"/>
  <c r="M150" i="21"/>
  <c r="L150" i="21"/>
  <c r="K150" i="21"/>
  <c r="J150" i="21"/>
  <c r="H150" i="21"/>
  <c r="F150" i="21"/>
  <c r="U149" i="21"/>
  <c r="T149" i="21"/>
  <c r="S149" i="21"/>
  <c r="R149" i="21"/>
  <c r="Q149" i="21"/>
  <c r="P149" i="21"/>
  <c r="O149" i="21"/>
  <c r="N149" i="21"/>
  <c r="M149" i="21"/>
  <c r="L149" i="21"/>
  <c r="K149" i="21"/>
  <c r="J149" i="21"/>
  <c r="H149" i="21"/>
  <c r="F149" i="21"/>
  <c r="U148" i="21"/>
  <c r="T148" i="21"/>
  <c r="S148" i="21"/>
  <c r="R148" i="21"/>
  <c r="Q148" i="21"/>
  <c r="P148" i="21"/>
  <c r="O148" i="21"/>
  <c r="N148" i="21"/>
  <c r="M148" i="21"/>
  <c r="L148" i="21"/>
  <c r="K148" i="21"/>
  <c r="J148" i="21"/>
  <c r="H148" i="21"/>
  <c r="F148" i="21"/>
  <c r="U147" i="21"/>
  <c r="T147" i="21"/>
  <c r="S147" i="21"/>
  <c r="R147" i="21"/>
  <c r="Q147" i="21"/>
  <c r="P147" i="21"/>
  <c r="O147" i="21"/>
  <c r="N147" i="21"/>
  <c r="M147" i="21"/>
  <c r="L147" i="21"/>
  <c r="K147" i="21"/>
  <c r="J147" i="21"/>
  <c r="H147" i="21"/>
  <c r="F147" i="21"/>
  <c r="U146" i="21"/>
  <c r="T146" i="21"/>
  <c r="S146" i="21"/>
  <c r="R146" i="21"/>
  <c r="Q146" i="21"/>
  <c r="P146" i="21"/>
  <c r="O146" i="21"/>
  <c r="N146" i="21"/>
  <c r="M146" i="21"/>
  <c r="L146" i="21"/>
  <c r="K146" i="21"/>
  <c r="J146" i="21"/>
  <c r="H146" i="21"/>
  <c r="F146" i="21"/>
  <c r="U145" i="21"/>
  <c r="T145" i="21"/>
  <c r="S145" i="21"/>
  <c r="R145" i="21"/>
  <c r="Q145" i="21"/>
  <c r="P145" i="21"/>
  <c r="O145" i="21"/>
  <c r="N145" i="21"/>
  <c r="M145" i="21"/>
  <c r="L145" i="21"/>
  <c r="K145" i="21"/>
  <c r="J145" i="21"/>
  <c r="H145" i="21"/>
  <c r="F145" i="21"/>
  <c r="U144" i="21"/>
  <c r="T144" i="21"/>
  <c r="S144" i="21"/>
  <c r="R144" i="21"/>
  <c r="Q144" i="21"/>
  <c r="P144" i="21"/>
  <c r="O144" i="21"/>
  <c r="N144" i="21"/>
  <c r="M144" i="21"/>
  <c r="L144" i="21"/>
  <c r="K144" i="21"/>
  <c r="J144" i="21"/>
  <c r="H144" i="21"/>
  <c r="F144" i="21"/>
  <c r="U143" i="21"/>
  <c r="T143" i="21"/>
  <c r="S143" i="21"/>
  <c r="R143" i="21"/>
  <c r="Q143" i="21"/>
  <c r="P143" i="21"/>
  <c r="O143" i="21"/>
  <c r="N143" i="21"/>
  <c r="M143" i="21"/>
  <c r="L143" i="21"/>
  <c r="K143" i="21"/>
  <c r="J143" i="21"/>
  <c r="H143" i="21"/>
  <c r="F143" i="21"/>
  <c r="U142" i="21"/>
  <c r="T142" i="21"/>
  <c r="S142" i="21"/>
  <c r="R142" i="21"/>
  <c r="Q142" i="21"/>
  <c r="P142" i="21"/>
  <c r="O142" i="21"/>
  <c r="N142" i="21"/>
  <c r="M142" i="21"/>
  <c r="L142" i="21"/>
  <c r="K142" i="21"/>
  <c r="J142" i="21"/>
  <c r="H142" i="21"/>
  <c r="F142" i="21"/>
  <c r="U141" i="21"/>
  <c r="T141" i="21"/>
  <c r="S141" i="21"/>
  <c r="R141" i="21"/>
  <c r="Q141" i="21"/>
  <c r="P141" i="21"/>
  <c r="O141" i="21"/>
  <c r="N141" i="21"/>
  <c r="M141" i="21"/>
  <c r="L141" i="21"/>
  <c r="K141" i="21"/>
  <c r="J141" i="21"/>
  <c r="H141" i="21"/>
  <c r="F141" i="21"/>
  <c r="U140" i="21"/>
  <c r="T140" i="21"/>
  <c r="S140" i="21"/>
  <c r="R140" i="21"/>
  <c r="Q140" i="21"/>
  <c r="P140" i="21"/>
  <c r="O140" i="21"/>
  <c r="N140" i="21"/>
  <c r="M140" i="21"/>
  <c r="L140" i="21"/>
  <c r="K140" i="21"/>
  <c r="J140" i="21"/>
  <c r="H140" i="21"/>
  <c r="F140" i="21"/>
  <c r="U139" i="21"/>
  <c r="T139" i="21"/>
  <c r="S139" i="21"/>
  <c r="R139" i="21"/>
  <c r="Q139" i="21"/>
  <c r="P139" i="21"/>
  <c r="O139" i="21"/>
  <c r="N139" i="21"/>
  <c r="M139" i="21"/>
  <c r="L139" i="21"/>
  <c r="K139" i="21"/>
  <c r="J139" i="21"/>
  <c r="H139" i="21"/>
  <c r="F139" i="21"/>
  <c r="U138" i="21"/>
  <c r="T138" i="21"/>
  <c r="S138" i="21"/>
  <c r="R138" i="21"/>
  <c r="Q138" i="21"/>
  <c r="P138" i="21"/>
  <c r="O138" i="21"/>
  <c r="N138" i="21"/>
  <c r="M138" i="21"/>
  <c r="L138" i="21"/>
  <c r="K138" i="21"/>
  <c r="J138" i="21"/>
  <c r="H138" i="21"/>
  <c r="F138" i="21"/>
  <c r="U137" i="21"/>
  <c r="T137" i="21"/>
  <c r="S137" i="21"/>
  <c r="R137" i="21"/>
  <c r="Q137" i="21"/>
  <c r="P137" i="21"/>
  <c r="O137" i="21"/>
  <c r="N137" i="21"/>
  <c r="M137" i="21"/>
  <c r="L137" i="21"/>
  <c r="K137" i="21"/>
  <c r="J137" i="21"/>
  <c r="H137" i="21"/>
  <c r="F137" i="21"/>
  <c r="U136" i="21"/>
  <c r="T136" i="21"/>
  <c r="S136" i="21"/>
  <c r="R136" i="21"/>
  <c r="Q136" i="21"/>
  <c r="P136" i="21"/>
  <c r="O136" i="21"/>
  <c r="N136" i="21"/>
  <c r="M136" i="21"/>
  <c r="L136" i="21"/>
  <c r="K136" i="21"/>
  <c r="J136" i="21"/>
  <c r="H136" i="21"/>
  <c r="F136" i="21"/>
  <c r="U135" i="21"/>
  <c r="T135" i="21"/>
  <c r="S135" i="21"/>
  <c r="R135" i="21"/>
  <c r="Q135" i="21"/>
  <c r="P135" i="21"/>
  <c r="O135" i="21"/>
  <c r="N135" i="21"/>
  <c r="M135" i="21"/>
  <c r="L135" i="21"/>
  <c r="K135" i="21"/>
  <c r="J135" i="21"/>
  <c r="H135" i="21"/>
  <c r="F135" i="21"/>
  <c r="U134" i="21"/>
  <c r="T134" i="21"/>
  <c r="S134" i="21"/>
  <c r="R134" i="21"/>
  <c r="Q134" i="21"/>
  <c r="P134" i="21"/>
  <c r="O134" i="21"/>
  <c r="N134" i="21"/>
  <c r="M134" i="21"/>
  <c r="L134" i="21"/>
  <c r="K134" i="21"/>
  <c r="J134" i="21"/>
  <c r="H134" i="21"/>
  <c r="F134" i="21"/>
  <c r="U133" i="21"/>
  <c r="T133" i="21"/>
  <c r="S133" i="21"/>
  <c r="R133" i="21"/>
  <c r="Q133" i="21"/>
  <c r="P133" i="21"/>
  <c r="O133" i="21"/>
  <c r="N133" i="21"/>
  <c r="M133" i="21"/>
  <c r="L133" i="21"/>
  <c r="K133" i="21"/>
  <c r="J133" i="21"/>
  <c r="H133" i="21"/>
  <c r="F133" i="21"/>
  <c r="U132" i="21"/>
  <c r="T132" i="21"/>
  <c r="S132" i="21"/>
  <c r="R132" i="21"/>
  <c r="Q132" i="21"/>
  <c r="P132" i="21"/>
  <c r="O132" i="21"/>
  <c r="N132" i="21"/>
  <c r="M132" i="21"/>
  <c r="L132" i="21"/>
  <c r="K132" i="21"/>
  <c r="J132" i="21"/>
  <c r="H132" i="21"/>
  <c r="F132" i="21"/>
  <c r="U131" i="21"/>
  <c r="T131" i="21"/>
  <c r="S131" i="21"/>
  <c r="R131" i="21"/>
  <c r="Q131" i="21"/>
  <c r="P131" i="21"/>
  <c r="O131" i="21"/>
  <c r="N131" i="21"/>
  <c r="M131" i="21"/>
  <c r="L131" i="21"/>
  <c r="K131" i="21"/>
  <c r="J131" i="21"/>
  <c r="H131" i="21"/>
  <c r="F131" i="21"/>
  <c r="U130" i="21"/>
  <c r="T130" i="21"/>
  <c r="S130" i="21"/>
  <c r="R130" i="21"/>
  <c r="Q130" i="21"/>
  <c r="P130" i="21"/>
  <c r="O130" i="21"/>
  <c r="N130" i="21"/>
  <c r="M130" i="21"/>
  <c r="L130" i="21"/>
  <c r="K130" i="21"/>
  <c r="J130" i="21"/>
  <c r="H130" i="21"/>
  <c r="F130" i="21"/>
  <c r="U129" i="21"/>
  <c r="T129" i="21"/>
  <c r="S129" i="21"/>
  <c r="R129" i="21"/>
  <c r="Q129" i="21"/>
  <c r="P129" i="21"/>
  <c r="O129" i="21"/>
  <c r="N129" i="21"/>
  <c r="M129" i="21"/>
  <c r="L129" i="21"/>
  <c r="K129" i="21"/>
  <c r="J129" i="21"/>
  <c r="H129" i="21"/>
  <c r="F129" i="21"/>
  <c r="U128" i="21"/>
  <c r="T128" i="21"/>
  <c r="S128" i="21"/>
  <c r="R128" i="21"/>
  <c r="Q128" i="21"/>
  <c r="P128" i="21"/>
  <c r="O128" i="21"/>
  <c r="N128" i="21"/>
  <c r="M128" i="21"/>
  <c r="L128" i="21"/>
  <c r="K128" i="21"/>
  <c r="J128" i="21"/>
  <c r="H128" i="21"/>
  <c r="F128" i="21"/>
  <c r="U127" i="21"/>
  <c r="T127" i="21"/>
  <c r="S127" i="21"/>
  <c r="R127" i="21"/>
  <c r="Q127" i="21"/>
  <c r="P127" i="21"/>
  <c r="O127" i="21"/>
  <c r="N127" i="21"/>
  <c r="M127" i="21"/>
  <c r="L127" i="21"/>
  <c r="K127" i="21"/>
  <c r="J127" i="21"/>
  <c r="H127" i="21"/>
  <c r="F127" i="21"/>
  <c r="U126" i="21"/>
  <c r="T126" i="21"/>
  <c r="S126" i="21"/>
  <c r="R126" i="21"/>
  <c r="Q126" i="21"/>
  <c r="P126" i="21"/>
  <c r="O126" i="21"/>
  <c r="N126" i="21"/>
  <c r="M126" i="21"/>
  <c r="L126" i="21"/>
  <c r="K126" i="21"/>
  <c r="J126" i="21"/>
  <c r="H126" i="21"/>
  <c r="F126" i="21"/>
  <c r="U125" i="21"/>
  <c r="T125" i="21"/>
  <c r="S125" i="21"/>
  <c r="R125" i="21"/>
  <c r="Q125" i="21"/>
  <c r="P125" i="21"/>
  <c r="O125" i="21"/>
  <c r="N125" i="21"/>
  <c r="M125" i="21"/>
  <c r="L125" i="21"/>
  <c r="K125" i="21"/>
  <c r="J125" i="21"/>
  <c r="H125" i="21"/>
  <c r="F125" i="21"/>
  <c r="U124" i="21"/>
  <c r="T124" i="21"/>
  <c r="S124" i="21"/>
  <c r="R124" i="21"/>
  <c r="Q124" i="21"/>
  <c r="P124" i="21"/>
  <c r="O124" i="21"/>
  <c r="N124" i="21"/>
  <c r="M124" i="21"/>
  <c r="L124" i="21"/>
  <c r="K124" i="21"/>
  <c r="J124" i="21"/>
  <c r="H124" i="21"/>
  <c r="F124" i="21"/>
  <c r="U123" i="21"/>
  <c r="T123" i="21"/>
  <c r="S123" i="21"/>
  <c r="R123" i="21"/>
  <c r="Q123" i="21"/>
  <c r="P123" i="21"/>
  <c r="O123" i="21"/>
  <c r="N123" i="21"/>
  <c r="M123" i="21"/>
  <c r="L123" i="21"/>
  <c r="K123" i="21"/>
  <c r="J123" i="21"/>
  <c r="H123" i="21"/>
  <c r="F123" i="21"/>
  <c r="U122" i="21"/>
  <c r="T122" i="21"/>
  <c r="S122" i="21"/>
  <c r="R122" i="21"/>
  <c r="Q122" i="21"/>
  <c r="P122" i="21"/>
  <c r="O122" i="21"/>
  <c r="N122" i="21"/>
  <c r="M122" i="21"/>
  <c r="L122" i="21"/>
  <c r="K122" i="21"/>
  <c r="J122" i="21"/>
  <c r="H122" i="21"/>
  <c r="F122" i="21"/>
  <c r="U121" i="21"/>
  <c r="T121" i="21"/>
  <c r="S121" i="21"/>
  <c r="R121" i="21"/>
  <c r="Q121" i="21"/>
  <c r="P121" i="21"/>
  <c r="O121" i="21"/>
  <c r="N121" i="21"/>
  <c r="M121" i="21"/>
  <c r="L121" i="21"/>
  <c r="K121" i="21"/>
  <c r="J121" i="21"/>
  <c r="H121" i="21"/>
  <c r="F121" i="21"/>
  <c r="U120" i="21"/>
  <c r="T120" i="21"/>
  <c r="S120" i="21"/>
  <c r="R120" i="21"/>
  <c r="Q120" i="21"/>
  <c r="P120" i="21"/>
  <c r="O120" i="21"/>
  <c r="N120" i="21"/>
  <c r="M120" i="21"/>
  <c r="L120" i="21"/>
  <c r="K120" i="21"/>
  <c r="J120" i="21"/>
  <c r="H120" i="21"/>
  <c r="F120" i="21"/>
  <c r="U119" i="21"/>
  <c r="T119" i="21"/>
  <c r="S119" i="21"/>
  <c r="R119" i="21"/>
  <c r="Q119" i="21"/>
  <c r="P119" i="21"/>
  <c r="O119" i="21"/>
  <c r="N119" i="21"/>
  <c r="M119" i="21"/>
  <c r="L119" i="21"/>
  <c r="K119" i="21"/>
  <c r="J119" i="21"/>
  <c r="H119" i="21"/>
  <c r="F119" i="21"/>
  <c r="U118" i="21"/>
  <c r="T118" i="21"/>
  <c r="S118" i="21"/>
  <c r="R118" i="21"/>
  <c r="Q118" i="21"/>
  <c r="P118" i="21"/>
  <c r="O118" i="21"/>
  <c r="N118" i="21"/>
  <c r="M118" i="21"/>
  <c r="L118" i="21"/>
  <c r="K118" i="21"/>
  <c r="J118" i="21"/>
  <c r="H118" i="21"/>
  <c r="F118" i="21"/>
  <c r="U117" i="21"/>
  <c r="T117" i="21"/>
  <c r="S117" i="21"/>
  <c r="R117" i="21"/>
  <c r="Q117" i="21"/>
  <c r="P117" i="21"/>
  <c r="O117" i="21"/>
  <c r="N117" i="21"/>
  <c r="M117" i="21"/>
  <c r="L117" i="21"/>
  <c r="K117" i="21"/>
  <c r="J117" i="21"/>
  <c r="H117" i="21"/>
  <c r="F117" i="21"/>
  <c r="U116" i="21"/>
  <c r="T116" i="21"/>
  <c r="S116" i="21"/>
  <c r="R116" i="21"/>
  <c r="Q116" i="21"/>
  <c r="P116" i="21"/>
  <c r="O116" i="21"/>
  <c r="N116" i="21"/>
  <c r="M116" i="21"/>
  <c r="L116" i="21"/>
  <c r="K116" i="21"/>
  <c r="J116" i="21"/>
  <c r="H116" i="21"/>
  <c r="F116" i="21"/>
  <c r="U115" i="21"/>
  <c r="T115" i="21"/>
  <c r="S115" i="21"/>
  <c r="R115" i="21"/>
  <c r="Q115" i="21"/>
  <c r="P115" i="21"/>
  <c r="O115" i="21"/>
  <c r="N115" i="21"/>
  <c r="M115" i="21"/>
  <c r="L115" i="21"/>
  <c r="K115" i="21"/>
  <c r="J115" i="21"/>
  <c r="H115" i="21"/>
  <c r="F115" i="21"/>
  <c r="U114" i="21"/>
  <c r="T114" i="21"/>
  <c r="S114" i="21"/>
  <c r="R114" i="21"/>
  <c r="Q114" i="21"/>
  <c r="P114" i="21"/>
  <c r="O114" i="21"/>
  <c r="N114" i="21"/>
  <c r="M114" i="21"/>
  <c r="L114" i="21"/>
  <c r="K114" i="21"/>
  <c r="J114" i="21"/>
  <c r="H114" i="21"/>
  <c r="F114" i="21"/>
  <c r="U112" i="21"/>
  <c r="T112" i="21"/>
  <c r="S112" i="21"/>
  <c r="R112" i="21"/>
  <c r="Q112" i="21"/>
  <c r="P112" i="21"/>
  <c r="O112" i="21"/>
  <c r="N112" i="21"/>
  <c r="M112" i="21"/>
  <c r="L112" i="21"/>
  <c r="K112" i="21"/>
  <c r="J112" i="21"/>
  <c r="H112" i="21"/>
  <c r="F112" i="21"/>
  <c r="U111" i="21"/>
  <c r="T111" i="21"/>
  <c r="S111" i="21"/>
  <c r="R111" i="21"/>
  <c r="Q111" i="21"/>
  <c r="P111" i="21"/>
  <c r="O111" i="21"/>
  <c r="N111" i="21"/>
  <c r="M111" i="21"/>
  <c r="L111" i="21"/>
  <c r="K111" i="21"/>
  <c r="J111" i="21"/>
  <c r="H111" i="21"/>
  <c r="F111" i="21"/>
  <c r="U110" i="21"/>
  <c r="T110" i="21"/>
  <c r="S110" i="21"/>
  <c r="R110" i="21"/>
  <c r="Q110" i="21"/>
  <c r="P110" i="21"/>
  <c r="O110" i="21"/>
  <c r="N110" i="21"/>
  <c r="M110" i="21"/>
  <c r="L110" i="21"/>
  <c r="K110" i="21"/>
  <c r="J110" i="21"/>
  <c r="H110" i="21"/>
  <c r="F110" i="21"/>
  <c r="U109" i="21"/>
  <c r="T109" i="21"/>
  <c r="S109" i="21"/>
  <c r="R109" i="21"/>
  <c r="Q109" i="21"/>
  <c r="P109" i="21"/>
  <c r="O109" i="21"/>
  <c r="N109" i="21"/>
  <c r="M109" i="21"/>
  <c r="L109" i="21"/>
  <c r="K109" i="21"/>
  <c r="J109" i="21"/>
  <c r="H109" i="21"/>
  <c r="F109" i="21"/>
  <c r="U108" i="21"/>
  <c r="T108" i="21"/>
  <c r="S108" i="21"/>
  <c r="R108" i="21"/>
  <c r="Q108" i="21"/>
  <c r="P108" i="21"/>
  <c r="O108" i="21"/>
  <c r="N108" i="21"/>
  <c r="M108" i="21"/>
  <c r="L108" i="21"/>
  <c r="K108" i="21"/>
  <c r="J108" i="21"/>
  <c r="H108" i="21"/>
  <c r="F108" i="21"/>
  <c r="U107" i="21"/>
  <c r="T107" i="21"/>
  <c r="S107" i="21"/>
  <c r="R107" i="21"/>
  <c r="Q107" i="21"/>
  <c r="P107" i="21"/>
  <c r="O107" i="21"/>
  <c r="N107" i="21"/>
  <c r="M107" i="21"/>
  <c r="L107" i="21"/>
  <c r="K107" i="21"/>
  <c r="J107" i="21"/>
  <c r="H107" i="21"/>
  <c r="F107" i="21"/>
  <c r="U106" i="21"/>
  <c r="T106" i="21"/>
  <c r="S106" i="21"/>
  <c r="R106" i="21"/>
  <c r="Q106" i="21"/>
  <c r="P106" i="21"/>
  <c r="O106" i="21"/>
  <c r="N106" i="21"/>
  <c r="M106" i="21"/>
  <c r="L106" i="21"/>
  <c r="K106" i="21"/>
  <c r="J106" i="21"/>
  <c r="H106" i="21"/>
  <c r="F106" i="21"/>
  <c r="U105" i="21"/>
  <c r="T105" i="21"/>
  <c r="S105" i="21"/>
  <c r="R105" i="21"/>
  <c r="Q105" i="21"/>
  <c r="P105" i="21"/>
  <c r="O105" i="21"/>
  <c r="N105" i="21"/>
  <c r="M105" i="21"/>
  <c r="L105" i="21"/>
  <c r="K105" i="21"/>
  <c r="J105" i="21"/>
  <c r="H105" i="21"/>
  <c r="F105" i="21"/>
  <c r="U104" i="21"/>
  <c r="T104" i="21"/>
  <c r="S104" i="21"/>
  <c r="R104" i="21"/>
  <c r="Q104" i="21"/>
  <c r="P104" i="21"/>
  <c r="O104" i="21"/>
  <c r="N104" i="21"/>
  <c r="M104" i="21"/>
  <c r="L104" i="21"/>
  <c r="K104" i="21"/>
  <c r="J104" i="21"/>
  <c r="H104" i="21"/>
  <c r="F104" i="21"/>
  <c r="U103" i="21"/>
  <c r="T103" i="21"/>
  <c r="S103" i="21"/>
  <c r="R103" i="21"/>
  <c r="Q103" i="21"/>
  <c r="P103" i="21"/>
  <c r="O103" i="21"/>
  <c r="N103" i="21"/>
  <c r="M103" i="21"/>
  <c r="L103" i="21"/>
  <c r="K103" i="21"/>
  <c r="J103" i="21"/>
  <c r="H103" i="21"/>
  <c r="F103" i="21"/>
  <c r="U102" i="21"/>
  <c r="T102" i="21"/>
  <c r="S102" i="21"/>
  <c r="R102" i="21"/>
  <c r="Q102" i="21"/>
  <c r="P102" i="21"/>
  <c r="O102" i="21"/>
  <c r="N102" i="21"/>
  <c r="M102" i="21"/>
  <c r="L102" i="21"/>
  <c r="K102" i="21"/>
  <c r="J102" i="21"/>
  <c r="H102" i="21"/>
  <c r="F102" i="21"/>
  <c r="U101" i="21"/>
  <c r="T101" i="21"/>
  <c r="S101" i="21"/>
  <c r="R101" i="21"/>
  <c r="Q101" i="21"/>
  <c r="P101" i="21"/>
  <c r="O101" i="21"/>
  <c r="N101" i="21"/>
  <c r="M101" i="21"/>
  <c r="L101" i="21"/>
  <c r="K101" i="21"/>
  <c r="J101" i="21"/>
  <c r="H101" i="21"/>
  <c r="F101" i="21"/>
  <c r="U100" i="21"/>
  <c r="T100" i="21"/>
  <c r="S100" i="21"/>
  <c r="R100" i="21"/>
  <c r="Q100" i="21"/>
  <c r="P100" i="21"/>
  <c r="O100" i="21"/>
  <c r="N100" i="21"/>
  <c r="M100" i="21"/>
  <c r="L100" i="21"/>
  <c r="K100" i="21"/>
  <c r="J100" i="21"/>
  <c r="H100" i="21"/>
  <c r="F100" i="21"/>
  <c r="U99" i="21"/>
  <c r="T99" i="21"/>
  <c r="S99" i="21"/>
  <c r="R99" i="21"/>
  <c r="Q99" i="21"/>
  <c r="P99" i="21"/>
  <c r="O99" i="21"/>
  <c r="N99" i="21"/>
  <c r="M99" i="21"/>
  <c r="L99" i="21"/>
  <c r="K99" i="21"/>
  <c r="J99" i="21"/>
  <c r="H99" i="21"/>
  <c r="F99" i="21"/>
  <c r="U98" i="21"/>
  <c r="T98" i="21"/>
  <c r="S98" i="21"/>
  <c r="R98" i="21"/>
  <c r="Q98" i="21"/>
  <c r="P98" i="21"/>
  <c r="O98" i="21"/>
  <c r="N98" i="21"/>
  <c r="M98" i="21"/>
  <c r="L98" i="21"/>
  <c r="K98" i="21"/>
  <c r="J98" i="21"/>
  <c r="H98" i="21"/>
  <c r="F98" i="21"/>
  <c r="U97" i="21"/>
  <c r="T97" i="21"/>
  <c r="S97" i="21"/>
  <c r="R97" i="21"/>
  <c r="Q97" i="21"/>
  <c r="P97" i="21"/>
  <c r="O97" i="21"/>
  <c r="N97" i="21"/>
  <c r="M97" i="21"/>
  <c r="L97" i="21"/>
  <c r="K97" i="21"/>
  <c r="J97" i="21"/>
  <c r="H97" i="21"/>
  <c r="F97" i="21"/>
  <c r="U96" i="21"/>
  <c r="T96" i="21"/>
  <c r="S96" i="21"/>
  <c r="R96" i="21"/>
  <c r="Q96" i="21"/>
  <c r="P96" i="21"/>
  <c r="O96" i="21"/>
  <c r="N96" i="21"/>
  <c r="M96" i="21"/>
  <c r="L96" i="21"/>
  <c r="K96" i="21"/>
  <c r="J96" i="21"/>
  <c r="H96" i="21"/>
  <c r="F96" i="21"/>
  <c r="U95" i="21"/>
  <c r="T95" i="21"/>
  <c r="S95" i="21"/>
  <c r="R95" i="21"/>
  <c r="Q95" i="21"/>
  <c r="P95" i="21"/>
  <c r="O95" i="21"/>
  <c r="N95" i="21"/>
  <c r="M95" i="21"/>
  <c r="L95" i="21"/>
  <c r="K95" i="21"/>
  <c r="J95" i="21"/>
  <c r="H95" i="21"/>
  <c r="F95" i="21"/>
  <c r="U94" i="21"/>
  <c r="T94" i="21"/>
  <c r="S94" i="21"/>
  <c r="R94" i="21"/>
  <c r="Q94" i="21"/>
  <c r="P94" i="21"/>
  <c r="O94" i="21"/>
  <c r="N94" i="21"/>
  <c r="M94" i="21"/>
  <c r="L94" i="21"/>
  <c r="K94" i="21"/>
  <c r="J94" i="21"/>
  <c r="H94" i="21"/>
  <c r="F94" i="21"/>
  <c r="U93" i="21"/>
  <c r="T93" i="21"/>
  <c r="S93" i="21"/>
  <c r="R93" i="21"/>
  <c r="Q93" i="21"/>
  <c r="P93" i="21"/>
  <c r="O93" i="21"/>
  <c r="N93" i="21"/>
  <c r="M93" i="21"/>
  <c r="L93" i="21"/>
  <c r="K93" i="21"/>
  <c r="J93" i="21"/>
  <c r="H93" i="21"/>
  <c r="F93" i="21"/>
  <c r="U92" i="21"/>
  <c r="T92" i="21"/>
  <c r="S92" i="21"/>
  <c r="R92" i="21"/>
  <c r="Q92" i="21"/>
  <c r="P92" i="21"/>
  <c r="O92" i="21"/>
  <c r="N92" i="21"/>
  <c r="M92" i="21"/>
  <c r="L92" i="21"/>
  <c r="K92" i="21"/>
  <c r="J92" i="21"/>
  <c r="H92" i="21"/>
  <c r="F92" i="21"/>
  <c r="U90" i="21"/>
  <c r="T90" i="21"/>
  <c r="S90" i="21"/>
  <c r="R90" i="21"/>
  <c r="Q90" i="21"/>
  <c r="P90" i="21"/>
  <c r="O90" i="21"/>
  <c r="N90" i="21"/>
  <c r="M90" i="21"/>
  <c r="L90" i="21"/>
  <c r="K90" i="21"/>
  <c r="J90" i="21"/>
  <c r="H90" i="21"/>
  <c r="F90" i="21"/>
  <c r="U89" i="21"/>
  <c r="T89" i="21"/>
  <c r="S89" i="21"/>
  <c r="R89" i="21"/>
  <c r="Q89" i="21"/>
  <c r="P89" i="21"/>
  <c r="O89" i="21"/>
  <c r="N89" i="21"/>
  <c r="M89" i="21"/>
  <c r="L89" i="21"/>
  <c r="K89" i="21"/>
  <c r="J89" i="21"/>
  <c r="H89" i="21"/>
  <c r="F89" i="21"/>
  <c r="U87" i="21"/>
  <c r="T87" i="21"/>
  <c r="S87" i="21"/>
  <c r="R87" i="21"/>
  <c r="Q87" i="21"/>
  <c r="P87" i="21"/>
  <c r="O87" i="21"/>
  <c r="N87" i="21"/>
  <c r="M87" i="21"/>
  <c r="L87" i="21"/>
  <c r="K87" i="21"/>
  <c r="J87" i="21"/>
  <c r="H87" i="21"/>
  <c r="F87" i="21"/>
  <c r="U86" i="21"/>
  <c r="T86" i="21"/>
  <c r="S86" i="21"/>
  <c r="R86" i="21"/>
  <c r="Q86" i="21"/>
  <c r="P86" i="21"/>
  <c r="O86" i="21"/>
  <c r="N86" i="21"/>
  <c r="M86" i="21"/>
  <c r="L86" i="21"/>
  <c r="K86" i="21"/>
  <c r="J86" i="21"/>
  <c r="H86" i="21"/>
  <c r="F86" i="21"/>
  <c r="U85" i="21"/>
  <c r="T85" i="21"/>
  <c r="S85" i="21"/>
  <c r="R85" i="21"/>
  <c r="Q85" i="21"/>
  <c r="P85" i="21"/>
  <c r="O85" i="21"/>
  <c r="N85" i="21"/>
  <c r="M85" i="21"/>
  <c r="L85" i="21"/>
  <c r="K85" i="21"/>
  <c r="J85" i="21"/>
  <c r="H85" i="21"/>
  <c r="F85" i="21"/>
  <c r="U84" i="21"/>
  <c r="T84" i="21"/>
  <c r="S84" i="21"/>
  <c r="R84" i="21"/>
  <c r="Q84" i="21"/>
  <c r="P84" i="21"/>
  <c r="O84" i="21"/>
  <c r="N84" i="21"/>
  <c r="M84" i="21"/>
  <c r="L84" i="21"/>
  <c r="K84" i="21"/>
  <c r="J84" i="21"/>
  <c r="H84" i="21"/>
  <c r="F84" i="21"/>
  <c r="U83" i="21"/>
  <c r="T83" i="21"/>
  <c r="S83" i="21"/>
  <c r="R83" i="21"/>
  <c r="Q83" i="21"/>
  <c r="P83" i="21"/>
  <c r="O83" i="21"/>
  <c r="N83" i="21"/>
  <c r="M83" i="21"/>
  <c r="L83" i="21"/>
  <c r="K83" i="21"/>
  <c r="J83" i="21"/>
  <c r="H83" i="21"/>
  <c r="F83" i="21"/>
  <c r="U82" i="21"/>
  <c r="T82" i="21"/>
  <c r="S82" i="21"/>
  <c r="R82" i="21"/>
  <c r="Q82" i="21"/>
  <c r="P82" i="21"/>
  <c r="O82" i="21"/>
  <c r="N82" i="21"/>
  <c r="M82" i="21"/>
  <c r="L82" i="21"/>
  <c r="K82" i="21"/>
  <c r="J82" i="21"/>
  <c r="H82" i="21"/>
  <c r="F82" i="21"/>
  <c r="U81" i="21"/>
  <c r="T81" i="21"/>
  <c r="S81" i="21"/>
  <c r="R81" i="21"/>
  <c r="Q81" i="21"/>
  <c r="P81" i="21"/>
  <c r="O81" i="21"/>
  <c r="N81" i="21"/>
  <c r="M81" i="21"/>
  <c r="L81" i="21"/>
  <c r="K81" i="21"/>
  <c r="J81" i="21"/>
  <c r="H81" i="21"/>
  <c r="F81" i="21"/>
  <c r="U80" i="21"/>
  <c r="T80" i="21"/>
  <c r="S80" i="21"/>
  <c r="R80" i="21"/>
  <c r="Q80" i="21"/>
  <c r="P80" i="21"/>
  <c r="O80" i="21"/>
  <c r="N80" i="21"/>
  <c r="M80" i="21"/>
  <c r="L80" i="21"/>
  <c r="K80" i="21"/>
  <c r="J80" i="21"/>
  <c r="H80" i="21"/>
  <c r="F80" i="21"/>
  <c r="U79" i="21"/>
  <c r="T79" i="21"/>
  <c r="S79" i="21"/>
  <c r="R79" i="21"/>
  <c r="Q79" i="21"/>
  <c r="P79" i="21"/>
  <c r="O79" i="21"/>
  <c r="N79" i="21"/>
  <c r="M79" i="21"/>
  <c r="L79" i="21"/>
  <c r="K79" i="21"/>
  <c r="J79" i="21"/>
  <c r="H79" i="21"/>
  <c r="F79" i="21"/>
  <c r="U78" i="21"/>
  <c r="T78" i="21"/>
  <c r="S78" i="21"/>
  <c r="R78" i="21"/>
  <c r="Q78" i="21"/>
  <c r="P78" i="21"/>
  <c r="O78" i="21"/>
  <c r="N78" i="21"/>
  <c r="M78" i="21"/>
  <c r="L78" i="21"/>
  <c r="K78" i="21"/>
  <c r="J78" i="21"/>
  <c r="H78" i="21"/>
  <c r="F78" i="21"/>
  <c r="U77" i="21"/>
  <c r="T77" i="21"/>
  <c r="S77" i="21"/>
  <c r="R77" i="21"/>
  <c r="Q77" i="21"/>
  <c r="P77" i="21"/>
  <c r="O77" i="21"/>
  <c r="N77" i="21"/>
  <c r="M77" i="21"/>
  <c r="L77" i="21"/>
  <c r="K77" i="21"/>
  <c r="J77" i="21"/>
  <c r="H77" i="21"/>
  <c r="F77" i="21"/>
  <c r="U76" i="21"/>
  <c r="T76" i="21"/>
  <c r="S76" i="21"/>
  <c r="R76" i="21"/>
  <c r="Q76" i="21"/>
  <c r="P76" i="21"/>
  <c r="O76" i="21"/>
  <c r="N76" i="21"/>
  <c r="M76" i="21"/>
  <c r="L76" i="21"/>
  <c r="K76" i="21"/>
  <c r="J76" i="21"/>
  <c r="H76" i="21"/>
  <c r="F76" i="21"/>
  <c r="U75" i="21"/>
  <c r="T75" i="21"/>
  <c r="S75" i="21"/>
  <c r="R75" i="21"/>
  <c r="Q75" i="21"/>
  <c r="P75" i="21"/>
  <c r="O75" i="21"/>
  <c r="N75" i="21"/>
  <c r="M75" i="21"/>
  <c r="L75" i="21"/>
  <c r="K75" i="21"/>
  <c r="J75" i="21"/>
  <c r="H75" i="21"/>
  <c r="F75" i="21"/>
  <c r="U74" i="21"/>
  <c r="T74" i="21"/>
  <c r="S74" i="21"/>
  <c r="R74" i="21"/>
  <c r="Q74" i="21"/>
  <c r="P74" i="21"/>
  <c r="O74" i="21"/>
  <c r="N74" i="21"/>
  <c r="M74" i="21"/>
  <c r="L74" i="21"/>
  <c r="K74" i="21"/>
  <c r="J74" i="21"/>
  <c r="H74" i="21"/>
  <c r="F74" i="21"/>
  <c r="U73" i="21"/>
  <c r="T73" i="21"/>
  <c r="S73" i="21"/>
  <c r="R73" i="21"/>
  <c r="Q73" i="21"/>
  <c r="P73" i="21"/>
  <c r="O73" i="21"/>
  <c r="N73" i="21"/>
  <c r="M73" i="21"/>
  <c r="L73" i="21"/>
  <c r="K73" i="21"/>
  <c r="J73" i="21"/>
  <c r="H73" i="21"/>
  <c r="F73" i="21"/>
  <c r="U72" i="21"/>
  <c r="T72" i="21"/>
  <c r="S72" i="21"/>
  <c r="R72" i="21"/>
  <c r="Q72" i="21"/>
  <c r="P72" i="21"/>
  <c r="O72" i="21"/>
  <c r="N72" i="21"/>
  <c r="M72" i="21"/>
  <c r="L72" i="21"/>
  <c r="K72" i="21"/>
  <c r="J72" i="21"/>
  <c r="H72" i="21"/>
  <c r="F72" i="21"/>
  <c r="U71" i="21"/>
  <c r="T71" i="21"/>
  <c r="S71" i="21"/>
  <c r="R71" i="21"/>
  <c r="Q71" i="21"/>
  <c r="P71" i="21"/>
  <c r="O71" i="21"/>
  <c r="N71" i="21"/>
  <c r="M71" i="21"/>
  <c r="L71" i="21"/>
  <c r="K71" i="21"/>
  <c r="J71" i="21"/>
  <c r="H71" i="21"/>
  <c r="F71" i="21"/>
  <c r="U70" i="21"/>
  <c r="T70" i="21"/>
  <c r="S70" i="21"/>
  <c r="R70" i="21"/>
  <c r="Q70" i="21"/>
  <c r="P70" i="21"/>
  <c r="O70" i="21"/>
  <c r="N70" i="21"/>
  <c r="M70" i="21"/>
  <c r="L70" i="21"/>
  <c r="K70" i="21"/>
  <c r="J70" i="21"/>
  <c r="H70" i="21"/>
  <c r="F70" i="21"/>
  <c r="U69" i="21"/>
  <c r="T69" i="21"/>
  <c r="S69" i="21"/>
  <c r="R69" i="21"/>
  <c r="Q69" i="21"/>
  <c r="P69" i="21"/>
  <c r="O69" i="21"/>
  <c r="N69" i="21"/>
  <c r="M69" i="21"/>
  <c r="L69" i="21"/>
  <c r="K69" i="21"/>
  <c r="J69" i="21"/>
  <c r="H69" i="21"/>
  <c r="F69" i="21"/>
  <c r="U68" i="21"/>
  <c r="T68" i="21"/>
  <c r="S68" i="21"/>
  <c r="R68" i="21"/>
  <c r="Q68" i="21"/>
  <c r="P68" i="21"/>
  <c r="O68" i="21"/>
  <c r="N68" i="21"/>
  <c r="M68" i="21"/>
  <c r="L68" i="21"/>
  <c r="K68" i="21"/>
  <c r="J68" i="21"/>
  <c r="H68" i="21"/>
  <c r="F68" i="21"/>
  <c r="U67" i="21"/>
  <c r="T67" i="21"/>
  <c r="S67" i="21"/>
  <c r="R67" i="21"/>
  <c r="Q67" i="21"/>
  <c r="P67" i="21"/>
  <c r="O67" i="21"/>
  <c r="N67" i="21"/>
  <c r="M67" i="21"/>
  <c r="L67" i="21"/>
  <c r="K67" i="21"/>
  <c r="J67" i="21"/>
  <c r="H67" i="21"/>
  <c r="F67" i="21"/>
  <c r="U65" i="21"/>
  <c r="T65" i="21"/>
  <c r="S65" i="21"/>
  <c r="R65" i="21"/>
  <c r="Q65" i="21"/>
  <c r="P65" i="21"/>
  <c r="O65" i="21"/>
  <c r="N65" i="21"/>
  <c r="M65" i="21"/>
  <c r="L65" i="21"/>
  <c r="K65" i="21"/>
  <c r="J65" i="21"/>
  <c r="H65" i="21"/>
  <c r="F65" i="21"/>
  <c r="U64" i="21"/>
  <c r="T64" i="21"/>
  <c r="S64" i="21"/>
  <c r="R64" i="21"/>
  <c r="Q64" i="21"/>
  <c r="P64" i="21"/>
  <c r="O64" i="21"/>
  <c r="N64" i="21"/>
  <c r="M64" i="21"/>
  <c r="L64" i="21"/>
  <c r="K64" i="21"/>
  <c r="J64" i="21"/>
  <c r="H64" i="21"/>
  <c r="F64" i="21"/>
  <c r="U62" i="21"/>
  <c r="T62" i="21"/>
  <c r="S62" i="21"/>
  <c r="R62" i="21"/>
  <c r="Q62" i="21"/>
  <c r="P62" i="21"/>
  <c r="O62" i="21"/>
  <c r="N62" i="21"/>
  <c r="M62" i="21"/>
  <c r="L62" i="21"/>
  <c r="K62" i="21"/>
  <c r="J62" i="21"/>
  <c r="H62" i="21"/>
  <c r="F62" i="21"/>
  <c r="U61" i="21"/>
  <c r="T61" i="21"/>
  <c r="S61" i="21"/>
  <c r="R61" i="21"/>
  <c r="Q61" i="21"/>
  <c r="P61" i="21"/>
  <c r="O61" i="21"/>
  <c r="N61" i="21"/>
  <c r="M61" i="21"/>
  <c r="L61" i="21"/>
  <c r="K61" i="21"/>
  <c r="J61" i="21"/>
  <c r="H61" i="21"/>
  <c r="F61" i="21"/>
  <c r="U60" i="21"/>
  <c r="T60" i="21"/>
  <c r="S60" i="21"/>
  <c r="R60" i="21"/>
  <c r="Q60" i="21"/>
  <c r="P60" i="21"/>
  <c r="O60" i="21"/>
  <c r="N60" i="21"/>
  <c r="M60" i="21"/>
  <c r="L60" i="21"/>
  <c r="K60" i="21"/>
  <c r="J60" i="21"/>
  <c r="H60" i="21"/>
  <c r="F60" i="21"/>
  <c r="U59" i="21"/>
  <c r="T59" i="21"/>
  <c r="S59" i="21"/>
  <c r="R59" i="21"/>
  <c r="Q59" i="21"/>
  <c r="P59" i="21"/>
  <c r="O59" i="21"/>
  <c r="N59" i="21"/>
  <c r="M59" i="21"/>
  <c r="L59" i="21"/>
  <c r="K59" i="21"/>
  <c r="J59" i="21"/>
  <c r="H59" i="21"/>
  <c r="F59" i="21"/>
  <c r="U58" i="21"/>
  <c r="T58" i="21"/>
  <c r="S58" i="21"/>
  <c r="R58" i="21"/>
  <c r="Q58" i="21"/>
  <c r="P58" i="21"/>
  <c r="O58" i="21"/>
  <c r="N58" i="21"/>
  <c r="M58" i="21"/>
  <c r="L58" i="21"/>
  <c r="K58" i="21"/>
  <c r="J58" i="21"/>
  <c r="H58" i="21"/>
  <c r="F58" i="21"/>
  <c r="U57" i="21"/>
  <c r="T57" i="21"/>
  <c r="S57" i="21"/>
  <c r="R57" i="21"/>
  <c r="Q57" i="21"/>
  <c r="P57" i="21"/>
  <c r="O57" i="21"/>
  <c r="N57" i="21"/>
  <c r="M57" i="21"/>
  <c r="L57" i="21"/>
  <c r="K57" i="21"/>
  <c r="J57" i="21"/>
  <c r="H57" i="21"/>
  <c r="F57" i="21"/>
  <c r="U56" i="21"/>
  <c r="T56" i="21"/>
  <c r="S56" i="21"/>
  <c r="R56" i="21"/>
  <c r="Q56" i="21"/>
  <c r="P56" i="21"/>
  <c r="O56" i="21"/>
  <c r="N56" i="21"/>
  <c r="M56" i="21"/>
  <c r="L56" i="21"/>
  <c r="K56" i="21"/>
  <c r="J56" i="21"/>
  <c r="H56" i="21"/>
  <c r="F56" i="21"/>
  <c r="U55" i="21"/>
  <c r="T55" i="21"/>
  <c r="S55" i="21"/>
  <c r="R55" i="21"/>
  <c r="Q55" i="21"/>
  <c r="P55" i="21"/>
  <c r="O55" i="21"/>
  <c r="N55" i="21"/>
  <c r="M55" i="21"/>
  <c r="L55" i="21"/>
  <c r="K55" i="21"/>
  <c r="J55" i="21"/>
  <c r="H55" i="21"/>
  <c r="F55" i="21"/>
  <c r="U54" i="21"/>
  <c r="T54" i="21"/>
  <c r="S54" i="21"/>
  <c r="R54" i="21"/>
  <c r="Q54" i="21"/>
  <c r="P54" i="21"/>
  <c r="O54" i="21"/>
  <c r="N54" i="21"/>
  <c r="M54" i="21"/>
  <c r="L54" i="21"/>
  <c r="K54" i="21"/>
  <c r="J54" i="21"/>
  <c r="H54" i="21"/>
  <c r="F54" i="21"/>
  <c r="U53" i="21"/>
  <c r="T53" i="21"/>
  <c r="S53" i="21"/>
  <c r="R53" i="21"/>
  <c r="Q53" i="21"/>
  <c r="P53" i="21"/>
  <c r="O53" i="21"/>
  <c r="N53" i="21"/>
  <c r="M53" i="21"/>
  <c r="L53" i="21"/>
  <c r="K53" i="21"/>
  <c r="J53" i="21"/>
  <c r="H53" i="21"/>
  <c r="F53" i="21"/>
  <c r="U52" i="21"/>
  <c r="T52" i="21"/>
  <c r="S52" i="21"/>
  <c r="R52" i="21"/>
  <c r="Q52" i="21"/>
  <c r="P52" i="21"/>
  <c r="O52" i="21"/>
  <c r="N52" i="21"/>
  <c r="M52" i="21"/>
  <c r="L52" i="21"/>
  <c r="K52" i="21"/>
  <c r="J52" i="21"/>
  <c r="H52" i="21"/>
  <c r="F52" i="21"/>
  <c r="U51" i="21"/>
  <c r="T51" i="21"/>
  <c r="S51" i="21"/>
  <c r="R51" i="21"/>
  <c r="Q51" i="21"/>
  <c r="P51" i="21"/>
  <c r="O51" i="21"/>
  <c r="N51" i="21"/>
  <c r="M51" i="21"/>
  <c r="L51" i="21"/>
  <c r="K51" i="21"/>
  <c r="J51" i="21"/>
  <c r="H51" i="21"/>
  <c r="F51" i="21"/>
  <c r="U50" i="21"/>
  <c r="T50" i="21"/>
  <c r="S50" i="21"/>
  <c r="R50" i="21"/>
  <c r="Q50" i="21"/>
  <c r="P50" i="21"/>
  <c r="O50" i="21"/>
  <c r="N50" i="21"/>
  <c r="M50" i="21"/>
  <c r="L50" i="21"/>
  <c r="K50" i="21"/>
  <c r="J50" i="21"/>
  <c r="H50" i="21"/>
  <c r="F50" i="21"/>
  <c r="U49" i="21"/>
  <c r="T49" i="21"/>
  <c r="S49" i="21"/>
  <c r="R49" i="21"/>
  <c r="Q49" i="21"/>
  <c r="P49" i="21"/>
  <c r="O49" i="21"/>
  <c r="N49" i="21"/>
  <c r="M49" i="21"/>
  <c r="L49" i="21"/>
  <c r="K49" i="21"/>
  <c r="J49" i="21"/>
  <c r="H49" i="21"/>
  <c r="F49" i="21"/>
  <c r="U48" i="21"/>
  <c r="T48" i="21"/>
  <c r="S48" i="21"/>
  <c r="R48" i="21"/>
  <c r="Q48" i="21"/>
  <c r="P48" i="21"/>
  <c r="O48" i="21"/>
  <c r="N48" i="21"/>
  <c r="M48" i="21"/>
  <c r="L48" i="21"/>
  <c r="K48" i="21"/>
  <c r="J48" i="21"/>
  <c r="H48" i="21"/>
  <c r="F48" i="21"/>
  <c r="U47" i="21"/>
  <c r="T47" i="21"/>
  <c r="S47" i="21"/>
  <c r="R47" i="21"/>
  <c r="Q47" i="21"/>
  <c r="P47" i="21"/>
  <c r="O47" i="21"/>
  <c r="N47" i="21"/>
  <c r="M47" i="21"/>
  <c r="L47" i="21"/>
  <c r="K47" i="21"/>
  <c r="J47" i="21"/>
  <c r="H47" i="21"/>
  <c r="F47" i="21"/>
  <c r="U46" i="21"/>
  <c r="T46" i="21"/>
  <c r="S46" i="21"/>
  <c r="R46" i="21"/>
  <c r="Q46" i="21"/>
  <c r="P46" i="21"/>
  <c r="O46" i="21"/>
  <c r="N46" i="21"/>
  <c r="M46" i="21"/>
  <c r="L46" i="21"/>
  <c r="K46" i="21"/>
  <c r="J46" i="21"/>
  <c r="H46" i="21"/>
  <c r="F46" i="21"/>
  <c r="U45" i="21"/>
  <c r="T45" i="21"/>
  <c r="S45" i="21"/>
  <c r="R45" i="21"/>
  <c r="Q45" i="21"/>
  <c r="P45" i="21"/>
  <c r="O45" i="21"/>
  <c r="N45" i="21"/>
  <c r="M45" i="21"/>
  <c r="L45" i="21"/>
  <c r="K45" i="21"/>
  <c r="J45" i="21"/>
  <c r="H45" i="21"/>
  <c r="F45" i="21"/>
  <c r="U44" i="21"/>
  <c r="T44" i="21"/>
  <c r="S44" i="21"/>
  <c r="R44" i="21"/>
  <c r="Q44" i="21"/>
  <c r="P44" i="21"/>
  <c r="O44" i="21"/>
  <c r="N44" i="21"/>
  <c r="M44" i="21"/>
  <c r="L44" i="21"/>
  <c r="K44" i="21"/>
  <c r="J44" i="21"/>
  <c r="H44" i="21"/>
  <c r="F44" i="21"/>
  <c r="U43" i="21"/>
  <c r="T43" i="21"/>
  <c r="S43" i="21"/>
  <c r="R43" i="21"/>
  <c r="Q43" i="21"/>
  <c r="P43" i="21"/>
  <c r="O43" i="21"/>
  <c r="N43" i="21"/>
  <c r="M43" i="21"/>
  <c r="L43" i="21"/>
  <c r="K43" i="21"/>
  <c r="J43" i="21"/>
  <c r="H43" i="21"/>
  <c r="F43" i="21"/>
  <c r="U42" i="21"/>
  <c r="T42" i="21"/>
  <c r="S42" i="21"/>
  <c r="R42" i="21"/>
  <c r="Q42" i="21"/>
  <c r="P42" i="21"/>
  <c r="O42" i="21"/>
  <c r="N42" i="21"/>
  <c r="M42" i="21"/>
  <c r="L42" i="21"/>
  <c r="K42" i="21"/>
  <c r="J42" i="21"/>
  <c r="H42" i="21"/>
  <c r="F42" i="21"/>
  <c r="U41" i="21"/>
  <c r="T41" i="21"/>
  <c r="S41" i="21"/>
  <c r="R41" i="21"/>
  <c r="Q41" i="21"/>
  <c r="P41" i="21"/>
  <c r="O41" i="21"/>
  <c r="N41" i="21"/>
  <c r="M41" i="21"/>
  <c r="L41" i="21"/>
  <c r="K41" i="21"/>
  <c r="J41" i="21"/>
  <c r="H41" i="21"/>
  <c r="F41" i="21"/>
  <c r="U40" i="21"/>
  <c r="T40" i="21"/>
  <c r="S40" i="21"/>
  <c r="R40" i="21"/>
  <c r="Q40" i="21"/>
  <c r="P40" i="21"/>
  <c r="O40" i="21"/>
  <c r="N40" i="21"/>
  <c r="M40" i="21"/>
  <c r="L40" i="21"/>
  <c r="K40" i="21"/>
  <c r="J40" i="21"/>
  <c r="H40" i="21"/>
  <c r="F40" i="21"/>
  <c r="U39" i="21"/>
  <c r="T39" i="21"/>
  <c r="S39" i="21"/>
  <c r="R39" i="21"/>
  <c r="Q39" i="21"/>
  <c r="P39" i="21"/>
  <c r="O39" i="21"/>
  <c r="N39" i="21"/>
  <c r="M39" i="21"/>
  <c r="L39" i="21"/>
  <c r="K39" i="21"/>
  <c r="J39" i="21"/>
  <c r="H39" i="21"/>
  <c r="F39" i="21"/>
  <c r="U38" i="21"/>
  <c r="T38" i="21"/>
  <c r="S38" i="21"/>
  <c r="R38" i="21"/>
  <c r="Q38" i="21"/>
  <c r="P38" i="21"/>
  <c r="O38" i="21"/>
  <c r="N38" i="21"/>
  <c r="M38" i="21"/>
  <c r="L38" i="21"/>
  <c r="K38" i="21"/>
  <c r="J38" i="21"/>
  <c r="H38" i="21"/>
  <c r="F38" i="21"/>
  <c r="U37" i="21"/>
  <c r="T37" i="21"/>
  <c r="S37" i="21"/>
  <c r="R37" i="21"/>
  <c r="Q37" i="21"/>
  <c r="P37" i="21"/>
  <c r="O37" i="21"/>
  <c r="N37" i="21"/>
  <c r="M37" i="21"/>
  <c r="L37" i="21"/>
  <c r="K37" i="21"/>
  <c r="J37" i="21"/>
  <c r="H37" i="21"/>
  <c r="F37" i="21"/>
  <c r="U36" i="21"/>
  <c r="T36" i="21"/>
  <c r="S36" i="21"/>
  <c r="R36" i="21"/>
  <c r="Q36" i="21"/>
  <c r="P36" i="21"/>
  <c r="O36" i="21"/>
  <c r="N36" i="21"/>
  <c r="M36" i="21"/>
  <c r="L36" i="21"/>
  <c r="K36" i="21"/>
  <c r="J36" i="21"/>
  <c r="H36" i="21"/>
  <c r="F36" i="21"/>
  <c r="U35" i="21"/>
  <c r="T35" i="21"/>
  <c r="S35" i="21"/>
  <c r="R35" i="21"/>
  <c r="Q35" i="21"/>
  <c r="P35" i="21"/>
  <c r="O35" i="21"/>
  <c r="N35" i="21"/>
  <c r="M35" i="21"/>
  <c r="L35" i="21"/>
  <c r="K35" i="21"/>
  <c r="J35" i="21"/>
  <c r="H35" i="21"/>
  <c r="F35" i="21"/>
  <c r="U34" i="21"/>
  <c r="T34" i="21"/>
  <c r="S34" i="21"/>
  <c r="R34" i="21"/>
  <c r="Q34" i="21"/>
  <c r="P34" i="21"/>
  <c r="O34" i="21"/>
  <c r="N34" i="21"/>
  <c r="M34" i="21"/>
  <c r="L34" i="21"/>
  <c r="K34" i="21"/>
  <c r="J34" i="21"/>
  <c r="H34" i="21"/>
  <c r="F34" i="21"/>
  <c r="U33" i="21"/>
  <c r="T33" i="21"/>
  <c r="S33" i="21"/>
  <c r="R33" i="21"/>
  <c r="Q33" i="21"/>
  <c r="P33" i="21"/>
  <c r="O33" i="21"/>
  <c r="N33" i="21"/>
  <c r="M33" i="21"/>
  <c r="L33" i="21"/>
  <c r="K33" i="21"/>
  <c r="J33" i="21"/>
  <c r="H33" i="21"/>
  <c r="F33" i="21"/>
  <c r="U32" i="21"/>
  <c r="T32" i="21"/>
  <c r="S32" i="21"/>
  <c r="R32" i="21"/>
  <c r="Q32" i="21"/>
  <c r="P32" i="21"/>
  <c r="O32" i="21"/>
  <c r="N32" i="21"/>
  <c r="M32" i="21"/>
  <c r="L32" i="21"/>
  <c r="K32" i="21"/>
  <c r="J32" i="21"/>
  <c r="H32" i="21"/>
  <c r="F32" i="21"/>
  <c r="U31" i="21"/>
  <c r="T31" i="21"/>
  <c r="S31" i="21"/>
  <c r="R31" i="21"/>
  <c r="Q31" i="21"/>
  <c r="P31" i="21"/>
  <c r="O31" i="21"/>
  <c r="N31" i="21"/>
  <c r="M31" i="21"/>
  <c r="L31" i="21"/>
  <c r="K31" i="21"/>
  <c r="J31" i="21"/>
  <c r="H31" i="21"/>
  <c r="F31" i="21"/>
  <c r="U30" i="21"/>
  <c r="T30" i="21"/>
  <c r="S30" i="21"/>
  <c r="R30" i="21"/>
  <c r="Q30" i="21"/>
  <c r="P30" i="21"/>
  <c r="O30" i="21"/>
  <c r="N30" i="21"/>
  <c r="M30" i="21"/>
  <c r="L30" i="21"/>
  <c r="K30" i="21"/>
  <c r="J30" i="21"/>
  <c r="H30" i="21"/>
  <c r="F30" i="21"/>
  <c r="U29" i="21"/>
  <c r="T29" i="21"/>
  <c r="S29" i="21"/>
  <c r="R29" i="21"/>
  <c r="Q29" i="21"/>
  <c r="P29" i="21"/>
  <c r="O29" i="21"/>
  <c r="N29" i="21"/>
  <c r="M29" i="21"/>
  <c r="L29" i="21"/>
  <c r="K29" i="21"/>
  <c r="J29" i="21"/>
  <c r="H29" i="21"/>
  <c r="F29" i="21"/>
  <c r="U28" i="21"/>
  <c r="T28" i="21"/>
  <c r="S28" i="21"/>
  <c r="R28" i="21"/>
  <c r="Q28" i="21"/>
  <c r="P28" i="21"/>
  <c r="O28" i="21"/>
  <c r="N28" i="21"/>
  <c r="M28" i="21"/>
  <c r="L28" i="21"/>
  <c r="K28" i="21"/>
  <c r="J28" i="21"/>
  <c r="H28" i="21"/>
  <c r="F28" i="21"/>
  <c r="U27" i="21"/>
  <c r="T27" i="21"/>
  <c r="S27" i="21"/>
  <c r="R27" i="21"/>
  <c r="Q27" i="21"/>
  <c r="P27" i="21"/>
  <c r="O27" i="21"/>
  <c r="N27" i="21"/>
  <c r="M27" i="21"/>
  <c r="L27" i="21"/>
  <c r="K27" i="21"/>
  <c r="J27" i="21"/>
  <c r="H27" i="21"/>
  <c r="F27" i="21"/>
  <c r="U26" i="21"/>
  <c r="T26" i="21"/>
  <c r="S26" i="21"/>
  <c r="R26" i="21"/>
  <c r="Q26" i="21"/>
  <c r="P26" i="21"/>
  <c r="O26" i="21"/>
  <c r="N26" i="21"/>
  <c r="M26" i="21"/>
  <c r="L26" i="21"/>
  <c r="K26" i="21"/>
  <c r="J26" i="21"/>
  <c r="H26" i="21"/>
  <c r="F26" i="21"/>
  <c r="U25" i="21"/>
  <c r="T25" i="21"/>
  <c r="S25" i="21"/>
  <c r="R25" i="21"/>
  <c r="Q25" i="21"/>
  <c r="P25" i="21"/>
  <c r="O25" i="21"/>
  <c r="N25" i="21"/>
  <c r="M25" i="21"/>
  <c r="L25" i="21"/>
  <c r="K25" i="21"/>
  <c r="J25" i="21"/>
  <c r="H25" i="21"/>
  <c r="F25" i="21"/>
  <c r="U24" i="21"/>
  <c r="T24" i="21"/>
  <c r="S24" i="21"/>
  <c r="R24" i="21"/>
  <c r="Q24" i="21"/>
  <c r="P24" i="21"/>
  <c r="O24" i="21"/>
  <c r="N24" i="21"/>
  <c r="M24" i="21"/>
  <c r="L24" i="21"/>
  <c r="K24" i="21"/>
  <c r="J24" i="21"/>
  <c r="H24" i="21"/>
  <c r="F24" i="21"/>
  <c r="U23" i="21"/>
  <c r="T23" i="21"/>
  <c r="S23" i="21"/>
  <c r="R23" i="21"/>
  <c r="Q23" i="21"/>
  <c r="P23" i="21"/>
  <c r="O23" i="21"/>
  <c r="N23" i="21"/>
  <c r="M23" i="21"/>
  <c r="L23" i="21"/>
  <c r="K23" i="21"/>
  <c r="J23" i="21"/>
  <c r="H23" i="21"/>
  <c r="F23" i="21"/>
  <c r="U22" i="21"/>
  <c r="T22" i="21"/>
  <c r="S22" i="21"/>
  <c r="R22" i="21"/>
  <c r="Q22" i="21"/>
  <c r="P22" i="21"/>
  <c r="O22" i="21"/>
  <c r="N22" i="21"/>
  <c r="M22" i="21"/>
  <c r="L22" i="21"/>
  <c r="K22" i="21"/>
  <c r="J22" i="21"/>
  <c r="H22" i="21"/>
  <c r="F22" i="21"/>
  <c r="U21" i="21"/>
  <c r="T21" i="21"/>
  <c r="S21" i="21"/>
  <c r="R21" i="21"/>
  <c r="Q21" i="21"/>
  <c r="P21" i="21"/>
  <c r="O21" i="21"/>
  <c r="N21" i="21"/>
  <c r="M21" i="21"/>
  <c r="L21" i="21"/>
  <c r="K21" i="21"/>
  <c r="J21" i="21"/>
  <c r="H21" i="21"/>
  <c r="F21" i="21"/>
  <c r="U20" i="21"/>
  <c r="T20" i="21"/>
  <c r="S20" i="21"/>
  <c r="R20" i="21"/>
  <c r="Q20" i="21"/>
  <c r="P20" i="21"/>
  <c r="O20" i="21"/>
  <c r="N20" i="21"/>
  <c r="M20" i="21"/>
  <c r="L20" i="21"/>
  <c r="K20" i="21"/>
  <c r="J20" i="21"/>
  <c r="H20" i="21"/>
  <c r="F20" i="21"/>
  <c r="U19" i="21"/>
  <c r="T19" i="21"/>
  <c r="S19" i="21"/>
  <c r="R19" i="21"/>
  <c r="Q19" i="21"/>
  <c r="P19" i="21"/>
  <c r="O19" i="21"/>
  <c r="N19" i="21"/>
  <c r="M19" i="21"/>
  <c r="L19" i="21"/>
  <c r="K19" i="21"/>
  <c r="J19" i="21"/>
  <c r="H19" i="21"/>
  <c r="F19" i="21"/>
  <c r="U18" i="21"/>
  <c r="T18" i="21"/>
  <c r="S18" i="21"/>
  <c r="R18" i="21"/>
  <c r="Q18" i="21"/>
  <c r="P18" i="21"/>
  <c r="O18" i="21"/>
  <c r="N18" i="21"/>
  <c r="M18" i="21"/>
  <c r="L18" i="21"/>
  <c r="K18" i="21"/>
  <c r="J18" i="21"/>
  <c r="H18" i="21"/>
  <c r="F18" i="21"/>
  <c r="U17" i="21"/>
  <c r="T17" i="21"/>
  <c r="S17" i="21"/>
  <c r="R17" i="21"/>
  <c r="Q17" i="21"/>
  <c r="P17" i="21"/>
  <c r="O17" i="21"/>
  <c r="N17" i="21"/>
  <c r="M17" i="21"/>
  <c r="L17" i="21"/>
  <c r="K17" i="21"/>
  <c r="J17" i="21"/>
  <c r="H17" i="21"/>
  <c r="F17" i="21"/>
  <c r="U16" i="21"/>
  <c r="T16" i="21"/>
  <c r="S16" i="21"/>
  <c r="R16" i="21"/>
  <c r="Q16" i="21"/>
  <c r="P16" i="21"/>
  <c r="O16" i="21"/>
  <c r="N16" i="21"/>
  <c r="M16" i="21"/>
  <c r="L16" i="21"/>
  <c r="K16" i="21"/>
  <c r="J16" i="21"/>
  <c r="H16" i="21"/>
  <c r="F16" i="21"/>
  <c r="U15" i="21"/>
  <c r="T15" i="21"/>
  <c r="S15" i="21"/>
  <c r="R15" i="21"/>
  <c r="Q15" i="21"/>
  <c r="P15" i="21"/>
  <c r="O15" i="21"/>
  <c r="N15" i="21"/>
  <c r="M15" i="21"/>
  <c r="L15" i="21"/>
  <c r="K15" i="21"/>
  <c r="J15" i="21"/>
  <c r="H15" i="21"/>
  <c r="F15" i="21"/>
  <c r="U14" i="21"/>
  <c r="T14" i="21"/>
  <c r="S14" i="21"/>
  <c r="R14" i="21"/>
  <c r="Q14" i="21"/>
  <c r="P14" i="21"/>
  <c r="O14" i="21"/>
  <c r="N14" i="21"/>
  <c r="M14" i="21"/>
  <c r="L14" i="21"/>
  <c r="K14" i="21"/>
  <c r="J14" i="21"/>
  <c r="H14" i="21"/>
  <c r="F14" i="21"/>
  <c r="U13" i="21"/>
  <c r="T13" i="21"/>
  <c r="S13" i="21"/>
  <c r="R13" i="21"/>
  <c r="Q13" i="21"/>
  <c r="P13" i="21"/>
  <c r="O13" i="21"/>
  <c r="N13" i="21"/>
  <c r="M13" i="21"/>
  <c r="L13" i="21"/>
  <c r="K13" i="21"/>
  <c r="J13" i="21"/>
  <c r="H13" i="21"/>
  <c r="F13" i="21"/>
  <c r="U12" i="21"/>
  <c r="T12" i="21"/>
  <c r="S12" i="21"/>
  <c r="R12" i="21"/>
  <c r="Q12" i="21"/>
  <c r="P12" i="21"/>
  <c r="O12" i="21"/>
  <c r="N12" i="21"/>
  <c r="M12" i="21"/>
  <c r="L12" i="21"/>
  <c r="K12" i="21"/>
  <c r="J12" i="21"/>
  <c r="H12" i="21"/>
  <c r="F12" i="21"/>
  <c r="E256" i="22"/>
  <c r="E253" i="22"/>
  <c r="E256" i="21"/>
  <c r="E253" i="21"/>
  <c r="Y1" i="21"/>
  <c r="B245" i="10"/>
  <c r="B245" i="11"/>
  <c r="B245" i="15"/>
  <c r="B245" i="16"/>
  <c r="B245" i="13"/>
  <c r="B245" i="14"/>
  <c r="B245" i="17"/>
  <c r="B245" i="18"/>
  <c r="B245" i="19"/>
  <c r="O3" i="12"/>
  <c r="C30" i="12" s="1"/>
  <c r="O2" i="12"/>
  <c r="C28" i="12" s="1"/>
  <c r="Q3" i="10"/>
  <c r="Y3" i="10" s="1"/>
  <c r="Q2" i="10"/>
  <c r="E252" i="10" s="1"/>
  <c r="Q3" i="11"/>
  <c r="E254" i="11" s="1"/>
  <c r="Q2" i="11"/>
  <c r="E252" i="11" s="1"/>
  <c r="Q3" i="15"/>
  <c r="E254" i="15" s="1"/>
  <c r="Q2" i="15"/>
  <c r="Q3" i="16"/>
  <c r="E254" i="16" s="1"/>
  <c r="Q2" i="16"/>
  <c r="E252" i="16" s="1"/>
  <c r="Q3" i="13"/>
  <c r="E254" i="13" s="1"/>
  <c r="Q2" i="13"/>
  <c r="E252" i="13" s="1"/>
  <c r="Q3" i="14"/>
  <c r="E254" i="14" s="1"/>
  <c r="Q2" i="14"/>
  <c r="E252" i="14"/>
  <c r="R3" i="17"/>
  <c r="E254" i="17" s="1"/>
  <c r="R2" i="17"/>
  <c r="E252" i="17" s="1"/>
  <c r="M3" i="18"/>
  <c r="E254" i="18" s="1"/>
  <c r="M2" i="18"/>
  <c r="E252" i="18" s="1"/>
  <c r="Q3" i="19"/>
  <c r="E254" i="19" s="1"/>
  <c r="Q2" i="19"/>
  <c r="AD2" i="19" s="1"/>
  <c r="AD1" i="19"/>
  <c r="E253" i="19"/>
  <c r="E256" i="19"/>
  <c r="E243" i="18"/>
  <c r="F243" i="18"/>
  <c r="G243" i="18"/>
  <c r="H243" i="18"/>
  <c r="I243" i="18"/>
  <c r="E253" i="18"/>
  <c r="E256" i="18"/>
  <c r="G12" i="17"/>
  <c r="E12" i="17" s="1"/>
  <c r="G13" i="17"/>
  <c r="E13" i="17"/>
  <c r="G14" i="17"/>
  <c r="E14" i="17"/>
  <c r="G15" i="17"/>
  <c r="E15" i="17"/>
  <c r="G16" i="17"/>
  <c r="E16" i="17"/>
  <c r="G17" i="17"/>
  <c r="E17" i="17"/>
  <c r="G18" i="17"/>
  <c r="E18" i="17"/>
  <c r="G19" i="17"/>
  <c r="G20" i="17"/>
  <c r="E20" i="17"/>
  <c r="G21" i="17"/>
  <c r="E21" i="17" s="1"/>
  <c r="G22" i="17"/>
  <c r="E22" i="17" s="1"/>
  <c r="G23" i="17"/>
  <c r="E23" i="17" s="1"/>
  <c r="G24" i="17"/>
  <c r="G25" i="17"/>
  <c r="E25" i="17"/>
  <c r="G26" i="17"/>
  <c r="E26" i="17"/>
  <c r="G27" i="17"/>
  <c r="E27" i="17" s="1"/>
  <c r="G28" i="17"/>
  <c r="E28" i="17" s="1"/>
  <c r="G29" i="17"/>
  <c r="E29" i="17" s="1"/>
  <c r="G30" i="17"/>
  <c r="E30" i="17"/>
  <c r="G31" i="17"/>
  <c r="E31" i="17"/>
  <c r="G32" i="17"/>
  <c r="E32" i="17"/>
  <c r="G33" i="17"/>
  <c r="E33" i="17"/>
  <c r="G34" i="17"/>
  <c r="E34" i="17"/>
  <c r="G35" i="17"/>
  <c r="E35" i="17" s="1"/>
  <c r="G36" i="17"/>
  <c r="E36" i="17" s="1"/>
  <c r="G37" i="17"/>
  <c r="E37" i="17" s="1"/>
  <c r="G38" i="17"/>
  <c r="E38" i="17"/>
  <c r="G39" i="17"/>
  <c r="E39" i="17"/>
  <c r="G40" i="17"/>
  <c r="E40" i="17"/>
  <c r="G41" i="17"/>
  <c r="E41" i="17"/>
  <c r="G42" i="17"/>
  <c r="E42" i="17"/>
  <c r="G43" i="17"/>
  <c r="E43" i="17" s="1"/>
  <c r="G44" i="17"/>
  <c r="E44" i="17" s="1"/>
  <c r="G45" i="17"/>
  <c r="E45" i="17" s="1"/>
  <c r="G46" i="17"/>
  <c r="E46" i="17"/>
  <c r="G47" i="17"/>
  <c r="E47" i="17"/>
  <c r="G48" i="17"/>
  <c r="E48" i="17"/>
  <c r="G49" i="17"/>
  <c r="E49" i="17"/>
  <c r="G50" i="17"/>
  <c r="E50" i="17"/>
  <c r="G51" i="17"/>
  <c r="E51" i="17" s="1"/>
  <c r="G52" i="17"/>
  <c r="E52" i="17" s="1"/>
  <c r="G53" i="17"/>
  <c r="E53" i="17" s="1"/>
  <c r="G54" i="17"/>
  <c r="E54" i="17"/>
  <c r="G55" i="17"/>
  <c r="E55" i="17"/>
  <c r="G56" i="17"/>
  <c r="E56" i="17"/>
  <c r="G57" i="17"/>
  <c r="E57" i="17"/>
  <c r="G58" i="17"/>
  <c r="E58" i="17"/>
  <c r="G59" i="17"/>
  <c r="E59" i="17" s="1"/>
  <c r="G60" i="17"/>
  <c r="E60" i="17" s="1"/>
  <c r="G61" i="17"/>
  <c r="E61" i="17" s="1"/>
  <c r="G62" i="17"/>
  <c r="E62" i="17"/>
  <c r="G64" i="17"/>
  <c r="E64" i="17"/>
  <c r="G65" i="17"/>
  <c r="E65" i="17" s="1"/>
  <c r="G67" i="17"/>
  <c r="E67" i="17"/>
  <c r="G68" i="17"/>
  <c r="E68" i="17"/>
  <c r="G69" i="17"/>
  <c r="E69" i="17" s="1"/>
  <c r="G70" i="17"/>
  <c r="E70" i="17" s="1"/>
  <c r="G71" i="17"/>
  <c r="E71" i="17" s="1"/>
  <c r="G72" i="17"/>
  <c r="E72" i="17"/>
  <c r="G73" i="17"/>
  <c r="E73" i="17"/>
  <c r="G74" i="17"/>
  <c r="E74" i="17" s="1"/>
  <c r="G75" i="17"/>
  <c r="E75" i="17"/>
  <c r="G76" i="17"/>
  <c r="E76" i="17"/>
  <c r="G77" i="17"/>
  <c r="E77" i="17" s="1"/>
  <c r="G78" i="17"/>
  <c r="E78" i="17" s="1"/>
  <c r="G79" i="17"/>
  <c r="E79" i="17" s="1"/>
  <c r="G80" i="17"/>
  <c r="E80" i="17"/>
  <c r="G81" i="17"/>
  <c r="E81" i="17"/>
  <c r="G82" i="17"/>
  <c r="E82" i="17" s="1"/>
  <c r="G83" i="17"/>
  <c r="E83" i="17"/>
  <c r="G84" i="17"/>
  <c r="E84" i="17"/>
  <c r="G85" i="17"/>
  <c r="E85" i="17" s="1"/>
  <c r="G86" i="17"/>
  <c r="E86" i="17"/>
  <c r="G87" i="17"/>
  <c r="E87" i="17" s="1"/>
  <c r="G89" i="17"/>
  <c r="E89" i="17"/>
  <c r="G90" i="17"/>
  <c r="E90" i="17"/>
  <c r="G92" i="17"/>
  <c r="E92" i="17" s="1"/>
  <c r="G93" i="17"/>
  <c r="E93" i="17"/>
  <c r="G94" i="17"/>
  <c r="E94" i="17"/>
  <c r="G95" i="17"/>
  <c r="E95" i="17" s="1"/>
  <c r="G96" i="17"/>
  <c r="E96" i="17"/>
  <c r="G97" i="17"/>
  <c r="E97" i="17" s="1"/>
  <c r="G98" i="17"/>
  <c r="E98" i="17"/>
  <c r="G99" i="17"/>
  <c r="E99" i="17"/>
  <c r="G100" i="17"/>
  <c r="E100" i="17" s="1"/>
  <c r="G101" i="17"/>
  <c r="E101" i="17"/>
  <c r="G102" i="17"/>
  <c r="E102" i="17"/>
  <c r="G103" i="17"/>
  <c r="E103" i="17" s="1"/>
  <c r="G104" i="17"/>
  <c r="E104" i="17"/>
  <c r="G105" i="17"/>
  <c r="E105" i="17" s="1"/>
  <c r="G106" i="17"/>
  <c r="E106" i="17"/>
  <c r="G107" i="17"/>
  <c r="E107" i="17"/>
  <c r="G108" i="17"/>
  <c r="E108" i="17" s="1"/>
  <c r="G109" i="17"/>
  <c r="E109" i="17"/>
  <c r="G110" i="17"/>
  <c r="E110" i="17"/>
  <c r="G111" i="17"/>
  <c r="E111" i="17" s="1"/>
  <c r="G112" i="17"/>
  <c r="E112" i="17"/>
  <c r="G114" i="17"/>
  <c r="E114" i="17" s="1"/>
  <c r="G115" i="17"/>
  <c r="E115" i="17"/>
  <c r="G116" i="17"/>
  <c r="E116" i="17"/>
  <c r="G117" i="17"/>
  <c r="E117" i="17" s="1"/>
  <c r="G118" i="17"/>
  <c r="E118" i="17"/>
  <c r="G119" i="17"/>
  <c r="E119" i="17"/>
  <c r="G120" i="17"/>
  <c r="E120" i="17" s="1"/>
  <c r="G121" i="17"/>
  <c r="E121" i="17"/>
  <c r="G122" i="17"/>
  <c r="E122" i="17" s="1"/>
  <c r="G123" i="17"/>
  <c r="E123" i="17"/>
  <c r="G124" i="17"/>
  <c r="E124" i="17"/>
  <c r="G125" i="17"/>
  <c r="E125" i="17" s="1"/>
  <c r="G126" i="17"/>
  <c r="E126" i="17"/>
  <c r="G127" i="17"/>
  <c r="E127" i="17"/>
  <c r="G128" i="17"/>
  <c r="E128" i="17" s="1"/>
  <c r="G129" i="17"/>
  <c r="E129" i="17"/>
  <c r="G130" i="17"/>
  <c r="E130" i="17" s="1"/>
  <c r="G131" i="17"/>
  <c r="E131" i="17"/>
  <c r="G132" i="17"/>
  <c r="E132" i="17"/>
  <c r="G133" i="17"/>
  <c r="E133" i="17" s="1"/>
  <c r="G134" i="17"/>
  <c r="E134" i="17"/>
  <c r="G135" i="17"/>
  <c r="E135" i="17"/>
  <c r="G136" i="17"/>
  <c r="E136" i="17" s="1"/>
  <c r="G137" i="17"/>
  <c r="E137" i="17"/>
  <c r="G138" i="17"/>
  <c r="E138" i="17" s="1"/>
  <c r="G139" i="17"/>
  <c r="E139" i="17"/>
  <c r="G140" i="17"/>
  <c r="E140" i="17"/>
  <c r="G141" i="17"/>
  <c r="E141" i="17" s="1"/>
  <c r="G142" i="17"/>
  <c r="E142" i="17"/>
  <c r="G143" i="17"/>
  <c r="E143" i="17"/>
  <c r="G144" i="17"/>
  <c r="E144" i="17" s="1"/>
  <c r="G145" i="17"/>
  <c r="E145" i="17"/>
  <c r="G146" i="17"/>
  <c r="E146" i="17" s="1"/>
  <c r="G147" i="17"/>
  <c r="E147" i="17"/>
  <c r="G148" i="17"/>
  <c r="E148" i="17"/>
  <c r="G149" i="17"/>
  <c r="E149" i="17" s="1"/>
  <c r="G150" i="17"/>
  <c r="E150" i="17"/>
  <c r="G151" i="17"/>
  <c r="E151" i="17"/>
  <c r="G152" i="17"/>
  <c r="E152" i="17" s="1"/>
  <c r="G153" i="17"/>
  <c r="E153" i="17"/>
  <c r="G154" i="17"/>
  <c r="E154" i="17" s="1"/>
  <c r="G155" i="17"/>
  <c r="E155" i="17"/>
  <c r="G156" i="17"/>
  <c r="E156" i="17"/>
  <c r="G157" i="17"/>
  <c r="E157" i="17" s="1"/>
  <c r="G158" i="17"/>
  <c r="E158" i="17"/>
  <c r="G159" i="17"/>
  <c r="E159" i="17"/>
  <c r="G160" i="17"/>
  <c r="E160" i="17" s="1"/>
  <c r="G161" i="17"/>
  <c r="E161" i="17"/>
  <c r="G162" i="17"/>
  <c r="E162" i="17" s="1"/>
  <c r="G163" i="17"/>
  <c r="E163" i="17"/>
  <c r="G164" i="17"/>
  <c r="E164" i="17"/>
  <c r="G165" i="17"/>
  <c r="E165" i="17" s="1"/>
  <c r="G166" i="17"/>
  <c r="E166" i="17"/>
  <c r="G167" i="17"/>
  <c r="E167" i="17"/>
  <c r="G168" i="17"/>
  <c r="E168" i="17" s="1"/>
  <c r="G169" i="17"/>
  <c r="E169" i="17"/>
  <c r="G170" i="17"/>
  <c r="E170" i="17" s="1"/>
  <c r="G172" i="17"/>
  <c r="E172" i="17"/>
  <c r="G173" i="17"/>
  <c r="E173" i="17"/>
  <c r="G174" i="17"/>
  <c r="E174" i="17" s="1"/>
  <c r="G175" i="17"/>
  <c r="E175" i="17"/>
  <c r="G176" i="17"/>
  <c r="E176" i="17"/>
  <c r="G177" i="17"/>
  <c r="E177" i="17" s="1"/>
  <c r="G178" i="17"/>
  <c r="E178" i="17"/>
  <c r="G179" i="17"/>
  <c r="E179" i="17" s="1"/>
  <c r="G180" i="17"/>
  <c r="E180" i="17"/>
  <c r="G181" i="17"/>
  <c r="E181" i="17"/>
  <c r="G182" i="17"/>
  <c r="E182" i="17" s="1"/>
  <c r="G183" i="17"/>
  <c r="E183" i="17"/>
  <c r="G184" i="17"/>
  <c r="E184" i="17"/>
  <c r="G185" i="17"/>
  <c r="E185" i="17" s="1"/>
  <c r="G186" i="17"/>
  <c r="E186" i="17"/>
  <c r="G187" i="17"/>
  <c r="E187" i="17" s="1"/>
  <c r="G188" i="17"/>
  <c r="E188" i="17"/>
  <c r="G189" i="17"/>
  <c r="E189" i="17"/>
  <c r="G190" i="17"/>
  <c r="E190" i="17" s="1"/>
  <c r="G191" i="17"/>
  <c r="E191" i="17"/>
  <c r="G192" i="17"/>
  <c r="E192" i="17"/>
  <c r="G193" i="17"/>
  <c r="E193" i="17"/>
  <c r="G194" i="17"/>
  <c r="E194" i="17"/>
  <c r="G195" i="17"/>
  <c r="E195" i="17" s="1"/>
  <c r="G196" i="17"/>
  <c r="E196" i="17"/>
  <c r="G197" i="17"/>
  <c r="E197" i="17"/>
  <c r="G198" i="17"/>
  <c r="E198" i="17" s="1"/>
  <c r="G199" i="17"/>
  <c r="E199" i="17"/>
  <c r="G200" i="17"/>
  <c r="E200" i="17"/>
  <c r="G201" i="17"/>
  <c r="E201" i="17"/>
  <c r="G202" i="17"/>
  <c r="E202" i="17"/>
  <c r="G203" i="17"/>
  <c r="E203" i="17" s="1"/>
  <c r="G204" i="17"/>
  <c r="E204" i="17"/>
  <c r="G205" i="17"/>
  <c r="E205" i="17"/>
  <c r="G206" i="17"/>
  <c r="E206" i="17" s="1"/>
  <c r="G207" i="17"/>
  <c r="E207" i="17"/>
  <c r="G208" i="17"/>
  <c r="E208" i="17"/>
  <c r="G209" i="17"/>
  <c r="E209" i="17"/>
  <c r="G210" i="17"/>
  <c r="E210" i="17"/>
  <c r="G211" i="17"/>
  <c r="E211" i="17" s="1"/>
  <c r="G212" i="17"/>
  <c r="E212" i="17"/>
  <c r="G213" i="17"/>
  <c r="E213" i="17"/>
  <c r="G214" i="17"/>
  <c r="E214" i="17" s="1"/>
  <c r="G215" i="17"/>
  <c r="E215" i="17"/>
  <c r="G216" i="17"/>
  <c r="E216" i="17"/>
  <c r="G217" i="17"/>
  <c r="E217" i="17"/>
  <c r="G218" i="17"/>
  <c r="E218" i="17"/>
  <c r="G219" i="17"/>
  <c r="E219" i="17" s="1"/>
  <c r="G220" i="17"/>
  <c r="E220" i="17"/>
  <c r="G221" i="17"/>
  <c r="E221" i="17"/>
  <c r="G223" i="17"/>
  <c r="E223" i="17" s="1"/>
  <c r="G224" i="17"/>
  <c r="E224" i="17"/>
  <c r="G225" i="17"/>
  <c r="E225" i="17"/>
  <c r="G226" i="17"/>
  <c r="E226" i="17" s="1"/>
  <c r="G227" i="17"/>
  <c r="E227" i="17"/>
  <c r="G228" i="17"/>
  <c r="E228" i="17"/>
  <c r="G229" i="17"/>
  <c r="E229" i="17"/>
  <c r="G230" i="17"/>
  <c r="E230" i="17"/>
  <c r="G231" i="17"/>
  <c r="E231" i="17" s="1"/>
  <c r="G232" i="17"/>
  <c r="E232" i="17"/>
  <c r="G233" i="17"/>
  <c r="E233" i="17"/>
  <c r="G234" i="17"/>
  <c r="E234" i="17"/>
  <c r="G235" i="17"/>
  <c r="E235" i="17"/>
  <c r="G236" i="17"/>
  <c r="E236" i="17"/>
  <c r="G237" i="17"/>
  <c r="E237" i="17"/>
  <c r="G238" i="17"/>
  <c r="E238" i="17"/>
  <c r="G239" i="17"/>
  <c r="E239" i="17" s="1"/>
  <c r="G240" i="17"/>
  <c r="E240" i="17"/>
  <c r="G241" i="17"/>
  <c r="E241" i="17"/>
  <c r="G242" i="17"/>
  <c r="E242" i="17"/>
  <c r="F243" i="17"/>
  <c r="H243" i="17"/>
  <c r="I243" i="17"/>
  <c r="J243" i="17"/>
  <c r="K243" i="17"/>
  <c r="L243" i="17"/>
  <c r="M243" i="17"/>
  <c r="N243" i="17"/>
  <c r="O243" i="17"/>
  <c r="AJ243" i="17" s="1"/>
  <c r="P243" i="17"/>
  <c r="Q243" i="17"/>
  <c r="AK243" i="17" s="1"/>
  <c r="R243" i="17"/>
  <c r="AC1" i="16"/>
  <c r="G12" i="16"/>
  <c r="E12" i="16" s="1"/>
  <c r="G13" i="16"/>
  <c r="E13" i="16" s="1"/>
  <c r="AE13" i="16" s="1"/>
  <c r="AF13" i="16" s="1"/>
  <c r="G14" i="16"/>
  <c r="E14" i="16" s="1"/>
  <c r="AE14" i="16" s="1"/>
  <c r="AF14" i="16" s="1"/>
  <c r="G15" i="16"/>
  <c r="E15" i="16" s="1"/>
  <c r="AE15" i="16"/>
  <c r="AF15" i="16" s="1"/>
  <c r="G16" i="16"/>
  <c r="E16" i="16" s="1"/>
  <c r="G17" i="16"/>
  <c r="E17" i="16" s="1"/>
  <c r="AE17" i="16" s="1"/>
  <c r="AF17" i="16" s="1"/>
  <c r="G18" i="16"/>
  <c r="E18" i="16"/>
  <c r="AE18" i="16"/>
  <c r="AF18" i="16" s="1"/>
  <c r="G19" i="16"/>
  <c r="E19" i="16" s="1"/>
  <c r="AE19" i="16" s="1"/>
  <c r="AF19" i="16" s="1"/>
  <c r="G20" i="16"/>
  <c r="E20" i="16" s="1"/>
  <c r="AE20" i="16"/>
  <c r="AF20" i="16" s="1"/>
  <c r="G21" i="16"/>
  <c r="E21" i="16" s="1"/>
  <c r="AE21" i="16" s="1"/>
  <c r="AF21" i="16" s="1"/>
  <c r="G22" i="16"/>
  <c r="E22" i="16"/>
  <c r="AE22" i="16"/>
  <c r="AF22" i="16" s="1"/>
  <c r="G23" i="16"/>
  <c r="G24" i="16"/>
  <c r="E24" i="16" s="1"/>
  <c r="AE24" i="16" s="1"/>
  <c r="AF24" i="16" s="1"/>
  <c r="G25" i="16"/>
  <c r="E25" i="16"/>
  <c r="AE25" i="16" s="1"/>
  <c r="AF25" i="16" s="1"/>
  <c r="G26" i="16"/>
  <c r="E26" i="16" s="1"/>
  <c r="AE26" i="16" s="1"/>
  <c r="AF26" i="16" s="1"/>
  <c r="G27" i="16"/>
  <c r="E27" i="16" s="1"/>
  <c r="AE27" i="16" s="1"/>
  <c r="AF27" i="16" s="1"/>
  <c r="G28" i="16"/>
  <c r="E28" i="16" s="1"/>
  <c r="AE28" i="16" s="1"/>
  <c r="AF28" i="16"/>
  <c r="G29" i="16"/>
  <c r="E29" i="16"/>
  <c r="AE29" i="16" s="1"/>
  <c r="AF29" i="16" s="1"/>
  <c r="G30" i="16"/>
  <c r="E30" i="16"/>
  <c r="AE30" i="16" s="1"/>
  <c r="AF30" i="16" s="1"/>
  <c r="G31" i="16"/>
  <c r="E31" i="16" s="1"/>
  <c r="AE31" i="16" s="1"/>
  <c r="AF31" i="16" s="1"/>
  <c r="G32" i="16"/>
  <c r="E32" i="16" s="1"/>
  <c r="AE32" i="16" s="1"/>
  <c r="AF32" i="16"/>
  <c r="G33" i="16"/>
  <c r="E33" i="16"/>
  <c r="AE33" i="16" s="1"/>
  <c r="AF33" i="16" s="1"/>
  <c r="G34" i="16"/>
  <c r="E34" i="16"/>
  <c r="AE34" i="16" s="1"/>
  <c r="AF34" i="16" s="1"/>
  <c r="G35" i="16"/>
  <c r="E35" i="16"/>
  <c r="AE35" i="16" s="1"/>
  <c r="AF35" i="16" s="1"/>
  <c r="G36" i="16"/>
  <c r="E36" i="16" s="1"/>
  <c r="AE36" i="16" s="1"/>
  <c r="AF36" i="16"/>
  <c r="G37" i="16"/>
  <c r="E37" i="16"/>
  <c r="AE37" i="16" s="1"/>
  <c r="AF37" i="16" s="1"/>
  <c r="G38" i="16"/>
  <c r="E38" i="16"/>
  <c r="AE38" i="16" s="1"/>
  <c r="AF38" i="16" s="1"/>
  <c r="G39" i="16"/>
  <c r="E39" i="16" s="1"/>
  <c r="AE39" i="16" s="1"/>
  <c r="AF39" i="16" s="1"/>
  <c r="G40" i="16"/>
  <c r="E40" i="16" s="1"/>
  <c r="AE40" i="16" s="1"/>
  <c r="AF40" i="16"/>
  <c r="G41" i="16"/>
  <c r="E41" i="16"/>
  <c r="AE41" i="16" s="1"/>
  <c r="AF41" i="16" s="1"/>
  <c r="G42" i="16"/>
  <c r="E42" i="16"/>
  <c r="AE42" i="16" s="1"/>
  <c r="AF42" i="16" s="1"/>
  <c r="G43" i="16"/>
  <c r="E43" i="16" s="1"/>
  <c r="AE43" i="16" s="1"/>
  <c r="AF43" i="16" s="1"/>
  <c r="G44" i="16"/>
  <c r="E44" i="16" s="1"/>
  <c r="AE44" i="16" s="1"/>
  <c r="AF44" i="16"/>
  <c r="G45" i="16"/>
  <c r="E45" i="16"/>
  <c r="AE45" i="16" s="1"/>
  <c r="AF45" i="16" s="1"/>
  <c r="G46" i="16"/>
  <c r="E46" i="16"/>
  <c r="AE46" i="16" s="1"/>
  <c r="AF46" i="16" s="1"/>
  <c r="G47" i="16"/>
  <c r="E47" i="16" s="1"/>
  <c r="AE47" i="16" s="1"/>
  <c r="AF47" i="16" s="1"/>
  <c r="G48" i="16"/>
  <c r="E48" i="16" s="1"/>
  <c r="AE48" i="16" s="1"/>
  <c r="AF48" i="16"/>
  <c r="G49" i="16"/>
  <c r="E49" i="16"/>
  <c r="AE49" i="16" s="1"/>
  <c r="AF49" i="16" s="1"/>
  <c r="G50" i="16"/>
  <c r="E50" i="16"/>
  <c r="AE50" i="16" s="1"/>
  <c r="AF50" i="16" s="1"/>
  <c r="G51" i="16"/>
  <c r="E51" i="16"/>
  <c r="AE51" i="16" s="1"/>
  <c r="AF51" i="16" s="1"/>
  <c r="G52" i="16"/>
  <c r="E52" i="16" s="1"/>
  <c r="AE52" i="16" s="1"/>
  <c r="AF52" i="16"/>
  <c r="G53" i="16"/>
  <c r="E53" i="16"/>
  <c r="AE53" i="16" s="1"/>
  <c r="AF53" i="16" s="1"/>
  <c r="G54" i="16"/>
  <c r="E54" i="16"/>
  <c r="AE54" i="16" s="1"/>
  <c r="AF54" i="16" s="1"/>
  <c r="G55" i="16"/>
  <c r="E55" i="16" s="1"/>
  <c r="AE55" i="16" s="1"/>
  <c r="AF55" i="16" s="1"/>
  <c r="G56" i="16"/>
  <c r="E56" i="16"/>
  <c r="AE56" i="16" s="1"/>
  <c r="AF56" i="16" s="1"/>
  <c r="G57" i="16"/>
  <c r="E57" i="16"/>
  <c r="AE57" i="16" s="1"/>
  <c r="AF57" i="16" s="1"/>
  <c r="G58" i="16"/>
  <c r="E58" i="16"/>
  <c r="AE58" i="16" s="1"/>
  <c r="AF58" i="16" s="1"/>
  <c r="AE59" i="16"/>
  <c r="AF59" i="16" s="1"/>
  <c r="G59" i="16"/>
  <c r="E59" i="16" s="1"/>
  <c r="G60" i="16"/>
  <c r="E60" i="16"/>
  <c r="AE60" i="16" s="1"/>
  <c r="AF60" i="16"/>
  <c r="G61" i="16"/>
  <c r="E61" i="16"/>
  <c r="AE61" i="16" s="1"/>
  <c r="AF61" i="16" s="1"/>
  <c r="G62" i="16"/>
  <c r="E62" i="16"/>
  <c r="AE62" i="16" s="1"/>
  <c r="AF62" i="16" s="1"/>
  <c r="G64" i="16"/>
  <c r="E64" i="16"/>
  <c r="AE64" i="16" s="1"/>
  <c r="AF64" i="16" s="1"/>
  <c r="G65" i="16"/>
  <c r="E65" i="16" s="1"/>
  <c r="AE65" i="16" s="1"/>
  <c r="AF65" i="16"/>
  <c r="G67" i="16"/>
  <c r="E67" i="16"/>
  <c r="AE67" i="16" s="1"/>
  <c r="AF67" i="16" s="1"/>
  <c r="G68" i="16"/>
  <c r="E68" i="16"/>
  <c r="AE68" i="16" s="1"/>
  <c r="AF68" i="16" s="1"/>
  <c r="G69" i="16"/>
  <c r="E69" i="16"/>
  <c r="AE69" i="16" s="1"/>
  <c r="AF69" i="16" s="1"/>
  <c r="G70" i="16"/>
  <c r="E70" i="16" s="1"/>
  <c r="AE70" i="16" s="1"/>
  <c r="AF70" i="16"/>
  <c r="G71" i="16"/>
  <c r="E71" i="16"/>
  <c r="AE71" i="16" s="1"/>
  <c r="AF71" i="16" s="1"/>
  <c r="G72" i="16"/>
  <c r="E72" i="16"/>
  <c r="AE72" i="16" s="1"/>
  <c r="AF72" i="16" s="1"/>
  <c r="G73" i="16"/>
  <c r="E73" i="16" s="1"/>
  <c r="AE73" i="16" s="1"/>
  <c r="AF73" i="16" s="1"/>
  <c r="G74" i="16"/>
  <c r="E74" i="16"/>
  <c r="AE74" i="16" s="1"/>
  <c r="AF74" i="16" s="1"/>
  <c r="G75" i="16"/>
  <c r="E75" i="16"/>
  <c r="G76" i="16"/>
  <c r="E76" i="16"/>
  <c r="AE76" i="16" s="1"/>
  <c r="AF76" i="16" s="1"/>
  <c r="G77" i="16"/>
  <c r="E77" i="16" s="1"/>
  <c r="AE77" i="16" s="1"/>
  <c r="AF77" i="16" s="1"/>
  <c r="G78" i="16"/>
  <c r="E78" i="16"/>
  <c r="AE78" i="16" s="1"/>
  <c r="AF78" i="16" s="1"/>
  <c r="G79" i="16"/>
  <c r="E79" i="16"/>
  <c r="AE79" i="16" s="1"/>
  <c r="AF79" i="16" s="1"/>
  <c r="G80" i="16"/>
  <c r="E80" i="16"/>
  <c r="AE80" i="16" s="1"/>
  <c r="AF80" i="16" s="1"/>
  <c r="G81" i="16"/>
  <c r="E81" i="16" s="1"/>
  <c r="AE81" i="16" s="1"/>
  <c r="AF81" i="16" s="1"/>
  <c r="G82" i="16"/>
  <c r="E82" i="16"/>
  <c r="AE82" i="16" s="1"/>
  <c r="AF82" i="16" s="1"/>
  <c r="G83" i="16"/>
  <c r="E83" i="16"/>
  <c r="AE83" i="16" s="1"/>
  <c r="AF83" i="16" s="1"/>
  <c r="G84" i="16"/>
  <c r="E84" i="16"/>
  <c r="AE84" i="16" s="1"/>
  <c r="AF84" i="16" s="1"/>
  <c r="G85" i="16"/>
  <c r="E85" i="16" s="1"/>
  <c r="AE85" i="16" s="1"/>
  <c r="AF85" i="16" s="1"/>
  <c r="G86" i="16"/>
  <c r="E86" i="16"/>
  <c r="AE86" i="16" s="1"/>
  <c r="AF86" i="16" s="1"/>
  <c r="G87" i="16"/>
  <c r="E87" i="16"/>
  <c r="AE87" i="16" s="1"/>
  <c r="AF87" i="16"/>
  <c r="G89" i="16"/>
  <c r="E89" i="16"/>
  <c r="AE89" i="16" s="1"/>
  <c r="AF89" i="16" s="1"/>
  <c r="G90" i="16"/>
  <c r="G92" i="16"/>
  <c r="E92" i="16"/>
  <c r="AE92" i="16"/>
  <c r="AF92" i="16" s="1"/>
  <c r="G93" i="16"/>
  <c r="E93" i="16" s="1"/>
  <c r="AE93" i="16" s="1"/>
  <c r="AF93" i="16" s="1"/>
  <c r="G94" i="16"/>
  <c r="E94" i="16" s="1"/>
  <c r="AE94" i="16" s="1"/>
  <c r="AF94" i="16" s="1"/>
  <c r="G95" i="16"/>
  <c r="E95" i="16" s="1"/>
  <c r="AE95" i="16" s="1"/>
  <c r="AF95" i="16" s="1"/>
  <c r="G96" i="16"/>
  <c r="E96" i="16"/>
  <c r="AE96" i="16"/>
  <c r="AF96" i="16" s="1"/>
  <c r="G97" i="16"/>
  <c r="E97" i="16"/>
  <c r="AE97" i="16" s="1"/>
  <c r="AF97" i="16" s="1"/>
  <c r="G98" i="16"/>
  <c r="E98" i="16" s="1"/>
  <c r="AE98" i="16" s="1"/>
  <c r="AF98" i="16" s="1"/>
  <c r="G99" i="16"/>
  <c r="E99" i="16" s="1"/>
  <c r="AE99" i="16" s="1"/>
  <c r="AF99" i="16" s="1"/>
  <c r="G100" i="16"/>
  <c r="E100" i="16"/>
  <c r="AE100" i="16"/>
  <c r="AF100" i="16" s="1"/>
  <c r="G101" i="16"/>
  <c r="E101" i="16" s="1"/>
  <c r="AE101" i="16" s="1"/>
  <c r="AF101" i="16" s="1"/>
  <c r="G102" i="16"/>
  <c r="E102" i="16" s="1"/>
  <c r="AE102" i="16"/>
  <c r="AF102" i="16" s="1"/>
  <c r="G103" i="16"/>
  <c r="E103" i="16" s="1"/>
  <c r="AE103" i="16" s="1"/>
  <c r="AF103" i="16" s="1"/>
  <c r="G104" i="16"/>
  <c r="E104" i="16"/>
  <c r="AE104" i="16"/>
  <c r="AF104" i="16" s="1"/>
  <c r="G105" i="16"/>
  <c r="E105" i="16" s="1"/>
  <c r="AE105" i="16" s="1"/>
  <c r="AF105" i="16" s="1"/>
  <c r="G106" i="16"/>
  <c r="E106" i="16" s="1"/>
  <c r="AE106" i="16" s="1"/>
  <c r="AF106" i="16" s="1"/>
  <c r="G107" i="16"/>
  <c r="E107" i="16" s="1"/>
  <c r="AE107" i="16" s="1"/>
  <c r="AF107" i="16" s="1"/>
  <c r="G108" i="16"/>
  <c r="E108" i="16"/>
  <c r="AE108" i="16"/>
  <c r="AF108" i="16" s="1"/>
  <c r="G109" i="16"/>
  <c r="E109" i="16" s="1"/>
  <c r="AE109" i="16" s="1"/>
  <c r="AF109" i="16" s="1"/>
  <c r="G110" i="16"/>
  <c r="E110" i="16" s="1"/>
  <c r="AE110" i="16"/>
  <c r="AF110" i="16" s="1"/>
  <c r="G111" i="16"/>
  <c r="E111" i="16" s="1"/>
  <c r="AE111" i="16" s="1"/>
  <c r="AF111" i="16" s="1"/>
  <c r="G112" i="16"/>
  <c r="E112" i="16"/>
  <c r="AE112" i="16"/>
  <c r="AF112" i="16" s="1"/>
  <c r="G114" i="16"/>
  <c r="E114" i="16" s="1"/>
  <c r="AE114" i="16" s="1"/>
  <c r="AF114" i="16" s="1"/>
  <c r="G115" i="16"/>
  <c r="E115" i="16" s="1"/>
  <c r="AE115" i="16" s="1"/>
  <c r="AF115" i="16" s="1"/>
  <c r="G116" i="16"/>
  <c r="E116" i="16" s="1"/>
  <c r="AE116" i="16" s="1"/>
  <c r="AF116" i="16" s="1"/>
  <c r="G117" i="16"/>
  <c r="E117" i="16"/>
  <c r="AE117" i="16"/>
  <c r="AF117" i="16" s="1"/>
  <c r="G118" i="16"/>
  <c r="E118" i="16" s="1"/>
  <c r="AE118" i="16" s="1"/>
  <c r="AF118" i="16" s="1"/>
  <c r="G119" i="16"/>
  <c r="E119" i="16" s="1"/>
  <c r="AE119" i="16"/>
  <c r="AF119" i="16" s="1"/>
  <c r="G120" i="16"/>
  <c r="E120" i="16" s="1"/>
  <c r="AE120" i="16" s="1"/>
  <c r="AF120" i="16" s="1"/>
  <c r="G121" i="16"/>
  <c r="E121" i="16"/>
  <c r="AE121" i="16"/>
  <c r="AF121" i="16" s="1"/>
  <c r="G122" i="16"/>
  <c r="E122" i="16" s="1"/>
  <c r="AE122" i="16" s="1"/>
  <c r="AF122" i="16" s="1"/>
  <c r="G123" i="16"/>
  <c r="E123" i="16" s="1"/>
  <c r="AE123" i="16" s="1"/>
  <c r="AF123" i="16" s="1"/>
  <c r="G124" i="16"/>
  <c r="E124" i="16" s="1"/>
  <c r="AE124" i="16" s="1"/>
  <c r="AF124" i="16" s="1"/>
  <c r="G125" i="16"/>
  <c r="E125" i="16"/>
  <c r="AE125" i="16"/>
  <c r="AF125" i="16" s="1"/>
  <c r="G126" i="16"/>
  <c r="E126" i="16" s="1"/>
  <c r="AE126" i="16" s="1"/>
  <c r="AF126" i="16" s="1"/>
  <c r="G127" i="16"/>
  <c r="E127" i="16" s="1"/>
  <c r="AE127" i="16"/>
  <c r="AF127" i="16" s="1"/>
  <c r="G128" i="16"/>
  <c r="E128" i="16" s="1"/>
  <c r="AE128" i="16" s="1"/>
  <c r="AF128" i="16" s="1"/>
  <c r="G129" i="16"/>
  <c r="E129" i="16"/>
  <c r="AE129" i="16"/>
  <c r="AF129" i="16" s="1"/>
  <c r="G130" i="16"/>
  <c r="E130" i="16" s="1"/>
  <c r="AE130" i="16" s="1"/>
  <c r="AF130" i="16" s="1"/>
  <c r="G131" i="16"/>
  <c r="E131" i="16" s="1"/>
  <c r="AE131" i="16" s="1"/>
  <c r="AF131" i="16" s="1"/>
  <c r="G132" i="16"/>
  <c r="E132" i="16" s="1"/>
  <c r="AE132" i="16" s="1"/>
  <c r="AF132" i="16" s="1"/>
  <c r="G133" i="16"/>
  <c r="E133" i="16"/>
  <c r="AE133" i="16"/>
  <c r="AF133" i="16" s="1"/>
  <c r="G134" i="16"/>
  <c r="E134" i="16" s="1"/>
  <c r="AE134" i="16" s="1"/>
  <c r="AF134" i="16" s="1"/>
  <c r="G135" i="16"/>
  <c r="E135" i="16" s="1"/>
  <c r="AE135" i="16"/>
  <c r="AF135" i="16" s="1"/>
  <c r="G136" i="16"/>
  <c r="E136" i="16" s="1"/>
  <c r="AE136" i="16" s="1"/>
  <c r="AF136" i="16" s="1"/>
  <c r="G137" i="16"/>
  <c r="E137" i="16"/>
  <c r="AE137" i="16"/>
  <c r="AF137" i="16" s="1"/>
  <c r="G138" i="16"/>
  <c r="E138" i="16" s="1"/>
  <c r="AE138" i="16" s="1"/>
  <c r="AF138" i="16" s="1"/>
  <c r="G139" i="16"/>
  <c r="E139" i="16" s="1"/>
  <c r="AE139" i="16" s="1"/>
  <c r="AF139" i="16" s="1"/>
  <c r="G140" i="16"/>
  <c r="E140" i="16" s="1"/>
  <c r="AE140" i="16" s="1"/>
  <c r="AF140" i="16" s="1"/>
  <c r="G141" i="16"/>
  <c r="E141" i="16"/>
  <c r="AE141" i="16"/>
  <c r="AF141" i="16" s="1"/>
  <c r="G142" i="16"/>
  <c r="E142" i="16" s="1"/>
  <c r="AE142" i="16" s="1"/>
  <c r="AF142" i="16" s="1"/>
  <c r="G143" i="16"/>
  <c r="E143" i="16" s="1"/>
  <c r="AE143" i="16"/>
  <c r="AF143" i="16" s="1"/>
  <c r="G144" i="16"/>
  <c r="E144" i="16" s="1"/>
  <c r="AE144" i="16" s="1"/>
  <c r="AF144" i="16" s="1"/>
  <c r="G145" i="16"/>
  <c r="E145" i="16"/>
  <c r="AE145" i="16"/>
  <c r="AF145" i="16" s="1"/>
  <c r="G146" i="16"/>
  <c r="E146" i="16" s="1"/>
  <c r="AE146" i="16" s="1"/>
  <c r="AF146" i="16" s="1"/>
  <c r="G147" i="16"/>
  <c r="E147" i="16" s="1"/>
  <c r="AE147" i="16" s="1"/>
  <c r="AF147" i="16" s="1"/>
  <c r="G148" i="16"/>
  <c r="E148" i="16" s="1"/>
  <c r="AE148" i="16" s="1"/>
  <c r="AF148" i="16" s="1"/>
  <c r="G149" i="16"/>
  <c r="E149" i="16"/>
  <c r="AE149" i="16"/>
  <c r="AF149" i="16" s="1"/>
  <c r="G150" i="16"/>
  <c r="E150" i="16" s="1"/>
  <c r="AE150" i="16" s="1"/>
  <c r="AF150" i="16" s="1"/>
  <c r="G151" i="16"/>
  <c r="E151" i="16" s="1"/>
  <c r="AE151" i="16"/>
  <c r="AF151" i="16" s="1"/>
  <c r="G152" i="16"/>
  <c r="E152" i="16" s="1"/>
  <c r="AE152" i="16" s="1"/>
  <c r="AF152" i="16" s="1"/>
  <c r="G153" i="16"/>
  <c r="E153" i="16"/>
  <c r="AE153" i="16"/>
  <c r="AF153" i="16" s="1"/>
  <c r="G154" i="16"/>
  <c r="G155" i="16"/>
  <c r="E155" i="16" s="1"/>
  <c r="AE155" i="16" s="1"/>
  <c r="AF155" i="16" s="1"/>
  <c r="G156" i="16"/>
  <c r="G157" i="16"/>
  <c r="E157" i="16" s="1"/>
  <c r="AE157" i="16" s="1"/>
  <c r="AF157" i="16" s="1"/>
  <c r="G158" i="16"/>
  <c r="E158" i="16" s="1"/>
  <c r="AE158" i="16" s="1"/>
  <c r="AF158" i="16" s="1"/>
  <c r="G159" i="16"/>
  <c r="E159" i="16" s="1"/>
  <c r="AE159" i="16" s="1"/>
  <c r="AF159" i="16" s="1"/>
  <c r="G160" i="16"/>
  <c r="E160" i="16" s="1"/>
  <c r="AE160" i="16" s="1"/>
  <c r="AF160" i="16" s="1"/>
  <c r="G161" i="16"/>
  <c r="E161" i="16" s="1"/>
  <c r="AE161" i="16" s="1"/>
  <c r="AF161" i="16" s="1"/>
  <c r="G162" i="16"/>
  <c r="E162" i="16" s="1"/>
  <c r="AE162" i="16" s="1"/>
  <c r="AF162" i="16" s="1"/>
  <c r="G163" i="16"/>
  <c r="E163" i="16" s="1"/>
  <c r="AE163" i="16" s="1"/>
  <c r="AF163" i="16" s="1"/>
  <c r="G164" i="16"/>
  <c r="E164" i="16" s="1"/>
  <c r="AE164" i="16"/>
  <c r="AF164" i="16" s="1"/>
  <c r="G165" i="16"/>
  <c r="E165" i="16" s="1"/>
  <c r="AE165" i="16" s="1"/>
  <c r="AF165" i="16" s="1"/>
  <c r="G166" i="16"/>
  <c r="E166" i="16" s="1"/>
  <c r="AE166" i="16" s="1"/>
  <c r="AF166" i="16" s="1"/>
  <c r="G167" i="16"/>
  <c r="E167" i="16" s="1"/>
  <c r="AE167" i="16" s="1"/>
  <c r="AF167" i="16" s="1"/>
  <c r="G168" i="16"/>
  <c r="E168" i="16" s="1"/>
  <c r="AE168" i="16" s="1"/>
  <c r="AF168" i="16" s="1"/>
  <c r="G169" i="16"/>
  <c r="E169" i="16" s="1"/>
  <c r="AE169" i="16" s="1"/>
  <c r="AF169" i="16" s="1"/>
  <c r="G170" i="16"/>
  <c r="E170" i="16" s="1"/>
  <c r="AE170" i="16" s="1"/>
  <c r="AF170" i="16" s="1"/>
  <c r="G172" i="16"/>
  <c r="E172" i="16" s="1"/>
  <c r="AE172" i="16" s="1"/>
  <c r="AF172" i="16" s="1"/>
  <c r="G173" i="16"/>
  <c r="E173" i="16" s="1"/>
  <c r="AE173" i="16"/>
  <c r="AF173" i="16" s="1"/>
  <c r="G174" i="16"/>
  <c r="E174" i="16" s="1"/>
  <c r="AE174" i="16" s="1"/>
  <c r="AF174" i="16" s="1"/>
  <c r="G175" i="16"/>
  <c r="E175" i="16" s="1"/>
  <c r="AE175" i="16" s="1"/>
  <c r="AF175" i="16" s="1"/>
  <c r="G176" i="16"/>
  <c r="E176" i="16" s="1"/>
  <c r="AE176" i="16" s="1"/>
  <c r="AF176" i="16" s="1"/>
  <c r="G177" i="16"/>
  <c r="E177" i="16" s="1"/>
  <c r="AE177" i="16" s="1"/>
  <c r="AF177" i="16" s="1"/>
  <c r="G178" i="16"/>
  <c r="E178" i="16" s="1"/>
  <c r="AE178" i="16" s="1"/>
  <c r="AF178" i="16" s="1"/>
  <c r="G179" i="16"/>
  <c r="E179" i="16" s="1"/>
  <c r="AE179" i="16" s="1"/>
  <c r="AF179" i="16" s="1"/>
  <c r="G180" i="16"/>
  <c r="E180" i="16" s="1"/>
  <c r="AE180" i="16" s="1"/>
  <c r="AF180" i="16" s="1"/>
  <c r="G181" i="16"/>
  <c r="E181" i="16" s="1"/>
  <c r="AE181" i="16"/>
  <c r="AF181" i="16" s="1"/>
  <c r="G182" i="16"/>
  <c r="E182" i="16" s="1"/>
  <c r="AE182" i="16" s="1"/>
  <c r="AF182" i="16" s="1"/>
  <c r="G183" i="16"/>
  <c r="E183" i="16" s="1"/>
  <c r="AE183" i="16" s="1"/>
  <c r="AF183" i="16" s="1"/>
  <c r="G184" i="16"/>
  <c r="E184" i="16" s="1"/>
  <c r="AE184" i="16" s="1"/>
  <c r="AF184" i="16" s="1"/>
  <c r="G185" i="16"/>
  <c r="E185" i="16" s="1"/>
  <c r="AE185" i="16" s="1"/>
  <c r="AF185" i="16" s="1"/>
  <c r="G186" i="16"/>
  <c r="E186" i="16" s="1"/>
  <c r="AE186" i="16" s="1"/>
  <c r="AF186" i="16" s="1"/>
  <c r="G187" i="16"/>
  <c r="E187" i="16" s="1"/>
  <c r="AE187" i="16" s="1"/>
  <c r="AF187" i="16" s="1"/>
  <c r="G188" i="16"/>
  <c r="E188" i="16" s="1"/>
  <c r="AE188" i="16" s="1"/>
  <c r="AF188" i="16" s="1"/>
  <c r="G189" i="16"/>
  <c r="G190" i="16"/>
  <c r="E190" i="16"/>
  <c r="AE190" i="16" s="1"/>
  <c r="AF190" i="16"/>
  <c r="G191" i="16"/>
  <c r="E191" i="16"/>
  <c r="AE191" i="16" s="1"/>
  <c r="AF191" i="16" s="1"/>
  <c r="G192" i="16"/>
  <c r="E192" i="16" s="1"/>
  <c r="AE192" i="16" s="1"/>
  <c r="AF192" i="16"/>
  <c r="G193" i="16"/>
  <c r="E193" i="16"/>
  <c r="AE193" i="16" s="1"/>
  <c r="AF193" i="16" s="1"/>
  <c r="G194" i="16"/>
  <c r="E194" i="16"/>
  <c r="AE194" i="16" s="1"/>
  <c r="AF194" i="16" s="1"/>
  <c r="G195" i="16"/>
  <c r="E195" i="16"/>
  <c r="AE195" i="16" s="1"/>
  <c r="AF195" i="16" s="1"/>
  <c r="G196" i="16"/>
  <c r="E196" i="16" s="1"/>
  <c r="AE196" i="16" s="1"/>
  <c r="AF196" i="16" s="1"/>
  <c r="G197" i="16"/>
  <c r="E197" i="16"/>
  <c r="AE197" i="16" s="1"/>
  <c r="AF197" i="16" s="1"/>
  <c r="G198" i="16"/>
  <c r="E198" i="16"/>
  <c r="AE198" i="16" s="1"/>
  <c r="AF198" i="16"/>
  <c r="G199" i="16"/>
  <c r="E199" i="16"/>
  <c r="AE199" i="16" s="1"/>
  <c r="AF199" i="16" s="1"/>
  <c r="G200" i="16"/>
  <c r="E200" i="16"/>
  <c r="AE200" i="16"/>
  <c r="AF200" i="16"/>
  <c r="G201" i="16"/>
  <c r="E201" i="16"/>
  <c r="AE201" i="16" s="1"/>
  <c r="AF201" i="16" s="1"/>
  <c r="G202" i="16"/>
  <c r="E202" i="16"/>
  <c r="AE202" i="16" s="1"/>
  <c r="AF202" i="16" s="1"/>
  <c r="G203" i="16"/>
  <c r="E203" i="16"/>
  <c r="AE203" i="16" s="1"/>
  <c r="AF203" i="16" s="1"/>
  <c r="G204" i="16"/>
  <c r="E204" i="16"/>
  <c r="AE204" i="16"/>
  <c r="AF204" i="16"/>
  <c r="G205" i="16"/>
  <c r="E205" i="16"/>
  <c r="AE205" i="16" s="1"/>
  <c r="AF205" i="16" s="1"/>
  <c r="G206" i="16"/>
  <c r="E206" i="16"/>
  <c r="AE206" i="16" s="1"/>
  <c r="AF206" i="16"/>
  <c r="G207" i="16"/>
  <c r="E207" i="16"/>
  <c r="AE207" i="16" s="1"/>
  <c r="AF207" i="16" s="1"/>
  <c r="G208" i="16"/>
  <c r="E208" i="16"/>
  <c r="AE208" i="16"/>
  <c r="AF208" i="16"/>
  <c r="G209" i="16"/>
  <c r="E209" i="16"/>
  <c r="AE209" i="16" s="1"/>
  <c r="AF209" i="16" s="1"/>
  <c r="G210" i="16"/>
  <c r="E210" i="16"/>
  <c r="AE210" i="16" s="1"/>
  <c r="AF210" i="16" s="1"/>
  <c r="G211" i="16"/>
  <c r="E211" i="16"/>
  <c r="AE211" i="16" s="1"/>
  <c r="AF211" i="16" s="1"/>
  <c r="G212" i="16"/>
  <c r="E212" i="16"/>
  <c r="AE212" i="16"/>
  <c r="AF212" i="16"/>
  <c r="G213" i="16"/>
  <c r="E213" i="16"/>
  <c r="AE213" i="16" s="1"/>
  <c r="AF213" i="16" s="1"/>
  <c r="G214" i="16"/>
  <c r="E214" i="16"/>
  <c r="AE214" i="16" s="1"/>
  <c r="AF214" i="16"/>
  <c r="G215" i="16"/>
  <c r="E215" i="16"/>
  <c r="AE215" i="16" s="1"/>
  <c r="AF215" i="16" s="1"/>
  <c r="G216" i="16"/>
  <c r="E216" i="16"/>
  <c r="AE216" i="16"/>
  <c r="AF216" i="16"/>
  <c r="G217" i="16"/>
  <c r="E217" i="16"/>
  <c r="AE217" i="16" s="1"/>
  <c r="AF217" i="16" s="1"/>
  <c r="G218" i="16"/>
  <c r="E218" i="16"/>
  <c r="AE218" i="16" s="1"/>
  <c r="AF218" i="16" s="1"/>
  <c r="G219" i="16"/>
  <c r="E219" i="16"/>
  <c r="AE219" i="16" s="1"/>
  <c r="AF219" i="16" s="1"/>
  <c r="G220" i="16"/>
  <c r="E220" i="16"/>
  <c r="AE220" i="16"/>
  <c r="AF220" i="16"/>
  <c r="G221" i="16"/>
  <c r="E221" i="16"/>
  <c r="AE221" i="16" s="1"/>
  <c r="AF221" i="16" s="1"/>
  <c r="G223" i="16"/>
  <c r="E223" i="16"/>
  <c r="AE223" i="16" s="1"/>
  <c r="AF223" i="16"/>
  <c r="G224" i="16"/>
  <c r="E224" i="16"/>
  <c r="AE224" i="16" s="1"/>
  <c r="AF224" i="16" s="1"/>
  <c r="G225" i="16"/>
  <c r="E225" i="16"/>
  <c r="AE225" i="16"/>
  <c r="AF225" i="16"/>
  <c r="G226" i="16"/>
  <c r="E226" i="16"/>
  <c r="AE226" i="16" s="1"/>
  <c r="AF226" i="16" s="1"/>
  <c r="G227" i="16"/>
  <c r="E227" i="16"/>
  <c r="AE227" i="16" s="1"/>
  <c r="AF227" i="16" s="1"/>
  <c r="G228" i="16"/>
  <c r="E228" i="16"/>
  <c r="AE228" i="16" s="1"/>
  <c r="AF228" i="16" s="1"/>
  <c r="G229" i="16"/>
  <c r="E229" i="16"/>
  <c r="AE229" i="16"/>
  <c r="AF229" i="16"/>
  <c r="G230" i="16"/>
  <c r="E230" i="16"/>
  <c r="AE230" i="16" s="1"/>
  <c r="AF230" i="16" s="1"/>
  <c r="G231" i="16"/>
  <c r="G232" i="16"/>
  <c r="E232" i="16" s="1"/>
  <c r="AE232" i="16"/>
  <c r="AF232" i="16" s="1"/>
  <c r="G233" i="16"/>
  <c r="E233" i="16" s="1"/>
  <c r="AE233" i="16" s="1"/>
  <c r="AF233" i="16" s="1"/>
  <c r="G234" i="16"/>
  <c r="E234" i="16"/>
  <c r="AE234" i="16"/>
  <c r="AF234" i="16" s="1"/>
  <c r="G235" i="16"/>
  <c r="E235" i="16" s="1"/>
  <c r="AE235" i="16" s="1"/>
  <c r="AF235" i="16" s="1"/>
  <c r="G236" i="16"/>
  <c r="E236" i="16" s="1"/>
  <c r="AE236" i="16" s="1"/>
  <c r="AF236" i="16" s="1"/>
  <c r="G237" i="16"/>
  <c r="E237" i="16" s="1"/>
  <c r="AE237" i="16" s="1"/>
  <c r="AF237" i="16" s="1"/>
  <c r="G238" i="16"/>
  <c r="E238" i="16" s="1"/>
  <c r="AE238" i="16" s="1"/>
  <c r="AF238" i="16" s="1"/>
  <c r="G239" i="16"/>
  <c r="E239" i="16" s="1"/>
  <c r="AE239" i="16" s="1"/>
  <c r="AF239" i="16" s="1"/>
  <c r="G240" i="16"/>
  <c r="E240" i="16" s="1"/>
  <c r="AE240" i="16" s="1"/>
  <c r="AF240" i="16" s="1"/>
  <c r="G241" i="16"/>
  <c r="E241" i="16" s="1"/>
  <c r="AE241" i="16" s="1"/>
  <c r="AF241" i="16" s="1"/>
  <c r="G242" i="16"/>
  <c r="E242" i="16" s="1"/>
  <c r="AE242" i="16" s="1"/>
  <c r="AF242" i="16" s="1"/>
  <c r="F243" i="16"/>
  <c r="H243" i="16"/>
  <c r="I243" i="16"/>
  <c r="AH243" i="16" s="1"/>
  <c r="J243" i="16"/>
  <c r="K243" i="16"/>
  <c r="L243" i="16"/>
  <c r="M243" i="16"/>
  <c r="N243" i="16"/>
  <c r="O243" i="16"/>
  <c r="P243" i="16"/>
  <c r="Q243" i="16"/>
  <c r="R243" i="16"/>
  <c r="S243" i="16"/>
  <c r="T243" i="16"/>
  <c r="U243" i="16"/>
  <c r="AC1" i="15"/>
  <c r="G12" i="15"/>
  <c r="E12" i="15" s="1"/>
  <c r="G13" i="15"/>
  <c r="E13" i="15"/>
  <c r="G14" i="15"/>
  <c r="E14" i="15"/>
  <c r="AE14" i="15" s="1"/>
  <c r="AF14" i="15" s="1"/>
  <c r="G15" i="15"/>
  <c r="E15" i="15"/>
  <c r="G16" i="15"/>
  <c r="E16" i="15"/>
  <c r="AE16" i="15"/>
  <c r="AF16" i="15"/>
  <c r="G17" i="15"/>
  <c r="E17" i="15"/>
  <c r="AE17" i="15" s="1"/>
  <c r="AF17" i="15" s="1"/>
  <c r="G18" i="15"/>
  <c r="E18" i="15"/>
  <c r="AE18" i="15" s="1"/>
  <c r="AF18" i="15"/>
  <c r="G19" i="15"/>
  <c r="G20" i="15"/>
  <c r="E20" i="15" s="1"/>
  <c r="AE20" i="15" s="1"/>
  <c r="AF20" i="15" s="1"/>
  <c r="G21" i="15"/>
  <c r="E21" i="15"/>
  <c r="AE21" i="15"/>
  <c r="AF21" i="15" s="1"/>
  <c r="G22" i="15"/>
  <c r="E22" i="15" s="1"/>
  <c r="AE22" i="15" s="1"/>
  <c r="AF22" i="15" s="1"/>
  <c r="G23" i="15"/>
  <c r="E23" i="15" s="1"/>
  <c r="AE23" i="15"/>
  <c r="AF23" i="15" s="1"/>
  <c r="G24" i="15"/>
  <c r="E24" i="15" s="1"/>
  <c r="AE24" i="15" s="1"/>
  <c r="AF24" i="15" s="1"/>
  <c r="G25" i="15"/>
  <c r="E25" i="15"/>
  <c r="AE25" i="15"/>
  <c r="AF25" i="15" s="1"/>
  <c r="G26" i="15"/>
  <c r="E26" i="15" s="1"/>
  <c r="AE26" i="15" s="1"/>
  <c r="AF26" i="15" s="1"/>
  <c r="G27" i="15"/>
  <c r="G28" i="15"/>
  <c r="E28" i="15"/>
  <c r="AE28" i="15" s="1"/>
  <c r="AF28" i="15" s="1"/>
  <c r="G29" i="15"/>
  <c r="E29" i="15"/>
  <c r="AE29" i="15" s="1"/>
  <c r="AF29" i="15" s="1"/>
  <c r="G30" i="15"/>
  <c r="E30" i="15"/>
  <c r="AE30" i="15" s="1"/>
  <c r="AF30" i="15" s="1"/>
  <c r="G31" i="15"/>
  <c r="E31" i="15" s="1"/>
  <c r="AE31" i="15" s="1"/>
  <c r="AF31" i="15"/>
  <c r="G32" i="15"/>
  <c r="E32" i="15"/>
  <c r="AE32" i="15" s="1"/>
  <c r="AF32" i="15" s="1"/>
  <c r="G33" i="15"/>
  <c r="E33" i="15"/>
  <c r="AE33" i="15" s="1"/>
  <c r="AF33" i="15" s="1"/>
  <c r="G34" i="15"/>
  <c r="E34" i="15"/>
  <c r="AE34" i="15" s="1"/>
  <c r="AF34" i="15" s="1"/>
  <c r="G35" i="15"/>
  <c r="G36" i="15"/>
  <c r="E36" i="15" s="1"/>
  <c r="AE36" i="15" s="1"/>
  <c r="AF36" i="15" s="1"/>
  <c r="G37" i="15"/>
  <c r="E37" i="15" s="1"/>
  <c r="AE37" i="15" s="1"/>
  <c r="AF37" i="15" s="1"/>
  <c r="G38" i="15"/>
  <c r="E38" i="15" s="1"/>
  <c r="AE38" i="15" s="1"/>
  <c r="AF38" i="15" s="1"/>
  <c r="G39" i="15"/>
  <c r="E39" i="15" s="1"/>
  <c r="AE39" i="15" s="1"/>
  <c r="AF39" i="15" s="1"/>
  <c r="G40" i="15"/>
  <c r="E40" i="15" s="1"/>
  <c r="AE40" i="15"/>
  <c r="AF40" i="15" s="1"/>
  <c r="G41" i="15"/>
  <c r="E41" i="15" s="1"/>
  <c r="AE41" i="15" s="1"/>
  <c r="AF41" i="15" s="1"/>
  <c r="G42" i="15"/>
  <c r="E42" i="15" s="1"/>
  <c r="AE42" i="15" s="1"/>
  <c r="AF42" i="15" s="1"/>
  <c r="G43" i="15"/>
  <c r="G44" i="15"/>
  <c r="E44" i="15"/>
  <c r="AE44" i="15" s="1"/>
  <c r="AF44" i="15" s="1"/>
  <c r="G45" i="15"/>
  <c r="E45" i="15"/>
  <c r="AE45" i="15" s="1"/>
  <c r="AF45" i="15"/>
  <c r="G46" i="15"/>
  <c r="E46" i="15"/>
  <c r="AE46" i="15" s="1"/>
  <c r="AF46" i="15" s="1"/>
  <c r="G47" i="15"/>
  <c r="E47" i="15"/>
  <c r="AE47" i="15"/>
  <c r="AF47" i="15"/>
  <c r="G48" i="15"/>
  <c r="E48" i="15"/>
  <c r="AE48" i="15" s="1"/>
  <c r="AF48" i="15" s="1"/>
  <c r="G49" i="15"/>
  <c r="E49" i="15" s="1"/>
  <c r="AE49" i="15" s="1"/>
  <c r="AF49" i="15" s="1"/>
  <c r="G50" i="15"/>
  <c r="E50" i="15"/>
  <c r="E247" i="15" s="1"/>
  <c r="G51" i="15"/>
  <c r="E51" i="15" s="1"/>
  <c r="AE51" i="15" s="1"/>
  <c r="AF51" i="15" s="1"/>
  <c r="G52" i="15"/>
  <c r="E52" i="15" s="1"/>
  <c r="AE52" i="15" s="1"/>
  <c r="AF52" i="15" s="1"/>
  <c r="G53" i="15"/>
  <c r="E53" i="15" s="1"/>
  <c r="AE53" i="15" s="1"/>
  <c r="AF53" i="15" s="1"/>
  <c r="G54" i="15"/>
  <c r="E54" i="15" s="1"/>
  <c r="AE54" i="15" s="1"/>
  <c r="AF54" i="15" s="1"/>
  <c r="G55" i="15"/>
  <c r="E55" i="15" s="1"/>
  <c r="AE55" i="15" s="1"/>
  <c r="AF55" i="15" s="1"/>
  <c r="G56" i="15"/>
  <c r="E56" i="15" s="1"/>
  <c r="AE56" i="15" s="1"/>
  <c r="AF56" i="15" s="1"/>
  <c r="E57" i="15"/>
  <c r="AE57" i="15" s="1"/>
  <c r="AF57" i="15" s="1"/>
  <c r="G57" i="15"/>
  <c r="G58" i="15"/>
  <c r="E58" i="15" s="1"/>
  <c r="AE58" i="15" s="1"/>
  <c r="AF58" i="15" s="1"/>
  <c r="G59" i="15"/>
  <c r="G60" i="15"/>
  <c r="E60" i="15"/>
  <c r="AE60" i="15"/>
  <c r="AF60" i="15"/>
  <c r="G61" i="15"/>
  <c r="E61" i="15"/>
  <c r="AE61" i="15" s="1"/>
  <c r="AF61" i="15" s="1"/>
  <c r="G62" i="15"/>
  <c r="E62" i="15"/>
  <c r="AE62" i="15" s="1"/>
  <c r="AF62" i="15" s="1"/>
  <c r="G64" i="15"/>
  <c r="E64" i="15" s="1"/>
  <c r="AE64" i="15" s="1"/>
  <c r="AF64" i="15" s="1"/>
  <c r="G65" i="15"/>
  <c r="E65" i="15"/>
  <c r="AE65" i="15"/>
  <c r="AF65" i="15"/>
  <c r="G67" i="15"/>
  <c r="E67" i="15"/>
  <c r="AE67" i="15" s="1"/>
  <c r="AF67" i="15" s="1"/>
  <c r="G68" i="15"/>
  <c r="E68" i="15"/>
  <c r="AE68" i="15" s="1"/>
  <c r="AF68" i="15" s="1"/>
  <c r="G69" i="15"/>
  <c r="G70" i="15"/>
  <c r="E70" i="15" s="1"/>
  <c r="AE70" i="15" s="1"/>
  <c r="AF70" i="15" s="1"/>
  <c r="G71" i="15"/>
  <c r="E71" i="15"/>
  <c r="AE71" i="15"/>
  <c r="AF71" i="15" s="1"/>
  <c r="G72" i="15"/>
  <c r="E72" i="15" s="1"/>
  <c r="AE72" i="15" s="1"/>
  <c r="AF72" i="15" s="1"/>
  <c r="G73" i="15"/>
  <c r="E73" i="15" s="1"/>
  <c r="AE73" i="15" s="1"/>
  <c r="AF73" i="15" s="1"/>
  <c r="G74" i="15"/>
  <c r="E74" i="15" s="1"/>
  <c r="AE74" i="15" s="1"/>
  <c r="AF74" i="15" s="1"/>
  <c r="G75" i="15"/>
  <c r="E75" i="15"/>
  <c r="AE75" i="15"/>
  <c r="AF75" i="15" s="1"/>
  <c r="G76" i="15"/>
  <c r="E76" i="15" s="1"/>
  <c r="AE76" i="15" s="1"/>
  <c r="AF76" i="15" s="1"/>
  <c r="G77" i="15"/>
  <c r="E77" i="15" s="1"/>
  <c r="AE77" i="15"/>
  <c r="AF77" i="15" s="1"/>
  <c r="G78" i="15"/>
  <c r="E78" i="15" s="1"/>
  <c r="AE78" i="15" s="1"/>
  <c r="AF78" i="15" s="1"/>
  <c r="G79" i="15"/>
  <c r="E79" i="15"/>
  <c r="AE79" i="15"/>
  <c r="AF79" i="15" s="1"/>
  <c r="G80" i="15"/>
  <c r="E80" i="15" s="1"/>
  <c r="AE80" i="15" s="1"/>
  <c r="AF80" i="15" s="1"/>
  <c r="G81" i="15"/>
  <c r="E81" i="15" s="1"/>
  <c r="AE81" i="15" s="1"/>
  <c r="AF81" i="15" s="1"/>
  <c r="G82" i="15"/>
  <c r="E82" i="15" s="1"/>
  <c r="AE82" i="15" s="1"/>
  <c r="AF82" i="15" s="1"/>
  <c r="G83" i="15"/>
  <c r="E83" i="15"/>
  <c r="AE83" i="15"/>
  <c r="AF83" i="15" s="1"/>
  <c r="G84" i="15"/>
  <c r="E84" i="15" s="1"/>
  <c r="AE84" i="15" s="1"/>
  <c r="AF84" i="15" s="1"/>
  <c r="G85" i="15"/>
  <c r="E85" i="15" s="1"/>
  <c r="AE85" i="15"/>
  <c r="AF85" i="15" s="1"/>
  <c r="G86" i="15"/>
  <c r="E86" i="15" s="1"/>
  <c r="AE86" i="15" s="1"/>
  <c r="AF86" i="15" s="1"/>
  <c r="G87" i="15"/>
  <c r="E87" i="15"/>
  <c r="AE87" i="15"/>
  <c r="AF87" i="15" s="1"/>
  <c r="G89" i="15"/>
  <c r="E89" i="15" s="1"/>
  <c r="AE89" i="15" s="1"/>
  <c r="AF89" i="15" s="1"/>
  <c r="G90" i="15"/>
  <c r="E90" i="15"/>
  <c r="AE90" i="15" s="1"/>
  <c r="AF90" i="15" s="1"/>
  <c r="G92" i="15"/>
  <c r="E92" i="15" s="1"/>
  <c r="G93" i="15"/>
  <c r="E93" i="15" s="1"/>
  <c r="AE93" i="15" s="1"/>
  <c r="AF93" i="15" s="1"/>
  <c r="G94" i="15"/>
  <c r="E94" i="15" s="1"/>
  <c r="AE94" i="15"/>
  <c r="AF94" i="15" s="1"/>
  <c r="G95" i="15"/>
  <c r="G96" i="15"/>
  <c r="E96" i="15"/>
  <c r="AE96" i="15" s="1"/>
  <c r="AF96" i="15"/>
  <c r="G97" i="15"/>
  <c r="G98" i="15"/>
  <c r="E98" i="15" s="1"/>
  <c r="AE98" i="15" s="1"/>
  <c r="AF98" i="15" s="1"/>
  <c r="G99" i="15"/>
  <c r="E99" i="15"/>
  <c r="AE99" i="15" s="1"/>
  <c r="AF99" i="15" s="1"/>
  <c r="G100" i="15"/>
  <c r="E100" i="15" s="1"/>
  <c r="AE100" i="15" s="1"/>
  <c r="AF100" i="15" s="1"/>
  <c r="E101" i="15"/>
  <c r="AE101" i="15" s="1"/>
  <c r="AF101" i="15"/>
  <c r="G101" i="15"/>
  <c r="G102" i="15"/>
  <c r="E102" i="15" s="1"/>
  <c r="AE102" i="15" s="1"/>
  <c r="AF102" i="15" s="1"/>
  <c r="G103" i="15"/>
  <c r="E103" i="15"/>
  <c r="AE103" i="15" s="1"/>
  <c r="AF103" i="15" s="1"/>
  <c r="G104" i="15"/>
  <c r="E104" i="15" s="1"/>
  <c r="AE104" i="15" s="1"/>
  <c r="AF104" i="15" s="1"/>
  <c r="G105" i="15"/>
  <c r="E105" i="15" s="1"/>
  <c r="AE105" i="15" s="1"/>
  <c r="AF105" i="15" s="1"/>
  <c r="G106" i="15"/>
  <c r="E106" i="15" s="1"/>
  <c r="AE106" i="15" s="1"/>
  <c r="AF106" i="15" s="1"/>
  <c r="G107" i="15"/>
  <c r="E107" i="15"/>
  <c r="AE107" i="15"/>
  <c r="AF107" i="15" s="1"/>
  <c r="G108" i="15"/>
  <c r="E108" i="15" s="1"/>
  <c r="AE108" i="15" s="1"/>
  <c r="AF108" i="15" s="1"/>
  <c r="G109" i="15"/>
  <c r="E109" i="15" s="1"/>
  <c r="AE109" i="15" s="1"/>
  <c r="AF109" i="15" s="1"/>
  <c r="G110" i="15"/>
  <c r="E110" i="15" s="1"/>
  <c r="AE110" i="15" s="1"/>
  <c r="AF110" i="15" s="1"/>
  <c r="G111" i="15"/>
  <c r="G112" i="15"/>
  <c r="E112" i="15"/>
  <c r="AE112" i="15" s="1"/>
  <c r="AF112" i="15" s="1"/>
  <c r="G114" i="15"/>
  <c r="E114" i="15" s="1"/>
  <c r="AE114" i="15" s="1"/>
  <c r="AF114" i="15" s="1"/>
  <c r="G115" i="15"/>
  <c r="E115" i="15"/>
  <c r="AE115" i="15"/>
  <c r="AF115" i="15" s="1"/>
  <c r="G116" i="15"/>
  <c r="E116" i="15" s="1"/>
  <c r="AE116" i="15" s="1"/>
  <c r="AF116" i="15" s="1"/>
  <c r="G117" i="15"/>
  <c r="E117" i="15" s="1"/>
  <c r="AE117" i="15" s="1"/>
  <c r="AF117" i="15" s="1"/>
  <c r="G118" i="15"/>
  <c r="E118" i="15" s="1"/>
  <c r="AE118" i="15" s="1"/>
  <c r="AF118" i="15"/>
  <c r="G119" i="15"/>
  <c r="E119" i="15"/>
  <c r="AE119" i="15" s="1"/>
  <c r="AF119" i="15" s="1"/>
  <c r="G120" i="15"/>
  <c r="E120" i="15" s="1"/>
  <c r="AE120" i="15" s="1"/>
  <c r="AF120" i="15"/>
  <c r="G121" i="15"/>
  <c r="E121" i="15"/>
  <c r="AE121" i="15" s="1"/>
  <c r="AF121" i="15" s="1"/>
  <c r="G122" i="15"/>
  <c r="E122" i="15" s="1"/>
  <c r="AE122" i="15" s="1"/>
  <c r="AF122" i="15" s="1"/>
  <c r="G123" i="15"/>
  <c r="E123" i="15" s="1"/>
  <c r="AE123" i="15" s="1"/>
  <c r="AF123" i="15" s="1"/>
  <c r="G124" i="15"/>
  <c r="G125" i="15"/>
  <c r="G126" i="15"/>
  <c r="E126" i="15"/>
  <c r="AE126" i="15" s="1"/>
  <c r="AF126" i="15" s="1"/>
  <c r="G127" i="15"/>
  <c r="E127" i="15" s="1"/>
  <c r="AE127" i="15" s="1"/>
  <c r="AF127" i="15" s="1"/>
  <c r="G128" i="15"/>
  <c r="E128" i="15" s="1"/>
  <c r="AE128" i="15" s="1"/>
  <c r="AF128" i="15" s="1"/>
  <c r="G129" i="15"/>
  <c r="E129" i="15" s="1"/>
  <c r="AE129" i="15" s="1"/>
  <c r="AF129" i="15"/>
  <c r="G130" i="15"/>
  <c r="E130" i="15"/>
  <c r="AE130" i="15" s="1"/>
  <c r="AF130" i="15" s="1"/>
  <c r="G131" i="15"/>
  <c r="E131" i="15"/>
  <c r="AE131" i="15" s="1"/>
  <c r="AF131" i="15" s="1"/>
  <c r="G132" i="15"/>
  <c r="E132" i="15"/>
  <c r="AE132" i="15" s="1"/>
  <c r="AF132" i="15" s="1"/>
  <c r="G133" i="15"/>
  <c r="E133" i="15"/>
  <c r="AE133" i="15" s="1"/>
  <c r="AF133" i="15" s="1"/>
  <c r="G134" i="15"/>
  <c r="E134" i="15"/>
  <c r="AE134" i="15" s="1"/>
  <c r="AF134" i="15" s="1"/>
  <c r="G135" i="15"/>
  <c r="E135" i="15"/>
  <c r="AE135" i="15" s="1"/>
  <c r="AF135" i="15" s="1"/>
  <c r="G136" i="15"/>
  <c r="G137" i="15"/>
  <c r="E137" i="15" s="1"/>
  <c r="AE137" i="15" s="1"/>
  <c r="AF137" i="15" s="1"/>
  <c r="G138" i="15"/>
  <c r="G139" i="15"/>
  <c r="E139" i="15"/>
  <c r="AE139" i="15" s="1"/>
  <c r="AF139" i="15" s="1"/>
  <c r="G140" i="15"/>
  <c r="E140" i="15"/>
  <c r="AE140" i="15" s="1"/>
  <c r="AF140" i="15" s="1"/>
  <c r="G141" i="15"/>
  <c r="E141" i="15" s="1"/>
  <c r="AE141" i="15" s="1"/>
  <c r="AF141" i="15" s="1"/>
  <c r="G142" i="15"/>
  <c r="E142" i="15"/>
  <c r="AE142" i="15" s="1"/>
  <c r="AF142" i="15"/>
  <c r="G143" i="15"/>
  <c r="E143" i="15"/>
  <c r="AE143" i="15" s="1"/>
  <c r="AF143" i="15" s="1"/>
  <c r="G144" i="15"/>
  <c r="E144" i="15"/>
  <c r="AE144" i="15" s="1"/>
  <c r="AF144" i="15" s="1"/>
  <c r="G145" i="15"/>
  <c r="E145" i="15" s="1"/>
  <c r="AE145" i="15" s="1"/>
  <c r="AF145" i="15" s="1"/>
  <c r="G146" i="15"/>
  <c r="E146" i="15"/>
  <c r="AE146" i="15" s="1"/>
  <c r="AF146" i="15"/>
  <c r="G147" i="15"/>
  <c r="G148" i="15"/>
  <c r="E148" i="15" s="1"/>
  <c r="AE148" i="15" s="1"/>
  <c r="AF148" i="15" s="1"/>
  <c r="G149" i="15"/>
  <c r="E149" i="15" s="1"/>
  <c r="AE149" i="15" s="1"/>
  <c r="AF149" i="15" s="1"/>
  <c r="G150" i="15"/>
  <c r="E150" i="15" s="1"/>
  <c r="AE150" i="15" s="1"/>
  <c r="AF150" i="15" s="1"/>
  <c r="G151" i="15"/>
  <c r="E151" i="15" s="1"/>
  <c r="AE151" i="15" s="1"/>
  <c r="AF151" i="15" s="1"/>
  <c r="G152" i="15"/>
  <c r="G153" i="15"/>
  <c r="E153" i="15"/>
  <c r="AE153" i="15" s="1"/>
  <c r="AF153" i="15" s="1"/>
  <c r="G154" i="15"/>
  <c r="G155" i="15"/>
  <c r="E155" i="15" s="1"/>
  <c r="AE155" i="15" s="1"/>
  <c r="AF155" i="15" s="1"/>
  <c r="G156" i="15"/>
  <c r="E156" i="15" s="1"/>
  <c r="AE156" i="15" s="1"/>
  <c r="AF156" i="15" s="1"/>
  <c r="G157" i="15"/>
  <c r="G158" i="15"/>
  <c r="E158" i="15" s="1"/>
  <c r="AE158" i="15" s="1"/>
  <c r="AF158" i="15" s="1"/>
  <c r="G159" i="15"/>
  <c r="E159" i="15" s="1"/>
  <c r="AE159" i="15" s="1"/>
  <c r="AF159" i="15" s="1"/>
  <c r="G160" i="15"/>
  <c r="G161" i="15"/>
  <c r="E161" i="15"/>
  <c r="AE161" i="15" s="1"/>
  <c r="AF161" i="15" s="1"/>
  <c r="G162" i="15"/>
  <c r="E162" i="15"/>
  <c r="AE162" i="15" s="1"/>
  <c r="AF162" i="15" s="1"/>
  <c r="G163" i="15"/>
  <c r="E163" i="15"/>
  <c r="AE163" i="15" s="1"/>
  <c r="AF163" i="15" s="1"/>
  <c r="G164" i="15"/>
  <c r="E164" i="15" s="1"/>
  <c r="G165" i="15"/>
  <c r="E165" i="15"/>
  <c r="AE165" i="15" s="1"/>
  <c r="AF165" i="15"/>
  <c r="G166" i="15"/>
  <c r="E166" i="15"/>
  <c r="AE166" i="15" s="1"/>
  <c r="AF166" i="15"/>
  <c r="G167" i="15"/>
  <c r="G168" i="15"/>
  <c r="E168" i="15" s="1"/>
  <c r="AE168" i="15" s="1"/>
  <c r="AF168" i="15" s="1"/>
  <c r="G169" i="15"/>
  <c r="E169" i="15" s="1"/>
  <c r="AE169" i="15" s="1"/>
  <c r="AF169" i="15" s="1"/>
  <c r="G170" i="15"/>
  <c r="E170" i="15" s="1"/>
  <c r="AE170" i="15"/>
  <c r="AF170" i="15" s="1"/>
  <c r="G172" i="15"/>
  <c r="E172" i="15" s="1"/>
  <c r="AE172" i="15" s="1"/>
  <c r="AF172" i="15" s="1"/>
  <c r="G173" i="15"/>
  <c r="E173" i="15" s="1"/>
  <c r="AE173" i="15" s="1"/>
  <c r="AF173" i="15" s="1"/>
  <c r="G174" i="15"/>
  <c r="E174" i="15" s="1"/>
  <c r="AE174" i="15" s="1"/>
  <c r="AF174" i="15" s="1"/>
  <c r="G175" i="15"/>
  <c r="E175" i="15" s="1"/>
  <c r="AE175" i="15" s="1"/>
  <c r="AF175" i="15" s="1"/>
  <c r="G176" i="15"/>
  <c r="E176" i="15" s="1"/>
  <c r="AE176" i="15"/>
  <c r="AF176" i="15" s="1"/>
  <c r="G177" i="15"/>
  <c r="E177" i="15" s="1"/>
  <c r="AE177" i="15" s="1"/>
  <c r="AF177" i="15" s="1"/>
  <c r="G178" i="15"/>
  <c r="E178" i="15" s="1"/>
  <c r="AE178" i="15" s="1"/>
  <c r="AF178" i="15" s="1"/>
  <c r="G179" i="15"/>
  <c r="E179" i="15" s="1"/>
  <c r="AE179" i="15" s="1"/>
  <c r="AF179" i="15" s="1"/>
  <c r="G180" i="15"/>
  <c r="E180" i="15" s="1"/>
  <c r="AE180" i="15" s="1"/>
  <c r="AF180" i="15" s="1"/>
  <c r="G181" i="15"/>
  <c r="E181" i="15" s="1"/>
  <c r="AE181" i="15" s="1"/>
  <c r="AF181" i="15" s="1"/>
  <c r="G182" i="15"/>
  <c r="E182" i="15" s="1"/>
  <c r="AE182" i="15" s="1"/>
  <c r="AF182" i="15" s="1"/>
  <c r="G183" i="15"/>
  <c r="E183" i="15" s="1"/>
  <c r="AE183" i="15" s="1"/>
  <c r="AF183" i="15" s="1"/>
  <c r="G184" i="15"/>
  <c r="E184" i="15" s="1"/>
  <c r="AE184" i="15" s="1"/>
  <c r="AF184" i="15" s="1"/>
  <c r="G185" i="15"/>
  <c r="E185" i="15" s="1"/>
  <c r="AE185" i="15" s="1"/>
  <c r="AF185" i="15" s="1"/>
  <c r="G186" i="15"/>
  <c r="E186" i="15" s="1"/>
  <c r="AE186" i="15" s="1"/>
  <c r="AF186" i="15" s="1"/>
  <c r="G187" i="15"/>
  <c r="E187" i="15" s="1"/>
  <c r="AE187" i="15"/>
  <c r="AF187" i="15" s="1"/>
  <c r="G188" i="15"/>
  <c r="E188" i="15" s="1"/>
  <c r="AE188" i="15" s="1"/>
  <c r="AF188" i="15" s="1"/>
  <c r="G189" i="15"/>
  <c r="E189" i="15" s="1"/>
  <c r="AE189" i="15" s="1"/>
  <c r="AF189" i="15" s="1"/>
  <c r="G190" i="15"/>
  <c r="E190" i="15" s="1"/>
  <c r="AE190" i="15" s="1"/>
  <c r="AF190" i="15" s="1"/>
  <c r="G191" i="15"/>
  <c r="G192" i="15"/>
  <c r="E192" i="15"/>
  <c r="AE192" i="15" s="1"/>
  <c r="AF192" i="15"/>
  <c r="AE193" i="15"/>
  <c r="AF193" i="15" s="1"/>
  <c r="G193" i="15"/>
  <c r="E193" i="15" s="1"/>
  <c r="G194" i="15"/>
  <c r="E194" i="15"/>
  <c r="AE194" i="15" s="1"/>
  <c r="AF194" i="15" s="1"/>
  <c r="G195" i="15"/>
  <c r="E195" i="15"/>
  <c r="AE195" i="15" s="1"/>
  <c r="AF195" i="15" s="1"/>
  <c r="G196" i="15"/>
  <c r="E196" i="15" s="1"/>
  <c r="AE196" i="15"/>
  <c r="AF196" i="15" s="1"/>
  <c r="G197" i="15"/>
  <c r="E197" i="15" s="1"/>
  <c r="AE197" i="15" s="1"/>
  <c r="AF197" i="15" s="1"/>
  <c r="G198" i="15"/>
  <c r="E198" i="15" s="1"/>
  <c r="AE198" i="15" s="1"/>
  <c r="AF198" i="15" s="1"/>
  <c r="G199" i="15"/>
  <c r="E199" i="15" s="1"/>
  <c r="AE199" i="15" s="1"/>
  <c r="AF199" i="15" s="1"/>
  <c r="G200" i="15"/>
  <c r="E200" i="15" s="1"/>
  <c r="AE200" i="15" s="1"/>
  <c r="AF200" i="15" s="1"/>
  <c r="G201" i="15"/>
  <c r="E201" i="15" s="1"/>
  <c r="AE201" i="15"/>
  <c r="AF201" i="15" s="1"/>
  <c r="G202" i="15"/>
  <c r="E202" i="15" s="1"/>
  <c r="AE202" i="15" s="1"/>
  <c r="AF202" i="15" s="1"/>
  <c r="E203" i="15"/>
  <c r="AE203" i="15" s="1"/>
  <c r="AF203" i="15" s="1"/>
  <c r="G203" i="15"/>
  <c r="G204" i="15"/>
  <c r="E204" i="15" s="1"/>
  <c r="AE204" i="15"/>
  <c r="AF204" i="15" s="1"/>
  <c r="G205" i="15"/>
  <c r="E205" i="15" s="1"/>
  <c r="AE205" i="15" s="1"/>
  <c r="AF205" i="15" s="1"/>
  <c r="G206" i="15"/>
  <c r="E206" i="15" s="1"/>
  <c r="AE206" i="15" s="1"/>
  <c r="AF206" i="15" s="1"/>
  <c r="G207" i="15"/>
  <c r="E207" i="15" s="1"/>
  <c r="AE207" i="15" s="1"/>
  <c r="AF207" i="15" s="1"/>
  <c r="G208" i="15"/>
  <c r="G209" i="15"/>
  <c r="G210" i="15"/>
  <c r="E210" i="15" s="1"/>
  <c r="AE210" i="15"/>
  <c r="AF210" i="15" s="1"/>
  <c r="G211" i="15"/>
  <c r="E211" i="15" s="1"/>
  <c r="G212" i="15"/>
  <c r="E212" i="15" s="1"/>
  <c r="AE212" i="15" s="1"/>
  <c r="AF212" i="15" s="1"/>
  <c r="G213" i="15"/>
  <c r="E213" i="15" s="1"/>
  <c r="AE213" i="15" s="1"/>
  <c r="AF213" i="15" s="1"/>
  <c r="G214" i="15"/>
  <c r="G215" i="15"/>
  <c r="E215" i="15"/>
  <c r="AE215" i="15" s="1"/>
  <c r="AF215" i="15" s="1"/>
  <c r="G216" i="15"/>
  <c r="E216" i="15"/>
  <c r="AE216" i="15" s="1"/>
  <c r="AF216" i="15" s="1"/>
  <c r="G217" i="15"/>
  <c r="E217" i="15"/>
  <c r="AE217" i="15" s="1"/>
  <c r="AF217" i="15" s="1"/>
  <c r="G218" i="15"/>
  <c r="E218" i="15"/>
  <c r="AE218" i="15" s="1"/>
  <c r="AF218" i="15" s="1"/>
  <c r="G219" i="15"/>
  <c r="E219" i="15"/>
  <c r="AE219" i="15" s="1"/>
  <c r="AF219" i="15" s="1"/>
  <c r="G220" i="15"/>
  <c r="E220" i="15"/>
  <c r="AE220" i="15" s="1"/>
  <c r="AF220" i="15" s="1"/>
  <c r="G221" i="15"/>
  <c r="E221" i="15" s="1"/>
  <c r="AE221" i="15" s="1"/>
  <c r="AF221" i="15" s="1"/>
  <c r="G223" i="15"/>
  <c r="E223" i="15"/>
  <c r="AE223" i="15" s="1"/>
  <c r="AF223" i="15" s="1"/>
  <c r="G224" i="15"/>
  <c r="E224" i="15"/>
  <c r="AE224" i="15" s="1"/>
  <c r="AF224" i="15" s="1"/>
  <c r="G225" i="15"/>
  <c r="E225" i="15"/>
  <c r="AE225" i="15" s="1"/>
  <c r="AF225" i="15" s="1"/>
  <c r="G226" i="15"/>
  <c r="E226" i="15" s="1"/>
  <c r="AE226" i="15" s="1"/>
  <c r="AF226" i="15" s="1"/>
  <c r="G227" i="15"/>
  <c r="E227" i="15"/>
  <c r="AE227" i="15" s="1"/>
  <c r="AF227" i="15" s="1"/>
  <c r="G228" i="15"/>
  <c r="E228" i="15"/>
  <c r="AE228" i="15" s="1"/>
  <c r="AF228" i="15"/>
  <c r="G229" i="15"/>
  <c r="E229" i="15"/>
  <c r="AE229" i="15" s="1"/>
  <c r="AF229" i="15"/>
  <c r="G230" i="15"/>
  <c r="G231" i="15"/>
  <c r="E231" i="15" s="1"/>
  <c r="AE231" i="15" s="1"/>
  <c r="AF231" i="15" s="1"/>
  <c r="G232" i="15"/>
  <c r="E232" i="15" s="1"/>
  <c r="AE232" i="15" s="1"/>
  <c r="AF232" i="15" s="1"/>
  <c r="G233" i="15"/>
  <c r="E233" i="15" s="1"/>
  <c r="AE233" i="15"/>
  <c r="AF233" i="15" s="1"/>
  <c r="G234" i="15"/>
  <c r="E234" i="15" s="1"/>
  <c r="AE234" i="15" s="1"/>
  <c r="AF234" i="15" s="1"/>
  <c r="G235" i="15"/>
  <c r="E235" i="15" s="1"/>
  <c r="AE235" i="15" s="1"/>
  <c r="AF235" i="15" s="1"/>
  <c r="E236" i="15"/>
  <c r="AE236" i="15" s="1"/>
  <c r="AF236" i="15" s="1"/>
  <c r="G236" i="15"/>
  <c r="G237" i="15"/>
  <c r="E237" i="15" s="1"/>
  <c r="AE237" i="15" s="1"/>
  <c r="AF237" i="15" s="1"/>
  <c r="G238" i="15"/>
  <c r="E238" i="15" s="1"/>
  <c r="AE238" i="15" s="1"/>
  <c r="AF238" i="15" s="1"/>
  <c r="G239" i="15"/>
  <c r="E239" i="15" s="1"/>
  <c r="AE239" i="15" s="1"/>
  <c r="AF239" i="15" s="1"/>
  <c r="G240" i="15"/>
  <c r="E240" i="15" s="1"/>
  <c r="AE240" i="15" s="1"/>
  <c r="AF240" i="15" s="1"/>
  <c r="G241" i="15"/>
  <c r="E241" i="15" s="1"/>
  <c r="AE241" i="15"/>
  <c r="AF241" i="15" s="1"/>
  <c r="E242" i="15"/>
  <c r="AE242" i="15" s="1"/>
  <c r="AF242" i="15" s="1"/>
  <c r="G242" i="15"/>
  <c r="F243" i="15"/>
  <c r="H243" i="15"/>
  <c r="I243" i="15"/>
  <c r="AH243" i="15" s="1"/>
  <c r="J243" i="15"/>
  <c r="K243" i="15"/>
  <c r="L243" i="15"/>
  <c r="M243" i="15"/>
  <c r="N243" i="15"/>
  <c r="O243" i="15"/>
  <c r="P243" i="15"/>
  <c r="Q243" i="15"/>
  <c r="R243" i="15"/>
  <c r="S243" i="15"/>
  <c r="T243" i="15"/>
  <c r="U243" i="15"/>
  <c r="G12" i="14"/>
  <c r="E12" i="14" s="1"/>
  <c r="G13" i="14"/>
  <c r="E13" i="14"/>
  <c r="G14" i="14"/>
  <c r="E14" i="14" s="1"/>
  <c r="G15" i="14"/>
  <c r="E15" i="14"/>
  <c r="G16" i="14"/>
  <c r="G17" i="14"/>
  <c r="G18" i="14"/>
  <c r="E18" i="14" s="1"/>
  <c r="G19" i="14"/>
  <c r="E19" i="14" s="1"/>
  <c r="G20" i="14"/>
  <c r="E20" i="14" s="1"/>
  <c r="G21" i="14"/>
  <c r="E21" i="14" s="1"/>
  <c r="G22" i="14"/>
  <c r="E22" i="14" s="1"/>
  <c r="G23" i="14"/>
  <c r="E23" i="14" s="1"/>
  <c r="G24" i="14"/>
  <c r="E24" i="14" s="1"/>
  <c r="G25" i="14"/>
  <c r="E25" i="14" s="1"/>
  <c r="G26" i="14"/>
  <c r="E26" i="14" s="1"/>
  <c r="G27" i="14"/>
  <c r="E27" i="14" s="1"/>
  <c r="G28" i="14"/>
  <c r="E28" i="14" s="1"/>
  <c r="G29" i="14"/>
  <c r="E29" i="14" s="1"/>
  <c r="G30" i="14"/>
  <c r="E30" i="14"/>
  <c r="G31" i="14"/>
  <c r="E31" i="14"/>
  <c r="G32" i="14"/>
  <c r="E32" i="14"/>
  <c r="G33" i="14"/>
  <c r="G34" i="14"/>
  <c r="E34" i="14" s="1"/>
  <c r="G35" i="14"/>
  <c r="E35" i="14" s="1"/>
  <c r="G36" i="14"/>
  <c r="G37" i="14"/>
  <c r="E37" i="14"/>
  <c r="G38" i="14"/>
  <c r="G39" i="14"/>
  <c r="E39" i="14" s="1"/>
  <c r="G40" i="14"/>
  <c r="E40" i="14" s="1"/>
  <c r="G41" i="14"/>
  <c r="G42" i="14"/>
  <c r="E42" i="14"/>
  <c r="G43" i="14"/>
  <c r="E43" i="14"/>
  <c r="G44" i="14"/>
  <c r="G45" i="14"/>
  <c r="E45" i="14" s="1"/>
  <c r="G46" i="14"/>
  <c r="E46" i="14" s="1"/>
  <c r="G47" i="14"/>
  <c r="E47" i="14" s="1"/>
  <c r="G48" i="14"/>
  <c r="E48" i="14" s="1"/>
  <c r="G49" i="14"/>
  <c r="E49" i="14" s="1"/>
  <c r="G50" i="14"/>
  <c r="E50" i="14" s="1"/>
  <c r="G51" i="14"/>
  <c r="E51" i="14" s="1"/>
  <c r="G52" i="14"/>
  <c r="G53" i="14"/>
  <c r="E53" i="14"/>
  <c r="G54" i="14"/>
  <c r="G55" i="14"/>
  <c r="E55" i="14"/>
  <c r="G56" i="14"/>
  <c r="E56" i="14"/>
  <c r="G57" i="14"/>
  <c r="E57" i="14"/>
  <c r="G58" i="14"/>
  <c r="E58" i="14"/>
  <c r="G59" i="14"/>
  <c r="G60" i="14"/>
  <c r="E60" i="14" s="1"/>
  <c r="G61" i="14"/>
  <c r="E61" i="14" s="1"/>
  <c r="G62" i="14"/>
  <c r="E62" i="14" s="1"/>
  <c r="G64" i="14"/>
  <c r="E64" i="14" s="1"/>
  <c r="G65" i="14"/>
  <c r="E65" i="14"/>
  <c r="G67" i="14"/>
  <c r="E67" i="14"/>
  <c r="G68" i="14"/>
  <c r="E68" i="14"/>
  <c r="G69" i="14"/>
  <c r="E69" i="14"/>
  <c r="G70" i="14"/>
  <c r="E70" i="14"/>
  <c r="G71" i="14"/>
  <c r="E71" i="14" s="1"/>
  <c r="G72" i="14"/>
  <c r="E72" i="14" s="1"/>
  <c r="G73" i="14"/>
  <c r="E73" i="14" s="1"/>
  <c r="G74" i="14"/>
  <c r="E74" i="14" s="1"/>
  <c r="G75" i="14"/>
  <c r="E75" i="14" s="1"/>
  <c r="G76" i="14"/>
  <c r="E76" i="14" s="1"/>
  <c r="G77" i="14"/>
  <c r="E77" i="14" s="1"/>
  <c r="G78" i="14"/>
  <c r="E78" i="14" s="1"/>
  <c r="G79" i="14"/>
  <c r="E79" i="14" s="1"/>
  <c r="G80" i="14"/>
  <c r="E80" i="14" s="1"/>
  <c r="G81" i="14"/>
  <c r="E81" i="14" s="1"/>
  <c r="G82" i="14"/>
  <c r="E82" i="14" s="1"/>
  <c r="G83" i="14"/>
  <c r="E83" i="14" s="1"/>
  <c r="G84" i="14"/>
  <c r="E84" i="14" s="1"/>
  <c r="G85" i="14"/>
  <c r="E85" i="14" s="1"/>
  <c r="G86" i="14"/>
  <c r="E86" i="14" s="1"/>
  <c r="E86" i="22" s="1"/>
  <c r="G87" i="14"/>
  <c r="E87" i="14" s="1"/>
  <c r="G89" i="14"/>
  <c r="E89" i="14" s="1"/>
  <c r="G90" i="14"/>
  <c r="E90" i="14" s="1"/>
  <c r="G92" i="14"/>
  <c r="E92" i="14" s="1"/>
  <c r="G93" i="14"/>
  <c r="E93" i="14" s="1"/>
  <c r="G94" i="14"/>
  <c r="E94" i="14" s="1"/>
  <c r="G95" i="14"/>
  <c r="E95" i="14" s="1"/>
  <c r="G96" i="14"/>
  <c r="E96" i="14" s="1"/>
  <c r="G97" i="14"/>
  <c r="E97" i="14" s="1"/>
  <c r="E98" i="14"/>
  <c r="G98" i="14"/>
  <c r="G99" i="14"/>
  <c r="E99" i="14" s="1"/>
  <c r="G100" i="14"/>
  <c r="E100" i="14" s="1"/>
  <c r="G101" i="14"/>
  <c r="E101" i="14" s="1"/>
  <c r="G102" i="14"/>
  <c r="E102" i="14"/>
  <c r="G103" i="14"/>
  <c r="E103" i="14"/>
  <c r="E103" i="22" s="1"/>
  <c r="G104" i="14"/>
  <c r="E104" i="14"/>
  <c r="G105" i="14"/>
  <c r="E105" i="14" s="1"/>
  <c r="G106" i="14"/>
  <c r="E106" i="14" s="1"/>
  <c r="G107" i="14"/>
  <c r="E107" i="14"/>
  <c r="G108" i="14"/>
  <c r="E108" i="14"/>
  <c r="G109" i="14"/>
  <c r="E109" i="14"/>
  <c r="G110" i="14"/>
  <c r="E110" i="14"/>
  <c r="G111" i="14"/>
  <c r="G112" i="14"/>
  <c r="G114" i="14"/>
  <c r="E114" i="14"/>
  <c r="G115" i="14"/>
  <c r="E115" i="14" s="1"/>
  <c r="G116" i="14"/>
  <c r="E116" i="14" s="1"/>
  <c r="G117" i="14"/>
  <c r="E117" i="14" s="1"/>
  <c r="G118" i="14"/>
  <c r="E118" i="14" s="1"/>
  <c r="G119" i="14"/>
  <c r="E119" i="14" s="1"/>
  <c r="G120" i="14"/>
  <c r="E120" i="14" s="1"/>
  <c r="G121" i="14"/>
  <c r="E121" i="14"/>
  <c r="G122" i="14"/>
  <c r="E122" i="14" s="1"/>
  <c r="G123" i="14"/>
  <c r="E123" i="14"/>
  <c r="G124" i="14"/>
  <c r="E124" i="14"/>
  <c r="G125" i="14"/>
  <c r="E125" i="14"/>
  <c r="G126" i="14"/>
  <c r="E126" i="14"/>
  <c r="G127" i="14"/>
  <c r="E127" i="14"/>
  <c r="G128" i="14"/>
  <c r="E128" i="14"/>
  <c r="G129" i="14"/>
  <c r="E129" i="14"/>
  <c r="G130" i="14"/>
  <c r="E130" i="14" s="1"/>
  <c r="G131" i="14"/>
  <c r="E131" i="14" s="1"/>
  <c r="G132" i="14"/>
  <c r="E132" i="14" s="1"/>
  <c r="G133" i="14"/>
  <c r="E133" i="14" s="1"/>
  <c r="G134" i="14"/>
  <c r="E134" i="14" s="1"/>
  <c r="G135" i="14"/>
  <c r="E135" i="14" s="1"/>
  <c r="G136" i="14"/>
  <c r="G137" i="14"/>
  <c r="E137" i="14" s="1"/>
  <c r="G138" i="14"/>
  <c r="E138" i="14" s="1"/>
  <c r="G139" i="14"/>
  <c r="E139" i="14" s="1"/>
  <c r="G140" i="14"/>
  <c r="E140" i="14" s="1"/>
  <c r="G141" i="14"/>
  <c r="E141" i="14" s="1"/>
  <c r="G142" i="14"/>
  <c r="E142" i="14" s="1"/>
  <c r="G143" i="14"/>
  <c r="E143" i="14" s="1"/>
  <c r="G144" i="14"/>
  <c r="E144" i="14" s="1"/>
  <c r="G145" i="14"/>
  <c r="E145" i="14" s="1"/>
  <c r="G146" i="14"/>
  <c r="E146" i="14" s="1"/>
  <c r="G147" i="14"/>
  <c r="E147" i="14" s="1"/>
  <c r="G148" i="14"/>
  <c r="E148" i="14" s="1"/>
  <c r="G149" i="14"/>
  <c r="E149" i="14" s="1"/>
  <c r="G150" i="14"/>
  <c r="E150" i="14" s="1"/>
  <c r="E150" i="22" s="1"/>
  <c r="G151" i="14"/>
  <c r="E151" i="14" s="1"/>
  <c r="G152" i="14"/>
  <c r="E152" i="14" s="1"/>
  <c r="G153" i="14"/>
  <c r="E153" i="14" s="1"/>
  <c r="G154" i="14"/>
  <c r="E154" i="14" s="1"/>
  <c r="G155" i="14"/>
  <c r="E155" i="14" s="1"/>
  <c r="G156" i="14"/>
  <c r="E156" i="14" s="1"/>
  <c r="G157" i="14"/>
  <c r="E157" i="14" s="1"/>
  <c r="G158" i="14"/>
  <c r="E158" i="14" s="1"/>
  <c r="G159" i="14"/>
  <c r="E159" i="14" s="1"/>
  <c r="G160" i="14"/>
  <c r="G161" i="14"/>
  <c r="E161" i="14" s="1"/>
  <c r="G162" i="14"/>
  <c r="E162" i="14" s="1"/>
  <c r="G163" i="14"/>
  <c r="E163" i="14" s="1"/>
  <c r="G164" i="14"/>
  <c r="E164" i="14" s="1"/>
  <c r="G165" i="14"/>
  <c r="E165" i="14" s="1"/>
  <c r="G166" i="14"/>
  <c r="E166" i="14" s="1"/>
  <c r="G167" i="14"/>
  <c r="E167" i="14" s="1"/>
  <c r="G168" i="14"/>
  <c r="G169" i="14"/>
  <c r="G170" i="14"/>
  <c r="E170" i="14" s="1"/>
  <c r="G172" i="14"/>
  <c r="E172" i="14" s="1"/>
  <c r="G173" i="14"/>
  <c r="E173" i="14" s="1"/>
  <c r="G174" i="14"/>
  <c r="E174" i="14" s="1"/>
  <c r="G175" i="14"/>
  <c r="G176" i="14"/>
  <c r="E176" i="14"/>
  <c r="G177" i="14"/>
  <c r="E177" i="14"/>
  <c r="G178" i="14"/>
  <c r="G178" i="22"/>
  <c r="E178" i="14"/>
  <c r="G179" i="14"/>
  <c r="E179" i="14" s="1"/>
  <c r="G180" i="14"/>
  <c r="E180" i="14" s="1"/>
  <c r="G181" i="14"/>
  <c r="E181" i="14" s="1"/>
  <c r="G182" i="14"/>
  <c r="E182" i="14" s="1"/>
  <c r="G183" i="14"/>
  <c r="E183" i="14"/>
  <c r="G184" i="14"/>
  <c r="E184" i="14" s="1"/>
  <c r="G185" i="14"/>
  <c r="E185" i="14" s="1"/>
  <c r="G186" i="14"/>
  <c r="E186" i="14" s="1"/>
  <c r="G187" i="14"/>
  <c r="G188" i="14"/>
  <c r="E188" i="14"/>
  <c r="G189" i="14"/>
  <c r="E189" i="14"/>
  <c r="G190" i="14"/>
  <c r="E190" i="14"/>
  <c r="G191" i="14"/>
  <c r="G192" i="14"/>
  <c r="G193" i="14"/>
  <c r="E193" i="14"/>
  <c r="G194" i="14"/>
  <c r="E194" i="14"/>
  <c r="G195" i="14"/>
  <c r="E195" i="14"/>
  <c r="G196" i="14"/>
  <c r="G197" i="14"/>
  <c r="E197" i="14"/>
  <c r="G198" i="14"/>
  <c r="E198" i="14" s="1"/>
  <c r="G199" i="14"/>
  <c r="E199" i="14"/>
  <c r="G200" i="14"/>
  <c r="E200" i="14"/>
  <c r="G201" i="14"/>
  <c r="G202" i="14"/>
  <c r="G203" i="14"/>
  <c r="E203" i="14"/>
  <c r="G204" i="14"/>
  <c r="E204" i="14" s="1"/>
  <c r="G205" i="14"/>
  <c r="E205" i="14"/>
  <c r="G206" i="14"/>
  <c r="E206" i="14" s="1"/>
  <c r="G207" i="14"/>
  <c r="E207" i="14"/>
  <c r="G208" i="14"/>
  <c r="E208" i="14"/>
  <c r="G209" i="14"/>
  <c r="E209" i="14" s="1"/>
  <c r="G210" i="14"/>
  <c r="E210" i="14"/>
  <c r="G211" i="14"/>
  <c r="E211" i="14"/>
  <c r="G212" i="14"/>
  <c r="E212" i="14" s="1"/>
  <c r="E212" i="22" s="1"/>
  <c r="G213" i="14"/>
  <c r="E213" i="14"/>
  <c r="G214" i="14"/>
  <c r="E214" i="14"/>
  <c r="G215" i="14"/>
  <c r="E215" i="14"/>
  <c r="G216" i="14"/>
  <c r="E216" i="14"/>
  <c r="G217" i="14"/>
  <c r="E217" i="14"/>
  <c r="G218" i="14"/>
  <c r="E218" i="14"/>
  <c r="G219" i="14"/>
  <c r="E219" i="14"/>
  <c r="G220" i="14"/>
  <c r="E220" i="14" s="1"/>
  <c r="G221" i="14"/>
  <c r="E221" i="14"/>
  <c r="G223" i="14"/>
  <c r="E223" i="14"/>
  <c r="G224" i="14"/>
  <c r="E224" i="14"/>
  <c r="G225" i="14"/>
  <c r="E225" i="14"/>
  <c r="G226" i="14"/>
  <c r="E226" i="14" s="1"/>
  <c r="G227" i="14"/>
  <c r="E227" i="14" s="1"/>
  <c r="G228" i="14"/>
  <c r="E228" i="14" s="1"/>
  <c r="G229" i="14"/>
  <c r="E229" i="14"/>
  <c r="G230" i="14"/>
  <c r="E230" i="14"/>
  <c r="G231" i="14"/>
  <c r="E231" i="14"/>
  <c r="G232" i="14"/>
  <c r="E232" i="14"/>
  <c r="G233" i="14"/>
  <c r="E233" i="14" s="1"/>
  <c r="G234" i="14"/>
  <c r="E234" i="14"/>
  <c r="G235" i="14"/>
  <c r="E235" i="14"/>
  <c r="G236" i="14"/>
  <c r="E236" i="14" s="1"/>
  <c r="G237" i="14"/>
  <c r="E237" i="14"/>
  <c r="G238" i="14"/>
  <c r="E238" i="14"/>
  <c r="G239" i="14"/>
  <c r="E239" i="14"/>
  <c r="G240" i="14"/>
  <c r="E240" i="14"/>
  <c r="G241" i="14"/>
  <c r="E241" i="14" s="1"/>
  <c r="G242" i="14"/>
  <c r="E242" i="14"/>
  <c r="F243" i="14"/>
  <c r="H243" i="14"/>
  <c r="I243" i="14"/>
  <c r="J243" i="14"/>
  <c r="K243" i="14"/>
  <c r="L243" i="14"/>
  <c r="M243" i="14"/>
  <c r="N243" i="14"/>
  <c r="O243" i="14"/>
  <c r="P243" i="14"/>
  <c r="Q243" i="14"/>
  <c r="G12" i="13"/>
  <c r="E12" i="13"/>
  <c r="G13" i="13"/>
  <c r="E13" i="13" s="1"/>
  <c r="G14" i="13"/>
  <c r="E14" i="13" s="1"/>
  <c r="G15" i="13"/>
  <c r="E15" i="13" s="1"/>
  <c r="G16" i="13"/>
  <c r="E16" i="13" s="1"/>
  <c r="G17" i="13"/>
  <c r="G18" i="13"/>
  <c r="E18" i="13"/>
  <c r="G19" i="13"/>
  <c r="E19" i="13"/>
  <c r="G20" i="13"/>
  <c r="G21" i="13"/>
  <c r="G22" i="13"/>
  <c r="E22" i="13"/>
  <c r="G23" i="13"/>
  <c r="E23" i="13"/>
  <c r="G24" i="13"/>
  <c r="E24" i="13"/>
  <c r="G25" i="13"/>
  <c r="E25" i="13" s="1"/>
  <c r="G26" i="13"/>
  <c r="E26" i="13"/>
  <c r="G27" i="13"/>
  <c r="G28" i="13"/>
  <c r="E28" i="13" s="1"/>
  <c r="G29" i="13"/>
  <c r="E29" i="13" s="1"/>
  <c r="G30" i="13"/>
  <c r="E30" i="13" s="1"/>
  <c r="G31" i="13"/>
  <c r="E31" i="13" s="1"/>
  <c r="G32" i="13"/>
  <c r="E32" i="13" s="1"/>
  <c r="G33" i="13"/>
  <c r="E33" i="13" s="1"/>
  <c r="G34" i="13"/>
  <c r="E34" i="13" s="1"/>
  <c r="E34" i="22" s="1"/>
  <c r="G35" i="13"/>
  <c r="E35" i="13" s="1"/>
  <c r="G36" i="13"/>
  <c r="E36" i="13"/>
  <c r="G37" i="13"/>
  <c r="G38" i="13"/>
  <c r="E38" i="13"/>
  <c r="G39" i="13"/>
  <c r="E39" i="13" s="1"/>
  <c r="G40" i="13"/>
  <c r="E40" i="13" s="1"/>
  <c r="G41" i="13"/>
  <c r="E41" i="13" s="1"/>
  <c r="G42" i="13"/>
  <c r="E42" i="13" s="1"/>
  <c r="G43" i="13"/>
  <c r="G44" i="13"/>
  <c r="E44" i="13"/>
  <c r="G45" i="13"/>
  <c r="G46" i="13"/>
  <c r="E46" i="13" s="1"/>
  <c r="G47" i="13"/>
  <c r="G47" i="22" s="1"/>
  <c r="E47" i="13"/>
  <c r="G48" i="13"/>
  <c r="E48" i="13" s="1"/>
  <c r="G49" i="13"/>
  <c r="E49" i="13" s="1"/>
  <c r="G50" i="13"/>
  <c r="E50" i="13" s="1"/>
  <c r="E247" i="13" s="1"/>
  <c r="G51" i="13"/>
  <c r="G52" i="13"/>
  <c r="E52" i="13" s="1"/>
  <c r="G53" i="13"/>
  <c r="E53" i="13" s="1"/>
  <c r="G54" i="13"/>
  <c r="E54" i="13" s="1"/>
  <c r="G55" i="13"/>
  <c r="E55" i="13" s="1"/>
  <c r="G56" i="13"/>
  <c r="E56" i="13" s="1"/>
  <c r="G57" i="13"/>
  <c r="E57" i="13" s="1"/>
  <c r="G58" i="13"/>
  <c r="E58" i="13" s="1"/>
  <c r="G59" i="13"/>
  <c r="E59" i="13" s="1"/>
  <c r="G60" i="13"/>
  <c r="E60" i="13" s="1"/>
  <c r="G61" i="13"/>
  <c r="E61" i="13" s="1"/>
  <c r="G62" i="13"/>
  <c r="G64" i="13"/>
  <c r="E64" i="13"/>
  <c r="E65" i="13"/>
  <c r="G65" i="13"/>
  <c r="G67" i="13"/>
  <c r="E67" i="13" s="1"/>
  <c r="G68" i="13"/>
  <c r="E68" i="13" s="1"/>
  <c r="G69" i="13"/>
  <c r="E69" i="13" s="1"/>
  <c r="G70" i="13"/>
  <c r="E70" i="13" s="1"/>
  <c r="G71" i="13"/>
  <c r="E71" i="13" s="1"/>
  <c r="E72" i="13"/>
  <c r="G72" i="13"/>
  <c r="G73" i="13"/>
  <c r="E73" i="13"/>
  <c r="G74" i="13"/>
  <c r="G75" i="13"/>
  <c r="E75" i="13"/>
  <c r="G76" i="13"/>
  <c r="E76" i="13"/>
  <c r="G77" i="13"/>
  <c r="G78" i="13"/>
  <c r="E78" i="13" s="1"/>
  <c r="G79" i="13"/>
  <c r="E79" i="13"/>
  <c r="G80" i="13"/>
  <c r="E80" i="13" s="1"/>
  <c r="G81" i="13"/>
  <c r="E81" i="13" s="1"/>
  <c r="G82" i="13"/>
  <c r="E82" i="13" s="1"/>
  <c r="G83" i="13"/>
  <c r="E83" i="13" s="1"/>
  <c r="G84" i="13"/>
  <c r="E84" i="13" s="1"/>
  <c r="G85" i="13"/>
  <c r="E85" i="13" s="1"/>
  <c r="G86" i="13"/>
  <c r="E86" i="13" s="1"/>
  <c r="G87" i="13"/>
  <c r="G89" i="13"/>
  <c r="E89" i="13"/>
  <c r="G90" i="13"/>
  <c r="E90" i="13"/>
  <c r="G92" i="13"/>
  <c r="E92" i="13"/>
  <c r="G93" i="13"/>
  <c r="G94" i="13"/>
  <c r="E94" i="13" s="1"/>
  <c r="G95" i="13"/>
  <c r="E95" i="13" s="1"/>
  <c r="G96" i="13"/>
  <c r="E96" i="13" s="1"/>
  <c r="G97" i="13"/>
  <c r="G98" i="13"/>
  <c r="G99" i="13"/>
  <c r="E99" i="13"/>
  <c r="G100" i="13"/>
  <c r="E100" i="13"/>
  <c r="G101" i="13"/>
  <c r="E101" i="13"/>
  <c r="G102" i="13"/>
  <c r="E102" i="13"/>
  <c r="G103" i="13"/>
  <c r="E103" i="13"/>
  <c r="G104" i="13"/>
  <c r="E104" i="13" s="1"/>
  <c r="G105" i="13"/>
  <c r="E105" i="13"/>
  <c r="G106" i="13"/>
  <c r="E106" i="13"/>
  <c r="G107" i="13"/>
  <c r="E107" i="13"/>
  <c r="G108" i="13"/>
  <c r="E108" i="13"/>
  <c r="G109" i="13"/>
  <c r="G110" i="13"/>
  <c r="E110" i="13"/>
  <c r="G111" i="13"/>
  <c r="E111" i="13"/>
  <c r="G112" i="13"/>
  <c r="E112" i="13" s="1"/>
  <c r="G114" i="13"/>
  <c r="E114" i="13"/>
  <c r="G115" i="13"/>
  <c r="E115" i="13"/>
  <c r="G116" i="13"/>
  <c r="E116" i="13"/>
  <c r="G117" i="13"/>
  <c r="E117" i="13"/>
  <c r="G118" i="13"/>
  <c r="G119" i="13"/>
  <c r="E119" i="13" s="1"/>
  <c r="E119" i="22" s="1"/>
  <c r="G120" i="13"/>
  <c r="E120" i="13" s="1"/>
  <c r="G121" i="13"/>
  <c r="E121" i="13" s="1"/>
  <c r="G122" i="13"/>
  <c r="E122" i="13" s="1"/>
  <c r="G123" i="13"/>
  <c r="E123" i="13" s="1"/>
  <c r="G124" i="13"/>
  <c r="E124" i="13" s="1"/>
  <c r="G125" i="13"/>
  <c r="E125" i="13" s="1"/>
  <c r="G126" i="13"/>
  <c r="E126" i="13" s="1"/>
  <c r="G127" i="13"/>
  <c r="E127" i="13" s="1"/>
  <c r="G128" i="13"/>
  <c r="E128" i="13" s="1"/>
  <c r="G129" i="13"/>
  <c r="E129" i="13" s="1"/>
  <c r="G130" i="13"/>
  <c r="E130" i="13" s="1"/>
  <c r="G131" i="13"/>
  <c r="E131" i="13" s="1"/>
  <c r="G132" i="13"/>
  <c r="E132" i="13" s="1"/>
  <c r="E133" i="13"/>
  <c r="G133" i="13"/>
  <c r="G134" i="13"/>
  <c r="E134" i="13"/>
  <c r="G135" i="13"/>
  <c r="E135" i="13" s="1"/>
  <c r="G136" i="13"/>
  <c r="E136" i="13" s="1"/>
  <c r="G137" i="13"/>
  <c r="E137" i="13" s="1"/>
  <c r="G138" i="13"/>
  <c r="E138" i="13"/>
  <c r="G139" i="13"/>
  <c r="E139" i="13" s="1"/>
  <c r="G140" i="13"/>
  <c r="G141" i="13"/>
  <c r="E141" i="13"/>
  <c r="G142" i="13"/>
  <c r="G142" i="22" s="1"/>
  <c r="G143" i="13"/>
  <c r="E143" i="13"/>
  <c r="G144" i="13"/>
  <c r="E144" i="13"/>
  <c r="G145" i="13"/>
  <c r="E145" i="13" s="1"/>
  <c r="G146" i="13"/>
  <c r="E146" i="13"/>
  <c r="G147" i="13"/>
  <c r="E147" i="13"/>
  <c r="G148" i="13"/>
  <c r="E148" i="13"/>
  <c r="G149" i="13"/>
  <c r="E149" i="13"/>
  <c r="G150" i="13"/>
  <c r="E150" i="13" s="1"/>
  <c r="G151" i="13"/>
  <c r="E151" i="13" s="1"/>
  <c r="G152" i="13"/>
  <c r="E152" i="13" s="1"/>
  <c r="G153" i="13"/>
  <c r="E153" i="13" s="1"/>
  <c r="G154" i="13"/>
  <c r="E154" i="13" s="1"/>
  <c r="E154" i="22" s="1"/>
  <c r="G155" i="13"/>
  <c r="E155" i="13" s="1"/>
  <c r="G156" i="13"/>
  <c r="E156" i="13" s="1"/>
  <c r="G157" i="13"/>
  <c r="E157" i="13" s="1"/>
  <c r="G158" i="13"/>
  <c r="E158" i="13" s="1"/>
  <c r="G159" i="13"/>
  <c r="E159" i="13" s="1"/>
  <c r="G160" i="13"/>
  <c r="E160" i="13" s="1"/>
  <c r="G161" i="13"/>
  <c r="G162" i="13"/>
  <c r="E162" i="13" s="1"/>
  <c r="G163" i="13"/>
  <c r="E163" i="13" s="1"/>
  <c r="G164" i="13"/>
  <c r="G165" i="13"/>
  <c r="E165" i="13"/>
  <c r="G166" i="13"/>
  <c r="E166" i="13"/>
  <c r="G167" i="13"/>
  <c r="E167" i="13"/>
  <c r="G168" i="13"/>
  <c r="E168" i="13" s="1"/>
  <c r="G169" i="13"/>
  <c r="E169" i="13" s="1"/>
  <c r="G170" i="13"/>
  <c r="E170" i="13" s="1"/>
  <c r="G172" i="13"/>
  <c r="E172" i="13"/>
  <c r="G173" i="13"/>
  <c r="E173" i="13"/>
  <c r="G174" i="13"/>
  <c r="E174" i="13" s="1"/>
  <c r="G175" i="13"/>
  <c r="E175" i="13"/>
  <c r="E175" i="22" s="1"/>
  <c r="G176" i="13"/>
  <c r="E176" i="13"/>
  <c r="G177" i="13"/>
  <c r="E178" i="13"/>
  <c r="G178" i="13"/>
  <c r="G179" i="13"/>
  <c r="G180" i="13"/>
  <c r="E180" i="13"/>
  <c r="G181" i="13"/>
  <c r="E181" i="13" s="1"/>
  <c r="G182" i="13"/>
  <c r="G183" i="13"/>
  <c r="E183" i="13" s="1"/>
  <c r="G184" i="13"/>
  <c r="E184" i="13" s="1"/>
  <c r="G185" i="13"/>
  <c r="E185" i="13" s="1"/>
  <c r="G186" i="13"/>
  <c r="E186" i="13" s="1"/>
  <c r="G187" i="13"/>
  <c r="E187" i="13" s="1"/>
  <c r="G188" i="13"/>
  <c r="E188" i="13" s="1"/>
  <c r="G189" i="13"/>
  <c r="G190" i="13"/>
  <c r="G190" i="22" s="1"/>
  <c r="G191" i="13"/>
  <c r="E191" i="13"/>
  <c r="G192" i="13"/>
  <c r="E192" i="13"/>
  <c r="G193" i="13"/>
  <c r="E193" i="13"/>
  <c r="G194" i="13"/>
  <c r="E194" i="13" s="1"/>
  <c r="G195" i="13"/>
  <c r="E195" i="13"/>
  <c r="G196" i="13"/>
  <c r="E196" i="13"/>
  <c r="G197" i="13"/>
  <c r="E197" i="13"/>
  <c r="G198" i="13"/>
  <c r="G199" i="13"/>
  <c r="G200" i="13"/>
  <c r="E200" i="13" s="1"/>
  <c r="E200" i="22" s="1"/>
  <c r="G201" i="13"/>
  <c r="E201" i="13"/>
  <c r="G202" i="13"/>
  <c r="E202" i="13"/>
  <c r="G203" i="13"/>
  <c r="G204" i="13"/>
  <c r="E204" i="13" s="1"/>
  <c r="G205" i="13"/>
  <c r="E205" i="13" s="1"/>
  <c r="G206" i="13"/>
  <c r="G207" i="13"/>
  <c r="E207" i="13"/>
  <c r="G208" i="13"/>
  <c r="E208" i="13"/>
  <c r="G209" i="13"/>
  <c r="E209" i="13"/>
  <c r="E209" i="22" s="1"/>
  <c r="G210" i="13"/>
  <c r="E210" i="13"/>
  <c r="G211" i="13"/>
  <c r="E211" i="13"/>
  <c r="G212" i="13"/>
  <c r="E212" i="13" s="1"/>
  <c r="G213" i="13"/>
  <c r="E213" i="13"/>
  <c r="G214" i="13"/>
  <c r="E214" i="13"/>
  <c r="G215" i="13"/>
  <c r="E215" i="13" s="1"/>
  <c r="G216" i="13"/>
  <c r="G217" i="13"/>
  <c r="E217" i="13" s="1"/>
  <c r="G218" i="13"/>
  <c r="E218" i="13" s="1"/>
  <c r="G219" i="13"/>
  <c r="E219" i="13"/>
  <c r="G220" i="13"/>
  <c r="E220" i="13"/>
  <c r="G221" i="13"/>
  <c r="E221" i="13" s="1"/>
  <c r="G223" i="13"/>
  <c r="E223" i="13"/>
  <c r="G224" i="13"/>
  <c r="E224" i="13"/>
  <c r="G225" i="13"/>
  <c r="E225" i="13"/>
  <c r="G226" i="13"/>
  <c r="E226" i="13"/>
  <c r="G227" i="13"/>
  <c r="E227" i="13" s="1"/>
  <c r="G228" i="13"/>
  <c r="E228" i="13"/>
  <c r="G229" i="13"/>
  <c r="E229" i="13"/>
  <c r="G230" i="13"/>
  <c r="E230" i="13" s="1"/>
  <c r="G231" i="13"/>
  <c r="E231" i="13"/>
  <c r="G232" i="13"/>
  <c r="E232" i="13"/>
  <c r="G233" i="13"/>
  <c r="E233" i="13"/>
  <c r="G234" i="13"/>
  <c r="E234" i="13"/>
  <c r="G235" i="13"/>
  <c r="E235" i="13" s="1"/>
  <c r="G236" i="13"/>
  <c r="G237" i="13"/>
  <c r="E237" i="13" s="1"/>
  <c r="G238" i="13"/>
  <c r="E238" i="13" s="1"/>
  <c r="G239" i="13"/>
  <c r="E239" i="13" s="1"/>
  <c r="G240" i="13"/>
  <c r="G241" i="13"/>
  <c r="E241" i="13"/>
  <c r="G242" i="13"/>
  <c r="E242" i="13"/>
  <c r="F243" i="13"/>
  <c r="H243" i="13"/>
  <c r="I243" i="13"/>
  <c r="J243" i="13"/>
  <c r="K243" i="13"/>
  <c r="L243" i="13"/>
  <c r="M243" i="13"/>
  <c r="N243" i="13"/>
  <c r="AJ243" i="13" s="1"/>
  <c r="E258" i="13" s="1"/>
  <c r="E25" i="6" s="1"/>
  <c r="F25" i="6" s="1"/>
  <c r="O243" i="13"/>
  <c r="P243" i="13"/>
  <c r="Q243" i="13"/>
  <c r="A21" i="12"/>
  <c r="G12" i="11"/>
  <c r="G13" i="11"/>
  <c r="E13" i="11" s="1"/>
  <c r="G14" i="11"/>
  <c r="E14" i="11" s="1"/>
  <c r="E14" i="22" s="1"/>
  <c r="G15" i="11"/>
  <c r="G16" i="11"/>
  <c r="G16" i="22" s="1"/>
  <c r="G17" i="11"/>
  <c r="E17" i="11"/>
  <c r="G18" i="11"/>
  <c r="E18" i="11"/>
  <c r="E18" i="22" s="1"/>
  <c r="G19" i="11"/>
  <c r="G20" i="11"/>
  <c r="G21" i="11"/>
  <c r="E21" i="11" s="1"/>
  <c r="G22" i="11"/>
  <c r="E22" i="11" s="1"/>
  <c r="G23" i="11"/>
  <c r="G23" i="22" s="1"/>
  <c r="G24" i="11"/>
  <c r="E24" i="11" s="1"/>
  <c r="G25" i="11"/>
  <c r="E25" i="11" s="1"/>
  <c r="G26" i="11"/>
  <c r="E26" i="11" s="1"/>
  <c r="E26" i="22" s="1"/>
  <c r="G27" i="11"/>
  <c r="G28" i="11"/>
  <c r="G28" i="22" s="1"/>
  <c r="E29" i="11"/>
  <c r="E29" i="22" s="1"/>
  <c r="G29" i="11"/>
  <c r="G29" i="22"/>
  <c r="E30" i="11"/>
  <c r="E30" i="22"/>
  <c r="G30" i="11"/>
  <c r="G31" i="11"/>
  <c r="E31" i="11" s="1"/>
  <c r="E31" i="22" s="1"/>
  <c r="G32" i="11"/>
  <c r="G33" i="11"/>
  <c r="E34" i="11"/>
  <c r="G34" i="11"/>
  <c r="G35" i="11"/>
  <c r="G36" i="11"/>
  <c r="E36" i="11" s="1"/>
  <c r="G37" i="11"/>
  <c r="G38" i="11"/>
  <c r="E38" i="11"/>
  <c r="G39" i="11"/>
  <c r="G39" i="22" s="1"/>
  <c r="G40" i="11"/>
  <c r="E40" i="11"/>
  <c r="E40" i="22" s="1"/>
  <c r="E41" i="11"/>
  <c r="G41" i="11"/>
  <c r="E42" i="11"/>
  <c r="G42" i="11"/>
  <c r="G42" i="22"/>
  <c r="G43" i="11"/>
  <c r="E43" i="11"/>
  <c r="G44" i="11"/>
  <c r="G45" i="11"/>
  <c r="G45" i="22" s="1"/>
  <c r="G46" i="11"/>
  <c r="E46" i="11"/>
  <c r="E46" i="22" s="1"/>
  <c r="G47" i="11"/>
  <c r="G48" i="11"/>
  <c r="G48" i="22"/>
  <c r="G49" i="11"/>
  <c r="G50" i="11"/>
  <c r="E50" i="11" s="1"/>
  <c r="G51" i="11"/>
  <c r="G52" i="11"/>
  <c r="G53" i="11"/>
  <c r="E53" i="11"/>
  <c r="E53" i="22" s="1"/>
  <c r="G54" i="11"/>
  <c r="E54" i="11"/>
  <c r="G55" i="11"/>
  <c r="G55" i="22"/>
  <c r="G56" i="11"/>
  <c r="G57" i="11"/>
  <c r="G58" i="11"/>
  <c r="G59" i="11"/>
  <c r="E59" i="11" s="1"/>
  <c r="G60" i="11"/>
  <c r="G61" i="11"/>
  <c r="G62" i="11"/>
  <c r="G64" i="11"/>
  <c r="G65" i="11"/>
  <c r="G67" i="11"/>
  <c r="G68" i="11"/>
  <c r="E68" i="11" s="1"/>
  <c r="G69" i="11"/>
  <c r="G70" i="11"/>
  <c r="G71" i="11"/>
  <c r="E71" i="11" s="1"/>
  <c r="E71" i="22" s="1"/>
  <c r="G72" i="11"/>
  <c r="E72" i="11"/>
  <c r="G73" i="11"/>
  <c r="G73" i="22" s="1"/>
  <c r="G74" i="11"/>
  <c r="G75" i="11"/>
  <c r="G76" i="11"/>
  <c r="E76" i="11"/>
  <c r="E76" i="22" s="1"/>
  <c r="G77" i="11"/>
  <c r="G77" i="22" s="1"/>
  <c r="G78" i="11"/>
  <c r="E78" i="11" s="1"/>
  <c r="G78" i="22"/>
  <c r="G79" i="11"/>
  <c r="E79" i="11" s="1"/>
  <c r="E79" i="22" s="1"/>
  <c r="G80" i="11"/>
  <c r="E80" i="11"/>
  <c r="E80" i="22" s="1"/>
  <c r="G81" i="11"/>
  <c r="G82" i="11"/>
  <c r="G83" i="11"/>
  <c r="E83" i="11" s="1"/>
  <c r="G84" i="11"/>
  <c r="E84" i="11"/>
  <c r="E84" i="22" s="1"/>
  <c r="G85" i="11"/>
  <c r="E85" i="11" s="1"/>
  <c r="G85" i="22"/>
  <c r="G86" i="11"/>
  <c r="G87" i="11"/>
  <c r="G87" i="22" s="1"/>
  <c r="G89" i="11"/>
  <c r="E89" i="11" s="1"/>
  <c r="E89" i="22" s="1"/>
  <c r="G90" i="11"/>
  <c r="G90" i="22"/>
  <c r="G92" i="11"/>
  <c r="E92" i="11"/>
  <c r="E92" i="22" s="1"/>
  <c r="G93" i="11"/>
  <c r="E93" i="11" s="1"/>
  <c r="G94" i="11"/>
  <c r="G95" i="11"/>
  <c r="G96" i="11"/>
  <c r="G96" i="22" s="1"/>
  <c r="G97" i="11"/>
  <c r="E97" i="11" s="1"/>
  <c r="G98" i="11"/>
  <c r="E98" i="11" s="1"/>
  <c r="G99" i="11"/>
  <c r="G100" i="11"/>
  <c r="G100" i="22"/>
  <c r="G101" i="11"/>
  <c r="E102" i="11"/>
  <c r="E102" i="22" s="1"/>
  <c r="G102" i="11"/>
  <c r="G102" i="22" s="1"/>
  <c r="G103" i="11"/>
  <c r="G104" i="11"/>
  <c r="E104" i="11" s="1"/>
  <c r="E104" i="22"/>
  <c r="G105" i="11"/>
  <c r="E105" i="11"/>
  <c r="G106" i="11"/>
  <c r="E106" i="11"/>
  <c r="E106" i="22" s="1"/>
  <c r="G107" i="11"/>
  <c r="G107" i="22" s="1"/>
  <c r="G108" i="11"/>
  <c r="G109" i="11"/>
  <c r="G110" i="11"/>
  <c r="G111" i="11"/>
  <c r="G112" i="11"/>
  <c r="E112" i="11" s="1"/>
  <c r="E112" i="22" s="1"/>
  <c r="G114" i="11"/>
  <c r="G115" i="11"/>
  <c r="E115" i="11" s="1"/>
  <c r="E115" i="22"/>
  <c r="G116" i="11"/>
  <c r="G117" i="11"/>
  <c r="G118" i="11"/>
  <c r="E118" i="11"/>
  <c r="G119" i="11"/>
  <c r="E119" i="11" s="1"/>
  <c r="G120" i="11"/>
  <c r="G120" i="22"/>
  <c r="G121" i="11"/>
  <c r="E121" i="11"/>
  <c r="E121" i="22" s="1"/>
  <c r="G122" i="11"/>
  <c r="E122" i="11" s="1"/>
  <c r="G123" i="11"/>
  <c r="G124" i="11"/>
  <c r="G125" i="11"/>
  <c r="G126" i="11"/>
  <c r="E126" i="11"/>
  <c r="G126" i="22"/>
  <c r="G127" i="11"/>
  <c r="G128" i="11"/>
  <c r="E128" i="11" s="1"/>
  <c r="G129" i="11"/>
  <c r="G129" i="22"/>
  <c r="G130" i="11"/>
  <c r="E130" i="11" s="1"/>
  <c r="G131" i="11"/>
  <c r="G132" i="11"/>
  <c r="G132" i="22"/>
  <c r="G133" i="11"/>
  <c r="E133" i="11"/>
  <c r="E133" i="22" s="1"/>
  <c r="G134" i="11"/>
  <c r="G135" i="11"/>
  <c r="G135" i="22" s="1"/>
  <c r="G136" i="11"/>
  <c r="G137" i="11"/>
  <c r="G138" i="11"/>
  <c r="G138" i="22" s="1"/>
  <c r="G139" i="11"/>
  <c r="G139" i="22" s="1"/>
  <c r="G140" i="11"/>
  <c r="G141" i="11"/>
  <c r="G141" i="22"/>
  <c r="G142" i="11"/>
  <c r="E142" i="11" s="1"/>
  <c r="G143" i="11"/>
  <c r="E143" i="11"/>
  <c r="G144" i="11"/>
  <c r="G145" i="11"/>
  <c r="G145" i="22"/>
  <c r="G146" i="11"/>
  <c r="E146" i="11"/>
  <c r="G147" i="11"/>
  <c r="G147" i="22"/>
  <c r="G148" i="11"/>
  <c r="G148" i="22"/>
  <c r="G149" i="11"/>
  <c r="G150" i="11"/>
  <c r="E150" i="11" s="1"/>
  <c r="G151" i="11"/>
  <c r="E151" i="11"/>
  <c r="G152" i="11"/>
  <c r="G153" i="11"/>
  <c r="E153" i="11"/>
  <c r="G154" i="11"/>
  <c r="E154" i="11"/>
  <c r="G155" i="11"/>
  <c r="G155" i="22"/>
  <c r="G156" i="11"/>
  <c r="G157" i="11"/>
  <c r="G157" i="22" s="1"/>
  <c r="E158" i="11"/>
  <c r="E158" i="22" s="1"/>
  <c r="G158" i="11"/>
  <c r="G159" i="11"/>
  <c r="G160" i="11"/>
  <c r="G160" i="22" s="1"/>
  <c r="G161" i="11"/>
  <c r="G162" i="11"/>
  <c r="E162" i="11" s="1"/>
  <c r="E162" i="22" s="1"/>
  <c r="G163" i="11"/>
  <c r="E163" i="11" s="1"/>
  <c r="E163" i="22"/>
  <c r="G164" i="11"/>
  <c r="E164" i="11"/>
  <c r="G165" i="11"/>
  <c r="G166" i="11"/>
  <c r="G167" i="11"/>
  <c r="G168" i="11"/>
  <c r="G169" i="11"/>
  <c r="G169" i="22" s="1"/>
  <c r="G170" i="11"/>
  <c r="E170" i="11" s="1"/>
  <c r="E170" i="22" s="1"/>
  <c r="G172" i="11"/>
  <c r="E172" i="11" s="1"/>
  <c r="G173" i="11"/>
  <c r="G174" i="11"/>
  <c r="G175" i="11"/>
  <c r="G176" i="11"/>
  <c r="E176" i="11"/>
  <c r="E176" i="22" s="1"/>
  <c r="G177" i="11"/>
  <c r="G178" i="11"/>
  <c r="G179" i="11"/>
  <c r="E179" i="11" s="1"/>
  <c r="G180" i="11"/>
  <c r="G181" i="11"/>
  <c r="G182" i="11"/>
  <c r="G183" i="11"/>
  <c r="E183" i="11"/>
  <c r="E183" i="22" s="1"/>
  <c r="G184" i="11"/>
  <c r="G184" i="22" s="1"/>
  <c r="G185" i="11"/>
  <c r="G185" i="22" s="1"/>
  <c r="G186" i="11"/>
  <c r="G187" i="11"/>
  <c r="G188" i="11"/>
  <c r="G189" i="11"/>
  <c r="G190" i="11"/>
  <c r="G191" i="11"/>
  <c r="E191" i="11" s="1"/>
  <c r="G192" i="11"/>
  <c r="G193" i="11"/>
  <c r="E193" i="11"/>
  <c r="E193" i="22" s="1"/>
  <c r="G194" i="11"/>
  <c r="G195" i="11"/>
  <c r="E195" i="11"/>
  <c r="E195" i="22" s="1"/>
  <c r="G196" i="11"/>
  <c r="E196" i="11"/>
  <c r="G197" i="11"/>
  <c r="G198" i="11"/>
  <c r="G199" i="11"/>
  <c r="G200" i="11"/>
  <c r="G201" i="11"/>
  <c r="E201" i="11" s="1"/>
  <c r="G202" i="11"/>
  <c r="G203" i="11"/>
  <c r="E203" i="11" s="1"/>
  <c r="G204" i="11"/>
  <c r="G205" i="11"/>
  <c r="G206" i="11"/>
  <c r="G207" i="11"/>
  <c r="G207" i="22" s="1"/>
  <c r="E207" i="11"/>
  <c r="G208" i="11"/>
  <c r="G209" i="11"/>
  <c r="G210" i="11"/>
  <c r="G211" i="11"/>
  <c r="G212" i="11"/>
  <c r="E212" i="11" s="1"/>
  <c r="G213" i="11"/>
  <c r="G213" i="22"/>
  <c r="G214" i="11"/>
  <c r="G215" i="11"/>
  <c r="G215" i="22" s="1"/>
  <c r="G216" i="11"/>
  <c r="G217" i="11"/>
  <c r="G217" i="22" s="1"/>
  <c r="G218" i="11"/>
  <c r="G219" i="11"/>
  <c r="E219" i="11" s="1"/>
  <c r="G220" i="11"/>
  <c r="E220" i="11" s="1"/>
  <c r="G221" i="11"/>
  <c r="G223" i="11"/>
  <c r="G224" i="11"/>
  <c r="G225" i="11"/>
  <c r="G226" i="11"/>
  <c r="G227" i="11"/>
  <c r="G228" i="11"/>
  <c r="E228" i="11"/>
  <c r="G229" i="11"/>
  <c r="G229" i="22" s="1"/>
  <c r="E229" i="11"/>
  <c r="G230" i="11"/>
  <c r="G231" i="11"/>
  <c r="E231" i="11" s="1"/>
  <c r="G232" i="11"/>
  <c r="G233" i="11"/>
  <c r="E233" i="11"/>
  <c r="E233" i="22" s="1"/>
  <c r="G234" i="11"/>
  <c r="G235" i="11"/>
  <c r="G235" i="22" s="1"/>
  <c r="G236" i="11"/>
  <c r="G236" i="22" s="1"/>
  <c r="G237" i="11"/>
  <c r="G238" i="11"/>
  <c r="G239" i="11"/>
  <c r="E240" i="11"/>
  <c r="G240" i="11"/>
  <c r="G241" i="11"/>
  <c r="G241" i="22"/>
  <c r="G242" i="11"/>
  <c r="F243" i="11"/>
  <c r="D11" i="12" s="1"/>
  <c r="D23" i="12" s="1"/>
  <c r="H243" i="11"/>
  <c r="F11" i="12"/>
  <c r="F23" i="12" s="1"/>
  <c r="I243" i="11"/>
  <c r="J243" i="11"/>
  <c r="H11" i="12"/>
  <c r="H23" i="12" s="1"/>
  <c r="K243" i="11"/>
  <c r="I11" i="12"/>
  <c r="I23" i="12" s="1"/>
  <c r="L243" i="11"/>
  <c r="J11" i="12"/>
  <c r="J23" i="12" s="1"/>
  <c r="M243" i="11"/>
  <c r="K11" i="12"/>
  <c r="K23" i="12" s="1"/>
  <c r="N243" i="11"/>
  <c r="L11" i="12"/>
  <c r="L23" i="12" s="1"/>
  <c r="O243" i="11"/>
  <c r="M11" i="12" s="1"/>
  <c r="M23" i="12"/>
  <c r="P243" i="11"/>
  <c r="N11" i="12"/>
  <c r="N23" i="12"/>
  <c r="Q243" i="11"/>
  <c r="O11" i="12" s="1"/>
  <c r="O23" i="12" s="1"/>
  <c r="B37" i="6"/>
  <c r="G213" i="10"/>
  <c r="G213" i="21"/>
  <c r="G132" i="10"/>
  <c r="G52" i="10"/>
  <c r="Y1" i="10"/>
  <c r="U243" i="10"/>
  <c r="T243" i="10"/>
  <c r="S243" i="10"/>
  <c r="R243" i="10"/>
  <c r="Q243" i="10"/>
  <c r="P243" i="10"/>
  <c r="O243" i="10"/>
  <c r="N243" i="10"/>
  <c r="M243" i="10"/>
  <c r="L243" i="10"/>
  <c r="K243" i="10"/>
  <c r="J243" i="10"/>
  <c r="I243" i="10"/>
  <c r="AH243" i="10"/>
  <c r="H243" i="10"/>
  <c r="F243" i="10"/>
  <c r="G16" i="10"/>
  <c r="G237" i="10"/>
  <c r="G12" i="10"/>
  <c r="G18" i="10"/>
  <c r="G230" i="10"/>
  <c r="G13" i="10"/>
  <c r="G14" i="10"/>
  <c r="G15" i="10"/>
  <c r="G17" i="10"/>
  <c r="G19" i="10"/>
  <c r="E19" i="10"/>
  <c r="AE19" i="10"/>
  <c r="AF19" i="10" s="1"/>
  <c r="G20" i="10"/>
  <c r="E20" i="10" s="1"/>
  <c r="AE20" i="10" s="1"/>
  <c r="AF20" i="10" s="1"/>
  <c r="G21" i="10"/>
  <c r="E21" i="10" s="1"/>
  <c r="AE21" i="10" s="1"/>
  <c r="AF21" i="10"/>
  <c r="G22" i="10"/>
  <c r="G23" i="10"/>
  <c r="G24" i="10"/>
  <c r="E24" i="10" s="1"/>
  <c r="G25" i="10"/>
  <c r="G26" i="10"/>
  <c r="E26" i="10" s="1"/>
  <c r="G27" i="10"/>
  <c r="G28" i="10"/>
  <c r="E28" i="10" s="1"/>
  <c r="AE28" i="10"/>
  <c r="AF28" i="10" s="1"/>
  <c r="G29" i="10"/>
  <c r="E29" i="10"/>
  <c r="AE29" i="10" s="1"/>
  <c r="G30" i="10"/>
  <c r="G31" i="10"/>
  <c r="E31" i="10" s="1"/>
  <c r="E31" i="21" s="1"/>
  <c r="G32" i="10"/>
  <c r="E32" i="10" s="1"/>
  <c r="G33" i="10"/>
  <c r="E33" i="10" s="1"/>
  <c r="G33" i="21"/>
  <c r="G34" i="10"/>
  <c r="G34" i="21"/>
  <c r="E34" i="10"/>
  <c r="G35" i="10"/>
  <c r="E35" i="10" s="1"/>
  <c r="G36" i="10"/>
  <c r="E36" i="10" s="1"/>
  <c r="E36" i="21"/>
  <c r="G37" i="10"/>
  <c r="E37" i="10"/>
  <c r="G38" i="10"/>
  <c r="E38" i="10"/>
  <c r="G38" i="21"/>
  <c r="G39" i="10"/>
  <c r="G40" i="10"/>
  <c r="E40" i="10"/>
  <c r="E40" i="21" s="1"/>
  <c r="G41" i="10"/>
  <c r="E41" i="10"/>
  <c r="AE41" i="10" s="1"/>
  <c r="G42" i="10"/>
  <c r="E42" i="10"/>
  <c r="AE42" i="10" s="1"/>
  <c r="AF42" i="10" s="1"/>
  <c r="G43" i="10"/>
  <c r="E43" i="10"/>
  <c r="G44" i="10"/>
  <c r="G45" i="10"/>
  <c r="G46" i="10"/>
  <c r="G46" i="21"/>
  <c r="G47" i="10"/>
  <c r="E47" i="10" s="1"/>
  <c r="E47" i="21" s="1"/>
  <c r="G47" i="21"/>
  <c r="G48" i="10"/>
  <c r="G48" i="21"/>
  <c r="G49" i="10"/>
  <c r="G49" i="21"/>
  <c r="G50" i="10"/>
  <c r="E50" i="10"/>
  <c r="G51" i="10"/>
  <c r="G53" i="10"/>
  <c r="E53" i="10" s="1"/>
  <c r="E53" i="21"/>
  <c r="G54" i="10"/>
  <c r="G54" i="21"/>
  <c r="E54" i="10"/>
  <c r="AE54" i="10" s="1"/>
  <c r="G55" i="10"/>
  <c r="G56" i="10"/>
  <c r="G57" i="10"/>
  <c r="G57" i="21"/>
  <c r="G58" i="10"/>
  <c r="G58" i="21"/>
  <c r="E58" i="10"/>
  <c r="G59" i="10"/>
  <c r="G60" i="10"/>
  <c r="G61" i="10"/>
  <c r="E61" i="10" s="1"/>
  <c r="E61" i="21" s="1"/>
  <c r="AE61" i="10"/>
  <c r="AF61" i="10" s="1"/>
  <c r="G62" i="10"/>
  <c r="G64" i="10"/>
  <c r="G64" i="21" s="1"/>
  <c r="G65" i="10"/>
  <c r="G65" i="21"/>
  <c r="G67" i="10"/>
  <c r="G68" i="10"/>
  <c r="E68" i="10" s="1"/>
  <c r="AE68" i="10"/>
  <c r="AF68" i="10" s="1"/>
  <c r="G68" i="21"/>
  <c r="G69" i="10"/>
  <c r="G70" i="10"/>
  <c r="E70" i="10" s="1"/>
  <c r="G71" i="10"/>
  <c r="E71" i="10"/>
  <c r="G72" i="10"/>
  <c r="G72" i="21" s="1"/>
  <c r="G73" i="10"/>
  <c r="E73" i="10" s="1"/>
  <c r="G74" i="10"/>
  <c r="G74" i="21" s="1"/>
  <c r="G75" i="10"/>
  <c r="G76" i="10"/>
  <c r="E76" i="10" s="1"/>
  <c r="G77" i="10"/>
  <c r="E77" i="10" s="1"/>
  <c r="G78" i="10"/>
  <c r="G78" i="21" s="1"/>
  <c r="G79" i="10"/>
  <c r="E79" i="10" s="1"/>
  <c r="G80" i="10"/>
  <c r="E80" i="10"/>
  <c r="AE80" i="10" s="1"/>
  <c r="AF80" i="10" s="1"/>
  <c r="G81" i="10"/>
  <c r="G81" i="21"/>
  <c r="E81" i="10"/>
  <c r="E81" i="21"/>
  <c r="G82" i="10"/>
  <c r="E82" i="10" s="1"/>
  <c r="AE82" i="10" s="1"/>
  <c r="AF82" i="10" s="1"/>
  <c r="G82" i="21"/>
  <c r="E82" i="21"/>
  <c r="G83" i="10"/>
  <c r="G83" i="21"/>
  <c r="G84" i="10"/>
  <c r="E84" i="10"/>
  <c r="G85" i="10"/>
  <c r="G86" i="10"/>
  <c r="G87" i="10"/>
  <c r="E87" i="10"/>
  <c r="E87" i="21" s="1"/>
  <c r="G89" i="10"/>
  <c r="E89" i="10"/>
  <c r="G89" i="21"/>
  <c r="G90" i="10"/>
  <c r="G90" i="21"/>
  <c r="G92" i="10"/>
  <c r="G92" i="21" s="1"/>
  <c r="E92" i="10"/>
  <c r="G93" i="10"/>
  <c r="G93" i="21" s="1"/>
  <c r="G94" i="10"/>
  <c r="E94" i="10"/>
  <c r="G95" i="10"/>
  <c r="G96" i="10"/>
  <c r="G96" i="21" s="1"/>
  <c r="G97" i="10"/>
  <c r="E97" i="10"/>
  <c r="G98" i="10"/>
  <c r="G99" i="10"/>
  <c r="E99" i="10" s="1"/>
  <c r="G100" i="10"/>
  <c r="G100" i="21" s="1"/>
  <c r="E100" i="10"/>
  <c r="G101" i="10"/>
  <c r="G102" i="10"/>
  <c r="G102" i="21"/>
  <c r="E102" i="10"/>
  <c r="G103" i="10"/>
  <c r="G104" i="10"/>
  <c r="E104" i="10"/>
  <c r="AE104" i="10"/>
  <c r="AF104" i="10"/>
  <c r="G105" i="10"/>
  <c r="G106" i="10"/>
  <c r="G106" i="21" s="1"/>
  <c r="G107" i="10"/>
  <c r="G107" i="21" s="1"/>
  <c r="E107" i="10"/>
  <c r="G108" i="10"/>
  <c r="G109" i="10"/>
  <c r="G109" i="21"/>
  <c r="E109" i="10"/>
  <c r="AE109" i="10" s="1"/>
  <c r="AF109" i="10" s="1"/>
  <c r="G110" i="10"/>
  <c r="G111" i="10"/>
  <c r="G112" i="10"/>
  <c r="G114" i="10"/>
  <c r="E114" i="10" s="1"/>
  <c r="E114" i="21" s="1"/>
  <c r="AE114" i="10"/>
  <c r="AF114" i="10"/>
  <c r="G115" i="10"/>
  <c r="G116" i="10"/>
  <c r="E116" i="10" s="1"/>
  <c r="G117" i="10"/>
  <c r="G117" i="21"/>
  <c r="E117" i="10"/>
  <c r="G118" i="10"/>
  <c r="E118" i="10"/>
  <c r="E118" i="21" s="1"/>
  <c r="G118" i="21"/>
  <c r="G119" i="10"/>
  <c r="G120" i="10"/>
  <c r="G121" i="10"/>
  <c r="E121" i="10"/>
  <c r="AE121" i="10" s="1"/>
  <c r="G121" i="21"/>
  <c r="G122" i="10"/>
  <c r="E122" i="10" s="1"/>
  <c r="AE122" i="10" s="1"/>
  <c r="AF122" i="10"/>
  <c r="G123" i="10"/>
  <c r="G123" i="21"/>
  <c r="E123" i="10"/>
  <c r="G124" i="10"/>
  <c r="G125" i="10"/>
  <c r="G126" i="10"/>
  <c r="G127" i="10"/>
  <c r="E127" i="10" s="1"/>
  <c r="G128" i="10"/>
  <c r="G128" i="21" s="1"/>
  <c r="G129" i="10"/>
  <c r="E129" i="10"/>
  <c r="AE129" i="10" s="1"/>
  <c r="AF129" i="10"/>
  <c r="G130" i="10"/>
  <c r="E130" i="10"/>
  <c r="E130" i="21" s="1"/>
  <c r="G131" i="10"/>
  <c r="G131" i="21" s="1"/>
  <c r="G133" i="10"/>
  <c r="G133" i="21" s="1"/>
  <c r="G134" i="10"/>
  <c r="G134" i="21" s="1"/>
  <c r="G135" i="10"/>
  <c r="E135" i="10" s="1"/>
  <c r="AE135" i="10" s="1"/>
  <c r="AF135" i="10" s="1"/>
  <c r="G136" i="10"/>
  <c r="G137" i="10"/>
  <c r="G138" i="10"/>
  <c r="G138" i="21"/>
  <c r="E138" i="10"/>
  <c r="AE138" i="10" s="1"/>
  <c r="AF138" i="10" s="1"/>
  <c r="G139" i="10"/>
  <c r="G140" i="10"/>
  <c r="E140" i="10" s="1"/>
  <c r="AE140" i="10"/>
  <c r="AF140" i="10" s="1"/>
  <c r="G141" i="10"/>
  <c r="E141" i="10"/>
  <c r="E141" i="21" s="1"/>
  <c r="G141" i="21"/>
  <c r="G142" i="10"/>
  <c r="G143" i="10"/>
  <c r="G144" i="10"/>
  <c r="G144" i="21" s="1"/>
  <c r="E144" i="10"/>
  <c r="AE144" i="10" s="1"/>
  <c r="AF144" i="10"/>
  <c r="G145" i="10"/>
  <c r="G146" i="10"/>
  <c r="G147" i="10"/>
  <c r="E147" i="10" s="1"/>
  <c r="AE147" i="10"/>
  <c r="AF147" i="10" s="1"/>
  <c r="G148" i="10"/>
  <c r="G148" i="21"/>
  <c r="G149" i="10"/>
  <c r="G149" i="21"/>
  <c r="G150" i="10"/>
  <c r="E150" i="10" s="1"/>
  <c r="G151" i="10"/>
  <c r="E151" i="10"/>
  <c r="G152" i="10"/>
  <c r="G153" i="10"/>
  <c r="G153" i="21"/>
  <c r="G154" i="10"/>
  <c r="E154" i="10" s="1"/>
  <c r="AE154" i="10" s="1"/>
  <c r="G155" i="10"/>
  <c r="G155" i="21" s="1"/>
  <c r="G156" i="10"/>
  <c r="E156" i="10"/>
  <c r="E156" i="21" s="1"/>
  <c r="G157" i="10"/>
  <c r="E157" i="10"/>
  <c r="AE157" i="10" s="1"/>
  <c r="AF157" i="10" s="1"/>
  <c r="G158" i="10"/>
  <c r="G159" i="10"/>
  <c r="G160" i="10"/>
  <c r="E160" i="10" s="1"/>
  <c r="AE160" i="10" s="1"/>
  <c r="AF160" i="10" s="1"/>
  <c r="G161" i="10"/>
  <c r="G162" i="10"/>
  <c r="E162" i="10" s="1"/>
  <c r="AE162" i="10" s="1"/>
  <c r="AF162" i="10" s="1"/>
  <c r="G163" i="10"/>
  <c r="G164" i="10"/>
  <c r="E164" i="10"/>
  <c r="AE164" i="10"/>
  <c r="G165" i="10"/>
  <c r="E165" i="10"/>
  <c r="E165" i="21" s="1"/>
  <c r="G166" i="10"/>
  <c r="G166" i="21" s="1"/>
  <c r="G167" i="10"/>
  <c r="E167" i="10"/>
  <c r="AE167" i="10"/>
  <c r="AF167" i="10" s="1"/>
  <c r="G168" i="10"/>
  <c r="E168" i="10" s="1"/>
  <c r="E168" i="21" s="1"/>
  <c r="G169" i="10"/>
  <c r="E169" i="10" s="1"/>
  <c r="E169" i="21" s="1"/>
  <c r="G170" i="10"/>
  <c r="G170" i="21"/>
  <c r="E170" i="10"/>
  <c r="E170" i="21" s="1"/>
  <c r="G172" i="10"/>
  <c r="E172" i="10" s="1"/>
  <c r="AE172" i="10" s="1"/>
  <c r="G173" i="10"/>
  <c r="G174" i="10"/>
  <c r="E174" i="10" s="1"/>
  <c r="E174" i="21"/>
  <c r="G175" i="10"/>
  <c r="G175" i="21" s="1"/>
  <c r="G176" i="10"/>
  <c r="G176" i="21" s="1"/>
  <c r="G177" i="10"/>
  <c r="G177" i="21"/>
  <c r="G178" i="10"/>
  <c r="E178" i="10" s="1"/>
  <c r="G179" i="10"/>
  <c r="G180" i="10"/>
  <c r="G181" i="10"/>
  <c r="G181" i="21" s="1"/>
  <c r="E181" i="10"/>
  <c r="E181" i="21" s="1"/>
  <c r="G182" i="10"/>
  <c r="G183" i="10"/>
  <c r="E183" i="10" s="1"/>
  <c r="G183" i="21"/>
  <c r="G184" i="10"/>
  <c r="E184" i="10"/>
  <c r="G185" i="10"/>
  <c r="E185" i="10" s="1"/>
  <c r="G186" i="10"/>
  <c r="E186" i="10" s="1"/>
  <c r="G187" i="10"/>
  <c r="G188" i="10"/>
  <c r="E188" i="10" s="1"/>
  <c r="E188" i="21" s="1"/>
  <c r="G189" i="10"/>
  <c r="E189" i="10" s="1"/>
  <c r="G190" i="10"/>
  <c r="G191" i="10"/>
  <c r="E191" i="10" s="1"/>
  <c r="G192" i="10"/>
  <c r="G192" i="21" s="1"/>
  <c r="G193" i="10"/>
  <c r="E193" i="10" s="1"/>
  <c r="E193" i="21" s="1"/>
  <c r="G193" i="21"/>
  <c r="G194" i="10"/>
  <c r="E194" i="10" s="1"/>
  <c r="G195" i="10"/>
  <c r="G196" i="10"/>
  <c r="G196" i="21"/>
  <c r="G197" i="10"/>
  <c r="G198" i="10"/>
  <c r="G198" i="21"/>
  <c r="G199" i="10"/>
  <c r="G200" i="10"/>
  <c r="E200" i="10" s="1"/>
  <c r="G200" i="21"/>
  <c r="G201" i="10"/>
  <c r="E201" i="10" s="1"/>
  <c r="E201" i="21" s="1"/>
  <c r="G202" i="10"/>
  <c r="E202" i="10" s="1"/>
  <c r="E202" i="21" s="1"/>
  <c r="G203" i="10"/>
  <c r="E203" i="10" s="1"/>
  <c r="G204" i="10"/>
  <c r="E204" i="10" s="1"/>
  <c r="E204" i="21" s="1"/>
  <c r="G205" i="10"/>
  <c r="G206" i="10"/>
  <c r="E206" i="10"/>
  <c r="AE206" i="10"/>
  <c r="AF206" i="10" s="1"/>
  <c r="E206" i="21"/>
  <c r="G207" i="10"/>
  <c r="G208" i="10"/>
  <c r="E208" i="10"/>
  <c r="G209" i="10"/>
  <c r="G209" i="21" s="1"/>
  <c r="G210" i="10"/>
  <c r="G211" i="10"/>
  <c r="G212" i="10"/>
  <c r="G214" i="10"/>
  <c r="E214" i="10" s="1"/>
  <c r="AE214" i="10" s="1"/>
  <c r="AF214" i="10" s="1"/>
  <c r="G215" i="10"/>
  <c r="E215" i="10" s="1"/>
  <c r="G215" i="21"/>
  <c r="AE215" i="10"/>
  <c r="AF215" i="10" s="1"/>
  <c r="G216" i="10"/>
  <c r="G217" i="10"/>
  <c r="E217" i="10" s="1"/>
  <c r="E217" i="21" s="1"/>
  <c r="G217" i="21"/>
  <c r="G218" i="10"/>
  <c r="E218" i="10"/>
  <c r="AE218" i="10" s="1"/>
  <c r="AF218" i="10" s="1"/>
  <c r="G219" i="10"/>
  <c r="G219" i="21" s="1"/>
  <c r="G220" i="10"/>
  <c r="G220" i="21" s="1"/>
  <c r="G221" i="10"/>
  <c r="E221" i="10"/>
  <c r="G223" i="10"/>
  <c r="G224" i="10"/>
  <c r="E224" i="10" s="1"/>
  <c r="G225" i="10"/>
  <c r="G225" i="21"/>
  <c r="G226" i="10"/>
  <c r="G226" i="21"/>
  <c r="E226" i="10"/>
  <c r="AE226" i="10" s="1"/>
  <c r="AF226" i="10"/>
  <c r="G227" i="10"/>
  <c r="G227" i="21" s="1"/>
  <c r="E227" i="10"/>
  <c r="E227" i="21" s="1"/>
  <c r="G228" i="10"/>
  <c r="G228" i="21" s="1"/>
  <c r="G229" i="10"/>
  <c r="G229" i="21"/>
  <c r="G231" i="10"/>
  <c r="G231" i="21"/>
  <c r="G232" i="10"/>
  <c r="G233" i="10"/>
  <c r="G234" i="10"/>
  <c r="G235" i="10"/>
  <c r="G235" i="21"/>
  <c r="G236" i="10"/>
  <c r="E236" i="10" s="1"/>
  <c r="E236" i="21" s="1"/>
  <c r="G238" i="10"/>
  <c r="E238" i="10"/>
  <c r="E238" i="21" s="1"/>
  <c r="AE238" i="10"/>
  <c r="AF238" i="10" s="1"/>
  <c r="G239" i="10"/>
  <c r="G239" i="21"/>
  <c r="G240" i="10"/>
  <c r="E240" i="10"/>
  <c r="AE240" i="10" s="1"/>
  <c r="AF240" i="10" s="1"/>
  <c r="G241" i="10"/>
  <c r="G242" i="10"/>
  <c r="Y2" i="10"/>
  <c r="H42" i="6"/>
  <c r="H39" i="6" s="1"/>
  <c r="E12" i="19"/>
  <c r="Y2" i="21"/>
  <c r="AJ243" i="11"/>
  <c r="AE130" i="10"/>
  <c r="AF130" i="10" s="1"/>
  <c r="E218" i="21"/>
  <c r="AE32" i="10"/>
  <c r="AF32" i="10" s="1"/>
  <c r="E32" i="21"/>
  <c r="AE12" i="16"/>
  <c r="AF12" i="16" s="1"/>
  <c r="G40" i="21"/>
  <c r="E104" i="21"/>
  <c r="AE43" i="10"/>
  <c r="AF43" i="10"/>
  <c r="E160" i="15"/>
  <c r="AE160" i="15" s="1"/>
  <c r="AF160" i="15" s="1"/>
  <c r="E138" i="15"/>
  <c r="AE138" i="15" s="1"/>
  <c r="E138" i="21"/>
  <c r="AF138" i="15"/>
  <c r="E156" i="16"/>
  <c r="AE156" i="16" s="1"/>
  <c r="AF156" i="16" s="1"/>
  <c r="E90" i="16"/>
  <c r="AE90" i="16"/>
  <c r="AF90" i="16"/>
  <c r="E23" i="16"/>
  <c r="AE23" i="16"/>
  <c r="AF23" i="16" s="1"/>
  <c r="G31" i="21"/>
  <c r="G99" i="21"/>
  <c r="G143" i="22"/>
  <c r="E239" i="10"/>
  <c r="AE239" i="10" s="1"/>
  <c r="AF239" i="10" s="1"/>
  <c r="E239" i="21"/>
  <c r="G203" i="21"/>
  <c r="E239" i="11"/>
  <c r="E223" i="11"/>
  <c r="E223" i="22"/>
  <c r="E218" i="11"/>
  <c r="E206" i="11"/>
  <c r="E190" i="11"/>
  <c r="E186" i="11"/>
  <c r="E186" i="22"/>
  <c r="E178" i="11"/>
  <c r="E178" i="22"/>
  <c r="E174" i="11"/>
  <c r="E169" i="11"/>
  <c r="E149" i="11"/>
  <c r="E149" i="22" s="1"/>
  <c r="E141" i="11"/>
  <c r="E141" i="22" s="1"/>
  <c r="E129" i="11"/>
  <c r="E129" i="22" s="1"/>
  <c r="E100" i="11"/>
  <c r="E100" i="22"/>
  <c r="E86" i="11"/>
  <c r="E82" i="11"/>
  <c r="E82" i="22" s="1"/>
  <c r="E74" i="11"/>
  <c r="E70" i="11"/>
  <c r="E70" i="22" s="1"/>
  <c r="E44" i="11"/>
  <c r="E28" i="11"/>
  <c r="E28" i="22" s="1"/>
  <c r="E95" i="15"/>
  <c r="AE95" i="15"/>
  <c r="AF95" i="15" s="1"/>
  <c r="E27" i="15"/>
  <c r="AE27" i="15" s="1"/>
  <c r="AF27" i="15"/>
  <c r="AJ243" i="16"/>
  <c r="G205" i="22"/>
  <c r="G173" i="22"/>
  <c r="G21" i="21"/>
  <c r="G37" i="21"/>
  <c r="G71" i="21"/>
  <c r="G79" i="21"/>
  <c r="G87" i="21"/>
  <c r="G122" i="21"/>
  <c r="G130" i="21"/>
  <c r="G151" i="22"/>
  <c r="E219" i="10"/>
  <c r="E219" i="21" s="1"/>
  <c r="G206" i="21"/>
  <c r="G194" i="21"/>
  <c r="E230" i="11"/>
  <c r="E230" i="22"/>
  <c r="E217" i="11"/>
  <c r="E217" i="22" s="1"/>
  <c r="E213" i="11"/>
  <c r="E213" i="22"/>
  <c r="E209" i="11"/>
  <c r="E205" i="11"/>
  <c r="E205" i="22" s="1"/>
  <c r="E189" i="11"/>
  <c r="E185" i="11"/>
  <c r="E173" i="11"/>
  <c r="E173" i="22" s="1"/>
  <c r="E160" i="11"/>
  <c r="E148" i="11"/>
  <c r="E144" i="11"/>
  <c r="E140" i="11"/>
  <c r="E136" i="11"/>
  <c r="E132" i="11"/>
  <c r="E132" i="22" s="1"/>
  <c r="E120" i="11"/>
  <c r="E120" i="22" s="1"/>
  <c r="E116" i="11"/>
  <c r="E116" i="22" s="1"/>
  <c r="E107" i="11"/>
  <c r="E107" i="22" s="1"/>
  <c r="E103" i="11"/>
  <c r="E99" i="11"/>
  <c r="E99" i="22" s="1"/>
  <c r="E90" i="11"/>
  <c r="E90" i="22"/>
  <c r="E85" i="22"/>
  <c r="E81" i="11"/>
  <c r="E73" i="11"/>
  <c r="E73" i="22" s="1"/>
  <c r="E64" i="11"/>
  <c r="E64" i="22" s="1"/>
  <c r="E55" i="11"/>
  <c r="E55" i="22" s="1"/>
  <c r="E51" i="11"/>
  <c r="E39" i="11"/>
  <c r="E39" i="22"/>
  <c r="E35" i="11"/>
  <c r="E35" i="22" s="1"/>
  <c r="E27" i="11"/>
  <c r="E23" i="11"/>
  <c r="E23" i="22" s="1"/>
  <c r="E19" i="11"/>
  <c r="E19" i="22"/>
  <c r="E136" i="15"/>
  <c r="AE136" i="15"/>
  <c r="AF136" i="15" s="1"/>
  <c r="E111" i="15"/>
  <c r="AE111" i="15"/>
  <c r="AF111" i="15" s="1"/>
  <c r="E69" i="15"/>
  <c r="AE69" i="15" s="1"/>
  <c r="AF69" i="15"/>
  <c r="E43" i="15"/>
  <c r="AE43" i="15" s="1"/>
  <c r="AF43" i="15"/>
  <c r="AC3" i="15"/>
  <c r="G28" i="21"/>
  <c r="G36" i="21"/>
  <c r="G76" i="22"/>
  <c r="G208" i="22"/>
  <c r="G159" i="22"/>
  <c r="G185" i="21"/>
  <c r="E241" i="11"/>
  <c r="E241" i="22" s="1"/>
  <c r="E216" i="11"/>
  <c r="E208" i="11"/>
  <c r="E208" i="22" s="1"/>
  <c r="E200" i="11"/>
  <c r="E188" i="11"/>
  <c r="E188" i="22"/>
  <c r="E184" i="11"/>
  <c r="E184" i="22" s="1"/>
  <c r="E180" i="11"/>
  <c r="E180" i="22" s="1"/>
  <c r="E167" i="11"/>
  <c r="E167" i="22" s="1"/>
  <c r="E159" i="11"/>
  <c r="E159" i="22" s="1"/>
  <c r="E147" i="11"/>
  <c r="E147" i="22"/>
  <c r="E139" i="11"/>
  <c r="E139" i="22" s="1"/>
  <c r="E135" i="11"/>
  <c r="E135" i="22" s="1"/>
  <c r="E152" i="15"/>
  <c r="AE152" i="15"/>
  <c r="AF152" i="15" s="1"/>
  <c r="E59" i="15"/>
  <c r="AE59" i="15"/>
  <c r="AF59" i="15" s="1"/>
  <c r="E19" i="15"/>
  <c r="AE19" i="15" s="1"/>
  <c r="AF19" i="15"/>
  <c r="G135" i="21"/>
  <c r="G151" i="21"/>
  <c r="G32" i="21"/>
  <c r="AE181" i="10"/>
  <c r="AF181" i="10" s="1"/>
  <c r="G176" i="22"/>
  <c r="G163" i="22"/>
  <c r="G168" i="21"/>
  <c r="G236" i="21"/>
  <c r="G218" i="21"/>
  <c r="E196" i="10"/>
  <c r="E196" i="21" s="1"/>
  <c r="E192" i="10"/>
  <c r="AE192" i="10"/>
  <c r="AF192" i="10" s="1"/>
  <c r="E83" i="10"/>
  <c r="E83" i="21" s="1"/>
  <c r="AE83" i="10"/>
  <c r="AF83" i="10" s="1"/>
  <c r="E67" i="10"/>
  <c r="AE67" i="10"/>
  <c r="AF67" i="10"/>
  <c r="E57" i="10"/>
  <c r="G195" i="22"/>
  <c r="G162" i="22"/>
  <c r="G158" i="22"/>
  <c r="G115" i="22"/>
  <c r="G89" i="22"/>
  <c r="G72" i="22"/>
  <c r="G34" i="22"/>
  <c r="G30" i="22"/>
  <c r="G18" i="22"/>
  <c r="G14" i="22"/>
  <c r="E56" i="19"/>
  <c r="F243" i="19"/>
  <c r="V243" i="19"/>
  <c r="E22" i="19"/>
  <c r="J243" i="19"/>
  <c r="E195" i="19"/>
  <c r="E237" i="19"/>
  <c r="E52" i="19"/>
  <c r="E54" i="19"/>
  <c r="E55" i="19"/>
  <c r="E71" i="19"/>
  <c r="E95" i="19"/>
  <c r="E99" i="19"/>
  <c r="E100" i="19"/>
  <c r="E122" i="19"/>
  <c r="E46" i="19"/>
  <c r="E114" i="19"/>
  <c r="E115" i="19"/>
  <c r="E90" i="19"/>
  <c r="E139" i="19"/>
  <c r="E74" i="19"/>
  <c r="E187" i="19"/>
  <c r="E21" i="19"/>
  <c r="E152" i="19"/>
  <c r="E154" i="19"/>
  <c r="E168" i="19"/>
  <c r="E30" i="19"/>
  <c r="E86" i="19"/>
  <c r="E103" i="19"/>
  <c r="E105" i="19"/>
  <c r="E179" i="19"/>
  <c r="E180" i="19"/>
  <c r="E230" i="19"/>
  <c r="E14" i="19"/>
  <c r="E70" i="19"/>
  <c r="E72" i="19"/>
  <c r="E73" i="19"/>
  <c r="E87" i="19"/>
  <c r="E124" i="19"/>
  <c r="E160" i="19"/>
  <c r="E182" i="19"/>
  <c r="E28" i="19"/>
  <c r="E44" i="19"/>
  <c r="E60" i="19"/>
  <c r="E133" i="19"/>
  <c r="E146" i="19"/>
  <c r="E198" i="19"/>
  <c r="E211" i="19"/>
  <c r="E238" i="19"/>
  <c r="E239" i="19"/>
  <c r="E97" i="19"/>
  <c r="E136" i="19"/>
  <c r="E162" i="19"/>
  <c r="E201" i="19"/>
  <c r="E228" i="19"/>
  <c r="E111" i="19"/>
  <c r="E125" i="19"/>
  <c r="E138" i="19"/>
  <c r="E177" i="19"/>
  <c r="E190" i="19"/>
  <c r="E203" i="19"/>
  <c r="AE196" i="10"/>
  <c r="AF196" i="10" s="1"/>
  <c r="E192" i="21"/>
  <c r="AD3" i="19"/>
  <c r="Y3" i="21"/>
  <c r="E254" i="10"/>
  <c r="AC2" i="16"/>
  <c r="AC3" i="16"/>
  <c r="E252" i="19"/>
  <c r="AE184" i="10"/>
  <c r="AF184" i="10" s="1"/>
  <c r="E83" i="22"/>
  <c r="G27" i="21"/>
  <c r="E27" i="10"/>
  <c r="G136" i="21"/>
  <c r="E136" i="10"/>
  <c r="AE136" i="10"/>
  <c r="AF136" i="10" s="1"/>
  <c r="G23" i="21"/>
  <c r="E23" i="10"/>
  <c r="AE23" i="10" s="1"/>
  <c r="E23" i="21"/>
  <c r="E161" i="13"/>
  <c r="E87" i="13"/>
  <c r="E21" i="13"/>
  <c r="G21" i="22"/>
  <c r="E192" i="14"/>
  <c r="E175" i="14"/>
  <c r="E35" i="15"/>
  <c r="E35" i="21" s="1"/>
  <c r="G35" i="21"/>
  <c r="E189" i="16"/>
  <c r="N243" i="19"/>
  <c r="E79" i="19"/>
  <c r="G193" i="22"/>
  <c r="E98" i="13"/>
  <c r="E98" i="22"/>
  <c r="G98" i="22"/>
  <c r="E20" i="13"/>
  <c r="E209" i="15"/>
  <c r="E67" i="21"/>
  <c r="AE169" i="10"/>
  <c r="AF169" i="10" s="1"/>
  <c r="G152" i="21"/>
  <c r="E152" i="10"/>
  <c r="G70" i="21"/>
  <c r="E114" i="11"/>
  <c r="E114" i="22" s="1"/>
  <c r="E58" i="11"/>
  <c r="E58" i="22"/>
  <c r="E52" i="11"/>
  <c r="G240" i="22"/>
  <c r="E240" i="13"/>
  <c r="E240" i="22" s="1"/>
  <c r="G69" i="21"/>
  <c r="E69" i="10"/>
  <c r="AE69" i="10" s="1"/>
  <c r="AF69" i="10" s="1"/>
  <c r="G16" i="21"/>
  <c r="E16" i="10"/>
  <c r="G172" i="22"/>
  <c r="E57" i="11"/>
  <c r="E57" i="22"/>
  <c r="G57" i="22"/>
  <c r="E16" i="11"/>
  <c r="E37" i="13"/>
  <c r="G167" i="21"/>
  <c r="E167" i="15"/>
  <c r="AE167" i="15"/>
  <c r="AF167" i="15" s="1"/>
  <c r="E19" i="17"/>
  <c r="G22" i="22"/>
  <c r="E96" i="11"/>
  <c r="E96" i="22" s="1"/>
  <c r="E177" i="10"/>
  <c r="AE177" i="10"/>
  <c r="AF177" i="10" s="1"/>
  <c r="E159" i="10"/>
  <c r="G159" i="21"/>
  <c r="E155" i="10"/>
  <c r="E155" i="21" s="1"/>
  <c r="E125" i="10"/>
  <c r="AE118" i="10"/>
  <c r="AF118" i="10"/>
  <c r="E74" i="10"/>
  <c r="E74" i="21" s="1"/>
  <c r="G42" i="21"/>
  <c r="G180" i="22"/>
  <c r="G150" i="22"/>
  <c r="E190" i="13"/>
  <c r="E118" i="13"/>
  <c r="G118" i="22"/>
  <c r="E147" i="15"/>
  <c r="E147" i="21"/>
  <c r="G147" i="21"/>
  <c r="AE16" i="16"/>
  <c r="AF16" i="16"/>
  <c r="E59" i="14"/>
  <c r="G59" i="22"/>
  <c r="E60" i="10"/>
  <c r="AE60" i="10"/>
  <c r="AF60" i="10"/>
  <c r="G60" i="21"/>
  <c r="G186" i="22"/>
  <c r="E12" i="11"/>
  <c r="E12" i="22"/>
  <c r="G12" i="22"/>
  <c r="E236" i="13"/>
  <c r="E93" i="13"/>
  <c r="E93" i="22" s="1"/>
  <c r="E76" i="19"/>
  <c r="R243" i="19"/>
  <c r="G101" i="21"/>
  <c r="E101" i="10"/>
  <c r="G170" i="22"/>
  <c r="G97" i="22"/>
  <c r="E97" i="13"/>
  <c r="E214" i="15"/>
  <c r="AE214" i="15"/>
  <c r="AF214" i="15" s="1"/>
  <c r="G214" i="21"/>
  <c r="G233" i="22"/>
  <c r="E140" i="21"/>
  <c r="E238" i="11"/>
  <c r="E238" i="22"/>
  <c r="AE97" i="10"/>
  <c r="AF97" i="10" s="1"/>
  <c r="AE31" i="10"/>
  <c r="AF31" i="10" s="1"/>
  <c r="E109" i="21"/>
  <c r="E157" i="11"/>
  <c r="E157" i="22" s="1"/>
  <c r="E52" i="10"/>
  <c r="E52" i="21" s="1"/>
  <c r="G52" i="21"/>
  <c r="E185" i="22"/>
  <c r="E111" i="14"/>
  <c r="E191" i="15"/>
  <c r="G191" i="21"/>
  <c r="AE92" i="15"/>
  <c r="AF92" i="15" s="1"/>
  <c r="AE15" i="15"/>
  <c r="AF15" i="15"/>
  <c r="E230" i="15"/>
  <c r="AE204" i="10"/>
  <c r="AF204" i="10" s="1"/>
  <c r="E175" i="10"/>
  <c r="E175" i="21"/>
  <c r="E148" i="10"/>
  <c r="G110" i="21"/>
  <c r="E110" i="10"/>
  <c r="E110" i="21"/>
  <c r="E22" i="22"/>
  <c r="E27" i="13"/>
  <c r="E27" i="22" s="1"/>
  <c r="G27" i="22"/>
  <c r="AE219" i="10"/>
  <c r="AF219" i="10"/>
  <c r="E47" i="11"/>
  <c r="E47" i="22"/>
  <c r="G121" i="22"/>
  <c r="G241" i="21"/>
  <c r="E241" i="10"/>
  <c r="E241" i="21"/>
  <c r="G92" i="22"/>
  <c r="AE81" i="10"/>
  <c r="AF81" i="10" s="1"/>
  <c r="E202" i="11"/>
  <c r="E226" i="21"/>
  <c r="E42" i="21"/>
  <c r="E14" i="10"/>
  <c r="AE14" i="10" s="1"/>
  <c r="G14" i="21"/>
  <c r="E224" i="11"/>
  <c r="E224" i="22" s="1"/>
  <c r="G224" i="22"/>
  <c r="E128" i="22"/>
  <c r="E123" i="11"/>
  <c r="E123" i="22" s="1"/>
  <c r="G123" i="22"/>
  <c r="G228" i="22"/>
  <c r="G128" i="22"/>
  <c r="G70" i="22"/>
  <c r="E234" i="10"/>
  <c r="G234" i="21"/>
  <c r="G205" i="21"/>
  <c r="E205" i="10"/>
  <c r="AE205" i="10" s="1"/>
  <c r="AF205" i="10" s="1"/>
  <c r="G201" i="21"/>
  <c r="AF154" i="10"/>
  <c r="G137" i="21"/>
  <c r="E137" i="10"/>
  <c r="E137" i="21"/>
  <c r="G73" i="21"/>
  <c r="G51" i="21"/>
  <c r="E51" i="10"/>
  <c r="E51" i="21" s="1"/>
  <c r="E46" i="10"/>
  <c r="AE46" i="10" s="1"/>
  <c r="AF41" i="10"/>
  <c r="E41" i="21"/>
  <c r="G223" i="22"/>
  <c r="G127" i="22"/>
  <c r="E127" i="11"/>
  <c r="E127" i="22"/>
  <c r="G105" i="22"/>
  <c r="G95" i="22"/>
  <c r="E95" i="11"/>
  <c r="E95" i="22" s="1"/>
  <c r="G83" i="22"/>
  <c r="E74" i="13"/>
  <c r="E74" i="22" s="1"/>
  <c r="E169" i="14"/>
  <c r="E169" i="22"/>
  <c r="G19" i="22"/>
  <c r="E154" i="16"/>
  <c r="AE154" i="16" s="1"/>
  <c r="AF154" i="16" s="1"/>
  <c r="E41" i="14"/>
  <c r="G41" i="22"/>
  <c r="G80" i="22"/>
  <c r="G104" i="22"/>
  <c r="G237" i="22"/>
  <c r="E61" i="11"/>
  <c r="E61" i="22" s="1"/>
  <c r="G61" i="22"/>
  <c r="E198" i="13"/>
  <c r="E45" i="13"/>
  <c r="G122" i="22"/>
  <c r="G84" i="22"/>
  <c r="E20" i="21"/>
  <c r="E149" i="10"/>
  <c r="E149" i="21" s="1"/>
  <c r="G111" i="21"/>
  <c r="E111" i="10"/>
  <c r="E111" i="21" s="1"/>
  <c r="G76" i="21"/>
  <c r="G67" i="21"/>
  <c r="E48" i="10"/>
  <c r="AE48" i="10"/>
  <c r="AF48" i="10" s="1"/>
  <c r="E122" i="22"/>
  <c r="G71" i="22"/>
  <c r="G13" i="22"/>
  <c r="G29" i="21"/>
  <c r="G153" i="22"/>
  <c r="G167" i="22"/>
  <c r="G149" i="22"/>
  <c r="E237" i="11"/>
  <c r="E237" i="22" s="1"/>
  <c r="E56" i="11"/>
  <c r="E56" i="22" s="1"/>
  <c r="AE36" i="10"/>
  <c r="AF36" i="10" s="1"/>
  <c r="G164" i="21"/>
  <c r="E122" i="21"/>
  <c r="G39" i="21"/>
  <c r="E39" i="10"/>
  <c r="E39" i="21"/>
  <c r="AE39" i="10"/>
  <c r="AF39" i="10"/>
  <c r="G230" i="22"/>
  <c r="G212" i="22"/>
  <c r="G174" i="22"/>
  <c r="G133" i="22"/>
  <c r="G75" i="22"/>
  <c r="E75" i="11"/>
  <c r="E75" i="22" s="1"/>
  <c r="E13" i="22"/>
  <c r="G156" i="21"/>
  <c r="G129" i="21"/>
  <c r="G15" i="21"/>
  <c r="E15" i="10"/>
  <c r="E15" i="21" s="1"/>
  <c r="G219" i="22"/>
  <c r="G154" i="22"/>
  <c r="E33" i="11"/>
  <c r="G43" i="21"/>
  <c r="G103" i="22"/>
  <c r="G99" i="22"/>
  <c r="G53" i="22"/>
  <c r="G49" i="22"/>
  <c r="AJ243" i="14"/>
  <c r="E258" i="14"/>
  <c r="E26" i="6" s="1"/>
  <c r="F26" i="6" s="1"/>
  <c r="G31" i="22"/>
  <c r="G165" i="21"/>
  <c r="G140" i="21"/>
  <c r="G19" i="21"/>
  <c r="E187" i="11"/>
  <c r="E49" i="11"/>
  <c r="E49" i="22"/>
  <c r="E258" i="17"/>
  <c r="E27" i="6" s="1"/>
  <c r="F27" i="6" s="1"/>
  <c r="E83" i="19"/>
  <c r="E141" i="19"/>
  <c r="E37" i="19"/>
  <c r="E175" i="19"/>
  <c r="E176" i="19"/>
  <c r="E208" i="19"/>
  <c r="E117" i="19"/>
  <c r="E173" i="19"/>
  <c r="E207" i="19"/>
  <c r="E210" i="19"/>
  <c r="E38" i="19"/>
  <c r="E81" i="19"/>
  <c r="E123" i="19"/>
  <c r="E174" i="19"/>
  <c r="E61" i="19"/>
  <c r="E218" i="19"/>
  <c r="E224" i="19"/>
  <c r="E226" i="19"/>
  <c r="E227" i="19"/>
  <c r="E27" i="19"/>
  <c r="E156" i="19"/>
  <c r="E220" i="19"/>
  <c r="E223" i="19"/>
  <c r="E149" i="19"/>
  <c r="E185" i="19"/>
  <c r="E75" i="19"/>
  <c r="E148" i="19"/>
  <c r="E257" i="14"/>
  <c r="E51" i="19"/>
  <c r="E53" i="19"/>
  <c r="E57" i="19"/>
  <c r="E77" i="19"/>
  <c r="E116" i="19"/>
  <c r="E150" i="19"/>
  <c r="E166" i="19"/>
  <c r="E186" i="19"/>
  <c r="E204" i="19"/>
  <c r="E241" i="19"/>
  <c r="E25" i="19"/>
  <c r="E118" i="19"/>
  <c r="E153" i="19"/>
  <c r="E169" i="19"/>
  <c r="E206" i="19"/>
  <c r="E221" i="19"/>
  <c r="E177" i="21"/>
  <c r="E70" i="21"/>
  <c r="AE70" i="10"/>
  <c r="AF70" i="10" s="1"/>
  <c r="E136" i="21"/>
  <c r="AE15" i="10"/>
  <c r="AF15" i="10" s="1"/>
  <c r="AE125" i="10"/>
  <c r="AF125" i="10" s="1"/>
  <c r="AE189" i="16"/>
  <c r="AF189" i="16"/>
  <c r="AE241" i="10"/>
  <c r="AF241" i="10"/>
  <c r="AE175" i="10"/>
  <c r="AF175" i="10" s="1"/>
  <c r="AE230" i="15"/>
  <c r="AF230" i="15"/>
  <c r="AE35" i="15"/>
  <c r="AF35" i="15"/>
  <c r="E205" i="21"/>
  <c r="AE111" i="10"/>
  <c r="AF111" i="10"/>
  <c r="AF14" i="10"/>
  <c r="E14" i="21"/>
  <c r="AE52" i="10"/>
  <c r="AF52" i="10" s="1"/>
  <c r="E16" i="21"/>
  <c r="E152" i="21"/>
  <c r="AE152" i="10"/>
  <c r="AF152" i="10" s="1"/>
  <c r="AE137" i="10"/>
  <c r="AF137" i="10" s="1"/>
  <c r="AE234" i="10"/>
  <c r="AF234" i="10" s="1"/>
  <c r="E234" i="21"/>
  <c r="AE191" i="15"/>
  <c r="AF191" i="15" s="1"/>
  <c r="E101" i="21"/>
  <c r="AE101" i="10"/>
  <c r="AF101" i="10"/>
  <c r="E41" i="22"/>
  <c r="AF23" i="10"/>
  <c r="E160" i="21"/>
  <c r="E60" i="21"/>
  <c r="AE27" i="10"/>
  <c r="AF27" i="10"/>
  <c r="E27" i="21"/>
  <c r="E46" i="21"/>
  <c r="AF46" i="10"/>
  <c r="E48" i="21"/>
  <c r="AE149" i="10"/>
  <c r="AF149" i="10" s="1"/>
  <c r="AE74" i="10"/>
  <c r="AF74" i="10" s="1"/>
  <c r="G210" i="21"/>
  <c r="E210" i="10"/>
  <c r="E210" i="21" s="1"/>
  <c r="AE53" i="10"/>
  <c r="AF53" i="10"/>
  <c r="G232" i="22"/>
  <c r="E232" i="11"/>
  <c r="E232" i="22" s="1"/>
  <c r="G221" i="22"/>
  <c r="E221" i="11"/>
  <c r="E221" i="22" s="1"/>
  <c r="E211" i="11"/>
  <c r="E211" i="22"/>
  <c r="G211" i="22"/>
  <c r="G161" i="22"/>
  <c r="E161" i="11"/>
  <c r="E161" i="22"/>
  <c r="G137" i="22"/>
  <c r="E137" i="11"/>
  <c r="E137" i="22"/>
  <c r="E108" i="11"/>
  <c r="E108" i="22" s="1"/>
  <c r="G108" i="22"/>
  <c r="E50" i="22"/>
  <c r="G50" i="22"/>
  <c r="G15" i="22"/>
  <c r="E15" i="11"/>
  <c r="E15" i="22" s="1"/>
  <c r="E17" i="14"/>
  <c r="G17" i="22"/>
  <c r="E208" i="15"/>
  <c r="G208" i="21"/>
  <c r="E97" i="15"/>
  <c r="AE97" i="15" s="1"/>
  <c r="AF97" i="15" s="1"/>
  <c r="G97" i="21"/>
  <c r="E24" i="17"/>
  <c r="E167" i="21"/>
  <c r="AE51" i="10"/>
  <c r="AF51" i="10" s="1"/>
  <c r="E214" i="21"/>
  <c r="E145" i="11"/>
  <c r="E145" i="22" s="1"/>
  <c r="G231" i="22"/>
  <c r="G80" i="21"/>
  <c r="E144" i="21"/>
  <c r="AE147" i="15"/>
  <c r="AF147" i="15"/>
  <c r="E215" i="11"/>
  <c r="E215" i="22" s="1"/>
  <c r="G24" i="21"/>
  <c r="G46" i="22"/>
  <c r="E81" i="22"/>
  <c r="G114" i="21"/>
  <c r="G223" i="21"/>
  <c r="E223" i="10"/>
  <c r="G216" i="21"/>
  <c r="E216" i="10"/>
  <c r="E197" i="10"/>
  <c r="E197" i="21"/>
  <c r="G197" i="21"/>
  <c r="AE183" i="10"/>
  <c r="AF183" i="10" s="1"/>
  <c r="E183" i="21"/>
  <c r="E143" i="10"/>
  <c r="G143" i="21"/>
  <c r="AF121" i="10"/>
  <c r="G112" i="21"/>
  <c r="E112" i="10"/>
  <c r="E97" i="21"/>
  <c r="E68" i="21"/>
  <c r="E44" i="10"/>
  <c r="AE44" i="10" s="1"/>
  <c r="AF44" i="10"/>
  <c r="G44" i="21"/>
  <c r="E234" i="11"/>
  <c r="E234" i="22"/>
  <c r="G234" i="22"/>
  <c r="E228" i="22"/>
  <c r="E225" i="11"/>
  <c r="E225" i="22"/>
  <c r="G225" i="22"/>
  <c r="E214" i="11"/>
  <c r="E214" i="22" s="1"/>
  <c r="G214" i="22"/>
  <c r="E210" i="11"/>
  <c r="E210" i="22" s="1"/>
  <c r="G210" i="22"/>
  <c r="E207" i="22"/>
  <c r="G204" i="22"/>
  <c r="E204" i="11"/>
  <c r="E204" i="22"/>
  <c r="G181" i="22"/>
  <c r="E181" i="11"/>
  <c r="E181" i="22" s="1"/>
  <c r="G166" i="22"/>
  <c r="G119" i="22"/>
  <c r="E110" i="11"/>
  <c r="E110" i="22"/>
  <c r="G110" i="22"/>
  <c r="E68" i="22"/>
  <c r="G64" i="22"/>
  <c r="G56" i="22"/>
  <c r="E216" i="13"/>
  <c r="G216" i="22"/>
  <c r="E203" i="13"/>
  <c r="E203" i="22"/>
  <c r="G203" i="22"/>
  <c r="E199" i="13"/>
  <c r="G26" i="22"/>
  <c r="E191" i="14"/>
  <c r="E191" i="22"/>
  <c r="G191" i="22"/>
  <c r="E52" i="14"/>
  <c r="E52" i="22"/>
  <c r="G52" i="22"/>
  <c r="G38" i="22"/>
  <c r="E38" i="14"/>
  <c r="E38" i="22" s="1"/>
  <c r="AE170" i="10"/>
  <c r="AF170" i="10" s="1"/>
  <c r="AF164" i="10"/>
  <c r="G105" i="21"/>
  <c r="E105" i="10"/>
  <c r="AE105" i="10" s="1"/>
  <c r="AF105" i="10" s="1"/>
  <c r="G98" i="21"/>
  <c r="E98" i="10"/>
  <c r="E98" i="21" s="1"/>
  <c r="E37" i="21"/>
  <c r="AE37" i="10"/>
  <c r="AF37" i="10" s="1"/>
  <c r="E242" i="11"/>
  <c r="E242" i="22" s="1"/>
  <c r="G242" i="22"/>
  <c r="G194" i="22"/>
  <c r="E194" i="11"/>
  <c r="E194" i="22"/>
  <c r="E179" i="13"/>
  <c r="E179" i="22"/>
  <c r="G179" i="22"/>
  <c r="AE211" i="15"/>
  <c r="AF211" i="15"/>
  <c r="E231" i="16"/>
  <c r="G40" i="22"/>
  <c r="E235" i="10"/>
  <c r="E235" i="21"/>
  <c r="E80" i="21"/>
  <c r="E162" i="21"/>
  <c r="G68" i="22"/>
  <c r="E235" i="11"/>
  <c r="E235" i="22" s="1"/>
  <c r="E233" i="10"/>
  <c r="AE233" i="10" s="1"/>
  <c r="G233" i="21"/>
  <c r="G212" i="21"/>
  <c r="E212" i="10"/>
  <c r="E187" i="10"/>
  <c r="G187" i="21"/>
  <c r="G184" i="21"/>
  <c r="G173" i="21"/>
  <c r="E173" i="10"/>
  <c r="AE173" i="10" s="1"/>
  <c r="AF173" i="10" s="1"/>
  <c r="AE165" i="10"/>
  <c r="AF165" i="10"/>
  <c r="E163" i="10"/>
  <c r="G163" i="21"/>
  <c r="G150" i="21"/>
  <c r="G142" i="21"/>
  <c r="E142" i="10"/>
  <c r="E54" i="21"/>
  <c r="AF54" i="10"/>
  <c r="AJ243" i="10"/>
  <c r="E198" i="11"/>
  <c r="G198" i="22"/>
  <c r="E175" i="11"/>
  <c r="G175" i="22"/>
  <c r="G165" i="22"/>
  <c r="E165" i="11"/>
  <c r="E165" i="22" s="1"/>
  <c r="G156" i="22"/>
  <c r="E156" i="11"/>
  <c r="E156" i="22" s="1"/>
  <c r="E62" i="11"/>
  <c r="G37" i="22"/>
  <c r="E37" i="11"/>
  <c r="E37" i="22"/>
  <c r="G32" i="22"/>
  <c r="E32" i="11"/>
  <c r="E196" i="14"/>
  <c r="E196" i="22"/>
  <c r="G196" i="22"/>
  <c r="E44" i="14"/>
  <c r="G44" i="22"/>
  <c r="AE155" i="10"/>
  <c r="AF155" i="10" s="1"/>
  <c r="G25" i="22"/>
  <c r="E184" i="21"/>
  <c r="E57" i="21"/>
  <c r="AE57" i="10"/>
  <c r="AF57" i="10"/>
  <c r="E239" i="22"/>
  <c r="AE227" i="10"/>
  <c r="AF227" i="10"/>
  <c r="E225" i="10"/>
  <c r="AE225" i="10" s="1"/>
  <c r="E179" i="10"/>
  <c r="AE179" i="10" s="1"/>
  <c r="AF179" i="10" s="1"/>
  <c r="G179" i="21"/>
  <c r="G161" i="21"/>
  <c r="E161" i="10"/>
  <c r="E161" i="21" s="1"/>
  <c r="G158" i="21"/>
  <c r="E158" i="10"/>
  <c r="E158" i="21" s="1"/>
  <c r="E131" i="10"/>
  <c r="G119" i="21"/>
  <c r="E119" i="10"/>
  <c r="AE119" i="10" s="1"/>
  <c r="AF119" i="10" s="1"/>
  <c r="AE99" i="10"/>
  <c r="AF99" i="10"/>
  <c r="E99" i="21"/>
  <c r="AE87" i="10"/>
  <c r="AF87" i="10" s="1"/>
  <c r="G85" i="21"/>
  <c r="E85" i="10"/>
  <c r="AE85" i="10" s="1"/>
  <c r="AF85" i="10" s="1"/>
  <c r="G62" i="21"/>
  <c r="E62" i="10"/>
  <c r="E62" i="21" s="1"/>
  <c r="G59" i="21"/>
  <c r="E59" i="10"/>
  <c r="E50" i="21"/>
  <c r="AE50" i="10"/>
  <c r="AF50" i="10"/>
  <c r="AE40" i="10"/>
  <c r="AF40" i="10" s="1"/>
  <c r="E29" i="21"/>
  <c r="AF29" i="10"/>
  <c r="G17" i="21"/>
  <c r="E17" i="10"/>
  <c r="AE17" i="10"/>
  <c r="AF17" i="10" s="1"/>
  <c r="G13" i="21"/>
  <c r="E13" i="10"/>
  <c r="E12" i="10"/>
  <c r="AE12" i="10" s="1"/>
  <c r="E197" i="11"/>
  <c r="E197" i="22"/>
  <c r="G197" i="22"/>
  <c r="E192" i="11"/>
  <c r="E192" i="22"/>
  <c r="G192" i="22"/>
  <c r="G117" i="22"/>
  <c r="E117" i="11"/>
  <c r="E117" i="22" s="1"/>
  <c r="G94" i="22"/>
  <c r="E94" i="11"/>
  <c r="E94" i="22" s="1"/>
  <c r="E25" i="22"/>
  <c r="E21" i="22"/>
  <c r="E218" i="22"/>
  <c r="G218" i="22"/>
  <c r="E177" i="13"/>
  <c r="E164" i="13"/>
  <c r="E164" i="22" s="1"/>
  <c r="G164" i="22"/>
  <c r="E142" i="13"/>
  <c r="G54" i="22"/>
  <c r="E54" i="14"/>
  <c r="E54" i="22" s="1"/>
  <c r="E36" i="14"/>
  <c r="E36" i="22" s="1"/>
  <c r="G36" i="22"/>
  <c r="E174" i="22"/>
  <c r="E198" i="10"/>
  <c r="E166" i="11"/>
  <c r="E166" i="22"/>
  <c r="E77" i="11"/>
  <c r="E67" i="11"/>
  <c r="E67" i="22" s="1"/>
  <c r="G93" i="22"/>
  <c r="E148" i="22"/>
  <c r="G220" i="22"/>
  <c r="G81" i="22"/>
  <c r="E87" i="11"/>
  <c r="E87" i="22" s="1"/>
  <c r="AE12" i="15"/>
  <c r="AF12" i="15" s="1"/>
  <c r="AE50" i="15"/>
  <c r="AF50" i="15"/>
  <c r="H243" i="19"/>
  <c r="I243" i="19"/>
  <c r="E26" i="19"/>
  <c r="E29" i="19"/>
  <c r="E43" i="19"/>
  <c r="E45" i="19"/>
  <c r="E47" i="19"/>
  <c r="E48" i="19"/>
  <c r="E67" i="19"/>
  <c r="E96" i="19"/>
  <c r="E98" i="19"/>
  <c r="E101" i="19"/>
  <c r="E104" i="19"/>
  <c r="E120" i="19"/>
  <c r="E145" i="19"/>
  <c r="E147" i="19"/>
  <c r="E151" i="19"/>
  <c r="E155" i="19"/>
  <c r="E172" i="19"/>
  <c r="E178" i="19"/>
  <c r="E181" i="19"/>
  <c r="E183" i="19"/>
  <c r="E194" i="19"/>
  <c r="E212" i="19"/>
  <c r="G243" i="19"/>
  <c r="E65" i="19"/>
  <c r="E84" i="19"/>
  <c r="E94" i="19"/>
  <c r="E102" i="19"/>
  <c r="E119" i="19"/>
  <c r="E131" i="19"/>
  <c r="E144" i="19"/>
  <c r="E167" i="19"/>
  <c r="E170" i="19"/>
  <c r="E188" i="19"/>
  <c r="E189" i="19"/>
  <c r="E191" i="19"/>
  <c r="E202" i="19"/>
  <c r="E216" i="19"/>
  <c r="E217" i="19"/>
  <c r="E219" i="19"/>
  <c r="E231" i="19"/>
  <c r="E235" i="19"/>
  <c r="E242" i="19"/>
  <c r="E13" i="21"/>
  <c r="AE13" i="10"/>
  <c r="AF13" i="10" s="1"/>
  <c r="AE62" i="10"/>
  <c r="AF62" i="10" s="1"/>
  <c r="E187" i="21"/>
  <c r="AE187" i="10"/>
  <c r="AF187" i="10" s="1"/>
  <c r="E233" i="21"/>
  <c r="AF233" i="10"/>
  <c r="AE235" i="10"/>
  <c r="AF235" i="10" s="1"/>
  <c r="AE216" i="10"/>
  <c r="AF216" i="10" s="1"/>
  <c r="E216" i="21"/>
  <c r="E163" i="21"/>
  <c r="AE163" i="10"/>
  <c r="AF163" i="10"/>
  <c r="AE212" i="10"/>
  <c r="AF212" i="10" s="1"/>
  <c r="E212" i="21"/>
  <c r="AE231" i="16"/>
  <c r="AF231" i="16"/>
  <c r="E142" i="21"/>
  <c r="AE142" i="10"/>
  <c r="AF142" i="10"/>
  <c r="AF12" i="10"/>
  <c r="E12" i="21"/>
  <c r="E17" i="21"/>
  <c r="AE59" i="10"/>
  <c r="AF59" i="10" s="1"/>
  <c r="E59" i="21"/>
  <c r="E44" i="21"/>
  <c r="E223" i="21"/>
  <c r="AE223" i="10"/>
  <c r="AF223" i="10"/>
  <c r="AE197" i="10"/>
  <c r="AF197" i="10"/>
  <c r="AE208" i="15"/>
  <c r="AF208" i="15"/>
  <c r="AE210" i="10"/>
  <c r="AF210" i="10"/>
  <c r="E151" i="21"/>
  <c r="AE151" i="10"/>
  <c r="AF151" i="10"/>
  <c r="AF172" i="10"/>
  <c r="E172" i="21"/>
  <c r="AE89" i="10"/>
  <c r="AF89" i="10"/>
  <c r="E89" i="21"/>
  <c r="G238" i="21"/>
  <c r="E123" i="21"/>
  <c r="AE123" i="10"/>
  <c r="AF123" i="10" s="1"/>
  <c r="AE116" i="10"/>
  <c r="AF116" i="10"/>
  <c r="E116" i="21"/>
  <c r="E86" i="10"/>
  <c r="G86" i="21"/>
  <c r="E142" i="22"/>
  <c r="E203" i="21"/>
  <c r="AE203" i="10"/>
  <c r="AF203" i="10" s="1"/>
  <c r="G182" i="21"/>
  <c r="E182" i="10"/>
  <c r="E133" i="10"/>
  <c r="E115" i="10"/>
  <c r="G115" i="21"/>
  <c r="E103" i="10"/>
  <c r="G103" i="21"/>
  <c r="E77" i="21"/>
  <c r="AE77" i="10"/>
  <c r="AF77" i="10" s="1"/>
  <c r="E213" i="10"/>
  <c r="AE191" i="10"/>
  <c r="AF191" i="10" s="1"/>
  <c r="E191" i="21"/>
  <c r="AE150" i="10"/>
  <c r="AF150" i="10"/>
  <c r="E150" i="21"/>
  <c r="AE141" i="10"/>
  <c r="AF141" i="10" s="1"/>
  <c r="G95" i="21"/>
  <c r="E95" i="10"/>
  <c r="E84" i="21"/>
  <c r="AE84" i="10"/>
  <c r="AF84" i="10"/>
  <c r="E125" i="15"/>
  <c r="AE125" i="15"/>
  <c r="AF125" i="15" s="1"/>
  <c r="G125" i="21"/>
  <c r="E198" i="22"/>
  <c r="G190" i="21"/>
  <c r="E190" i="10"/>
  <c r="AE94" i="10"/>
  <c r="AF94" i="10"/>
  <c r="E94" i="21"/>
  <c r="AE35" i="10"/>
  <c r="AF35" i="10" s="1"/>
  <c r="AE26" i="10"/>
  <c r="AF26" i="10" s="1"/>
  <c r="E26" i="21"/>
  <c r="G152" i="22"/>
  <c r="E152" i="11"/>
  <c r="E152" i="22" s="1"/>
  <c r="AE158" i="10"/>
  <c r="AF158" i="10"/>
  <c r="E148" i="21"/>
  <c r="AE148" i="10"/>
  <c r="AF148" i="10" s="1"/>
  <c r="AE201" i="10"/>
  <c r="AF201" i="10" s="1"/>
  <c r="AE34" i="10"/>
  <c r="AF34" i="10" s="1"/>
  <c r="E34" i="21"/>
  <c r="AE13" i="15"/>
  <c r="E131" i="21"/>
  <c r="AE131" i="10"/>
  <c r="AF131" i="10"/>
  <c r="E221" i="21"/>
  <c r="AE221" i="10"/>
  <c r="AF221" i="10" s="1"/>
  <c r="G60" i="22"/>
  <c r="E60" i="11"/>
  <c r="E60" i="22"/>
  <c r="E200" i="21"/>
  <c r="AE200" i="10"/>
  <c r="AF200" i="10"/>
  <c r="G178" i="21"/>
  <c r="G177" i="22"/>
  <c r="E177" i="11"/>
  <c r="E177" i="22"/>
  <c r="E97" i="22"/>
  <c r="E143" i="21"/>
  <c r="AE143" i="10"/>
  <c r="AF143" i="10" s="1"/>
  <c r="E228" i="10"/>
  <c r="G172" i="21"/>
  <c r="G199" i="21"/>
  <c r="E199" i="10"/>
  <c r="AE24" i="10"/>
  <c r="AF24" i="10" s="1"/>
  <c r="E24" i="21"/>
  <c r="G43" i="22"/>
  <c r="E43" i="13"/>
  <c r="E159" i="21"/>
  <c r="AE159" i="10"/>
  <c r="AF159" i="10" s="1"/>
  <c r="G232" i="21"/>
  <c r="E232" i="10"/>
  <c r="G186" i="21"/>
  <c r="AE73" i="10"/>
  <c r="AF73" i="10"/>
  <c r="E73" i="21"/>
  <c r="G41" i="21"/>
  <c r="E230" i="10"/>
  <c r="G230" i="21"/>
  <c r="G227" i="22"/>
  <c r="E227" i="11"/>
  <c r="E227" i="22"/>
  <c r="G199" i="22"/>
  <c r="E199" i="11"/>
  <c r="E199" i="22" s="1"/>
  <c r="G58" i="22"/>
  <c r="E229" i="22"/>
  <c r="E243" i="17"/>
  <c r="E226" i="11"/>
  <c r="E226" i="22"/>
  <c r="G226" i="22"/>
  <c r="AE110" i="10"/>
  <c r="AF110" i="10" s="1"/>
  <c r="AE209" i="15"/>
  <c r="AF209" i="15" s="1"/>
  <c r="AE174" i="10"/>
  <c r="AF174" i="10"/>
  <c r="G145" i="21"/>
  <c r="E145" i="10"/>
  <c r="E145" i="21" s="1"/>
  <c r="E72" i="10"/>
  <c r="E236" i="11"/>
  <c r="E236" i="22" s="1"/>
  <c r="E198" i="21"/>
  <c r="AE198" i="10"/>
  <c r="AF198" i="10"/>
  <c r="AE47" i="10"/>
  <c r="AF47" i="10" s="1"/>
  <c r="G207" i="21"/>
  <c r="E207" i="10"/>
  <c r="E207" i="21" s="1"/>
  <c r="G127" i="21"/>
  <c r="AE58" i="10"/>
  <c r="AF58" i="10" s="1"/>
  <c r="E58" i="21"/>
  <c r="E215" i="21"/>
  <c r="E242" i="10"/>
  <c r="AE242" i="10" s="1"/>
  <c r="AF242" i="10" s="1"/>
  <c r="G242" i="21"/>
  <c r="AE127" i="10"/>
  <c r="AF127" i="10" s="1"/>
  <c r="E127" i="21"/>
  <c r="AE71" i="10"/>
  <c r="AF71" i="10" s="1"/>
  <c r="E71" i="21"/>
  <c r="G69" i="22"/>
  <c r="E69" i="11"/>
  <c r="E69" i="22"/>
  <c r="E17" i="13"/>
  <c r="E17" i="22"/>
  <c r="G243" i="13"/>
  <c r="E225" i="21"/>
  <c r="AF225" i="10"/>
  <c r="AE168" i="10"/>
  <c r="AF168" i="10" s="1"/>
  <c r="E194" i="21"/>
  <c r="AE194" i="10"/>
  <c r="AF194" i="10"/>
  <c r="G126" i="21"/>
  <c r="E126" i="10"/>
  <c r="E126" i="21" s="1"/>
  <c r="E107" i="21"/>
  <c r="AE107" i="10"/>
  <c r="AF107" i="10" s="1"/>
  <c r="E154" i="15"/>
  <c r="E154" i="21" s="1"/>
  <c r="G154" i="21"/>
  <c r="E243" i="16"/>
  <c r="AE243" i="16" s="1"/>
  <c r="AF243" i="16"/>
  <c r="AE75" i="16"/>
  <c r="AF75" i="16" s="1"/>
  <c r="AE193" i="10"/>
  <c r="AF193" i="10" s="1"/>
  <c r="E117" i="21"/>
  <c r="AE117" i="10"/>
  <c r="AF117" i="10" s="1"/>
  <c r="E79" i="21"/>
  <c r="AE79" i="10"/>
  <c r="AF79" i="10"/>
  <c r="G56" i="21"/>
  <c r="E56" i="10"/>
  <c r="E132" i="10"/>
  <c r="G132" i="21"/>
  <c r="G131" i="22"/>
  <c r="E131" i="11"/>
  <c r="E131" i="22" s="1"/>
  <c r="G79" i="22"/>
  <c r="AE161" i="10"/>
  <c r="AF161" i="10" s="1"/>
  <c r="G224" i="21"/>
  <c r="G18" i="21"/>
  <c r="E18" i="10"/>
  <c r="G183" i="22"/>
  <c r="E146" i="22"/>
  <c r="G33" i="22"/>
  <c r="E182" i="13"/>
  <c r="E140" i="13"/>
  <c r="E140" i="22" s="1"/>
  <c r="G140" i="22"/>
  <c r="E112" i="14"/>
  <c r="G188" i="22"/>
  <c r="E78" i="22"/>
  <c r="G240" i="21"/>
  <c r="G202" i="21"/>
  <c r="E153" i="10"/>
  <c r="E90" i="10"/>
  <c r="E90" i="21" s="1"/>
  <c r="G84" i="21"/>
  <c r="E42" i="22"/>
  <c r="E24" i="22"/>
  <c r="G130" i="22"/>
  <c r="E231" i="10"/>
  <c r="E231" i="21" s="1"/>
  <c r="G160" i="21"/>
  <c r="G116" i="21"/>
  <c r="E65" i="10"/>
  <c r="E65" i="21" s="1"/>
  <c r="G50" i="21"/>
  <c r="E155" i="11"/>
  <c r="E155" i="22" s="1"/>
  <c r="E77" i="13"/>
  <c r="E77" i="22"/>
  <c r="E160" i="14"/>
  <c r="E160" i="22"/>
  <c r="E16" i="14"/>
  <c r="E16" i="22"/>
  <c r="E144" i="22"/>
  <c r="G239" i="22"/>
  <c r="G144" i="22"/>
  <c r="AE16" i="10"/>
  <c r="AF16" i="10" s="1"/>
  <c r="G221" i="21"/>
  <c r="E20" i="11"/>
  <c r="E229" i="10"/>
  <c r="E49" i="10"/>
  <c r="E134" i="11"/>
  <c r="E134" i="22"/>
  <c r="G24" i="22"/>
  <c r="G238" i="22"/>
  <c r="E153" i="22"/>
  <c r="E109" i="11"/>
  <c r="G86" i="22"/>
  <c r="E168" i="14"/>
  <c r="G243" i="17"/>
  <c r="E257" i="17" s="1"/>
  <c r="D27" i="6" s="1"/>
  <c r="AE202" i="10"/>
  <c r="AF202" i="10" s="1"/>
  <c r="G20" i="22"/>
  <c r="E48" i="11"/>
  <c r="E48" i="22"/>
  <c r="G77" i="21"/>
  <c r="E130" i="22"/>
  <c r="E105" i="22"/>
  <c r="G187" i="22"/>
  <c r="E187" i="14"/>
  <c r="E187" i="22" s="1"/>
  <c r="E124" i="10"/>
  <c r="AE124" i="10" s="1"/>
  <c r="AF124" i="10" s="1"/>
  <c r="E28" i="21"/>
  <c r="G204" i="21"/>
  <c r="G104" i="21"/>
  <c r="G114" i="22"/>
  <c r="G51" i="22"/>
  <c r="E51" i="13"/>
  <c r="E51" i="22"/>
  <c r="E85" i="21"/>
  <c r="E220" i="22"/>
  <c r="G116" i="22"/>
  <c r="G206" i="22"/>
  <c r="E206" i="13"/>
  <c r="E206" i="22"/>
  <c r="G106" i="22"/>
  <c r="E43" i="22"/>
  <c r="E21" i="21"/>
  <c r="E172" i="22"/>
  <c r="E39" i="19"/>
  <c r="E85" i="19"/>
  <c r="G146" i="22"/>
  <c r="E132" i="19"/>
  <c r="E45" i="11"/>
  <c r="E45" i="22"/>
  <c r="AC2" i="15"/>
  <c r="E252" i="15"/>
  <c r="E193" i="19"/>
  <c r="E199" i="19"/>
  <c r="E24" i="19"/>
  <c r="E240" i="19"/>
  <c r="E110" i="19"/>
  <c r="E159" i="19"/>
  <c r="E161" i="19"/>
  <c r="E213" i="21"/>
  <c r="AE213" i="10"/>
  <c r="AF213" i="10"/>
  <c r="E228" i="21"/>
  <c r="AE228" i="10"/>
  <c r="AF228" i="10"/>
  <c r="AE56" i="10"/>
  <c r="AF56" i="10"/>
  <c r="E56" i="21"/>
  <c r="AE186" i="10"/>
  <c r="AF186" i="10"/>
  <c r="E186" i="21"/>
  <c r="E103" i="21"/>
  <c r="AE103" i="10"/>
  <c r="AF103" i="10" s="1"/>
  <c r="AE207" i="10"/>
  <c r="AF207" i="10" s="1"/>
  <c r="AE65" i="10"/>
  <c r="AF65" i="10"/>
  <c r="AE232" i="10"/>
  <c r="AF232" i="10"/>
  <c r="E232" i="21"/>
  <c r="AE229" i="10"/>
  <c r="AF229" i="10" s="1"/>
  <c r="E229" i="21"/>
  <c r="AE126" i="10"/>
  <c r="AF126" i="10"/>
  <c r="E115" i="21"/>
  <c r="AE115" i="10"/>
  <c r="AF115" i="10"/>
  <c r="AE133" i="10"/>
  <c r="AF133" i="10" s="1"/>
  <c r="E133" i="21"/>
  <c r="AE132" i="10"/>
  <c r="AF132" i="10" s="1"/>
  <c r="E132" i="21"/>
  <c r="AE95" i="10"/>
  <c r="AF95" i="10"/>
  <c r="E95" i="21"/>
  <c r="E182" i="21"/>
  <c r="AE182" i="10"/>
  <c r="AF182" i="10" s="1"/>
  <c r="E20" i="22"/>
  <c r="AF13" i="15"/>
  <c r="E72" i="21"/>
  <c r="AE72" i="10"/>
  <c r="AF72" i="10" s="1"/>
  <c r="E178" i="21"/>
  <c r="AE178" i="10"/>
  <c r="AF178" i="10"/>
  <c r="AE190" i="10"/>
  <c r="AF190" i="10"/>
  <c r="E190" i="21"/>
  <c r="E49" i="21"/>
  <c r="AE49" i="10"/>
  <c r="AF49" i="10"/>
  <c r="AE231" i="10"/>
  <c r="AF231" i="10" s="1"/>
  <c r="AE90" i="10"/>
  <c r="AF90" i="10" s="1"/>
  <c r="E153" i="21"/>
  <c r="AE153" i="10"/>
  <c r="AF153" i="10"/>
  <c r="E199" i="21"/>
  <c r="AE199" i="10"/>
  <c r="AF199" i="10" s="1"/>
  <c r="AE18" i="10"/>
  <c r="AF18" i="10" s="1"/>
  <c r="E18" i="21"/>
  <c r="AE230" i="10"/>
  <c r="AF230" i="10" s="1"/>
  <c r="E230" i="21"/>
  <c r="E125" i="21"/>
  <c r="E86" i="21"/>
  <c r="AE86" i="10"/>
  <c r="AF86" i="10" s="1"/>
  <c r="E258" i="16" l="1"/>
  <c r="E24" i="6" s="1"/>
  <c r="F24" i="6" s="1"/>
  <c r="E257" i="16"/>
  <c r="D24" i="6" s="1"/>
  <c r="AE224" i="10"/>
  <c r="AF224" i="10" s="1"/>
  <c r="E224" i="21"/>
  <c r="G146" i="21"/>
  <c r="E146" i="10"/>
  <c r="E125" i="11"/>
  <c r="E125" i="22" s="1"/>
  <c r="G125" i="22"/>
  <c r="E202" i="14"/>
  <c r="E202" i="22" s="1"/>
  <c r="G202" i="22"/>
  <c r="E220" i="10"/>
  <c r="E211" i="10"/>
  <c r="G211" i="21"/>
  <c r="AE76" i="10"/>
  <c r="AF76" i="10" s="1"/>
  <c r="E76" i="21"/>
  <c r="E25" i="10"/>
  <c r="G25" i="21"/>
  <c r="G243" i="10"/>
  <c r="G12" i="21"/>
  <c r="G124" i="22"/>
  <c r="E124" i="11"/>
  <c r="E124" i="22" s="1"/>
  <c r="G111" i="22"/>
  <c r="E111" i="11"/>
  <c r="E111" i="22" s="1"/>
  <c r="G201" i="22"/>
  <c r="E201" i="14"/>
  <c r="E201" i="22" s="1"/>
  <c r="E176" i="10"/>
  <c r="G75" i="21"/>
  <c r="E75" i="10"/>
  <c r="G237" i="21"/>
  <c r="E237" i="10"/>
  <c r="G243" i="11"/>
  <c r="E11" i="12" s="1"/>
  <c r="E23" i="12" s="1"/>
  <c r="E185" i="21"/>
  <c r="AE185" i="10"/>
  <c r="AF185" i="10" s="1"/>
  <c r="G168" i="22"/>
  <c r="E168" i="11"/>
  <c r="E168" i="22" s="1"/>
  <c r="E69" i="21"/>
  <c r="AE208" i="10"/>
  <c r="AF208" i="10" s="1"/>
  <c r="E208" i="21"/>
  <c r="E22" i="10"/>
  <c r="G22" i="21"/>
  <c r="E62" i="13"/>
  <c r="E243" i="13" s="1"/>
  <c r="G62" i="22"/>
  <c r="E124" i="15"/>
  <c r="G243" i="15"/>
  <c r="E105" i="21"/>
  <c r="E44" i="22"/>
  <c r="E182" i="11"/>
  <c r="E182" i="22" s="1"/>
  <c r="G182" i="22"/>
  <c r="E64" i="10"/>
  <c r="AE92" i="10"/>
  <c r="AF92" i="10" s="1"/>
  <c r="E92" i="21"/>
  <c r="AE33" i="10"/>
  <c r="AF33" i="10" s="1"/>
  <c r="E33" i="21"/>
  <c r="E109" i="13"/>
  <c r="E109" i="22" s="1"/>
  <c r="G109" i="22"/>
  <c r="E106" i="10"/>
  <c r="AE236" i="10"/>
  <c r="AF236" i="10" s="1"/>
  <c r="AE217" i="10"/>
  <c r="AF217" i="10" s="1"/>
  <c r="G162" i="21"/>
  <c r="E102" i="21"/>
  <c r="AE102" i="10"/>
  <c r="AF102" i="10" s="1"/>
  <c r="E59" i="22"/>
  <c r="E190" i="22"/>
  <c r="E257" i="11"/>
  <c r="E258" i="11"/>
  <c r="E21" i="6" s="1"/>
  <c r="F21" i="6" s="1"/>
  <c r="E195" i="10"/>
  <c r="G195" i="21"/>
  <c r="AE164" i="15"/>
  <c r="AF164" i="15" s="1"/>
  <c r="E164" i="21"/>
  <c r="G188" i="21"/>
  <c r="E119" i="21"/>
  <c r="E216" i="22"/>
  <c r="G169" i="21"/>
  <c r="E19" i="21"/>
  <c r="AE145" i="10"/>
  <c r="AF145" i="10" s="1"/>
  <c r="AE112" i="10"/>
  <c r="AF112" i="10" s="1"/>
  <c r="E112" i="21"/>
  <c r="E240" i="21"/>
  <c r="E120" i="10"/>
  <c r="G120" i="21"/>
  <c r="AE38" i="10"/>
  <c r="AF38" i="10" s="1"/>
  <c r="E38" i="21"/>
  <c r="E219" i="22"/>
  <c r="G65" i="22"/>
  <c r="E65" i="11"/>
  <c r="E65" i="22" s="1"/>
  <c r="AE98" i="10"/>
  <c r="AF98" i="10" s="1"/>
  <c r="G180" i="21"/>
  <c r="E180" i="10"/>
  <c r="AE100" i="10"/>
  <c r="AF100" i="10" s="1"/>
  <c r="E100" i="21"/>
  <c r="G112" i="22"/>
  <c r="E242" i="21"/>
  <c r="E243" i="11"/>
  <c r="C11" i="12" s="1"/>
  <c r="C23" i="12" s="1"/>
  <c r="C33" i="12" s="1"/>
  <c r="D22" i="6" s="1"/>
  <c r="E179" i="21"/>
  <c r="E209" i="10"/>
  <c r="E139" i="10"/>
  <c r="G139" i="21"/>
  <c r="E108" i="10"/>
  <c r="G108" i="21"/>
  <c r="E231" i="22"/>
  <c r="E173" i="21"/>
  <c r="G45" i="21"/>
  <c r="E45" i="10"/>
  <c r="AE154" i="15"/>
  <c r="AF154" i="15" s="1"/>
  <c r="AE188" i="10"/>
  <c r="AF188" i="10" s="1"/>
  <c r="AE156" i="10"/>
  <c r="AF156" i="10" s="1"/>
  <c r="AE189" i="10"/>
  <c r="AF189" i="10" s="1"/>
  <c r="E189" i="21"/>
  <c r="E189" i="13"/>
  <c r="E189" i="22" s="1"/>
  <c r="G189" i="22"/>
  <c r="E136" i="14"/>
  <c r="E136" i="22" s="1"/>
  <c r="G136" i="22"/>
  <c r="E33" i="14"/>
  <c r="G243" i="14"/>
  <c r="H40" i="6"/>
  <c r="G174" i="21"/>
  <c r="E30" i="10"/>
  <c r="G30" i="21"/>
  <c r="G134" i="22"/>
  <c r="E101" i="11"/>
  <c r="E101" i="22" s="1"/>
  <c r="G101" i="22"/>
  <c r="E43" i="21"/>
  <c r="E143" i="22"/>
  <c r="AJ243" i="15"/>
  <c r="G189" i="21"/>
  <c r="E93" i="10"/>
  <c r="G74" i="22"/>
  <c r="E32" i="22"/>
  <c r="G61" i="21"/>
  <c r="E96" i="10"/>
  <c r="E151" i="22"/>
  <c r="G53" i="21"/>
  <c r="E166" i="10"/>
  <c r="E135" i="21"/>
  <c r="E128" i="10"/>
  <c r="G26" i="21"/>
  <c r="E72" i="22"/>
  <c r="G200" i="22"/>
  <c r="E118" i="22"/>
  <c r="G82" i="22"/>
  <c r="G35" i="22"/>
  <c r="G20" i="21"/>
  <c r="E134" i="10"/>
  <c r="G94" i="21"/>
  <c r="E78" i="10"/>
  <c r="E138" i="11"/>
  <c r="E138" i="22" s="1"/>
  <c r="G124" i="21"/>
  <c r="G209" i="22"/>
  <c r="E126" i="22"/>
  <c r="G157" i="21"/>
  <c r="E157" i="15"/>
  <c r="G243" i="16"/>
  <c r="E121" i="21"/>
  <c r="E129" i="21"/>
  <c r="E55" i="10"/>
  <c r="G55" i="21"/>
  <c r="G67" i="22"/>
  <c r="E93" i="19"/>
  <c r="E107" i="19"/>
  <c r="E20" i="19"/>
  <c r="E34" i="19"/>
  <c r="E158" i="19"/>
  <c r="E15" i="19"/>
  <c r="E129" i="19"/>
  <c r="E192" i="19"/>
  <c r="E196" i="19"/>
  <c r="E257" i="22" l="1"/>
  <c r="D29" i="6" s="1"/>
  <c r="AE166" i="10"/>
  <c r="AF166" i="10" s="1"/>
  <c r="E166" i="21"/>
  <c r="E30" i="21"/>
  <c r="AE30" i="10"/>
  <c r="AF30" i="10" s="1"/>
  <c r="AE22" i="10"/>
  <c r="AF22" i="10" s="1"/>
  <c r="E22" i="21"/>
  <c r="E243" i="10"/>
  <c r="AE243" i="10" s="1"/>
  <c r="AF243" i="10" s="1"/>
  <c r="AE176" i="10"/>
  <c r="AF176" i="10" s="1"/>
  <c r="E176" i="21"/>
  <c r="E243" i="19"/>
  <c r="AE146" i="10"/>
  <c r="AF146" i="10" s="1"/>
  <c r="E146" i="21"/>
  <c r="AE106" i="10"/>
  <c r="AF106" i="10" s="1"/>
  <c r="E106" i="21"/>
  <c r="E96" i="21"/>
  <c r="AE96" i="10"/>
  <c r="AF96" i="10" s="1"/>
  <c r="AE108" i="10"/>
  <c r="AF108" i="10" s="1"/>
  <c r="E108" i="21"/>
  <c r="AE45" i="10"/>
  <c r="AF45" i="10" s="1"/>
  <c r="E45" i="21"/>
  <c r="AE78" i="10"/>
  <c r="AF78" i="10" s="1"/>
  <c r="E78" i="21"/>
  <c r="E33" i="22"/>
  <c r="E243" i="14"/>
  <c r="E195" i="21"/>
  <c r="AE195" i="10"/>
  <c r="AF195" i="10" s="1"/>
  <c r="E139" i="21"/>
  <c r="AE139" i="10"/>
  <c r="AF139" i="10" s="1"/>
  <c r="AE64" i="10"/>
  <c r="AF64" i="10" s="1"/>
  <c r="E64" i="21"/>
  <c r="E257" i="21"/>
  <c r="D28" i="6" s="1"/>
  <c r="E62" i="22"/>
  <c r="AE134" i="10"/>
  <c r="AF134" i="10" s="1"/>
  <c r="E134" i="21"/>
  <c r="AE209" i="10"/>
  <c r="AF209" i="10" s="1"/>
  <c r="E209" i="21"/>
  <c r="E120" i="21"/>
  <c r="AE120" i="10"/>
  <c r="AF120" i="10" s="1"/>
  <c r="AE157" i="15"/>
  <c r="AF157" i="15" s="1"/>
  <c r="E157" i="21"/>
  <c r="AE128" i="10"/>
  <c r="AF128" i="10" s="1"/>
  <c r="E128" i="21"/>
  <c r="AE93" i="10"/>
  <c r="AF93" i="10" s="1"/>
  <c r="E93" i="21"/>
  <c r="E25" i="21"/>
  <c r="AE25" i="10"/>
  <c r="AF25" i="10" s="1"/>
  <c r="E55" i="21"/>
  <c r="AE55" i="10"/>
  <c r="AF55" i="10" s="1"/>
  <c r="E257" i="13"/>
  <c r="D25" i="6" s="1"/>
  <c r="AE237" i="10"/>
  <c r="AF237" i="10" s="1"/>
  <c r="E237" i="21"/>
  <c r="AE124" i="15"/>
  <c r="AF124" i="15" s="1"/>
  <c r="E258" i="15" s="1"/>
  <c r="E23" i="6" s="1"/>
  <c r="F23" i="6" s="1"/>
  <c r="E243" i="15"/>
  <c r="AE243" i="15" s="1"/>
  <c r="AF243" i="15" s="1"/>
  <c r="E124" i="21"/>
  <c r="E75" i="21"/>
  <c r="AE75" i="10"/>
  <c r="AF75" i="10" s="1"/>
  <c r="E211" i="21"/>
  <c r="AE211" i="10"/>
  <c r="AF211" i="10" s="1"/>
  <c r="E257" i="15"/>
  <c r="D23" i="6" s="1"/>
  <c r="E180" i="21"/>
  <c r="AE180" i="10"/>
  <c r="AF180" i="10" s="1"/>
  <c r="E220" i="21"/>
  <c r="AE220" i="10"/>
  <c r="AF220" i="10" s="1"/>
  <c r="E257" i="10" l="1"/>
  <c r="D20" i="6" s="1"/>
  <c r="D31" i="6" s="1"/>
  <c r="B31" i="6" s="1"/>
  <c r="E258" i="10"/>
  <c r="E20" i="6" s="1"/>
  <c r="E31" i="6" l="1"/>
  <c r="F20" i="6"/>
  <c r="H31" i="6" s="1"/>
</calcChain>
</file>

<file path=xl/sharedStrings.xml><?xml version="1.0" encoding="utf-8"?>
<sst xmlns="http://schemas.openxmlformats.org/spreadsheetml/2006/main" count="5783" uniqueCount="628">
  <si>
    <t>Adresse</t>
  </si>
  <si>
    <t>XXXXXX</t>
  </si>
  <si>
    <t xml:space="preserve"> </t>
  </si>
  <si>
    <t>Version:</t>
  </si>
  <si>
    <t xml:space="preserve">Total </t>
  </si>
  <si>
    <t>AD</t>
  </si>
  <si>
    <t>AL</t>
  </si>
  <si>
    <t>Total</t>
  </si>
  <si>
    <t>BE</t>
  </si>
  <si>
    <t>BA</t>
  </si>
  <si>
    <t>BG</t>
  </si>
  <si>
    <t>DK</t>
  </si>
  <si>
    <r>
      <t>DE</t>
    </r>
    <r>
      <rPr>
        <b/>
        <vertAlign val="superscript"/>
        <sz val="7.5"/>
        <rFont val="Arial"/>
        <family val="2"/>
      </rPr>
      <t>1</t>
    </r>
  </si>
  <si>
    <t>EE</t>
  </si>
  <si>
    <t>FO</t>
  </si>
  <si>
    <t>FI</t>
  </si>
  <si>
    <r>
      <t>FR</t>
    </r>
    <r>
      <rPr>
        <b/>
        <vertAlign val="superscript"/>
        <sz val="7.5"/>
        <rFont val="Arial"/>
        <family val="2"/>
      </rPr>
      <t>1</t>
    </r>
  </si>
  <si>
    <t>Gibraltar</t>
  </si>
  <si>
    <t>GI</t>
  </si>
  <si>
    <t>GR</t>
  </si>
  <si>
    <t>GL</t>
  </si>
  <si>
    <r>
      <t>GG</t>
    </r>
    <r>
      <rPr>
        <b/>
        <vertAlign val="superscript"/>
        <sz val="7.5"/>
        <rFont val="Arial"/>
        <family val="2"/>
      </rPr>
      <t>2</t>
    </r>
  </si>
  <si>
    <r>
      <t>IM</t>
    </r>
    <r>
      <rPr>
        <b/>
        <vertAlign val="superscript"/>
        <sz val="7.5"/>
        <rFont val="Arial"/>
        <family val="2"/>
      </rPr>
      <t>2</t>
    </r>
  </si>
  <si>
    <t>IE</t>
  </si>
  <si>
    <t>IS</t>
  </si>
  <si>
    <t>IT</t>
  </si>
  <si>
    <t>Jersey</t>
  </si>
  <si>
    <r>
      <t>JE</t>
    </r>
    <r>
      <rPr>
        <b/>
        <vertAlign val="superscript"/>
        <sz val="7.5"/>
        <rFont val="Arial"/>
        <family val="2"/>
      </rPr>
      <t>2</t>
    </r>
  </si>
  <si>
    <t>HR</t>
  </si>
  <si>
    <t>LV</t>
  </si>
  <si>
    <t>LT</t>
  </si>
  <si>
    <t>LU</t>
  </si>
  <si>
    <t>MT</t>
  </si>
  <si>
    <t>MK</t>
  </si>
  <si>
    <t>MD</t>
  </si>
  <si>
    <t>Monaco</t>
  </si>
  <si>
    <t>MC</t>
  </si>
  <si>
    <t>ME</t>
  </si>
  <si>
    <t>NL</t>
  </si>
  <si>
    <r>
      <t>NO</t>
    </r>
    <r>
      <rPr>
        <b/>
        <vertAlign val="superscript"/>
        <sz val="7.5"/>
        <rFont val="Arial"/>
        <family val="2"/>
      </rPr>
      <t>1</t>
    </r>
  </si>
  <si>
    <t>AT</t>
  </si>
  <si>
    <t>PL</t>
  </si>
  <si>
    <t>Portugal</t>
  </si>
  <si>
    <t>PT</t>
  </si>
  <si>
    <t>RO</t>
  </si>
  <si>
    <t>RU</t>
  </si>
  <si>
    <t>SM</t>
  </si>
  <si>
    <t>SE</t>
  </si>
  <si>
    <t>CH/FL</t>
  </si>
  <si>
    <t>RS</t>
  </si>
  <si>
    <t>SK</t>
  </si>
  <si>
    <t>SI</t>
  </si>
  <si>
    <t>ES</t>
  </si>
  <si>
    <t>CZ</t>
  </si>
  <si>
    <t>TR</t>
  </si>
  <si>
    <t>Ukraine</t>
  </si>
  <si>
    <t>UA</t>
  </si>
  <si>
    <t>HU</t>
  </si>
  <si>
    <t>VA</t>
  </si>
  <si>
    <r>
      <t>GB</t>
    </r>
    <r>
      <rPr>
        <b/>
        <vertAlign val="superscript"/>
        <sz val="7.5"/>
        <rFont val="Arial"/>
        <family val="2"/>
      </rPr>
      <t>1</t>
    </r>
  </si>
  <si>
    <t>BY</t>
  </si>
  <si>
    <t>CY</t>
  </si>
  <si>
    <t>CA</t>
  </si>
  <si>
    <r>
      <t>US</t>
    </r>
    <r>
      <rPr>
        <b/>
        <vertAlign val="superscript"/>
        <sz val="7.5"/>
        <rFont val="Arial"/>
        <family val="2"/>
      </rPr>
      <t>1</t>
    </r>
  </si>
  <si>
    <t>AG</t>
  </si>
  <si>
    <t>Aruba</t>
  </si>
  <si>
    <t>AW</t>
  </si>
  <si>
    <t>Bahamas</t>
  </si>
  <si>
    <t>BS</t>
  </si>
  <si>
    <t>BB</t>
  </si>
  <si>
    <t>BM</t>
  </si>
  <si>
    <t>DM</t>
  </si>
  <si>
    <t>DO</t>
  </si>
  <si>
    <t>GD</t>
  </si>
  <si>
    <t>HT</t>
  </si>
  <si>
    <t>JM</t>
  </si>
  <si>
    <t>KY</t>
  </si>
  <si>
    <t>CU</t>
  </si>
  <si>
    <t>PA</t>
  </si>
  <si>
    <t>KN</t>
  </si>
  <si>
    <t>LC</t>
  </si>
  <si>
    <t>VC</t>
  </si>
  <si>
    <t>TT</t>
  </si>
  <si>
    <t>TC</t>
  </si>
  <si>
    <r>
      <t>IF</t>
    </r>
    <r>
      <rPr>
        <b/>
        <vertAlign val="superscript"/>
        <sz val="7.5"/>
        <rFont val="Arial"/>
        <family val="2"/>
      </rPr>
      <t>3</t>
    </r>
  </si>
  <si>
    <r>
      <t>IG</t>
    </r>
    <r>
      <rPr>
        <b/>
        <vertAlign val="superscript"/>
        <sz val="7.5"/>
        <rFont val="Arial"/>
        <family val="2"/>
      </rPr>
      <t>3</t>
    </r>
  </si>
  <si>
    <t>AR</t>
  </si>
  <si>
    <t>Belize</t>
  </si>
  <si>
    <t>BZ</t>
  </si>
  <si>
    <t>BO</t>
  </si>
  <si>
    <t>BR</t>
  </si>
  <si>
    <t>CL</t>
  </si>
  <si>
    <t>Costa Rica</t>
  </si>
  <si>
    <t>CR</t>
  </si>
  <si>
    <t>EC</t>
  </si>
  <si>
    <t>El Salvador</t>
  </si>
  <si>
    <t>SV</t>
  </si>
  <si>
    <t>FK</t>
  </si>
  <si>
    <t>GF</t>
  </si>
  <si>
    <t>Guatemala</t>
  </si>
  <si>
    <t>GT</t>
  </si>
  <si>
    <t>GY</t>
  </si>
  <si>
    <t>Honduras</t>
  </si>
  <si>
    <t>HN</t>
  </si>
  <si>
    <t>CO</t>
  </si>
  <si>
    <t>MX</t>
  </si>
  <si>
    <t>Nicaragua</t>
  </si>
  <si>
    <t>NI</t>
  </si>
  <si>
    <t>Paraguay</t>
  </si>
  <si>
    <t>PY</t>
  </si>
  <si>
    <t>PE</t>
  </si>
  <si>
    <t>Suriname</t>
  </si>
  <si>
    <t>SR</t>
  </si>
  <si>
    <t>Uruguay</t>
  </si>
  <si>
    <t>UY</t>
  </si>
  <si>
    <t>Venezuela</t>
  </si>
  <si>
    <t>VE</t>
  </si>
  <si>
    <t>EG</t>
  </si>
  <si>
    <t>DZ</t>
  </si>
  <si>
    <t>Angola</t>
  </si>
  <si>
    <t>AO</t>
  </si>
  <si>
    <t>GQ</t>
  </si>
  <si>
    <t>ET</t>
  </si>
  <si>
    <t>BJ</t>
  </si>
  <si>
    <t>BW</t>
  </si>
  <si>
    <t>Burkina Faso</t>
  </si>
  <si>
    <t>BF</t>
  </si>
  <si>
    <t>Burundi</t>
  </si>
  <si>
    <t>BI</t>
  </si>
  <si>
    <t>DJ</t>
  </si>
  <si>
    <t>CI</t>
  </si>
  <si>
    <t>ER</t>
  </si>
  <si>
    <t>GA</t>
  </si>
  <si>
    <t>GM</t>
  </si>
  <si>
    <t>Ghana</t>
  </si>
  <si>
    <t>GH</t>
  </si>
  <si>
    <t>GN</t>
  </si>
  <si>
    <t>GW</t>
  </si>
  <si>
    <t>CM</t>
  </si>
  <si>
    <t>CV</t>
  </si>
  <si>
    <t>KE</t>
  </si>
  <si>
    <t>KM</t>
  </si>
  <si>
    <t>CD</t>
  </si>
  <si>
    <t>CG</t>
  </si>
  <si>
    <t>Lesotho</t>
  </si>
  <si>
    <t>LS</t>
  </si>
  <si>
    <t>LR</t>
  </si>
  <si>
    <t>LY</t>
  </si>
  <si>
    <t>MG</t>
  </si>
  <si>
    <t>Malawi</t>
  </si>
  <si>
    <t>MW</t>
  </si>
  <si>
    <t>Mali</t>
  </si>
  <si>
    <t>ML</t>
  </si>
  <si>
    <t>MA</t>
  </si>
  <si>
    <t>MR</t>
  </si>
  <si>
    <t>MU</t>
  </si>
  <si>
    <t>MZ</t>
  </si>
  <si>
    <t>NA</t>
  </si>
  <si>
    <t>Niger</t>
  </si>
  <si>
    <t>NE</t>
  </si>
  <si>
    <t>NG</t>
  </si>
  <si>
    <t>Réunion</t>
  </si>
  <si>
    <t>RE</t>
  </si>
  <si>
    <t>RW</t>
  </si>
  <si>
    <t>EH</t>
  </si>
  <si>
    <t>ZM</t>
  </si>
  <si>
    <t>ST</t>
  </si>
  <si>
    <t>SN</t>
  </si>
  <si>
    <t>SC</t>
  </si>
  <si>
    <t>Sierra Leone</t>
  </si>
  <si>
    <t>SL</t>
  </si>
  <si>
    <t>ZW</t>
  </si>
  <si>
    <t>SO</t>
  </si>
  <si>
    <t>SH</t>
  </si>
  <si>
    <t>ZA</t>
  </si>
  <si>
    <t>SD</t>
  </si>
  <si>
    <t>SZ</t>
  </si>
  <si>
    <t>TZ</t>
  </si>
  <si>
    <t>Togo</t>
  </si>
  <si>
    <t>TG</t>
  </si>
  <si>
    <t>TD</t>
  </si>
  <si>
    <t>TN</t>
  </si>
  <si>
    <t>UG</t>
  </si>
  <si>
    <t>CF</t>
  </si>
  <si>
    <t>Afghanistan</t>
  </si>
  <si>
    <t>AF</t>
  </si>
  <si>
    <t>AM</t>
  </si>
  <si>
    <t>AZ</t>
  </si>
  <si>
    <t>BH</t>
  </si>
  <si>
    <t>Bangladesh</t>
  </si>
  <si>
    <t>BD</t>
  </si>
  <si>
    <t>BT</t>
  </si>
  <si>
    <r>
      <t>TB</t>
    </r>
    <r>
      <rPr>
        <b/>
        <vertAlign val="superscript"/>
        <sz val="7.5"/>
        <rFont val="Arial"/>
        <family val="2"/>
      </rPr>
      <t>3</t>
    </r>
  </si>
  <si>
    <t>Brunei</t>
  </si>
  <si>
    <t>BN</t>
  </si>
  <si>
    <t>TW</t>
  </si>
  <si>
    <t>CN</t>
  </si>
  <si>
    <t>GE</t>
  </si>
  <si>
    <t>HK</t>
  </si>
  <si>
    <t>IN</t>
  </si>
  <si>
    <t>ID</t>
  </si>
  <si>
    <t>Irak</t>
  </si>
  <si>
    <t>IQ</t>
  </si>
  <si>
    <t>Iran</t>
  </si>
  <si>
    <t>IR</t>
  </si>
  <si>
    <t>IL</t>
  </si>
  <si>
    <t>JP</t>
  </si>
  <si>
    <t>YE</t>
  </si>
  <si>
    <t>JO</t>
  </si>
  <si>
    <t>KH</t>
  </si>
  <si>
    <t>KZ</t>
  </si>
  <si>
    <t>QA</t>
  </si>
  <si>
    <t>KG</t>
  </si>
  <si>
    <t>KP</t>
  </si>
  <si>
    <t>KR</t>
  </si>
  <si>
    <t>KW</t>
  </si>
  <si>
    <t>Laos</t>
  </si>
  <si>
    <t>LA</t>
  </si>
  <si>
    <t>LB</t>
  </si>
  <si>
    <t>Macau</t>
  </si>
  <si>
    <t>MO</t>
  </si>
  <si>
    <t>MY</t>
  </si>
  <si>
    <t>MV</t>
  </si>
  <si>
    <t>MN</t>
  </si>
  <si>
    <t>MM</t>
  </si>
  <si>
    <t>NP</t>
  </si>
  <si>
    <t>Oman</t>
  </si>
  <si>
    <t>OM</t>
  </si>
  <si>
    <t>Pakistan</t>
  </si>
  <si>
    <t>PK</t>
  </si>
  <si>
    <r>
      <t>PS</t>
    </r>
    <r>
      <rPr>
        <b/>
        <vertAlign val="superscript"/>
        <sz val="7.5"/>
        <rFont val="Arial"/>
        <family val="2"/>
      </rPr>
      <t>2</t>
    </r>
  </si>
  <si>
    <t>PH</t>
  </si>
  <si>
    <t>SA</t>
  </si>
  <si>
    <t>SG</t>
  </si>
  <si>
    <t>Sri Lanka</t>
  </si>
  <si>
    <t>LK</t>
  </si>
  <si>
    <t>SY</t>
  </si>
  <si>
    <t>TJ</t>
  </si>
  <si>
    <t>TH</t>
  </si>
  <si>
    <t>Timor-Leste</t>
  </si>
  <si>
    <t>TL</t>
  </si>
  <si>
    <t>TM</t>
  </si>
  <si>
    <t>UZ</t>
  </si>
  <si>
    <t>AE</t>
  </si>
  <si>
    <t>Vietnam</t>
  </si>
  <si>
    <t>VN</t>
  </si>
  <si>
    <r>
      <t>AU</t>
    </r>
    <r>
      <rPr>
        <b/>
        <vertAlign val="superscript"/>
        <sz val="7.5"/>
        <rFont val="Arial"/>
        <family val="2"/>
      </rPr>
      <t>1</t>
    </r>
  </si>
  <si>
    <t>FJ</t>
  </si>
  <si>
    <t>PF</t>
  </si>
  <si>
    <t>Kiribati</t>
  </si>
  <si>
    <t>KI</t>
  </si>
  <si>
    <t>MH</t>
  </si>
  <si>
    <t>FM</t>
  </si>
  <si>
    <t>Nauru</t>
  </si>
  <si>
    <t>NR</t>
  </si>
  <si>
    <t>NC</t>
  </si>
  <si>
    <r>
      <t>NZ</t>
    </r>
    <r>
      <rPr>
        <b/>
        <vertAlign val="superscript"/>
        <sz val="7.5"/>
        <rFont val="Arial"/>
        <family val="2"/>
      </rPr>
      <t>1</t>
    </r>
  </si>
  <si>
    <t>Palau</t>
  </si>
  <si>
    <t>PW</t>
  </si>
  <si>
    <t>PG</t>
  </si>
  <si>
    <t>SB</t>
  </si>
  <si>
    <t>Samoa</t>
  </si>
  <si>
    <t>WS</t>
  </si>
  <si>
    <t>Tonga</t>
  </si>
  <si>
    <t>TO</t>
  </si>
  <si>
    <t>Tuvalu</t>
  </si>
  <si>
    <t>TV</t>
  </si>
  <si>
    <r>
      <t>PU</t>
    </r>
    <r>
      <rPr>
        <b/>
        <vertAlign val="superscript"/>
        <sz val="7.5"/>
        <rFont val="Arial"/>
        <family val="2"/>
      </rPr>
      <t>3</t>
    </r>
  </si>
  <si>
    <t>Vanuatu</t>
  </si>
  <si>
    <t>VU</t>
  </si>
  <si>
    <t>WF</t>
  </si>
  <si>
    <t>1,2,3</t>
  </si>
  <si>
    <t>BQ</t>
  </si>
  <si>
    <t>Curaçao</t>
  </si>
  <si>
    <t>CW</t>
  </si>
  <si>
    <t>SX</t>
  </si>
  <si>
    <t>SS</t>
  </si>
  <si>
    <t>Panama</t>
  </si>
  <si>
    <t>$eod</t>
  </si>
  <si>
    <t>$fid</t>
  </si>
  <si>
    <t>ASTA2</t>
  </si>
  <si>
    <t>AS11</t>
  </si>
  <si>
    <t>Enquête</t>
  </si>
  <si>
    <t>Date de référence</t>
  </si>
  <si>
    <t>Livraison spéciale</t>
  </si>
  <si>
    <t>-&gt;Passez d'un champ à l'autre à l'aide du tabulateur</t>
  </si>
  <si>
    <t>Raison sociale</t>
  </si>
  <si>
    <t>Service</t>
  </si>
  <si>
    <t>NPA Localité</t>
  </si>
  <si>
    <t>Collaborateur/-trice</t>
  </si>
  <si>
    <t>No de téléphone</t>
  </si>
  <si>
    <t>E-mail</t>
  </si>
  <si>
    <t>A remplir s.v.p.</t>
  </si>
  <si>
    <t>Validation</t>
  </si>
  <si>
    <t>Erreurs</t>
  </si>
  <si>
    <t>Avertissements</t>
  </si>
  <si>
    <t>Contrôle</t>
  </si>
  <si>
    <r>
      <t xml:space="preserve">Remarques: </t>
    </r>
    <r>
      <rPr>
        <sz val="10"/>
        <color indexed="8"/>
        <rFont val="Arial"/>
        <family val="2"/>
      </rPr>
      <t>Veuillez indiquer vos remarques concernant la livraison dans un document séparé</t>
    </r>
  </si>
  <si>
    <t>Banque nationale suisse</t>
  </si>
  <si>
    <t>Case postale</t>
  </si>
  <si>
    <t>CH-8022 Zurich</t>
  </si>
  <si>
    <t>Commande de formules d'enquête:</t>
  </si>
  <si>
    <t>Questions concernant les enquêtes:</t>
  </si>
  <si>
    <t>Concerne:</t>
  </si>
  <si>
    <t xml:space="preserve">Position extérieure des banques </t>
  </si>
  <si>
    <t>jj.mm.aaaa</t>
  </si>
  <si>
    <t>en milliers de francs suisses</t>
  </si>
  <si>
    <r>
      <t>Total des créances sur la base de l'</t>
    </r>
    <r>
      <rPr>
        <i/>
        <sz val="14"/>
        <rFont val="Arial"/>
        <family val="2"/>
      </rPr>
      <t>immediate borrower</t>
    </r>
  </si>
  <si>
    <t>Pays</t>
  </si>
  <si>
    <t>Code
ISO</t>
  </si>
  <si>
    <t>Europe</t>
  </si>
  <si>
    <t>Albanie</t>
  </si>
  <si>
    <t>Andorre</t>
  </si>
  <si>
    <t>Belgique</t>
  </si>
  <si>
    <t>Bosnie-Herzégovine</t>
  </si>
  <si>
    <t>Bulgarie</t>
  </si>
  <si>
    <t>Danemark</t>
  </si>
  <si>
    <t>Allemagne</t>
  </si>
  <si>
    <t>Estonie</t>
  </si>
  <si>
    <t>Iles Féroé</t>
  </si>
  <si>
    <t>Finlande</t>
  </si>
  <si>
    <t>France</t>
  </si>
  <si>
    <t>Grèce</t>
  </si>
  <si>
    <t>Groenland</t>
  </si>
  <si>
    <t>Guernesey</t>
  </si>
  <si>
    <t>Ile de Man</t>
  </si>
  <si>
    <t>Irlande</t>
  </si>
  <si>
    <t>Islande</t>
  </si>
  <si>
    <t>Italie</t>
  </si>
  <si>
    <t>Croatie</t>
  </si>
  <si>
    <t>Lettonie</t>
  </si>
  <si>
    <t>Lituanie</t>
  </si>
  <si>
    <t>Luxembourg</t>
  </si>
  <si>
    <t>Malte</t>
  </si>
  <si>
    <t>Macédoine</t>
  </si>
  <si>
    <t>Moldavie</t>
  </si>
  <si>
    <t>Monténégro</t>
  </si>
  <si>
    <t>Pays-Bas</t>
  </si>
  <si>
    <t>Norvège</t>
  </si>
  <si>
    <t>Autriche</t>
  </si>
  <si>
    <t>Pologne</t>
  </si>
  <si>
    <t>Roumanie</t>
  </si>
  <si>
    <t>Fédération de Russie</t>
  </si>
  <si>
    <t>Saint-Marin</t>
  </si>
  <si>
    <t>Suède</t>
  </si>
  <si>
    <t>Suisse/Liechtenstein</t>
  </si>
  <si>
    <t>Serbie</t>
  </si>
  <si>
    <t>Slovaquie</t>
  </si>
  <si>
    <t>Slovénie</t>
  </si>
  <si>
    <t>Espagne</t>
  </si>
  <si>
    <t>République tchèque</t>
  </si>
  <si>
    <t>Turquie</t>
  </si>
  <si>
    <t>Hongrie</t>
  </si>
  <si>
    <t>Cité du Vatican</t>
  </si>
  <si>
    <t>Royaume-Uni</t>
  </si>
  <si>
    <t>Biélorussie (Bélarus)</t>
  </si>
  <si>
    <t xml:space="preserve">Chypre </t>
  </si>
  <si>
    <t>Amérique du Nord</t>
  </si>
  <si>
    <t>Canada</t>
  </si>
  <si>
    <t>Etats-Unis</t>
  </si>
  <si>
    <t>Caraïbes</t>
  </si>
  <si>
    <t>Antigua et Barbuda</t>
  </si>
  <si>
    <t>Barbade</t>
  </si>
  <si>
    <t>Bermudes</t>
  </si>
  <si>
    <t>Bonaire, Saint-Eustache et Saba</t>
  </si>
  <si>
    <t>Dominique</t>
  </si>
  <si>
    <t>République dominicaine</t>
  </si>
  <si>
    <t>Grenade</t>
  </si>
  <si>
    <t>Haïti</t>
  </si>
  <si>
    <t>Jamaïque</t>
  </si>
  <si>
    <t>Iles Caïmans</t>
  </si>
  <si>
    <t>Cuba</t>
  </si>
  <si>
    <t>Saint-Martin</t>
  </si>
  <si>
    <t>Saint Kitts-Nevis</t>
  </si>
  <si>
    <t>Sainte-Lucie</t>
  </si>
  <si>
    <t>Saint-Vincent et les Grenadines</t>
  </si>
  <si>
    <t>Trinité et Tobago</t>
  </si>
  <si>
    <t>Iles Turks et Caïcos</t>
  </si>
  <si>
    <t>Antilles françaises</t>
  </si>
  <si>
    <t>Antilles britanniques</t>
  </si>
  <si>
    <t>Amérique latine</t>
  </si>
  <si>
    <t>Argentine</t>
  </si>
  <si>
    <t>Bolivie</t>
  </si>
  <si>
    <t>Brésil</t>
  </si>
  <si>
    <t>Chili</t>
  </si>
  <si>
    <t>Equateur</t>
  </si>
  <si>
    <t>Iles Falkland</t>
  </si>
  <si>
    <t>Guyane française</t>
  </si>
  <si>
    <t>Guyane</t>
  </si>
  <si>
    <t>Colombie</t>
  </si>
  <si>
    <t>Mexique</t>
  </si>
  <si>
    <t>Pérou</t>
  </si>
  <si>
    <t>Afrique</t>
  </si>
  <si>
    <t>Egypte</t>
  </si>
  <si>
    <t>Algérie</t>
  </si>
  <si>
    <t>Guinée équatoriale</t>
  </si>
  <si>
    <t>Ethiopie</t>
  </si>
  <si>
    <t>Bénin</t>
  </si>
  <si>
    <t>Botswana</t>
  </si>
  <si>
    <t>Djibouti</t>
  </si>
  <si>
    <t>Côte d’Ivoire</t>
  </si>
  <si>
    <t>Erythrée</t>
  </si>
  <si>
    <t>Gabon</t>
  </si>
  <si>
    <t>Gambie</t>
  </si>
  <si>
    <t>Guinée</t>
  </si>
  <si>
    <t>Guinée-Bissau</t>
  </si>
  <si>
    <t>Cameroun</t>
  </si>
  <si>
    <t>Cap-Vert</t>
  </si>
  <si>
    <t>Kenya</t>
  </si>
  <si>
    <t>Comores</t>
  </si>
  <si>
    <t>Congo (Zaïre), Rép. dém. du</t>
  </si>
  <si>
    <t>Libéria</t>
  </si>
  <si>
    <t>Libye</t>
  </si>
  <si>
    <t>Madagascar</t>
  </si>
  <si>
    <t>Maroc</t>
  </si>
  <si>
    <t>Mauritanie</t>
  </si>
  <si>
    <t>Maurice</t>
  </si>
  <si>
    <t>Mozambique</t>
  </si>
  <si>
    <t>Namibie</t>
  </si>
  <si>
    <t>Nigéria</t>
  </si>
  <si>
    <t>Rwanda</t>
  </si>
  <si>
    <t>Sahara, Rép. dém. arabe du</t>
  </si>
  <si>
    <t>Zambie</t>
  </si>
  <si>
    <t>Sao Tomé et Principe</t>
  </si>
  <si>
    <t>Sénégal</t>
  </si>
  <si>
    <t>Seychelles</t>
  </si>
  <si>
    <t>Zimbabwe</t>
  </si>
  <si>
    <t>Somalie</t>
  </si>
  <si>
    <t>Sainte-Hélène</t>
  </si>
  <si>
    <t>Afrique du Sud</t>
  </si>
  <si>
    <t>Soudan</t>
  </si>
  <si>
    <t>Soudan du Sud</t>
  </si>
  <si>
    <t>Swaziland</t>
  </si>
  <si>
    <t>Tanzanie</t>
  </si>
  <si>
    <t>Tchad</t>
  </si>
  <si>
    <t>Tunisie</t>
  </si>
  <si>
    <t>Ouganda</t>
  </si>
  <si>
    <t>République centrafricaine</t>
  </si>
  <si>
    <t>Asie</t>
  </si>
  <si>
    <t>Arménie</t>
  </si>
  <si>
    <t>Azerbaïdjan</t>
  </si>
  <si>
    <t>Bahreïn</t>
  </si>
  <si>
    <t>Bhoutan</t>
  </si>
  <si>
    <t>Territoires brit. d’outre-mer</t>
  </si>
  <si>
    <t>Chine (Taiwan), République de</t>
  </si>
  <si>
    <t>Chine, République pop. de</t>
  </si>
  <si>
    <t>Géorgie</t>
  </si>
  <si>
    <t>Hong Kong</t>
  </si>
  <si>
    <t>Inde</t>
  </si>
  <si>
    <t>Indonésie</t>
  </si>
  <si>
    <t>Israël</t>
  </si>
  <si>
    <t>Japon</t>
  </si>
  <si>
    <t>Yémen</t>
  </si>
  <si>
    <t>Jordanie</t>
  </si>
  <si>
    <t>Cambodge</t>
  </si>
  <si>
    <t>Kazakhstan</t>
  </si>
  <si>
    <t>Qatar</t>
  </si>
  <si>
    <t>Kirghizistan</t>
  </si>
  <si>
    <t>Corée (Nord), Rép. pop. dém. de</t>
  </si>
  <si>
    <t>Corée (Sud), République de</t>
  </si>
  <si>
    <t>Koweït</t>
  </si>
  <si>
    <t>Liban</t>
  </si>
  <si>
    <t>Malaisie</t>
  </si>
  <si>
    <t>Maldives</t>
  </si>
  <si>
    <t>Mongolie</t>
  </si>
  <si>
    <t>Myanmar (Birmanie)</t>
  </si>
  <si>
    <t>Népal</t>
  </si>
  <si>
    <t>Palestine</t>
  </si>
  <si>
    <t>Philippines</t>
  </si>
  <si>
    <t>Arabie saoudite</t>
  </si>
  <si>
    <t>Singapour</t>
  </si>
  <si>
    <t>Syrie</t>
  </si>
  <si>
    <t>Tadjikistan</t>
  </si>
  <si>
    <t>Thaïlande</t>
  </si>
  <si>
    <t>Turkménistan</t>
  </si>
  <si>
    <t>Ouzbékistan</t>
  </si>
  <si>
    <t>Emirats arabes unis</t>
  </si>
  <si>
    <t>Océanie</t>
  </si>
  <si>
    <t>Australie</t>
  </si>
  <si>
    <t>Fidji</t>
  </si>
  <si>
    <t>Polynésie française</t>
  </si>
  <si>
    <t>Iles Marshall</t>
  </si>
  <si>
    <t>Micronésie</t>
  </si>
  <si>
    <t>Nouvelle-Calédonie</t>
  </si>
  <si>
    <t>Nouvelle-Zélande</t>
  </si>
  <si>
    <t>Papouasie-Nouvelle-Guinée</t>
  </si>
  <si>
    <t>Iles Salomon</t>
  </si>
  <si>
    <t>Iles américaines du Pacifique</t>
  </si>
  <si>
    <t>Wallis et Futuna</t>
  </si>
  <si>
    <t>Plusieurs pays</t>
  </si>
  <si>
    <t>Non attribuable à un pays</t>
  </si>
  <si>
    <t xml:space="preserve">voir les commentaires concernant la liste </t>
  </si>
  <si>
    <t>des pays</t>
  </si>
  <si>
    <t>col. 01</t>
  </si>
  <si>
    <t>col. 02</t>
  </si>
  <si>
    <t>col. 03</t>
  </si>
  <si>
    <t>col. 04</t>
  </si>
  <si>
    <t>col. 05</t>
  </si>
  <si>
    <t>col. 06</t>
  </si>
  <si>
    <t>col. 07</t>
  </si>
  <si>
    <t>col. 08</t>
  </si>
  <si>
    <t>col. 09</t>
  </si>
  <si>
    <t>col. 10</t>
  </si>
  <si>
    <t>col. 11</t>
  </si>
  <si>
    <t>col. 12</t>
  </si>
  <si>
    <t>col. 13</t>
  </si>
  <si>
    <t>col. 14</t>
  </si>
  <si>
    <t>col. 15</t>
  </si>
  <si>
    <t>col. 16</t>
  </si>
  <si>
    <t>col. 17</t>
  </si>
  <si>
    <t>ventilé par secteur</t>
  </si>
  <si>
    <t>Etablissements non financiers</t>
  </si>
  <si>
    <t>Etablissements financiers</t>
  </si>
  <si>
    <t>Banques</t>
  </si>
  <si>
    <t>dont envers ses propres filiales et succursales</t>
  </si>
  <si>
    <t>Banques de développement multilatérales</t>
  </si>
  <si>
    <t>Secteur public et assurances sociales</t>
  </si>
  <si>
    <t>dont organisations internationales</t>
  </si>
  <si>
    <t>Autres secteurs</t>
  </si>
  <si>
    <t xml:space="preserve">Plusieurs secteurs </t>
  </si>
  <si>
    <t xml:space="preserve">ventilé par durée résiduelle </t>
  </si>
  <si>
    <t>Jusqu'à 1 an inclus</t>
  </si>
  <si>
    <t>Plus de 1 an et jusqu'à 2 ans inclus</t>
  </si>
  <si>
    <t>Plus de 2 ans</t>
  </si>
  <si>
    <t>Indéterminée</t>
  </si>
  <si>
    <r>
      <rPr>
        <b/>
        <sz val="10"/>
        <rFont val="Arial"/>
        <family val="2"/>
      </rPr>
      <t>deux mois</t>
    </r>
    <r>
      <rPr>
        <sz val="10"/>
        <rFont val="Arial"/>
        <family val="2"/>
      </rPr>
      <t xml:space="preserve"> suivants.</t>
    </r>
  </si>
  <si>
    <t>Congo (Brazzaville), 
République du</t>
  </si>
  <si>
    <r>
      <t>Total des engagements sur la base de l'</t>
    </r>
    <r>
      <rPr>
        <i/>
        <sz val="14"/>
        <rFont val="Arial"/>
        <family val="2"/>
      </rPr>
      <t>immediate borrower</t>
    </r>
  </si>
  <si>
    <t>Position extérieure des banques</t>
  </si>
  <si>
    <t>Fonds propres</t>
  </si>
  <si>
    <t>Dérivés 
(valeurs de remplacement négatives)</t>
  </si>
  <si>
    <t xml:space="preserve">    - dont durée résiduelle de plus de
      1 an et jusqu'à 2 ans inclus</t>
  </si>
  <si>
    <t xml:space="preserve">    - dont durée résiduelle jusqu'à
      1 an inclus</t>
  </si>
  <si>
    <t>Titres de créance émis</t>
  </si>
  <si>
    <r>
      <rPr>
        <sz val="10"/>
        <rFont val="Arial"/>
        <family val="2"/>
      </rPr>
      <t>Dépôts</t>
    </r>
  </si>
  <si>
    <t>Dont par instrument</t>
  </si>
  <si>
    <t>Total de tous les pays</t>
  </si>
  <si>
    <r>
      <t>Total des engagements sur la base de l'</t>
    </r>
    <r>
      <rPr>
        <i/>
        <sz val="14"/>
        <rFont val="Arial"/>
        <family val="2"/>
      </rPr>
      <t>immediate borrower</t>
    </r>
    <r>
      <rPr>
        <sz val="14"/>
        <rFont val="Arial"/>
        <family val="2"/>
      </rPr>
      <t>, Recensement des postes complémentaires</t>
    </r>
  </si>
  <si>
    <t>AS121</t>
  </si>
  <si>
    <t>AS22_1</t>
  </si>
  <si>
    <t>AS22_2</t>
  </si>
  <si>
    <t>AS21_1</t>
  </si>
  <si>
    <t>AS21_2</t>
  </si>
  <si>
    <t>col. 18</t>
  </si>
  <si>
    <t>dont opérations locales</t>
  </si>
  <si>
    <r>
      <t>Total des créances sur la base de l'</t>
    </r>
    <r>
      <rPr>
        <i/>
        <sz val="14"/>
        <rFont val="Arial"/>
        <family val="2"/>
      </rPr>
      <t>ultimate risk</t>
    </r>
  </si>
  <si>
    <t>Volume des contrats de dérivés de crédit pour lesquels la banque est donneur de protection</t>
  </si>
  <si>
    <t>Valeurs de remplacement positives des dérivés de crédit pour lesquels la banque est preneur de protection (uniquement instruments de couverture)</t>
  </si>
  <si>
    <t>Engagements irrévocables</t>
  </si>
  <si>
    <t>Engagements conditionnels</t>
  </si>
  <si>
    <t>Autres dérivés de crédit</t>
  </si>
  <si>
    <t xml:space="preserve">Valeurs de remplacement positives des dérivés sur instruments de taux, devises, métaux précieux, titres de participation/indices, des dérivés de crédit pour lesquels la banque est preneur de protection (uniquement instruments de négoce) et des autres dérivés </t>
  </si>
  <si>
    <t>col. 22</t>
  </si>
  <si>
    <t>col. 21</t>
  </si>
  <si>
    <t>col. 20</t>
  </si>
  <si>
    <t>col. 19</t>
  </si>
  <si>
    <t>Autres</t>
  </si>
  <si>
    <t>Cautions et
garanties</t>
  </si>
  <si>
    <t>Titres</t>
  </si>
  <si>
    <t>Gage immobilier</t>
  </si>
  <si>
    <t>dont couvertes par</t>
  </si>
  <si>
    <r>
      <t>Total des créances sur la base de l'</t>
    </r>
    <r>
      <rPr>
        <i/>
        <sz val="14"/>
        <rFont val="Arial"/>
        <family val="2"/>
      </rPr>
      <t>ultimate risk</t>
    </r>
    <r>
      <rPr>
        <sz val="14"/>
        <rFont val="Arial"/>
        <family val="2"/>
      </rPr>
      <t>, ventilé par type de couverture</t>
    </r>
  </si>
  <si>
    <t>AS11-AS33</t>
  </si>
  <si>
    <t>1.00.F0</t>
  </si>
  <si>
    <t>AS33</t>
  </si>
  <si>
    <t>AS32</t>
  </si>
  <si>
    <t>AS31</t>
  </si>
  <si>
    <t>AS12</t>
  </si>
  <si>
    <t>non attribuable à un secteur</t>
  </si>
  <si>
    <r>
      <t>sur la base de l'</t>
    </r>
    <r>
      <rPr>
        <i/>
        <sz val="14"/>
        <rFont val="Arial"/>
        <family val="2"/>
      </rPr>
      <t>immediate borrower</t>
    </r>
    <r>
      <rPr>
        <sz val="14"/>
        <rFont val="Arial"/>
        <family val="2"/>
      </rPr>
      <t>, en monnaie locale</t>
    </r>
  </si>
  <si>
    <t>Total des créances résultant des opérations locales passées par les filiales et succursales,</t>
  </si>
  <si>
    <t xml:space="preserve">Total des créances résultant des opérations locales passées par les filiales et succursales, </t>
  </si>
  <si>
    <r>
      <t>sur la base de l'</t>
    </r>
    <r>
      <rPr>
        <i/>
        <sz val="14"/>
        <rFont val="Arial"/>
        <family val="2"/>
      </rPr>
      <t>immediate borrower</t>
    </r>
    <r>
      <rPr>
        <sz val="14"/>
        <rFont val="Arial"/>
        <family val="2"/>
      </rPr>
      <t>, en monnaie non locale</t>
    </r>
  </si>
  <si>
    <t xml:space="preserve">    - dont durée résiduelle plus de
      2 ans</t>
  </si>
  <si>
    <t>Cut-off date</t>
  </si>
  <si>
    <t>Cntrl</t>
  </si>
  <si>
    <t xml:space="preserve">  AS11 &gt;=</t>
  </si>
  <si>
    <t xml:space="preserve">  AS21_1 </t>
  </si>
  <si>
    <t xml:space="preserve">+AS21_2 </t>
  </si>
  <si>
    <t xml:space="preserve">  AS12 &gt;=</t>
  </si>
  <si>
    <t xml:space="preserve">  AS22_1</t>
  </si>
  <si>
    <t>+AS22_2</t>
  </si>
  <si>
    <t>Cntrl_AS11</t>
  </si>
  <si>
    <t>Cntrl_AS12</t>
  </si>
  <si>
    <t>Contrôles</t>
  </si>
  <si>
    <t>Total des créances sur la base de l'immediate borrower</t>
  </si>
  <si>
    <t>Total des créances résultant des opérations locales passées par les filiales et succursales, sur la base de l'immediate borrower, en monnaie locale</t>
  </si>
  <si>
    <t>Total des créances résultant des opérations locales passées par les filiales et succursales, sur la base de l'immediate borrower, en monnaie non locale</t>
  </si>
  <si>
    <t>Total des engagements sur la base de l'immediate borrower</t>
  </si>
  <si>
    <t>Total des engagements résultant des opérations locales passées par les filiales et succursales, sur la base de l'immediate borrower, en monnaie non locale</t>
  </si>
  <si>
    <t>Total des engagements résultant des opérations locales passées par les filiales et succursales, sur la base de l'immediate borrower, en monnaie locale</t>
  </si>
  <si>
    <t>col. 10 &gt;= col. 11</t>
  </si>
  <si>
    <t>Total des colonnes
14 - 17 = col. 01</t>
  </si>
  <si>
    <t>Diff: col. 01 - vpdr</t>
  </si>
  <si>
    <t>Lignes 01+02+06+07 &lt;= ligne 250</t>
  </si>
  <si>
    <t>ligne 7/colonne 13&gt; 0 und &lt;= AS12: ligne 233/colonne13</t>
  </si>
  <si>
    <t>1.01.F0</t>
  </si>
  <si>
    <t>Total des engagements résultant des opérations locales,</t>
  </si>
  <si>
    <t xml:space="preserve">Total des créances résultant des opérations locales, </t>
  </si>
  <si>
    <t xml:space="preserve">Total des créances gagées </t>
  </si>
  <si>
    <t>Secteur privé
(hors établissements financiers)
(ohne finanzielle Unternehmen)</t>
  </si>
  <si>
    <t>Etablissements financiers 
(hors banques de développement multilatérales)</t>
  </si>
  <si>
    <t>Instruments financiers dérivés</t>
  </si>
  <si>
    <t>Opérations hors bilan</t>
  </si>
  <si>
    <r>
      <t>Instruments financiers dérivés et opérations hors bilan sur la base de l’</t>
    </r>
    <r>
      <rPr>
        <i/>
        <sz val="14"/>
        <rFont val="Arial"/>
        <family val="2"/>
      </rPr>
      <t>ultimate risk</t>
    </r>
  </si>
  <si>
    <t>Secteur public (y compris les banques multilatérales de développement)</t>
  </si>
  <si>
    <t>Tél.: +41 58 631 00 00</t>
  </si>
  <si>
    <t>col. 18 &gt;= col. 01</t>
  </si>
  <si>
    <t>valeur attendu à la ligne 39</t>
  </si>
  <si>
    <t>1.00.F1</t>
  </si>
  <si>
    <t>Code BNS</t>
  </si>
  <si>
    <t>Formulaire</t>
  </si>
  <si>
    <t>Formulaire(s)</t>
  </si>
  <si>
    <r>
      <rPr>
        <b/>
        <sz val="10"/>
        <rFont val="Arial"/>
        <family val="2"/>
      </rPr>
      <t>Délai de remise:</t>
    </r>
    <r>
      <rPr>
        <sz val="10"/>
        <rFont val="Arial"/>
        <family val="2"/>
      </rPr>
      <t xml:space="preserve"> Les formulaires, à remplir chaque trimestre, doivent être remises à la BNS dans </t>
    </r>
    <r>
      <rPr>
        <b/>
        <sz val="10"/>
        <rFont val="Arial"/>
        <family val="2"/>
      </rPr>
      <t xml:space="preserve">les </t>
    </r>
  </si>
  <si>
    <t>Release 1.4</t>
  </si>
  <si>
    <r>
      <rPr>
        <b/>
        <sz val="10"/>
        <color indexed="8"/>
        <rFont val="Arial"/>
        <family val="2"/>
      </rPr>
      <t xml:space="preserve">Commentaires: </t>
    </r>
    <r>
      <rPr>
        <sz val="10"/>
        <color indexed="8"/>
        <rFont val="Arial"/>
        <family val="2"/>
      </rPr>
      <t xml:space="preserve">Voir les commentaires concernant cette enquête sous </t>
    </r>
    <r>
      <rPr>
        <i/>
        <u/>
        <sz val="10"/>
        <color indexed="8"/>
        <rFont val="Arial"/>
        <family val="2"/>
      </rPr>
      <t>emi.snb.ch/fr/emi/ASTA2</t>
    </r>
  </si>
  <si>
    <t xml:space="preserve">
Codes sectoriels</t>
  </si>
  <si>
    <t xml:space="preserve">
S11</t>
  </si>
  <si>
    <t xml:space="preserve">
S12</t>
  </si>
  <si>
    <t xml:space="preserve">
S122</t>
  </si>
  <si>
    <t>Banques centrales/ autorités monétaires
S121</t>
  </si>
  <si>
    <t xml:space="preserve">Ménages et organisations </t>
  </si>
  <si>
    <t>privées à but non lucratif</t>
  </si>
  <si>
    <t xml:space="preserve">
S14 + S15</t>
  </si>
  <si>
    <t xml:space="preserve">
S13</t>
  </si>
  <si>
    <r>
      <t xml:space="preserve">ainsi que d'autres informations utiles sous </t>
    </r>
    <r>
      <rPr>
        <i/>
        <u/>
        <sz val="10"/>
        <color indexed="8"/>
        <rFont val="Arial"/>
        <family val="2"/>
      </rPr>
      <t>www.snb.ch</t>
    </r>
    <r>
      <rPr>
        <i/>
        <sz val="10"/>
        <color indexed="8"/>
        <rFont val="Arial"/>
        <family val="2"/>
      </rPr>
      <t xml:space="preserve"> &gt; La BNS &gt; Statistiques &gt; Enquêtes.</t>
    </r>
  </si>
  <si>
    <t>Statistique</t>
  </si>
  <si>
    <t>Autres établisse- ments financiers
S123 à S129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</si>
</sst>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2">
    <numFmt numFmtId="164" formatCode="000000"/>
    <numFmt numFmtId="165" formatCode=";;;"/>
    <numFmt numFmtId="166" formatCode="d/mm/yyyy"/>
    <numFmt numFmtId="167" formatCode="General_)"/>
    <numFmt numFmtId="168" formatCode="00"/>
    <numFmt numFmtId="169" formatCode="#,##0_);[Red]\-#,##0_);;@"/>
    <numFmt numFmtId="170" formatCode="##,##0_)"/>
    <numFmt numFmtId="171" formatCode="000"/>
    <numFmt numFmtId="172" formatCode="0&quot; ERROR&quot;"/>
    <numFmt numFmtId="173" formatCode="0&quot; Warnungen&quot;"/>
    <numFmt numFmtId="174" formatCode="0&quot; ERREURS&quot;"/>
    <numFmt numFmtId="175" formatCode="0&quot; Avertissements&quot;"/>
  </numFmts>
  <fonts count="38" x14ac:knownFonts="1">
    <font>
      <sz val="10"/>
      <color theme="1"/>
      <name val="Arial"/>
      <family val="2"/>
    </font>
    <font>
      <b/>
      <sz val="10"/>
      <color indexed="8"/>
      <name val="Arial"/>
      <family val="2"/>
    </font>
    <font>
      <b/>
      <sz val="10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i/>
      <u/>
      <sz val="10"/>
      <color indexed="8"/>
      <name val="Arial"/>
      <family val="2"/>
    </font>
    <font>
      <i/>
      <sz val="10"/>
      <color indexed="8"/>
      <name val="Arial"/>
      <family val="2"/>
    </font>
    <font>
      <b/>
      <sz val="12"/>
      <name val="Arial"/>
      <family val="2"/>
    </font>
    <font>
      <b/>
      <i/>
      <sz val="10"/>
      <name val="Arial"/>
      <family val="2"/>
    </font>
    <font>
      <sz val="14"/>
      <name val="Arial"/>
      <family val="2"/>
    </font>
    <font>
      <b/>
      <vertAlign val="superscript"/>
      <sz val="7.5"/>
      <name val="Arial"/>
      <family val="2"/>
    </font>
    <font>
      <i/>
      <sz val="14"/>
      <name val="Arial"/>
      <family val="2"/>
    </font>
    <font>
      <sz val="13"/>
      <name val="Arial"/>
      <family val="2"/>
    </font>
    <font>
      <sz val="12"/>
      <name val="Arial"/>
      <family val="2"/>
    </font>
    <font>
      <b/>
      <sz val="11"/>
      <name val="Arial"/>
      <family val="2"/>
    </font>
    <font>
      <b/>
      <sz val="12"/>
      <color indexed="10"/>
      <name val="Arial"/>
      <family val="2"/>
    </font>
    <font>
      <sz val="10"/>
      <color theme="1"/>
      <name val="Arial"/>
      <family val="2"/>
    </font>
    <font>
      <u/>
      <sz val="11"/>
      <color theme="10"/>
      <name val="Calibri"/>
      <family val="2"/>
    </font>
    <font>
      <b/>
      <sz val="14"/>
      <color theme="1"/>
      <name val="Arial"/>
      <family val="2"/>
    </font>
    <font>
      <b/>
      <sz val="10"/>
      <color rgb="FFFF0000"/>
      <name val="Arial"/>
      <family val="2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sz val="10"/>
      <color rgb="FFFFFFFF"/>
      <name val="Arial"/>
      <family val="2"/>
    </font>
    <font>
      <u/>
      <sz val="8"/>
      <color theme="10"/>
      <name val="Arial"/>
      <family val="2"/>
    </font>
    <font>
      <sz val="8"/>
      <color theme="1"/>
      <name val="Arial"/>
      <family val="2"/>
    </font>
    <font>
      <b/>
      <sz val="10"/>
      <color theme="1"/>
      <name val="Arial"/>
      <family val="2"/>
    </font>
    <font>
      <sz val="10"/>
      <color theme="4"/>
      <name val="Arial"/>
      <family val="2"/>
    </font>
    <font>
      <sz val="10"/>
      <color rgb="FFFF0000"/>
      <name val="Arial"/>
      <family val="2"/>
    </font>
    <font>
      <sz val="14"/>
      <color theme="1"/>
      <name val="Arial"/>
      <family val="2"/>
    </font>
    <font>
      <b/>
      <sz val="9"/>
      <color rgb="FFFF0000"/>
      <name val="Arial"/>
      <family val="2"/>
    </font>
    <font>
      <sz val="8"/>
      <color rgb="FF000000"/>
      <name val="Arial"/>
      <family val="2"/>
    </font>
    <font>
      <sz val="12"/>
      <color theme="1"/>
      <name val="Arial"/>
      <family val="2"/>
    </font>
    <font>
      <sz val="10"/>
      <color rgb="FF00B050"/>
      <name val="Arial"/>
      <family val="2"/>
    </font>
    <font>
      <b/>
      <sz val="10"/>
      <color rgb="FF0070C0"/>
      <name val="Arial"/>
      <family val="2"/>
    </font>
    <font>
      <b/>
      <sz val="14"/>
      <color rgb="FFFF0000"/>
      <name val="Arial"/>
      <family val="2"/>
    </font>
    <font>
      <sz val="10"/>
      <color rgb="FF00B0F0"/>
      <name val="Arial"/>
      <family val="2"/>
    </font>
    <font>
      <sz val="10"/>
      <color rgb="FF0070C0"/>
      <name val="Arial"/>
      <family val="2"/>
    </font>
    <font>
      <sz val="1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0EFD7"/>
        <bgColor indexed="64"/>
      </patternFill>
    </fill>
    <fill>
      <patternFill patternType="solid">
        <fgColor rgb="FFDCEFB4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9" tint="0.79998168889431442"/>
        <bgColor indexed="64"/>
      </patternFill>
    </fill>
  </fills>
  <borders count="30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/>
      <diagonal/>
    </border>
    <border>
      <left/>
      <right/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 style="thin">
        <color theme="0"/>
      </right>
      <top/>
      <bottom/>
      <diagonal/>
    </border>
  </borders>
  <cellStyleXfs count="13">
    <xf numFmtId="0" fontId="0" fillId="0" borderId="0"/>
    <xf numFmtId="169" fontId="16" fillId="0" borderId="1" applyFill="0">
      <protection locked="0"/>
    </xf>
    <xf numFmtId="0" fontId="16" fillId="2" borderId="2" applyNumberFormat="0">
      <alignment vertical="center"/>
    </xf>
    <xf numFmtId="169" fontId="16" fillId="0" borderId="3"/>
    <xf numFmtId="170" fontId="4" fillId="0" borderId="4">
      <alignment horizontal="center"/>
      <protection locked="0"/>
    </xf>
    <xf numFmtId="0" fontId="16" fillId="0" borderId="5" applyNumberFormat="0">
      <alignment horizontal="center" vertical="center"/>
    </xf>
    <xf numFmtId="169" fontId="16" fillId="0" borderId="2" applyNumberFormat="0" applyFont="0" applyAlignment="0">
      <alignment vertical="center"/>
    </xf>
    <xf numFmtId="171" fontId="16" fillId="3" borderId="2">
      <alignment horizontal="center"/>
    </xf>
    <xf numFmtId="0" fontId="17" fillId="0" borderId="0" applyNumberFormat="0" applyFill="0" applyBorder="0" applyAlignment="0" applyProtection="0">
      <alignment vertical="top"/>
      <protection locked="0"/>
    </xf>
    <xf numFmtId="167" fontId="2" fillId="0" borderId="0" applyFill="0" applyBorder="0">
      <alignment horizontal="left"/>
    </xf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4" borderId="6">
      <alignment horizontal="center" vertical="center"/>
    </xf>
  </cellStyleXfs>
  <cellXfs count="271">
    <xf numFmtId="0" fontId="0" fillId="0" borderId="0" xfId="0"/>
    <xf numFmtId="0" fontId="0" fillId="0" borderId="0" xfId="0" applyFont="1"/>
    <xf numFmtId="0" fontId="20" fillId="0" borderId="0" xfId="0" applyFont="1" applyAlignment="1">
      <alignment vertical="center"/>
    </xf>
    <xf numFmtId="0" fontId="21" fillId="0" borderId="0" xfId="0" applyFont="1" applyFill="1" applyAlignment="1">
      <alignment vertical="center" textRotation="90"/>
    </xf>
    <xf numFmtId="0" fontId="20" fillId="0" borderId="0" xfId="0" applyFont="1" applyFill="1"/>
    <xf numFmtId="0" fontId="20" fillId="0" borderId="0" xfId="0" applyFont="1" applyFill="1" applyAlignment="1">
      <alignment vertical="center"/>
    </xf>
    <xf numFmtId="0" fontId="0" fillId="0" borderId="0" xfId="0" applyFont="1" applyFill="1"/>
    <xf numFmtId="0" fontId="0" fillId="4" borderId="0" xfId="0" applyFont="1" applyFill="1" applyAlignment="1">
      <alignment horizontal="center"/>
    </xf>
    <xf numFmtId="0" fontId="21" fillId="0" borderId="0" xfId="0" applyFont="1" applyAlignment="1">
      <alignment horizontal="center" vertical="center"/>
    </xf>
    <xf numFmtId="0" fontId="0" fillId="0" borderId="0" xfId="0" applyFont="1" applyFill="1" applyBorder="1" applyProtection="1"/>
    <xf numFmtId="0" fontId="0" fillId="4" borderId="0" xfId="0" applyFont="1" applyFill="1"/>
    <xf numFmtId="0" fontId="20" fillId="4" borderId="0" xfId="0" applyFont="1" applyFill="1" applyAlignment="1">
      <alignment horizontal="center"/>
    </xf>
    <xf numFmtId="165" fontId="22" fillId="4" borderId="0" xfId="0" applyNumberFormat="1" applyFont="1" applyFill="1" applyAlignment="1" applyProtection="1">
      <alignment horizontal="right"/>
      <protection locked="0" hidden="1"/>
    </xf>
    <xf numFmtId="0" fontId="23" fillId="0" borderId="7" xfId="8" applyFont="1" applyBorder="1" applyAlignment="1" applyProtection="1">
      <alignment horizontal="left" readingOrder="1"/>
    </xf>
    <xf numFmtId="0" fontId="24" fillId="0" borderId="7" xfId="0" applyFont="1" applyBorder="1"/>
    <xf numFmtId="0" fontId="24" fillId="0" borderId="0" xfId="0" applyFont="1" applyAlignment="1">
      <alignment horizontal="right"/>
    </xf>
    <xf numFmtId="0" fontId="20" fillId="0" borderId="0" xfId="0" applyFont="1"/>
    <xf numFmtId="0" fontId="21" fillId="5" borderId="25" xfId="0" applyFont="1" applyFill="1" applyBorder="1" applyAlignment="1" applyProtection="1">
      <alignment horizontal="center" vertical="center"/>
      <protection locked="0"/>
    </xf>
    <xf numFmtId="164" fontId="21" fillId="5" borderId="25" xfId="0" applyNumberFormat="1" applyFont="1" applyFill="1" applyBorder="1" applyAlignment="1" applyProtection="1">
      <alignment horizontal="center" vertical="center"/>
      <protection locked="0"/>
    </xf>
    <xf numFmtId="0" fontId="20" fillId="4" borderId="26" xfId="0" applyFont="1" applyFill="1" applyBorder="1" applyAlignment="1">
      <alignment vertical="center"/>
    </xf>
    <xf numFmtId="0" fontId="19" fillId="4" borderId="27" xfId="0" applyFont="1" applyFill="1" applyBorder="1" applyAlignment="1">
      <alignment vertical="center"/>
    </xf>
    <xf numFmtId="0" fontId="0" fillId="4" borderId="27" xfId="0" applyFont="1" applyFill="1" applyBorder="1" applyAlignment="1">
      <alignment vertical="center"/>
    </xf>
    <xf numFmtId="0" fontId="25" fillId="4" borderId="27" xfId="0" applyFont="1" applyFill="1" applyBorder="1" applyAlignment="1">
      <alignment horizontal="center" vertical="center"/>
    </xf>
    <xf numFmtId="0" fontId="19" fillId="4" borderId="27" xfId="0" applyFont="1" applyFill="1" applyBorder="1" applyAlignment="1">
      <alignment horizontal="right" vertical="center"/>
    </xf>
    <xf numFmtId="0" fontId="20" fillId="0" borderId="0" xfId="0" applyFont="1" applyAlignment="1"/>
    <xf numFmtId="0" fontId="24" fillId="0" borderId="0" xfId="0" applyFont="1" applyAlignment="1"/>
    <xf numFmtId="0" fontId="4" fillId="0" borderId="0" xfId="0" applyFont="1" applyAlignment="1">
      <alignment horizontal="left"/>
    </xf>
    <xf numFmtId="0" fontId="23" fillId="0" borderId="0" xfId="8" applyFont="1" applyAlignment="1" applyProtection="1">
      <alignment horizontal="right"/>
    </xf>
    <xf numFmtId="0" fontId="0" fillId="4" borderId="0" xfId="0" applyFont="1" applyFill="1" applyAlignment="1">
      <alignment horizontal="center" vertical="center"/>
    </xf>
    <xf numFmtId="0" fontId="0" fillId="4" borderId="0" xfId="0" applyFont="1" applyFill="1" applyAlignment="1">
      <alignment vertical="center"/>
    </xf>
    <xf numFmtId="14" fontId="21" fillId="5" borderId="28" xfId="0" applyNumberFormat="1" applyFont="1" applyFill="1" applyBorder="1" applyAlignment="1" applyProtection="1">
      <alignment horizontal="center" vertical="center"/>
      <protection locked="0"/>
    </xf>
    <xf numFmtId="0" fontId="18" fillId="0" borderId="0" xfId="10" applyFont="1"/>
    <xf numFmtId="0" fontId="4" fillId="0" borderId="0" xfId="0" applyFont="1"/>
    <xf numFmtId="0" fontId="4" fillId="0" borderId="0" xfId="0" applyFont="1" applyBorder="1"/>
    <xf numFmtId="0" fontId="4" fillId="0" borderId="0" xfId="0" applyFont="1" applyBorder="1" applyAlignment="1">
      <alignment horizontal="right"/>
    </xf>
    <xf numFmtId="2" fontId="4" fillId="0" borderId="0" xfId="0" quotePrefix="1" applyNumberFormat="1" applyFont="1" applyBorder="1" applyAlignment="1">
      <alignment horizontal="left"/>
    </xf>
    <xf numFmtId="2" fontId="4" fillId="0" borderId="0" xfId="0" applyNumberFormat="1" applyFont="1" applyBorder="1" applyAlignment="1">
      <alignment horizontal="left"/>
    </xf>
    <xf numFmtId="0" fontId="4" fillId="0" borderId="8" xfId="0" applyFont="1" applyBorder="1" applyAlignment="1">
      <alignment horizontal="left"/>
    </xf>
    <xf numFmtId="0" fontId="4" fillId="0" borderId="7" xfId="0" applyFont="1" applyBorder="1"/>
    <xf numFmtId="0" fontId="4" fillId="0" borderId="9" xfId="0" applyFont="1" applyBorder="1"/>
    <xf numFmtId="0" fontId="4" fillId="0" borderId="10" xfId="0" applyFont="1" applyBorder="1" applyAlignment="1">
      <alignment horizontal="left"/>
    </xf>
    <xf numFmtId="0" fontId="4" fillId="0" borderId="11" xfId="0" applyFont="1" applyBorder="1"/>
    <xf numFmtId="2" fontId="4" fillId="0" borderId="10" xfId="0" applyNumberFormat="1" applyFont="1" applyBorder="1" applyAlignment="1">
      <alignment horizontal="left"/>
    </xf>
    <xf numFmtId="166" fontId="4" fillId="0" borderId="10" xfId="0" applyNumberFormat="1" applyFont="1" applyBorder="1" applyAlignment="1">
      <alignment horizontal="left"/>
    </xf>
    <xf numFmtId="167" fontId="4" fillId="0" borderId="12" xfId="0" applyNumberFormat="1" applyFont="1" applyBorder="1" applyAlignment="1">
      <alignment horizontal="left"/>
    </xf>
    <xf numFmtId="0" fontId="4" fillId="0" borderId="13" xfId="0" applyFont="1" applyBorder="1" applyAlignment="1">
      <alignment horizontal="right"/>
    </xf>
    <xf numFmtId="0" fontId="4" fillId="0" borderId="13" xfId="0" applyFont="1" applyBorder="1"/>
    <xf numFmtId="0" fontId="4" fillId="0" borderId="14" xfId="0" applyFont="1" applyBorder="1"/>
    <xf numFmtId="168" fontId="4" fillId="0" borderId="0" xfId="0" applyNumberFormat="1" applyFont="1" applyAlignment="1">
      <alignment horizontal="left"/>
    </xf>
    <xf numFmtId="0" fontId="26" fillId="0" borderId="0" xfId="0" applyFont="1"/>
    <xf numFmtId="0" fontId="26" fillId="0" borderId="0" xfId="0" applyFont="1" applyAlignment="1">
      <alignment horizontal="right"/>
    </xf>
    <xf numFmtId="2" fontId="4" fillId="0" borderId="0" xfId="0" applyNumberFormat="1" applyFont="1"/>
    <xf numFmtId="0" fontId="4" fillId="0" borderId="0" xfId="0" applyFont="1" applyAlignment="1"/>
    <xf numFmtId="169" fontId="16" fillId="0" borderId="3" xfId="3"/>
    <xf numFmtId="171" fontId="16" fillId="3" borderId="2" xfId="7">
      <alignment horizontal="center"/>
    </xf>
    <xf numFmtId="169" fontId="4" fillId="0" borderId="1" xfId="1" applyFont="1">
      <protection locked="0"/>
    </xf>
    <xf numFmtId="0" fontId="0" fillId="0" borderId="0" xfId="0" applyBorder="1"/>
    <xf numFmtId="0" fontId="0" fillId="0" borderId="2" xfId="0" applyBorder="1" applyAlignment="1">
      <alignment horizontal="center"/>
    </xf>
    <xf numFmtId="0" fontId="0" fillId="0" borderId="15" xfId="0" applyBorder="1"/>
    <xf numFmtId="0" fontId="0" fillId="0" borderId="16" xfId="0" applyBorder="1"/>
    <xf numFmtId="0" fontId="4" fillId="0" borderId="17" xfId="0" applyFont="1" applyBorder="1"/>
    <xf numFmtId="167" fontId="7" fillId="0" borderId="0" xfId="9" applyFont="1">
      <alignment horizontal="left"/>
    </xf>
    <xf numFmtId="171" fontId="16" fillId="0" borderId="5" xfId="7" applyFill="1" applyBorder="1">
      <alignment horizontal="center"/>
    </xf>
    <xf numFmtId="0" fontId="4" fillId="0" borderId="7" xfId="0" applyFont="1" applyFill="1" applyBorder="1"/>
    <xf numFmtId="171" fontId="16" fillId="0" borderId="2" xfId="7" applyFill="1" applyBorder="1">
      <alignment horizontal="center"/>
    </xf>
    <xf numFmtId="167" fontId="2" fillId="0" borderId="0" xfId="9" applyFont="1">
      <alignment horizontal="left"/>
    </xf>
    <xf numFmtId="0" fontId="4" fillId="0" borderId="0" xfId="0" applyFont="1" applyFill="1" applyBorder="1"/>
    <xf numFmtId="171" fontId="16" fillId="0" borderId="17" xfId="7" applyFill="1" applyBorder="1">
      <alignment horizontal="center"/>
    </xf>
    <xf numFmtId="167" fontId="4" fillId="0" borderId="13" xfId="9" applyFont="1" applyBorder="1">
      <alignment horizontal="left"/>
    </xf>
    <xf numFmtId="0" fontId="4" fillId="0" borderId="13" xfId="0" applyFont="1" applyFill="1" applyBorder="1"/>
    <xf numFmtId="167" fontId="2" fillId="0" borderId="0" xfId="9" applyFont="1" applyBorder="1">
      <alignment horizontal="left"/>
    </xf>
    <xf numFmtId="14" fontId="4" fillId="0" borderId="0" xfId="0" applyNumberFormat="1" applyFont="1"/>
    <xf numFmtId="166" fontId="7" fillId="0" borderId="4" xfId="0" quotePrefix="1" applyNumberFormat="1" applyFont="1" applyBorder="1" applyAlignment="1" applyProtection="1">
      <alignment horizontal="center" vertical="center"/>
    </xf>
    <xf numFmtId="0" fontId="4" fillId="0" borderId="0" xfId="0" applyFont="1" applyAlignment="1">
      <alignment horizontal="right" vertical="center"/>
    </xf>
    <xf numFmtId="167" fontId="4" fillId="0" borderId="0" xfId="9" applyFont="1" applyBorder="1">
      <alignment horizontal="left"/>
    </xf>
    <xf numFmtId="0" fontId="7" fillId="0" borderId="4" xfId="0" applyFont="1" applyBorder="1" applyAlignment="1" applyProtection="1">
      <alignment horizontal="center" vertical="center"/>
    </xf>
    <xf numFmtId="167" fontId="9" fillId="0" borderId="0" xfId="9" applyFont="1">
      <alignment horizontal="left"/>
    </xf>
    <xf numFmtId="0" fontId="7" fillId="0" borderId="4" xfId="0" applyFont="1" applyBorder="1" applyAlignment="1">
      <alignment horizontal="center" vertical="center"/>
    </xf>
    <xf numFmtId="0" fontId="2" fillId="0" borderId="2" xfId="0" applyFont="1" applyBorder="1" applyAlignment="1">
      <alignment horizontal="center"/>
    </xf>
    <xf numFmtId="169" fontId="16" fillId="0" borderId="1" xfId="1">
      <protection locked="0"/>
    </xf>
    <xf numFmtId="167" fontId="7" fillId="0" borderId="0" xfId="9" applyFont="1" applyFill="1">
      <alignment horizontal="left"/>
    </xf>
    <xf numFmtId="167" fontId="7" fillId="0" borderId="2" xfId="9" applyFont="1" applyFill="1" applyBorder="1" applyAlignment="1">
      <alignment horizontal="center"/>
    </xf>
    <xf numFmtId="0" fontId="0" fillId="0" borderId="0" xfId="0" applyAlignment="1">
      <alignment horizontal="center"/>
    </xf>
    <xf numFmtId="0" fontId="2" fillId="0" borderId="0" xfId="0" applyFont="1" applyAlignment="1">
      <alignment horizontal="center"/>
    </xf>
    <xf numFmtId="0" fontId="0" fillId="0" borderId="11" xfId="0" applyBorder="1" applyAlignment="1">
      <alignment horizontal="center"/>
    </xf>
    <xf numFmtId="0" fontId="4" fillId="0" borderId="2" xfId="0" applyFont="1" applyBorder="1" applyAlignment="1">
      <alignment horizontal="center"/>
    </xf>
    <xf numFmtId="167" fontId="4" fillId="0" borderId="0" xfId="0" applyNumberFormat="1" applyFont="1" applyAlignment="1">
      <alignment horizontal="left"/>
    </xf>
    <xf numFmtId="166" fontId="4" fillId="0" borderId="0" xfId="0" applyNumberFormat="1" applyFont="1" applyAlignment="1">
      <alignment horizontal="left"/>
    </xf>
    <xf numFmtId="2" fontId="4" fillId="0" borderId="0" xfId="0" applyNumberFormat="1" applyFont="1" applyAlignment="1">
      <alignment horizontal="left"/>
    </xf>
    <xf numFmtId="0" fontId="4" fillId="0" borderId="11" xfId="0" applyFont="1" applyFill="1" applyBorder="1" applyAlignment="1">
      <alignment vertical="top" wrapText="1"/>
    </xf>
    <xf numFmtId="0" fontId="4" fillId="0" borderId="11" xfId="0" applyFont="1" applyFill="1" applyBorder="1" applyAlignment="1">
      <alignment vertical="top"/>
    </xf>
    <xf numFmtId="0" fontId="27" fillId="0" borderId="11" xfId="0" applyFont="1" applyFill="1" applyBorder="1" applyAlignment="1">
      <alignment vertical="top"/>
    </xf>
    <xf numFmtId="0" fontId="4" fillId="0" borderId="9" xfId="0" applyFont="1" applyFill="1" applyBorder="1" applyAlignment="1">
      <alignment vertical="top"/>
    </xf>
    <xf numFmtId="0" fontId="2" fillId="0" borderId="14" xfId="0" applyFont="1" applyFill="1" applyBorder="1" applyAlignment="1">
      <alignment vertical="top"/>
    </xf>
    <xf numFmtId="169" fontId="4" fillId="0" borderId="18" xfId="1" applyFont="1" applyBorder="1">
      <protection locked="0"/>
    </xf>
    <xf numFmtId="169" fontId="16" fillId="0" borderId="18" xfId="1" applyBorder="1">
      <protection locked="0"/>
    </xf>
    <xf numFmtId="169" fontId="16" fillId="0" borderId="3" xfId="3" applyBorder="1"/>
    <xf numFmtId="0" fontId="4" fillId="0" borderId="8" xfId="0" applyFont="1" applyFill="1" applyBorder="1" applyAlignment="1">
      <alignment vertical="top"/>
    </xf>
    <xf numFmtId="0" fontId="16" fillId="0" borderId="2" xfId="6" applyNumberFormat="1" applyFont="1" applyAlignment="1"/>
    <xf numFmtId="0" fontId="0" fillId="0" borderId="16" xfId="0" applyBorder="1" applyAlignment="1"/>
    <xf numFmtId="0" fontId="0" fillId="0" borderId="0" xfId="0" applyAlignment="1">
      <alignment horizontal="right"/>
    </xf>
    <xf numFmtId="0" fontId="4" fillId="0" borderId="14" xfId="0" applyFont="1" applyFill="1" applyBorder="1" applyAlignment="1">
      <alignment vertical="top" wrapText="1"/>
    </xf>
    <xf numFmtId="0" fontId="4" fillId="0" borderId="17" xfId="0" applyFont="1" applyFill="1" applyBorder="1" applyAlignment="1">
      <alignment vertical="top" wrapText="1"/>
    </xf>
    <xf numFmtId="167" fontId="7" fillId="0" borderId="10" xfId="9" applyFont="1" applyFill="1" applyBorder="1">
      <alignment horizontal="left"/>
    </xf>
    <xf numFmtId="0" fontId="26" fillId="0" borderId="7" xfId="0" applyFont="1" applyBorder="1"/>
    <xf numFmtId="0" fontId="4" fillId="0" borderId="16" xfId="0" applyFont="1" applyBorder="1"/>
    <xf numFmtId="0" fontId="20" fillId="0" borderId="0" xfId="0" applyFont="1" applyAlignment="1">
      <alignment horizontal="left"/>
    </xf>
    <xf numFmtId="0" fontId="28" fillId="0" borderId="0" xfId="0" applyFont="1" applyAlignment="1">
      <alignment wrapText="1"/>
    </xf>
    <xf numFmtId="0" fontId="28" fillId="0" borderId="0" xfId="0" applyFont="1" applyAlignment="1"/>
    <xf numFmtId="0" fontId="4" fillId="0" borderId="7" xfId="0" applyFont="1" applyBorder="1" applyAlignment="1"/>
    <xf numFmtId="0" fontId="16" fillId="2" borderId="2" xfId="2" applyNumberFormat="1">
      <alignment vertical="center"/>
    </xf>
    <xf numFmtId="0" fontId="16" fillId="2" borderId="2" xfId="2">
      <alignment vertical="center"/>
    </xf>
    <xf numFmtId="169" fontId="16" fillId="2" borderId="2" xfId="2" applyNumberFormat="1" applyBorder="1">
      <alignment vertical="center"/>
    </xf>
    <xf numFmtId="0" fontId="20" fillId="0" borderId="0" xfId="0" applyFont="1"/>
    <xf numFmtId="0" fontId="25" fillId="0" borderId="2" xfId="0" applyFont="1" applyBorder="1" applyAlignment="1">
      <alignment horizontal="center"/>
    </xf>
    <xf numFmtId="0" fontId="24" fillId="0" borderId="0" xfId="0" applyFont="1" applyAlignment="1">
      <alignment horizontal="right" vertical="center"/>
    </xf>
    <xf numFmtId="0" fontId="24" fillId="0" borderId="29" xfId="0" applyFont="1" applyBorder="1" applyAlignment="1">
      <alignment horizontal="right" vertical="center"/>
    </xf>
    <xf numFmtId="0" fontId="29" fillId="0" borderId="0" xfId="0" quotePrefix="1" applyFont="1" applyAlignment="1">
      <alignment vertical="center"/>
    </xf>
    <xf numFmtId="0" fontId="0" fillId="0" borderId="0" xfId="0" applyFont="1" applyFill="1"/>
    <xf numFmtId="0" fontId="0" fillId="0" borderId="0" xfId="0" applyFont="1" applyFill="1" applyAlignment="1">
      <alignment vertical="center"/>
    </xf>
    <xf numFmtId="0" fontId="25" fillId="4" borderId="26" xfId="0" applyFont="1" applyFill="1" applyBorder="1" applyAlignment="1">
      <alignment vertical="center"/>
    </xf>
    <xf numFmtId="0" fontId="20" fillId="4" borderId="26" xfId="0" applyFont="1" applyFill="1" applyBorder="1" applyAlignment="1">
      <alignment vertical="center"/>
    </xf>
    <xf numFmtId="0" fontId="2" fillId="4" borderId="26" xfId="0" applyFont="1" applyFill="1" applyBorder="1" applyAlignment="1">
      <alignment horizontal="center" vertical="center"/>
    </xf>
    <xf numFmtId="0" fontId="2" fillId="4" borderId="26" xfId="0" applyFont="1" applyFill="1" applyBorder="1" applyAlignment="1">
      <alignment vertical="center"/>
    </xf>
    <xf numFmtId="0" fontId="0" fillId="0" borderId="0" xfId="0" applyAlignment="1">
      <alignment horizontal="left"/>
    </xf>
    <xf numFmtId="0" fontId="0" fillId="0" borderId="0" xfId="0" applyFont="1" applyAlignment="1">
      <alignment horizontal="left"/>
    </xf>
    <xf numFmtId="0" fontId="30" fillId="0" borderId="0" xfId="0" applyFont="1" applyAlignment="1">
      <alignment horizontal="left" readingOrder="1"/>
    </xf>
    <xf numFmtId="0" fontId="30" fillId="0" borderId="0" xfId="0" applyFont="1" applyAlignment="1">
      <alignment horizontal="right" readingOrder="1"/>
    </xf>
    <xf numFmtId="0" fontId="24" fillId="0" borderId="0" xfId="0" applyFont="1" applyAlignment="1">
      <alignment horizontal="right"/>
    </xf>
    <xf numFmtId="0" fontId="16" fillId="0" borderId="5" xfId="5" applyFont="1">
      <alignment horizontal="center" vertical="center"/>
    </xf>
    <xf numFmtId="0" fontId="16" fillId="0" borderId="5" xfId="5" applyFont="1" applyBorder="1">
      <alignment horizontal="center" vertical="center"/>
    </xf>
    <xf numFmtId="0" fontId="4" fillId="0" borderId="16" xfId="0" applyFont="1" applyBorder="1" applyAlignment="1">
      <alignment wrapText="1"/>
    </xf>
    <xf numFmtId="0" fontId="0" fillId="0" borderId="0" xfId="0" applyAlignment="1">
      <alignment vertical="top"/>
    </xf>
    <xf numFmtId="0" fontId="4" fillId="0" borderId="2" xfId="0" applyFont="1" applyFill="1" applyBorder="1" applyAlignment="1">
      <alignment vertical="top" wrapText="1"/>
    </xf>
    <xf numFmtId="0" fontId="4" fillId="0" borderId="0" xfId="0" applyFont="1" applyFill="1" applyBorder="1" applyAlignment="1">
      <alignment vertical="top"/>
    </xf>
    <xf numFmtId="0" fontId="26" fillId="0" borderId="0" xfId="0" applyFont="1"/>
    <xf numFmtId="0" fontId="26" fillId="0" borderId="0" xfId="0" applyFont="1" applyAlignment="1">
      <alignment horizontal="right"/>
    </xf>
    <xf numFmtId="0" fontId="26" fillId="0" borderId="7" xfId="0" applyFont="1" applyBorder="1"/>
    <xf numFmtId="0" fontId="0" fillId="0" borderId="19" xfId="0" applyBorder="1"/>
    <xf numFmtId="169" fontId="16" fillId="2" borderId="2" xfId="2" applyNumberFormat="1">
      <alignment vertical="center"/>
    </xf>
    <xf numFmtId="0" fontId="0" fillId="0" borderId="15" xfId="0" applyBorder="1" applyAlignment="1">
      <alignment wrapText="1"/>
    </xf>
    <xf numFmtId="167" fontId="4" fillId="0" borderId="0" xfId="9" applyNumberFormat="1" applyFont="1" applyFill="1" applyBorder="1">
      <alignment horizontal="left"/>
    </xf>
    <xf numFmtId="0" fontId="16" fillId="0" borderId="5" xfId="5" applyBorder="1">
      <alignment horizontal="center" vertical="center"/>
    </xf>
    <xf numFmtId="0" fontId="27" fillId="0" borderId="11" xfId="0" applyFont="1" applyFill="1" applyBorder="1" applyAlignment="1">
      <alignment vertical="top"/>
    </xf>
    <xf numFmtId="167" fontId="9" fillId="0" borderId="0" xfId="9" applyFont="1" applyAlignment="1">
      <alignment horizontal="left"/>
    </xf>
    <xf numFmtId="0" fontId="18" fillId="0" borderId="0" xfId="11" applyFont="1"/>
    <xf numFmtId="167" fontId="9" fillId="0" borderId="0" xfId="9" applyFont="1" applyAlignment="1"/>
    <xf numFmtId="0" fontId="4" fillId="0" borderId="10" xfId="0" applyFont="1" applyFill="1" applyBorder="1" applyAlignment="1">
      <alignment vertical="top"/>
    </xf>
    <xf numFmtId="0" fontId="4" fillId="0" borderId="4" xfId="0" applyFont="1" applyFill="1" applyBorder="1" applyAlignment="1">
      <alignment vertical="top" wrapText="1"/>
    </xf>
    <xf numFmtId="169" fontId="16" fillId="0" borderId="1" xfId="1" applyProtection="1">
      <protection locked="0"/>
    </xf>
    <xf numFmtId="169" fontId="4" fillId="0" borderId="1" xfId="1" applyFont="1" applyProtection="1">
      <protection locked="0"/>
    </xf>
    <xf numFmtId="167" fontId="4" fillId="0" borderId="13" xfId="9" applyFont="1" applyBorder="1" applyAlignment="1">
      <alignment horizontal="left" vertical="top"/>
    </xf>
    <xf numFmtId="0" fontId="0" fillId="4" borderId="0" xfId="0" applyFont="1" applyFill="1" applyAlignment="1">
      <alignment horizontal="left"/>
    </xf>
    <xf numFmtId="0" fontId="0" fillId="4" borderId="0" xfId="0" applyFill="1" applyAlignment="1">
      <alignment horizontal="left" vertical="center"/>
    </xf>
    <xf numFmtId="0" fontId="7" fillId="0" borderId="12" xfId="0" applyFont="1" applyBorder="1"/>
    <xf numFmtId="171" fontId="31" fillId="3" borderId="2" xfId="7" applyFont="1">
      <alignment horizontal="center"/>
    </xf>
    <xf numFmtId="169" fontId="31" fillId="2" borderId="2" xfId="2" applyNumberFormat="1" applyFont="1">
      <alignment vertical="center"/>
    </xf>
    <xf numFmtId="0" fontId="13" fillId="0" borderId="0" xfId="0" applyFont="1" applyAlignment="1"/>
    <xf numFmtId="0" fontId="13" fillId="0" borderId="0" xfId="0" applyFont="1"/>
    <xf numFmtId="169" fontId="31" fillId="0" borderId="2" xfId="6" applyFont="1" applyAlignment="1"/>
    <xf numFmtId="169" fontId="31" fillId="0" borderId="2" xfId="6" applyNumberFormat="1" applyFont="1">
      <alignment vertical="center"/>
    </xf>
    <xf numFmtId="0" fontId="31" fillId="0" borderId="0" xfId="0" applyFont="1"/>
    <xf numFmtId="167" fontId="9" fillId="0" borderId="0" xfId="9" applyFont="1" applyBorder="1">
      <alignment horizontal="left"/>
    </xf>
    <xf numFmtId="167" fontId="9" fillId="0" borderId="0" xfId="9" applyFont="1" applyBorder="1" applyAlignment="1">
      <alignment wrapText="1"/>
    </xf>
    <xf numFmtId="167" fontId="9" fillId="0" borderId="0" xfId="9" applyFont="1" applyBorder="1" applyAlignment="1"/>
    <xf numFmtId="167" fontId="12" fillId="0" borderId="0" xfId="9" applyFont="1" applyAlignment="1"/>
    <xf numFmtId="167" fontId="9" fillId="0" borderId="0" xfId="9" applyFont="1" applyBorder="1" applyAlignment="1">
      <alignment horizontal="left"/>
    </xf>
    <xf numFmtId="0" fontId="9" fillId="0" borderId="0" xfId="0" applyFont="1"/>
    <xf numFmtId="14" fontId="9" fillId="0" borderId="0" xfId="0" applyNumberFormat="1" applyFont="1"/>
    <xf numFmtId="0" fontId="0" fillId="0" borderId="0" xfId="0" applyBorder="1" applyAlignment="1">
      <alignment vertical="top"/>
    </xf>
    <xf numFmtId="0" fontId="4" fillId="0" borderId="7" xfId="0" applyFont="1" applyBorder="1" applyAlignment="1">
      <alignment vertical="top"/>
    </xf>
    <xf numFmtId="0" fontId="4" fillId="0" borderId="0" xfId="0" applyFont="1" applyAlignment="1">
      <alignment vertical="top"/>
    </xf>
    <xf numFmtId="167" fontId="8" fillId="0" borderId="0" xfId="9" applyFont="1" applyAlignment="1">
      <alignment horizontal="left" vertical="top"/>
    </xf>
    <xf numFmtId="167" fontId="2" fillId="0" borderId="0" xfId="9" applyFont="1" applyAlignment="1">
      <alignment horizontal="left" vertical="top"/>
    </xf>
    <xf numFmtId="0" fontId="4" fillId="0" borderId="0" xfId="0" applyFont="1" applyAlignment="1">
      <alignment horizontal="left" vertical="top"/>
    </xf>
    <xf numFmtId="0" fontId="0" fillId="0" borderId="15" xfId="0" applyFont="1" applyBorder="1" applyAlignment="1">
      <alignment wrapText="1"/>
    </xf>
    <xf numFmtId="0" fontId="0" fillId="0" borderId="0" xfId="0"/>
    <xf numFmtId="0" fontId="4" fillId="0" borderId="0" xfId="0" applyFont="1" applyBorder="1" applyAlignment="1">
      <alignment horizontal="right" vertical="center"/>
    </xf>
    <xf numFmtId="0" fontId="4" fillId="0" borderId="0" xfId="0" applyFont="1" applyFill="1" applyBorder="1" applyAlignment="1">
      <alignment horizontal="left" vertical="top"/>
    </xf>
    <xf numFmtId="0" fontId="4" fillId="0" borderId="7" xfId="0" applyFont="1" applyBorder="1" applyAlignment="1">
      <alignment horizontal="left" vertical="top"/>
    </xf>
    <xf numFmtId="0" fontId="32" fillId="0" borderId="0" xfId="0" applyFont="1"/>
    <xf numFmtId="169" fontId="16" fillId="0" borderId="2" xfId="6" applyAlignment="1"/>
    <xf numFmtId="0" fontId="19" fillId="4" borderId="6" xfId="12">
      <alignment horizontal="center" vertical="center"/>
    </xf>
    <xf numFmtId="172" fontId="19" fillId="0" borderId="10" xfId="0" applyNumberFormat="1" applyFont="1" applyBorder="1" applyAlignment="1">
      <alignment horizontal="left"/>
    </xf>
    <xf numFmtId="0" fontId="4" fillId="0" borderId="7" xfId="0" applyFont="1" applyBorder="1" applyAlignment="1">
      <alignment horizontal="right"/>
    </xf>
    <xf numFmtId="173" fontId="33" fillId="0" borderId="8" xfId="0" applyNumberFormat="1" applyFont="1" applyBorder="1" applyAlignment="1">
      <alignment horizontal="left"/>
    </xf>
    <xf numFmtId="0" fontId="7" fillId="0" borderId="0" xfId="0" applyFont="1" applyBorder="1" applyAlignment="1">
      <alignment horizontal="center" vertical="center"/>
    </xf>
    <xf numFmtId="167" fontId="14" fillId="0" borderId="0" xfId="9" applyFont="1">
      <alignment horizontal="left"/>
    </xf>
    <xf numFmtId="0" fontId="7" fillId="0" borderId="0" xfId="0" applyFont="1" applyBorder="1" applyAlignment="1" applyProtection="1">
      <alignment horizontal="center" vertical="center"/>
    </xf>
    <xf numFmtId="166" fontId="7" fillId="0" borderId="0" xfId="0" quotePrefix="1" applyNumberFormat="1" applyFont="1" applyBorder="1" applyAlignment="1" applyProtection="1">
      <alignment horizontal="center" vertical="center"/>
    </xf>
    <xf numFmtId="167" fontId="14" fillId="0" borderId="0" xfId="9" quotePrefix="1" applyFont="1">
      <alignment horizontal="left"/>
    </xf>
    <xf numFmtId="0" fontId="0" fillId="0" borderId="0" xfId="0" applyBorder="1" applyAlignment="1">
      <alignment horizontal="left" vertical="top"/>
    </xf>
    <xf numFmtId="0" fontId="34" fillId="0" borderId="0" xfId="0" applyFont="1"/>
    <xf numFmtId="0" fontId="16" fillId="0" borderId="2" xfId="6" applyNumberFormat="1">
      <alignment vertical="center"/>
    </xf>
    <xf numFmtId="0" fontId="14" fillId="0" borderId="0" xfId="0" applyFont="1"/>
    <xf numFmtId="0" fontId="15" fillId="0" borderId="0" xfId="0" applyFont="1"/>
    <xf numFmtId="167" fontId="14" fillId="0" borderId="0" xfId="9" applyFont="1" applyBorder="1">
      <alignment horizontal="left"/>
    </xf>
    <xf numFmtId="0" fontId="14" fillId="0" borderId="0" xfId="0" quotePrefix="1" applyFont="1"/>
    <xf numFmtId="167" fontId="4" fillId="0" borderId="0" xfId="9" applyFont="1">
      <alignment horizontal="left"/>
    </xf>
    <xf numFmtId="168" fontId="16" fillId="0" borderId="0" xfId="7" applyNumberFormat="1" applyFill="1" applyBorder="1">
      <alignment horizontal="center"/>
    </xf>
    <xf numFmtId="0" fontId="35" fillId="0" borderId="0" xfId="0" applyFont="1"/>
    <xf numFmtId="0" fontId="27" fillId="0" borderId="0" xfId="0" applyFont="1" applyAlignment="1">
      <alignment wrapText="1"/>
    </xf>
    <xf numFmtId="0" fontId="27" fillId="0" borderId="20" xfId="0" applyFont="1" applyBorder="1" applyAlignment="1"/>
    <xf numFmtId="169" fontId="19" fillId="4" borderId="6" xfId="12" applyNumberFormat="1">
      <alignment horizontal="center" vertical="center"/>
    </xf>
    <xf numFmtId="0" fontId="19" fillId="4" borderId="21" xfId="12" applyBorder="1">
      <alignment horizontal="center" vertical="center"/>
    </xf>
    <xf numFmtId="174" fontId="19" fillId="0" borderId="10" xfId="0" applyNumberFormat="1" applyFont="1" applyBorder="1" applyAlignment="1">
      <alignment horizontal="left"/>
    </xf>
    <xf numFmtId="175" fontId="33" fillId="0" borderId="8" xfId="0" applyNumberFormat="1" applyFont="1" applyBorder="1" applyAlignment="1">
      <alignment horizontal="left"/>
    </xf>
    <xf numFmtId="0" fontId="0" fillId="0" borderId="0" xfId="0"/>
    <xf numFmtId="0" fontId="0" fillId="0" borderId="0" xfId="0"/>
    <xf numFmtId="168" fontId="36" fillId="0" borderId="0" xfId="0" applyNumberFormat="1" applyFont="1" applyAlignment="1">
      <alignment horizontal="left"/>
    </xf>
    <xf numFmtId="0" fontId="4" fillId="0" borderId="22" xfId="0" applyFont="1" applyFill="1" applyBorder="1" applyAlignment="1">
      <alignment vertical="top"/>
    </xf>
    <xf numFmtId="0" fontId="2" fillId="0" borderId="22" xfId="0" applyFont="1" applyFill="1" applyBorder="1" applyAlignment="1">
      <alignment vertical="top"/>
    </xf>
    <xf numFmtId="0" fontId="2" fillId="0" borderId="22" xfId="0" applyFont="1" applyFill="1" applyBorder="1" applyAlignment="1">
      <alignment vertical="top" wrapText="1"/>
    </xf>
    <xf numFmtId="0" fontId="36" fillId="0" borderId="0" xfId="0" applyFont="1"/>
    <xf numFmtId="0" fontId="0" fillId="0" borderId="13" xfId="0" applyBorder="1"/>
    <xf numFmtId="0" fontId="0" fillId="0" borderId="12" xfId="0" applyBorder="1"/>
    <xf numFmtId="0" fontId="2" fillId="0" borderId="11" xfId="0" applyFont="1" applyFill="1" applyBorder="1" applyAlignment="1">
      <alignment vertical="top" wrapText="1"/>
    </xf>
    <xf numFmtId="0" fontId="0" fillId="0" borderId="0" xfId="0"/>
    <xf numFmtId="0" fontId="30" fillId="0" borderId="0" xfId="0" applyFont="1" applyFill="1" applyBorder="1" applyAlignment="1">
      <alignment horizontal="left" readingOrder="1"/>
    </xf>
    <xf numFmtId="0" fontId="0" fillId="0" borderId="0" xfId="0"/>
    <xf numFmtId="0" fontId="4" fillId="0" borderId="11" xfId="0" applyFont="1" applyFill="1" applyBorder="1" applyAlignment="1">
      <alignment horizontal="left" vertical="top" wrapText="1"/>
    </xf>
    <xf numFmtId="167" fontId="2" fillId="0" borderId="0" xfId="9" applyFont="1" applyAlignment="1">
      <alignment horizontal="centerContinuous"/>
    </xf>
    <xf numFmtId="0" fontId="4" fillId="0" borderId="0" xfId="0" applyFont="1" applyFill="1" applyBorder="1" applyAlignment="1">
      <alignment horizontal="centerContinuous" wrapText="1"/>
    </xf>
    <xf numFmtId="0" fontId="4" fillId="0" borderId="17" xfId="0" applyFont="1" applyFill="1" applyBorder="1" applyAlignment="1">
      <alignment vertical="center" wrapText="1"/>
    </xf>
    <xf numFmtId="0" fontId="4" fillId="0" borderId="12" xfId="0" applyFont="1" applyFill="1" applyBorder="1" applyAlignment="1">
      <alignment vertical="top" wrapText="1"/>
    </xf>
    <xf numFmtId="0" fontId="4" fillId="0" borderId="2" xfId="0" applyFont="1" applyFill="1" applyBorder="1" applyAlignment="1">
      <alignment vertical="top" wrapText="1"/>
    </xf>
    <xf numFmtId="0" fontId="3" fillId="0" borderId="0" xfId="0" applyFont="1" applyAlignment="1">
      <alignment horizontal="left"/>
    </xf>
    <xf numFmtId="0" fontId="0" fillId="0" borderId="0" xfId="0" applyFont="1" applyAlignment="1">
      <alignment horizontal="left"/>
    </xf>
    <xf numFmtId="0" fontId="4" fillId="0" borderId="0" xfId="0" applyFont="1" applyAlignment="1">
      <alignment horizontal="left" wrapText="1"/>
    </xf>
    <xf numFmtId="0" fontId="0" fillId="5" borderId="0" xfId="0" applyFont="1" applyFill="1" applyBorder="1" applyAlignment="1" applyProtection="1">
      <alignment horizontal="left"/>
      <protection locked="0"/>
    </xf>
    <xf numFmtId="0" fontId="1" fillId="0" borderId="0" xfId="0" applyFont="1" applyAlignment="1">
      <alignment horizontal="left"/>
    </xf>
    <xf numFmtId="167" fontId="4" fillId="0" borderId="17" xfId="9" applyFont="1" applyBorder="1" applyAlignment="1">
      <alignment horizontal="left" vertical="top" wrapText="1"/>
    </xf>
    <xf numFmtId="167" fontId="4" fillId="0" borderId="2" xfId="9" applyFont="1" applyBorder="1" applyAlignment="1">
      <alignment horizontal="left" vertical="top" wrapText="1"/>
    </xf>
    <xf numFmtId="167" fontId="4" fillId="0" borderId="5" xfId="9" applyFont="1" applyBorder="1" applyAlignment="1">
      <alignment horizontal="left" vertical="top" wrapText="1"/>
    </xf>
    <xf numFmtId="0" fontId="4" fillId="0" borderId="23" xfId="0" applyFont="1" applyFill="1" applyBorder="1" applyAlignment="1">
      <alignment vertical="top"/>
    </xf>
    <xf numFmtId="0" fontId="4" fillId="0" borderId="24" xfId="0" applyFont="1" applyFill="1" applyBorder="1" applyAlignment="1">
      <alignment vertical="top"/>
    </xf>
    <xf numFmtId="0" fontId="4" fillId="0" borderId="22" xfId="0" applyFont="1" applyFill="1" applyBorder="1" applyAlignment="1">
      <alignment vertical="top"/>
    </xf>
    <xf numFmtId="0" fontId="4" fillId="0" borderId="14" xfId="0" applyFont="1" applyFill="1" applyBorder="1" applyAlignment="1">
      <alignment vertical="top" wrapText="1"/>
    </xf>
    <xf numFmtId="0" fontId="4" fillId="0" borderId="13" xfId="0" applyFont="1" applyFill="1" applyBorder="1" applyAlignment="1">
      <alignment vertical="top" wrapText="1"/>
    </xf>
    <xf numFmtId="0" fontId="4" fillId="0" borderId="12" xfId="0" applyFont="1" applyFill="1" applyBorder="1" applyAlignment="1">
      <alignment vertical="top" wrapText="1"/>
    </xf>
    <xf numFmtId="0" fontId="4" fillId="0" borderId="14" xfId="0" applyFont="1" applyFill="1" applyBorder="1" applyAlignment="1">
      <alignment vertical="top"/>
    </xf>
    <xf numFmtId="0" fontId="4" fillId="0" borderId="12" xfId="0" applyFont="1" applyFill="1" applyBorder="1" applyAlignment="1">
      <alignment vertical="top"/>
    </xf>
    <xf numFmtId="0" fontId="4" fillId="0" borderId="17" xfId="0" applyFont="1" applyFill="1" applyBorder="1" applyAlignment="1">
      <alignment vertical="top" wrapText="1"/>
    </xf>
    <xf numFmtId="0" fontId="4" fillId="0" borderId="2" xfId="0" applyFont="1" applyFill="1" applyBorder="1" applyAlignment="1">
      <alignment vertical="top" wrapText="1"/>
    </xf>
    <xf numFmtId="0" fontId="4" fillId="0" borderId="23" xfId="0" applyFont="1" applyFill="1" applyBorder="1" applyAlignment="1">
      <alignment horizontal="left" vertical="center"/>
    </xf>
    <xf numFmtId="0" fontId="4" fillId="0" borderId="24" xfId="0" applyFont="1" applyFill="1" applyBorder="1" applyAlignment="1">
      <alignment horizontal="left" vertical="center"/>
    </xf>
    <xf numFmtId="0" fontId="4" fillId="0" borderId="22" xfId="0" applyFont="1" applyFill="1" applyBorder="1" applyAlignment="1">
      <alignment horizontal="left" vertical="center"/>
    </xf>
    <xf numFmtId="0" fontId="4" fillId="0" borderId="17" xfId="0" applyFont="1" applyFill="1" applyBorder="1" applyAlignment="1">
      <alignment horizontal="left" vertical="top" wrapText="1"/>
    </xf>
    <xf numFmtId="0" fontId="37" fillId="0" borderId="2" xfId="0" applyFont="1" applyBorder="1" applyAlignment="1">
      <alignment horizontal="left" vertical="top" wrapText="1"/>
    </xf>
    <xf numFmtId="0" fontId="27" fillId="0" borderId="0" xfId="0" applyFont="1" applyAlignment="1">
      <alignment horizontal="center" wrapText="1"/>
    </xf>
    <xf numFmtId="0" fontId="4" fillId="0" borderId="13" xfId="0" applyFont="1" applyFill="1" applyBorder="1" applyAlignment="1">
      <alignment horizontal="left" vertical="top" wrapText="1"/>
    </xf>
    <xf numFmtId="0" fontId="4" fillId="0" borderId="12" xfId="0" applyFont="1" applyFill="1" applyBorder="1" applyAlignment="1">
      <alignment horizontal="left" vertical="top" wrapText="1"/>
    </xf>
    <xf numFmtId="0" fontId="4" fillId="0" borderId="7" xfId="0" applyFont="1" applyFill="1" applyBorder="1" applyAlignment="1">
      <alignment horizontal="left" vertical="top" wrapText="1"/>
    </xf>
    <xf numFmtId="0" fontId="4" fillId="0" borderId="8" xfId="0" applyFont="1" applyFill="1" applyBorder="1" applyAlignment="1">
      <alignment horizontal="left" vertical="top" wrapText="1"/>
    </xf>
    <xf numFmtId="0" fontId="4" fillId="0" borderId="23" xfId="0" applyFont="1" applyFill="1" applyBorder="1" applyAlignment="1">
      <alignment vertical="top" wrapText="1"/>
    </xf>
    <xf numFmtId="0" fontId="4" fillId="0" borderId="22" xfId="0" applyFont="1" applyFill="1" applyBorder="1" applyAlignment="1">
      <alignment vertical="top" wrapText="1"/>
    </xf>
    <xf numFmtId="0" fontId="4" fillId="0" borderId="2" xfId="0" applyFont="1" applyFill="1" applyBorder="1" applyAlignment="1">
      <alignment vertical="top"/>
    </xf>
    <xf numFmtId="0" fontId="4" fillId="0" borderId="14" xfId="0" applyFont="1" applyFill="1" applyBorder="1" applyAlignment="1">
      <alignment horizontal="left" vertical="top" wrapText="1"/>
    </xf>
    <xf numFmtId="0" fontId="4" fillId="0" borderId="9" xfId="0" applyFont="1" applyFill="1" applyBorder="1" applyAlignment="1">
      <alignment horizontal="left" vertical="top" wrapText="1"/>
    </xf>
    <xf numFmtId="0" fontId="4" fillId="0" borderId="24" xfId="0" applyFont="1" applyFill="1" applyBorder="1" applyAlignment="1">
      <alignment vertical="top" wrapText="1"/>
    </xf>
    <xf numFmtId="0" fontId="2" fillId="0" borderId="14" xfId="0" applyFont="1" applyFill="1" applyBorder="1" applyAlignment="1">
      <alignment horizontal="left" vertical="top" wrapText="1"/>
    </xf>
    <xf numFmtId="0" fontId="2" fillId="0" borderId="13" xfId="0" applyFont="1" applyFill="1" applyBorder="1" applyAlignment="1">
      <alignment horizontal="left" vertical="top" wrapText="1"/>
    </xf>
    <xf numFmtId="0" fontId="2" fillId="0" borderId="12" xfId="0" applyFont="1" applyFill="1" applyBorder="1" applyAlignment="1">
      <alignment horizontal="left" vertical="top" wrapText="1"/>
    </xf>
    <xf numFmtId="0" fontId="2" fillId="0" borderId="11" xfId="0" applyFont="1" applyFill="1" applyBorder="1" applyAlignment="1">
      <alignment horizontal="left" vertical="top" wrapText="1"/>
    </xf>
    <xf numFmtId="0" fontId="2" fillId="0" borderId="0" xfId="0" applyFont="1" applyFill="1" applyBorder="1" applyAlignment="1">
      <alignment horizontal="left" vertical="top" wrapText="1"/>
    </xf>
    <xf numFmtId="0" fontId="2" fillId="0" borderId="10" xfId="0" applyFont="1" applyFill="1" applyBorder="1" applyAlignment="1">
      <alignment horizontal="left" vertical="top" wrapText="1"/>
    </xf>
    <xf numFmtId="0" fontId="25" fillId="0" borderId="23" xfId="0" applyFont="1" applyBorder="1" applyAlignment="1">
      <alignment horizontal="left" vertical="top"/>
    </xf>
    <xf numFmtId="0" fontId="25" fillId="0" borderId="24" xfId="0" applyFont="1" applyBorder="1" applyAlignment="1">
      <alignment horizontal="left" vertical="top"/>
    </xf>
    <xf numFmtId="0" fontId="25" fillId="0" borderId="22" xfId="0" applyFont="1" applyBorder="1" applyAlignment="1">
      <alignment horizontal="left" vertical="top"/>
    </xf>
    <xf numFmtId="0" fontId="4" fillId="0" borderId="11" xfId="0" applyFont="1" applyFill="1" applyBorder="1" applyAlignment="1">
      <alignment horizontal="left" vertical="top" wrapText="1"/>
    </xf>
    <xf numFmtId="0" fontId="0" fillId="0" borderId="0" xfId="0"/>
  </cellXfs>
  <cellStyles count="13">
    <cellStyle name="Beobachtung" xfId="1" xr:uid="{00000000-0005-0000-0000-000000000000}"/>
    <cellStyle name="Beobachtung (gesperrt)" xfId="2" xr:uid="{00000000-0005-0000-0000-000001000000}"/>
    <cellStyle name="Beobachtung (Total)" xfId="3" xr:uid="{00000000-0005-0000-0000-000002000000}"/>
    <cellStyle name="Betrag" xfId="4" xr:uid="{00000000-0005-0000-0000-000003000000}"/>
    <cellStyle name="ColPos" xfId="5" xr:uid="{00000000-0005-0000-0000-000004000000}"/>
    <cellStyle name="EmptyField" xfId="6" xr:uid="{00000000-0005-0000-0000-000005000000}"/>
    <cellStyle name="LinePos" xfId="7" xr:uid="{00000000-0005-0000-0000-000006000000}"/>
    <cellStyle name="Link" xfId="8" builtinId="8"/>
    <cellStyle name="Standard" xfId="0" builtinId="0"/>
    <cellStyle name="Titel" xfId="9" xr:uid="{00000000-0005-0000-0000-000009000000}"/>
    <cellStyle name="Überschrift" xfId="10" builtinId="15"/>
    <cellStyle name="Überschrift 5" xfId="11" xr:uid="{00000000-0005-0000-0000-00000B000000}"/>
    <cellStyle name="ValMessage" xfId="12" xr:uid="{00000000-0005-0000-0000-00000C000000}"/>
  </cellStyles>
  <dxfs count="3">
    <dxf>
      <fill>
        <patternFill>
          <bgColor rgb="FFFFC000"/>
        </patternFill>
      </fill>
    </dxf>
    <dxf>
      <font>
        <b/>
        <i val="0"/>
        <color rgb="FFFF0000"/>
      </font>
    </dxf>
    <dxf>
      <font>
        <b/>
        <i val="0"/>
        <color rgb="FFFF0000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20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ctrlProps/ctrlProp1.xml><?xml version="1.0" encoding="utf-8"?>
<formControlPr xmlns="http://schemas.microsoft.com/office/spreadsheetml/2009/9/main" objectType="CheckBox" fmlaLink="$G$20" lockText="1"/>
</file>

<file path=xl/ctrlProps/ctrlProp2.xml><?xml version="1.0" encoding="utf-8"?>
<formControlPr xmlns="http://schemas.microsoft.com/office/spreadsheetml/2009/9/main" objectType="CheckBox" fmlaLink="$G$21" lockText="1"/>
</file>

<file path=xl/ctrlProps/ctrlProp3.xml><?xml version="1.0" encoding="utf-8"?>
<formControlPr xmlns="http://schemas.microsoft.com/office/spreadsheetml/2009/9/main" objectType="CheckBox" fmlaLink="$G$22" lockText="1"/>
</file>

<file path=xl/ctrlProps/ctrlProp4.xml><?xml version="1.0" encoding="utf-8"?>
<formControlPr xmlns="http://schemas.microsoft.com/office/spreadsheetml/2009/9/main" objectType="CheckBox" fmlaLink="$G$23" lockText="1"/>
</file>

<file path=xl/ctrlProps/ctrlProp5.xml><?xml version="1.0" encoding="utf-8"?>
<formControlPr xmlns="http://schemas.microsoft.com/office/spreadsheetml/2009/9/main" objectType="CheckBox" fmlaLink="$G$24" lockText="1"/>
</file>

<file path=xl/ctrlProps/ctrlProp6.xml><?xml version="1.0" encoding="utf-8"?>
<formControlPr xmlns="http://schemas.microsoft.com/office/spreadsheetml/2009/9/main" objectType="CheckBox" fmlaLink="$G$25" lockText="1"/>
</file>

<file path=xl/ctrlProps/ctrlProp7.xml><?xml version="1.0" encoding="utf-8"?>
<formControlPr xmlns="http://schemas.microsoft.com/office/spreadsheetml/2009/9/main" objectType="CheckBox" fmlaLink="$G$26" lockText="1"/>
</file>

<file path=xl/ctrlProps/ctrlProp8.xml><?xml version="1.0" encoding="utf-8"?>
<formControlPr xmlns="http://schemas.microsoft.com/office/spreadsheetml/2009/9/main" objectType="CheckBox" fmlaLink="$G$27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jpe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jpeg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5.jpeg"/><Relationship Id="rId1" Type="http://schemas.openxmlformats.org/officeDocument/2006/relationships/image" Target="../media/image6.jpe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19050</xdr:colOff>
      <xdr:row>0</xdr:row>
      <xdr:rowOff>25400</xdr:rowOff>
    </xdr:from>
    <xdr:to>
      <xdr:col>2</xdr:col>
      <xdr:colOff>685800</xdr:colOff>
      <xdr:row>2</xdr:row>
      <xdr:rowOff>203200</xdr:rowOff>
    </xdr:to>
    <xdr:pic>
      <xdr:nvPicPr>
        <xdr:cNvPr id="1424" name="Grafik 8" descr="SNB_LOGO_46_RGB.jpg">
          <a:extLst>
            <a:ext uri="{FF2B5EF4-FFF2-40B4-BE49-F238E27FC236}">
              <a16:creationId xmlns:a16="http://schemas.microsoft.com/office/drawing/2014/main" id="{00000000-0008-0000-0000-000090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grayscl/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" y="25400"/>
          <a:ext cx="1631950" cy="603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50800</xdr:colOff>
          <xdr:row>18</xdr:row>
          <xdr:rowOff>171450</xdr:rowOff>
        </xdr:from>
        <xdr:to>
          <xdr:col>6</xdr:col>
          <xdr:colOff>438150</xdr:colOff>
          <xdr:row>20</xdr:row>
          <xdr:rowOff>12700</xdr:rowOff>
        </xdr:to>
        <xdr:sp macro="" textlink="">
          <xdr:nvSpPr>
            <xdr:cNvPr id="1049" name="Check Box 25" hidden="1">
              <a:extLst>
                <a:ext uri="{63B3BB69-23CF-44E3-9099-C40C66FF867C}">
                  <a14:compatExt spid="_x0000_s1049"/>
                </a:ext>
                <a:ext uri="{FF2B5EF4-FFF2-40B4-BE49-F238E27FC236}">
                  <a16:creationId xmlns:a16="http://schemas.microsoft.com/office/drawing/2014/main" id="{00000000-0008-0000-0000-00001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50800</xdr:colOff>
          <xdr:row>19</xdr:row>
          <xdr:rowOff>171450</xdr:rowOff>
        </xdr:from>
        <xdr:to>
          <xdr:col>6</xdr:col>
          <xdr:colOff>438150</xdr:colOff>
          <xdr:row>21</xdr:row>
          <xdr:rowOff>12700</xdr:rowOff>
        </xdr:to>
        <xdr:sp macro="" textlink="">
          <xdr:nvSpPr>
            <xdr:cNvPr id="1352" name="Check Box 328" hidden="1">
              <a:extLst>
                <a:ext uri="{63B3BB69-23CF-44E3-9099-C40C66FF867C}">
                  <a14:compatExt spid="_x0000_s1352"/>
                </a:ext>
                <a:ext uri="{FF2B5EF4-FFF2-40B4-BE49-F238E27FC236}">
                  <a16:creationId xmlns:a16="http://schemas.microsoft.com/office/drawing/2014/main" id="{00000000-0008-0000-0000-000048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50800</xdr:colOff>
          <xdr:row>20</xdr:row>
          <xdr:rowOff>171450</xdr:rowOff>
        </xdr:from>
        <xdr:to>
          <xdr:col>6</xdr:col>
          <xdr:colOff>438150</xdr:colOff>
          <xdr:row>22</xdr:row>
          <xdr:rowOff>12700</xdr:rowOff>
        </xdr:to>
        <xdr:sp macro="" textlink="">
          <xdr:nvSpPr>
            <xdr:cNvPr id="1353" name="Check Box 329" hidden="1">
              <a:extLst>
                <a:ext uri="{63B3BB69-23CF-44E3-9099-C40C66FF867C}">
                  <a14:compatExt spid="_x0000_s1353"/>
                </a:ext>
                <a:ext uri="{FF2B5EF4-FFF2-40B4-BE49-F238E27FC236}">
                  <a16:creationId xmlns:a16="http://schemas.microsoft.com/office/drawing/2014/main" id="{00000000-0008-0000-0000-000049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50800</xdr:colOff>
          <xdr:row>21</xdr:row>
          <xdr:rowOff>171450</xdr:rowOff>
        </xdr:from>
        <xdr:to>
          <xdr:col>6</xdr:col>
          <xdr:colOff>438150</xdr:colOff>
          <xdr:row>23</xdr:row>
          <xdr:rowOff>12700</xdr:rowOff>
        </xdr:to>
        <xdr:sp macro="" textlink="">
          <xdr:nvSpPr>
            <xdr:cNvPr id="1354" name="Check Box 330" hidden="1">
              <a:extLst>
                <a:ext uri="{63B3BB69-23CF-44E3-9099-C40C66FF867C}">
                  <a14:compatExt spid="_x0000_s1354"/>
                </a:ext>
                <a:ext uri="{FF2B5EF4-FFF2-40B4-BE49-F238E27FC236}">
                  <a16:creationId xmlns:a16="http://schemas.microsoft.com/office/drawing/2014/main" id="{00000000-0008-0000-0000-00004A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50800</xdr:colOff>
          <xdr:row>22</xdr:row>
          <xdr:rowOff>171450</xdr:rowOff>
        </xdr:from>
        <xdr:to>
          <xdr:col>6</xdr:col>
          <xdr:colOff>438150</xdr:colOff>
          <xdr:row>24</xdr:row>
          <xdr:rowOff>12700</xdr:rowOff>
        </xdr:to>
        <xdr:sp macro="" textlink="">
          <xdr:nvSpPr>
            <xdr:cNvPr id="1355" name="Check Box 331" hidden="1">
              <a:extLst>
                <a:ext uri="{63B3BB69-23CF-44E3-9099-C40C66FF867C}">
                  <a14:compatExt spid="_x0000_s1355"/>
                </a:ext>
                <a:ext uri="{FF2B5EF4-FFF2-40B4-BE49-F238E27FC236}">
                  <a16:creationId xmlns:a16="http://schemas.microsoft.com/office/drawing/2014/main" id="{00000000-0008-0000-0000-00004B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50800</xdr:colOff>
          <xdr:row>23</xdr:row>
          <xdr:rowOff>171450</xdr:rowOff>
        </xdr:from>
        <xdr:to>
          <xdr:col>6</xdr:col>
          <xdr:colOff>438150</xdr:colOff>
          <xdr:row>25</xdr:row>
          <xdr:rowOff>12700</xdr:rowOff>
        </xdr:to>
        <xdr:sp macro="" textlink="">
          <xdr:nvSpPr>
            <xdr:cNvPr id="1356" name="Check Box 332" hidden="1">
              <a:extLst>
                <a:ext uri="{63B3BB69-23CF-44E3-9099-C40C66FF867C}">
                  <a14:compatExt spid="_x0000_s1356"/>
                </a:ext>
                <a:ext uri="{FF2B5EF4-FFF2-40B4-BE49-F238E27FC236}">
                  <a16:creationId xmlns:a16="http://schemas.microsoft.com/office/drawing/2014/main" id="{00000000-0008-0000-0000-00004C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50800</xdr:colOff>
          <xdr:row>24</xdr:row>
          <xdr:rowOff>171450</xdr:rowOff>
        </xdr:from>
        <xdr:to>
          <xdr:col>6</xdr:col>
          <xdr:colOff>438150</xdr:colOff>
          <xdr:row>26</xdr:row>
          <xdr:rowOff>12700</xdr:rowOff>
        </xdr:to>
        <xdr:sp macro="" textlink="">
          <xdr:nvSpPr>
            <xdr:cNvPr id="1357" name="Check Box 333" hidden="1">
              <a:extLst>
                <a:ext uri="{63B3BB69-23CF-44E3-9099-C40C66FF867C}">
                  <a14:compatExt spid="_x0000_s1357"/>
                </a:ext>
                <a:ext uri="{FF2B5EF4-FFF2-40B4-BE49-F238E27FC236}">
                  <a16:creationId xmlns:a16="http://schemas.microsoft.com/office/drawing/2014/main" id="{00000000-0008-0000-0000-00004D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50800</xdr:colOff>
          <xdr:row>25</xdr:row>
          <xdr:rowOff>171450</xdr:rowOff>
        </xdr:from>
        <xdr:to>
          <xdr:col>6</xdr:col>
          <xdr:colOff>438150</xdr:colOff>
          <xdr:row>27</xdr:row>
          <xdr:rowOff>12700</xdr:rowOff>
        </xdr:to>
        <xdr:sp macro="" textlink="">
          <xdr:nvSpPr>
            <xdr:cNvPr id="1358" name="Check Box 334" hidden="1">
              <a:extLst>
                <a:ext uri="{63B3BB69-23CF-44E3-9099-C40C66FF867C}">
                  <a14:compatExt spid="_x0000_s1358"/>
                </a:ext>
                <a:ext uri="{FF2B5EF4-FFF2-40B4-BE49-F238E27FC236}">
                  <a16:creationId xmlns:a16="http://schemas.microsoft.com/office/drawing/2014/main" id="{00000000-0008-0000-0000-00004E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57150</xdr:colOff>
      <xdr:row>0</xdr:row>
      <xdr:rowOff>57150</xdr:rowOff>
    </xdr:from>
    <xdr:to>
      <xdr:col>1</xdr:col>
      <xdr:colOff>1200150</xdr:colOff>
      <xdr:row>2</xdr:row>
      <xdr:rowOff>209550</xdr:rowOff>
    </xdr:to>
    <xdr:pic>
      <xdr:nvPicPr>
        <xdr:cNvPr id="15426" name="Grafik 8" descr="SNB_LOGO_46_RGB.jpg">
          <a:extLst>
            <a:ext uri="{FF2B5EF4-FFF2-40B4-BE49-F238E27FC236}">
              <a16:creationId xmlns:a16="http://schemas.microsoft.com/office/drawing/2014/main" id="{00000000-0008-0000-0900-0000423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grayscl/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57150"/>
          <a:ext cx="1651000" cy="603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57150</xdr:colOff>
      <xdr:row>0</xdr:row>
      <xdr:rowOff>57150</xdr:rowOff>
    </xdr:from>
    <xdr:to>
      <xdr:col>1</xdr:col>
      <xdr:colOff>1200150</xdr:colOff>
      <xdr:row>2</xdr:row>
      <xdr:rowOff>209550</xdr:rowOff>
    </xdr:to>
    <xdr:pic>
      <xdr:nvPicPr>
        <xdr:cNvPr id="16466" name="Grafik 8" descr="SNB_LOGO_46_RGB.jpg">
          <a:extLst>
            <a:ext uri="{FF2B5EF4-FFF2-40B4-BE49-F238E27FC236}">
              <a16:creationId xmlns:a16="http://schemas.microsoft.com/office/drawing/2014/main" id="{00000000-0008-0000-0A00-0000524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grayscl/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57150"/>
          <a:ext cx="1651000" cy="603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57150</xdr:colOff>
      <xdr:row>0</xdr:row>
      <xdr:rowOff>57150</xdr:rowOff>
    </xdr:from>
    <xdr:to>
      <xdr:col>1</xdr:col>
      <xdr:colOff>1200150</xdr:colOff>
      <xdr:row>3</xdr:row>
      <xdr:rowOff>19050</xdr:rowOff>
    </xdr:to>
    <xdr:pic>
      <xdr:nvPicPr>
        <xdr:cNvPr id="17447" name="Grafik 8" descr="SNB_LOGO_46_RGB.jpg">
          <a:extLst>
            <a:ext uri="{FF2B5EF4-FFF2-40B4-BE49-F238E27FC236}">
              <a16:creationId xmlns:a16="http://schemas.microsoft.com/office/drawing/2014/main" id="{00000000-0008-0000-0B00-0000274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grayscl/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57150"/>
          <a:ext cx="1651000" cy="615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57150</xdr:colOff>
      <xdr:row>0</xdr:row>
      <xdr:rowOff>57150</xdr:rowOff>
    </xdr:from>
    <xdr:to>
      <xdr:col>1</xdr:col>
      <xdr:colOff>1200150</xdr:colOff>
      <xdr:row>3</xdr:row>
      <xdr:rowOff>19050</xdr:rowOff>
    </xdr:to>
    <xdr:pic>
      <xdr:nvPicPr>
        <xdr:cNvPr id="18471" name="Grafik 8" descr="SNB_LOGO_46_RGB.jpg">
          <a:extLst>
            <a:ext uri="{FF2B5EF4-FFF2-40B4-BE49-F238E27FC236}">
              <a16:creationId xmlns:a16="http://schemas.microsoft.com/office/drawing/2014/main" id="{00000000-0008-0000-0C00-0000274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grayscl/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57150"/>
          <a:ext cx="1651000" cy="615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57150</xdr:colOff>
      <xdr:row>0</xdr:row>
      <xdr:rowOff>57150</xdr:rowOff>
    </xdr:from>
    <xdr:to>
      <xdr:col>1</xdr:col>
      <xdr:colOff>1200150</xdr:colOff>
      <xdr:row>2</xdr:row>
      <xdr:rowOff>209550</xdr:rowOff>
    </xdr:to>
    <xdr:pic>
      <xdr:nvPicPr>
        <xdr:cNvPr id="7360" name="Grafik 8" descr="SNB_LOGO_46_RGB.jpg">
          <a:extLst>
            <a:ext uri="{FF2B5EF4-FFF2-40B4-BE49-F238E27FC236}">
              <a16:creationId xmlns:a16="http://schemas.microsoft.com/office/drawing/2014/main" id="{00000000-0008-0000-0100-0000C0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grayscl/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57150"/>
          <a:ext cx="1651000" cy="603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57150</xdr:colOff>
      <xdr:row>0</xdr:row>
      <xdr:rowOff>57150</xdr:rowOff>
    </xdr:from>
    <xdr:to>
      <xdr:col>1</xdr:col>
      <xdr:colOff>1200150</xdr:colOff>
      <xdr:row>2</xdr:row>
      <xdr:rowOff>209550</xdr:rowOff>
    </xdr:to>
    <xdr:pic>
      <xdr:nvPicPr>
        <xdr:cNvPr id="8258" name="Grafik 8" descr="SNB_LOGO_46_RGB.jpg">
          <a:extLst>
            <a:ext uri="{FF2B5EF4-FFF2-40B4-BE49-F238E27FC236}">
              <a16:creationId xmlns:a16="http://schemas.microsoft.com/office/drawing/2014/main" id="{00000000-0008-0000-0200-000042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grayscl/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57150"/>
          <a:ext cx="1651000" cy="603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57150</xdr:colOff>
      <xdr:row>0</xdr:row>
      <xdr:rowOff>57150</xdr:rowOff>
    </xdr:from>
    <xdr:to>
      <xdr:col>0</xdr:col>
      <xdr:colOff>1708150</xdr:colOff>
      <xdr:row>2</xdr:row>
      <xdr:rowOff>209550</xdr:rowOff>
    </xdr:to>
    <xdr:pic>
      <xdr:nvPicPr>
        <xdr:cNvPr id="9294" name="Grafik 8" descr="SNB_LOGO_46_RGB.jpg">
          <a:extLst>
            <a:ext uri="{FF2B5EF4-FFF2-40B4-BE49-F238E27FC236}">
              <a16:creationId xmlns:a16="http://schemas.microsoft.com/office/drawing/2014/main" id="{00000000-0008-0000-0300-00004E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grayscl/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57150"/>
          <a:ext cx="1651000" cy="603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57150</xdr:colOff>
      <xdr:row>0</xdr:row>
      <xdr:rowOff>57150</xdr:rowOff>
    </xdr:from>
    <xdr:to>
      <xdr:col>1</xdr:col>
      <xdr:colOff>1200150</xdr:colOff>
      <xdr:row>2</xdr:row>
      <xdr:rowOff>215900</xdr:rowOff>
    </xdr:to>
    <xdr:pic>
      <xdr:nvPicPr>
        <xdr:cNvPr id="10306" name="Grafik 8" descr="SNB_LOGO_46_RGB.jpg">
          <a:extLst>
            <a:ext uri="{FF2B5EF4-FFF2-40B4-BE49-F238E27FC236}">
              <a16:creationId xmlns:a16="http://schemas.microsoft.com/office/drawing/2014/main" id="{00000000-0008-0000-0400-000042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grayscl/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57150"/>
          <a:ext cx="1651000" cy="615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57150</xdr:colOff>
      <xdr:row>0</xdr:row>
      <xdr:rowOff>57150</xdr:rowOff>
    </xdr:from>
    <xdr:to>
      <xdr:col>1</xdr:col>
      <xdr:colOff>1200150</xdr:colOff>
      <xdr:row>2</xdr:row>
      <xdr:rowOff>215900</xdr:rowOff>
    </xdr:to>
    <xdr:pic>
      <xdr:nvPicPr>
        <xdr:cNvPr id="11330" name="Grafik 8" descr="SNB_LOGO_46_RGB.jpg">
          <a:extLst>
            <a:ext uri="{FF2B5EF4-FFF2-40B4-BE49-F238E27FC236}">
              <a16:creationId xmlns:a16="http://schemas.microsoft.com/office/drawing/2014/main" id="{00000000-0008-0000-0500-0000422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grayscl/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57150"/>
          <a:ext cx="1651000" cy="615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57150</xdr:colOff>
      <xdr:row>0</xdr:row>
      <xdr:rowOff>57150</xdr:rowOff>
    </xdr:from>
    <xdr:to>
      <xdr:col>1</xdr:col>
      <xdr:colOff>1200150</xdr:colOff>
      <xdr:row>2</xdr:row>
      <xdr:rowOff>215900</xdr:rowOff>
    </xdr:to>
    <xdr:pic>
      <xdr:nvPicPr>
        <xdr:cNvPr id="12358" name="Grafik 8" descr="SNB_LOGO_46_RGB.jpg">
          <a:extLst>
            <a:ext uri="{FF2B5EF4-FFF2-40B4-BE49-F238E27FC236}">
              <a16:creationId xmlns:a16="http://schemas.microsoft.com/office/drawing/2014/main" id="{00000000-0008-0000-0600-0000463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grayscl/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57150"/>
          <a:ext cx="165100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135</xdr:row>
      <xdr:rowOff>241300</xdr:rowOff>
    </xdr:from>
    <xdr:to>
      <xdr:col>1</xdr:col>
      <xdr:colOff>1651000</xdr:colOff>
      <xdr:row>138</xdr:row>
      <xdr:rowOff>139700</xdr:rowOff>
    </xdr:to>
    <xdr:pic>
      <xdr:nvPicPr>
        <xdr:cNvPr id="13447" name="Grafik 8" descr="SNB_LOGO_46_RGB.jpg">
          <a:extLst>
            <a:ext uri="{FF2B5EF4-FFF2-40B4-BE49-F238E27FC236}">
              <a16:creationId xmlns:a16="http://schemas.microsoft.com/office/drawing/2014/main" id="{00000000-0008-0000-0700-0000873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grayscl/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8000" y="25958800"/>
          <a:ext cx="1651000" cy="603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0</xdr:col>
      <xdr:colOff>57150</xdr:colOff>
      <xdr:row>0</xdr:row>
      <xdr:rowOff>57150</xdr:rowOff>
    </xdr:from>
    <xdr:to>
      <xdr:col>1</xdr:col>
      <xdr:colOff>1200150</xdr:colOff>
      <xdr:row>2</xdr:row>
      <xdr:rowOff>215900</xdr:rowOff>
    </xdr:to>
    <xdr:pic>
      <xdr:nvPicPr>
        <xdr:cNvPr id="13448" name="Grafik 8" descr="SNB_LOGO_46_RGB.jpg">
          <a:extLst>
            <a:ext uri="{FF2B5EF4-FFF2-40B4-BE49-F238E27FC236}">
              <a16:creationId xmlns:a16="http://schemas.microsoft.com/office/drawing/2014/main" id="{00000000-0008-0000-0700-0000883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grayscl/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57150"/>
          <a:ext cx="165100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57150</xdr:colOff>
      <xdr:row>0</xdr:row>
      <xdr:rowOff>57150</xdr:rowOff>
    </xdr:from>
    <xdr:to>
      <xdr:col>1</xdr:col>
      <xdr:colOff>1200150</xdr:colOff>
      <xdr:row>2</xdr:row>
      <xdr:rowOff>209550</xdr:rowOff>
    </xdr:to>
    <xdr:pic>
      <xdr:nvPicPr>
        <xdr:cNvPr id="14410" name="Grafik 8" descr="SNB_LOGO_46_RGB.jpg">
          <a:extLst>
            <a:ext uri="{FF2B5EF4-FFF2-40B4-BE49-F238E27FC236}">
              <a16:creationId xmlns:a16="http://schemas.microsoft.com/office/drawing/2014/main" id="{00000000-0008-0000-0800-00004A3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grayscl/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57150"/>
          <a:ext cx="1651000" cy="603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5" Type="http://schemas.openxmlformats.org/officeDocument/2006/relationships/ctrlProp" Target="../ctrlProps/ctrlProp2.xml"/><Relationship Id="rId10" Type="http://schemas.openxmlformats.org/officeDocument/2006/relationships/ctrlProp" Target="../ctrlProps/ctrlProp7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1"/>
  <dimension ref="A1:P44"/>
  <sheetViews>
    <sheetView showGridLines="0" showRowColHeaders="0" tabSelected="1" zoomScale="80" zoomScaleNormal="80" workbookViewId="0">
      <selection activeCell="H3" sqref="H3"/>
    </sheetView>
  </sheetViews>
  <sheetFormatPr baseColWidth="10" defaultColWidth="11.453125" defaultRowHeight="14" x14ac:dyDescent="0.3"/>
  <cols>
    <col min="1" max="1" width="0.81640625" style="16" customWidth="1"/>
    <col min="2" max="2" width="13.81640625" style="16" customWidth="1"/>
    <col min="3" max="3" width="12.54296875" style="16" customWidth="1"/>
    <col min="4" max="4" width="12.453125" style="16" customWidth="1"/>
    <col min="5" max="5" width="17" style="16" customWidth="1"/>
    <col min="6" max="6" width="12.1796875" style="16" customWidth="1"/>
    <col min="7" max="7" width="12.7265625" style="16" customWidth="1"/>
    <col min="8" max="8" width="15" style="16" customWidth="1"/>
    <col min="9" max="9" width="7.26953125" style="16" customWidth="1"/>
    <col min="10" max="16384" width="11.453125" style="16"/>
  </cols>
  <sheetData>
    <row r="1" spans="1:10" x14ac:dyDescent="0.3">
      <c r="B1" s="1"/>
      <c r="G1" s="115" t="s">
        <v>282</v>
      </c>
      <c r="H1" s="8" t="s">
        <v>280</v>
      </c>
    </row>
    <row r="2" spans="1:10" ht="19.5" customHeight="1" x14ac:dyDescent="0.3">
      <c r="G2" s="115" t="s">
        <v>612</v>
      </c>
      <c r="H2" s="8" t="s">
        <v>562</v>
      </c>
    </row>
    <row r="3" spans="1:10" ht="21" customHeight="1" x14ac:dyDescent="0.3">
      <c r="G3" s="116" t="s">
        <v>610</v>
      </c>
      <c r="H3" s="18" t="s">
        <v>1</v>
      </c>
      <c r="J3" s="117" t="s">
        <v>285</v>
      </c>
    </row>
    <row r="4" spans="1:10" ht="21" customHeight="1" x14ac:dyDescent="0.3">
      <c r="G4" s="116" t="s">
        <v>283</v>
      </c>
      <c r="H4" s="30" t="s">
        <v>305</v>
      </c>
    </row>
    <row r="5" spans="1:10" ht="21" customHeight="1" x14ac:dyDescent="0.3">
      <c r="G5" s="116" t="s">
        <v>284</v>
      </c>
      <c r="H5" s="17"/>
    </row>
    <row r="6" spans="1:10" ht="27" customHeight="1" x14ac:dyDescent="0.4">
      <c r="B6" s="31" t="s">
        <v>304</v>
      </c>
    </row>
    <row r="7" spans="1:10" s="106" customFormat="1" ht="17.5" x14ac:dyDescent="0.35">
      <c r="B7" s="108"/>
      <c r="C7" s="107"/>
      <c r="D7" s="107"/>
      <c r="E7" s="107"/>
      <c r="F7" s="107"/>
      <c r="G7" s="107"/>
      <c r="H7" s="107"/>
    </row>
    <row r="8" spans="1:10" ht="15" customHeight="1" x14ac:dyDescent="0.3">
      <c r="B8" s="176" t="s">
        <v>614</v>
      </c>
    </row>
    <row r="9" spans="1:10" ht="18" customHeight="1" x14ac:dyDescent="0.3">
      <c r="A9" s="3"/>
      <c r="B9" s="4"/>
      <c r="C9" s="4"/>
      <c r="D9" s="119" t="s">
        <v>292</v>
      </c>
      <c r="E9" s="5"/>
      <c r="F9" s="5"/>
      <c r="G9" s="5"/>
      <c r="H9" s="4"/>
    </row>
    <row r="10" spans="1:10" x14ac:dyDescent="0.3">
      <c r="A10" s="3"/>
      <c r="B10" s="118" t="s">
        <v>286</v>
      </c>
      <c r="C10" s="4"/>
      <c r="D10" s="229"/>
      <c r="E10" s="229"/>
      <c r="F10" s="229"/>
      <c r="G10" s="229"/>
      <c r="H10" s="4"/>
    </row>
    <row r="11" spans="1:10" x14ac:dyDescent="0.3">
      <c r="A11" s="3"/>
      <c r="B11" s="118" t="s">
        <v>287</v>
      </c>
      <c r="C11" s="4"/>
      <c r="D11" s="229"/>
      <c r="E11" s="229"/>
      <c r="F11" s="229"/>
      <c r="G11" s="229"/>
      <c r="H11" s="4"/>
    </row>
    <row r="12" spans="1:10" x14ac:dyDescent="0.3">
      <c r="A12" s="3"/>
      <c r="B12" s="118" t="s">
        <v>0</v>
      </c>
      <c r="C12" s="4"/>
      <c r="D12" s="229"/>
      <c r="E12" s="229"/>
      <c r="F12" s="229"/>
      <c r="G12" s="229"/>
      <c r="H12" s="4"/>
    </row>
    <row r="13" spans="1:10" x14ac:dyDescent="0.3">
      <c r="A13" s="3"/>
      <c r="B13" s="118" t="s">
        <v>288</v>
      </c>
      <c r="C13" s="4"/>
      <c r="D13" s="229"/>
      <c r="E13" s="229"/>
      <c r="F13" s="229"/>
      <c r="G13" s="229"/>
      <c r="H13" s="4"/>
    </row>
    <row r="14" spans="1:10" x14ac:dyDescent="0.3">
      <c r="A14" s="3"/>
      <c r="B14" s="118" t="s">
        <v>289</v>
      </c>
      <c r="C14" s="4"/>
      <c r="D14" s="229"/>
      <c r="E14" s="229"/>
      <c r="F14" s="229"/>
      <c r="G14" s="229"/>
      <c r="H14" s="4"/>
    </row>
    <row r="15" spans="1:10" x14ac:dyDescent="0.3">
      <c r="A15" s="3"/>
      <c r="B15" s="118" t="s">
        <v>290</v>
      </c>
      <c r="C15" s="4"/>
      <c r="D15" s="229"/>
      <c r="E15" s="229"/>
      <c r="F15" s="229"/>
      <c r="G15" s="229"/>
      <c r="H15" s="4"/>
    </row>
    <row r="16" spans="1:10" x14ac:dyDescent="0.3">
      <c r="A16" s="3"/>
      <c r="B16" s="118" t="s">
        <v>291</v>
      </c>
      <c r="C16" s="4"/>
      <c r="D16" s="229"/>
      <c r="E16" s="229"/>
      <c r="F16" s="229"/>
      <c r="G16" s="229"/>
      <c r="H16" s="4"/>
    </row>
    <row r="17" spans="1:16" ht="20.149999999999999" customHeight="1" x14ac:dyDescent="0.3">
      <c r="A17" s="3"/>
      <c r="B17" s="6"/>
      <c r="C17" s="4"/>
      <c r="D17" s="9"/>
      <c r="E17" s="9"/>
      <c r="F17" s="9"/>
      <c r="G17" s="9"/>
      <c r="H17" s="4"/>
    </row>
    <row r="18" spans="1:16" ht="15" customHeight="1" x14ac:dyDescent="0.3">
      <c r="B18" s="120" t="s">
        <v>293</v>
      </c>
      <c r="C18" s="121"/>
      <c r="D18" s="122" t="s">
        <v>294</v>
      </c>
      <c r="E18" s="122" t="s">
        <v>295</v>
      </c>
      <c r="F18" s="121"/>
      <c r="G18" s="123" t="s">
        <v>296</v>
      </c>
      <c r="H18" s="19"/>
    </row>
    <row r="19" spans="1:16" ht="15" customHeight="1" x14ac:dyDescent="0.3">
      <c r="B19" s="152"/>
      <c r="C19" s="10"/>
      <c r="D19" s="10"/>
      <c r="E19" s="10"/>
      <c r="F19" s="10"/>
      <c r="G19" s="10"/>
      <c r="H19" s="10"/>
    </row>
    <row r="20" spans="1:16" ht="15" customHeight="1" x14ac:dyDescent="0.3">
      <c r="B20" s="153" t="s">
        <v>281</v>
      </c>
      <c r="C20" s="29"/>
      <c r="D20" s="28">
        <f>'AS11.MELD'!E257</f>
        <v>0</v>
      </c>
      <c r="E20" s="28">
        <f>'AS11.MELD'!E258</f>
        <v>0</v>
      </c>
      <c r="F20" s="29" t="str">
        <f t="shared" ref="F20:F27" si="0">IF(AND(G20=FALSE,E20&gt;0),"!","OK")</f>
        <v>OK</v>
      </c>
      <c r="G20" s="12" t="b">
        <v>0</v>
      </c>
      <c r="H20" s="11"/>
    </row>
    <row r="21" spans="1:16" ht="15" customHeight="1" x14ac:dyDescent="0.3">
      <c r="B21" s="153" t="s">
        <v>567</v>
      </c>
      <c r="C21" s="29"/>
      <c r="D21" s="28"/>
      <c r="E21" s="28">
        <f>'AS12.MELD'!E258</f>
        <v>0</v>
      </c>
      <c r="F21" s="29" t="str">
        <f t="shared" si="0"/>
        <v>OK</v>
      </c>
      <c r="G21" s="12" t="b">
        <v>0</v>
      </c>
      <c r="H21" s="11"/>
    </row>
    <row r="22" spans="1:16" ht="15" customHeight="1" x14ac:dyDescent="0.3">
      <c r="B22" s="153" t="s">
        <v>538</v>
      </c>
      <c r="C22" s="29"/>
      <c r="D22" s="28">
        <f>'AS121.MELD'!C33</f>
        <v>1</v>
      </c>
      <c r="E22" s="28">
        <f>'AS121.MELD'!C34</f>
        <v>0</v>
      </c>
      <c r="F22" s="29" t="str">
        <f t="shared" si="0"/>
        <v>OK</v>
      </c>
      <c r="G22" s="12" t="b">
        <v>0</v>
      </c>
      <c r="H22" s="11"/>
    </row>
    <row r="23" spans="1:16" ht="15" customHeight="1" x14ac:dyDescent="0.3">
      <c r="B23" s="153" t="s">
        <v>541</v>
      </c>
      <c r="C23" s="29"/>
      <c r="D23" s="28">
        <f>'AS21_1.MELD'!E257</f>
        <v>1</v>
      </c>
      <c r="E23" s="28">
        <f>'AS21_1.MELD'!E258</f>
        <v>0</v>
      </c>
      <c r="F23" s="29" t="str">
        <f t="shared" si="0"/>
        <v>OK</v>
      </c>
      <c r="G23" s="12" t="b">
        <v>0</v>
      </c>
      <c r="H23" s="11"/>
    </row>
    <row r="24" spans="1:16" ht="15" customHeight="1" x14ac:dyDescent="0.3">
      <c r="B24" s="153" t="s">
        <v>542</v>
      </c>
      <c r="C24" s="29"/>
      <c r="D24" s="28">
        <f>'AS21_2.MELD'!E257</f>
        <v>0</v>
      </c>
      <c r="E24" s="28">
        <f>'AS21_2.MELD'!E258</f>
        <v>0</v>
      </c>
      <c r="F24" s="29" t="str">
        <f t="shared" si="0"/>
        <v>OK</v>
      </c>
      <c r="G24" s="12" t="b">
        <v>0</v>
      </c>
      <c r="H24" s="11"/>
    </row>
    <row r="25" spans="1:16" ht="15" customHeight="1" x14ac:dyDescent="0.3">
      <c r="B25" s="153" t="s">
        <v>539</v>
      </c>
      <c r="C25" s="29"/>
      <c r="D25" s="28">
        <f>'AS22_1.MELD'!E257</f>
        <v>1</v>
      </c>
      <c r="E25" s="28">
        <f>'AS22_1.MELD'!E258</f>
        <v>0</v>
      </c>
      <c r="F25" s="29" t="str">
        <f t="shared" si="0"/>
        <v>OK</v>
      </c>
      <c r="G25" s="12" t="b">
        <v>0</v>
      </c>
      <c r="H25" s="11"/>
    </row>
    <row r="26" spans="1:16" ht="15" customHeight="1" x14ac:dyDescent="0.3">
      <c r="B26" s="153" t="s">
        <v>540</v>
      </c>
      <c r="C26" s="29"/>
      <c r="D26" s="28"/>
      <c r="E26" s="28">
        <f>'AS22_2.MELD'!E258</f>
        <v>0</v>
      </c>
      <c r="F26" s="29" t="str">
        <f t="shared" si="0"/>
        <v>OK</v>
      </c>
      <c r="G26" s="12" t="b">
        <v>0</v>
      </c>
      <c r="H26" s="11"/>
    </row>
    <row r="27" spans="1:16" ht="15" customHeight="1" x14ac:dyDescent="0.3">
      <c r="B27" s="153" t="s">
        <v>566</v>
      </c>
      <c r="C27" s="29"/>
      <c r="D27" s="28">
        <f>'AS31.MELD'!E257</f>
        <v>1</v>
      </c>
      <c r="E27" s="28">
        <f>'AS31.MELD'!E258</f>
        <v>0</v>
      </c>
      <c r="F27" s="29" t="str">
        <f t="shared" si="0"/>
        <v>OK</v>
      </c>
      <c r="G27" s="12" t="b">
        <v>0</v>
      </c>
      <c r="H27" s="11"/>
    </row>
    <row r="28" spans="1:16" ht="15" customHeight="1" x14ac:dyDescent="0.3">
      <c r="B28" s="153" t="s">
        <v>582</v>
      </c>
      <c r="C28" s="29"/>
      <c r="D28" s="28">
        <f>Cntrl_AS11!E257</f>
        <v>0</v>
      </c>
      <c r="E28" s="28"/>
      <c r="F28" s="29"/>
      <c r="G28" s="12"/>
      <c r="H28" s="11"/>
    </row>
    <row r="29" spans="1:16" ht="15" customHeight="1" x14ac:dyDescent="0.3">
      <c r="B29" s="153" t="s">
        <v>583</v>
      </c>
      <c r="C29" s="29"/>
      <c r="D29" s="28">
        <f>Cntrl_AS12!E257</f>
        <v>0</v>
      </c>
      <c r="E29" s="28"/>
      <c r="F29" s="29"/>
      <c r="G29" s="12"/>
      <c r="H29" s="11"/>
    </row>
    <row r="30" spans="1:16" ht="15" customHeight="1" x14ac:dyDescent="0.3">
      <c r="B30" s="152"/>
      <c r="C30" s="10"/>
      <c r="D30" s="10"/>
      <c r="E30" s="7"/>
      <c r="F30" s="10"/>
      <c r="G30" s="10"/>
      <c r="H30" s="11"/>
    </row>
    <row r="31" spans="1:16" ht="15" customHeight="1" x14ac:dyDescent="0.3">
      <c r="B31" s="20" t="str">
        <f>IF(D31&gt;0,"Rapport avec erreurs","")</f>
        <v>Rapport avec erreurs</v>
      </c>
      <c r="C31" s="21"/>
      <c r="D31" s="22">
        <f>SUM(D20:D30)</f>
        <v>4</v>
      </c>
      <c r="E31" s="22">
        <f>SUM(E20:E30)</f>
        <v>0</v>
      </c>
      <c r="F31" s="21"/>
      <c r="G31" s="21"/>
      <c r="H31" s="23" t="str">
        <f>IF(COUNTIF(F20:F30,"!")&gt;0,"Rapport avec avertissements","")</f>
        <v/>
      </c>
      <c r="P31" s="2"/>
    </row>
    <row r="32" spans="1:16" s="113" customFormat="1" ht="41.25" customHeight="1" x14ac:dyDescent="0.3">
      <c r="B32" s="228" t="s">
        <v>613</v>
      </c>
      <c r="C32" s="228"/>
      <c r="D32" s="228"/>
      <c r="E32" s="228"/>
      <c r="F32" s="228"/>
      <c r="G32" s="228"/>
      <c r="H32" s="228"/>
    </row>
    <row r="33" spans="2:11" s="113" customFormat="1" x14ac:dyDescent="0.3">
      <c r="B33" s="26" t="s">
        <v>525</v>
      </c>
      <c r="C33" s="26"/>
      <c r="D33" s="26"/>
      <c r="E33" s="26"/>
      <c r="F33" s="26"/>
      <c r="G33" s="26"/>
      <c r="H33" s="26"/>
    </row>
    <row r="34" spans="2:11" ht="21" customHeight="1" x14ac:dyDescent="0.3">
      <c r="B34" s="226" t="s">
        <v>615</v>
      </c>
      <c r="C34" s="227"/>
      <c r="D34" s="227"/>
      <c r="E34" s="227"/>
      <c r="F34" s="227"/>
      <c r="G34" s="227"/>
      <c r="H34" s="227"/>
    </row>
    <row r="35" spans="2:11" x14ac:dyDescent="0.3">
      <c r="B35" s="124" t="s">
        <v>625</v>
      </c>
      <c r="C35" s="125"/>
      <c r="D35" s="125"/>
      <c r="E35" s="125"/>
      <c r="F35" s="125"/>
      <c r="G35" s="125"/>
      <c r="H35" s="125"/>
    </row>
    <row r="36" spans="2:11" ht="21" customHeight="1" x14ac:dyDescent="0.3">
      <c r="B36" s="230" t="s">
        <v>297</v>
      </c>
      <c r="C36" s="227"/>
      <c r="D36" s="227"/>
      <c r="E36" s="227"/>
      <c r="F36" s="227"/>
      <c r="G36" s="227"/>
      <c r="H36" s="227"/>
    </row>
    <row r="37" spans="2:11" x14ac:dyDescent="0.3">
      <c r="B37" s="227" t="str">
        <f>"en précisant votre code ("&amp;H3&amp;"), le type d'enquête ("&amp;H1&amp;") et la date de référence ("&amp;IF(ISTEXT(H4),H4,DAY(H4)&amp;"."&amp;MONTH(H4)&amp;"."&amp;YEAR(H4))&amp;")."</f>
        <v>en précisant votre code (XXXXXX), le type d'enquête (ASTA2) et la date de référence (jj.mm.aaaa).</v>
      </c>
      <c r="C37" s="227"/>
      <c r="D37" s="227"/>
      <c r="E37" s="227"/>
      <c r="F37" s="227"/>
      <c r="G37" s="227"/>
      <c r="H37" s="227"/>
    </row>
    <row r="38" spans="2:11" ht="15" customHeight="1" x14ac:dyDescent="0.3">
      <c r="B38" s="13"/>
      <c r="C38" s="14"/>
      <c r="D38" s="14"/>
      <c r="E38" s="14"/>
      <c r="F38" s="14"/>
      <c r="G38" s="14"/>
      <c r="H38" s="14"/>
    </row>
    <row r="39" spans="2:11" ht="21" customHeight="1" x14ac:dyDescent="0.3">
      <c r="B39" s="126" t="s">
        <v>298</v>
      </c>
      <c r="C39" s="25"/>
      <c r="D39" s="25"/>
      <c r="E39" s="25"/>
      <c r="F39" s="127" t="s">
        <v>301</v>
      </c>
      <c r="G39" s="24"/>
      <c r="H39" s="27" t="str">
        <f>HYPERLINK("mailto:forms@snb.ch?subject="&amp;H42&amp;" Commande de formules","forms@snb.ch")</f>
        <v>forms@snb.ch</v>
      </c>
    </row>
    <row r="40" spans="2:11" x14ac:dyDescent="0.3">
      <c r="B40" s="126" t="s">
        <v>626</v>
      </c>
      <c r="C40" s="25"/>
      <c r="D40" s="25"/>
      <c r="E40" s="25"/>
      <c r="F40" s="128" t="s">
        <v>302</v>
      </c>
      <c r="G40" s="24"/>
      <c r="H40" s="27" t="str">
        <f>HYPERLINK("mailto:statistik.erhebungen@snb.ch?subject="&amp;H42&amp;" Demande","statistik.erhebungen@snb.ch")</f>
        <v>statistik.erhebungen@snb.ch</v>
      </c>
    </row>
    <row r="41" spans="2:11" x14ac:dyDescent="0.3">
      <c r="B41" s="126" t="s">
        <v>299</v>
      </c>
      <c r="C41" s="25"/>
      <c r="D41" s="25"/>
      <c r="E41" s="25"/>
      <c r="F41" s="128"/>
      <c r="G41" s="25"/>
      <c r="H41" s="27"/>
      <c r="K41" s="1"/>
    </row>
    <row r="42" spans="2:11" x14ac:dyDescent="0.3">
      <c r="B42" s="126" t="s">
        <v>300</v>
      </c>
      <c r="C42" s="25"/>
      <c r="D42" s="25"/>
      <c r="E42" s="25"/>
      <c r="F42" s="128" t="s">
        <v>303</v>
      </c>
      <c r="G42" s="25"/>
      <c r="H42" s="15" t="str">
        <f>H3&amp;" "&amp;""&amp;H1&amp;" "&amp;IF(ISTEXT(H4),H4,DAY(H4)&amp;"."&amp;MONTH(H4)&amp;"."&amp;YEAR(H4))</f>
        <v>XXXXXX ASTA2 jj.mm.aaaa</v>
      </c>
      <c r="K42" s="1"/>
    </row>
    <row r="43" spans="2:11" x14ac:dyDescent="0.3">
      <c r="B43" s="218" t="s">
        <v>606</v>
      </c>
      <c r="C43" s="25"/>
      <c r="D43" s="25"/>
      <c r="E43" s="25"/>
    </row>
    <row r="44" spans="2:11" x14ac:dyDescent="0.3">
      <c r="B44" s="126"/>
      <c r="C44" s="25"/>
      <c r="D44" s="25"/>
      <c r="E44" s="25"/>
      <c r="F44" s="25"/>
      <c r="G44" s="25"/>
      <c r="H44" s="25"/>
    </row>
  </sheetData>
  <sheetProtection sheet="1" objects="1"/>
  <mergeCells count="11">
    <mergeCell ref="B37:H37"/>
    <mergeCell ref="D10:G10"/>
    <mergeCell ref="D11:G11"/>
    <mergeCell ref="D12:G12"/>
    <mergeCell ref="D13:G13"/>
    <mergeCell ref="D14:G14"/>
    <mergeCell ref="D15:G15"/>
    <mergeCell ref="B34:H34"/>
    <mergeCell ref="B32:H32"/>
    <mergeCell ref="D16:G16"/>
    <mergeCell ref="B36:H36"/>
  </mergeCells>
  <conditionalFormatting sqref="F20:F29">
    <cfRule type="cellIs" dxfId="2" priority="4" stopIfTrue="1" operator="equal">
      <formula>"!"</formula>
    </cfRule>
  </conditionalFormatting>
  <conditionalFormatting sqref="D31:E31">
    <cfRule type="cellIs" dxfId="1" priority="3" stopIfTrue="1" operator="greaterThan">
      <formula>0</formula>
    </cfRule>
  </conditionalFormatting>
  <conditionalFormatting sqref="B18:H18">
    <cfRule type="expression" dxfId="0" priority="2" stopIfTrue="1">
      <formula>$D31&gt;0</formula>
    </cfRule>
  </conditionalFormatting>
  <dataValidations disablePrompts="1" count="1">
    <dataValidation type="list" allowBlank="1" showInputMessage="1" showErrorMessage="1" sqref="H5" xr:uid="{00000000-0002-0000-0000-000000000000}">
      <formula1>"Correction,Test"</formula1>
    </dataValidation>
  </dataValidations>
  <printOptions horizontalCentered="1" verticalCentered="1"/>
  <pageMargins left="0.62992125984251968" right="0.47244094488188981" top="0.51181102362204722" bottom="0.78740157480314965" header="0.31496062992125984" footer="0.31496062992125984"/>
  <pageSetup paperSize="9" scale="90" orientation="portrait" r:id="rId1"/>
  <headerFooter>
    <oddFooter>&amp;L&amp;8&amp;D - &amp;T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49" r:id="rId4" name="Check Box 25">
              <controlPr defaultSize="0" autoFill="0" autoLine="0" autoPict="0">
                <anchor moveWithCells="1">
                  <from>
                    <xdr:col>6</xdr:col>
                    <xdr:colOff>50800</xdr:colOff>
                    <xdr:row>18</xdr:row>
                    <xdr:rowOff>171450</xdr:rowOff>
                  </from>
                  <to>
                    <xdr:col>6</xdr:col>
                    <xdr:colOff>438150</xdr:colOff>
                    <xdr:row>20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52" r:id="rId5" name="Check Box 328">
              <controlPr defaultSize="0" autoFill="0" autoLine="0" autoPict="0">
                <anchor moveWithCells="1">
                  <from>
                    <xdr:col>6</xdr:col>
                    <xdr:colOff>50800</xdr:colOff>
                    <xdr:row>19</xdr:row>
                    <xdr:rowOff>171450</xdr:rowOff>
                  </from>
                  <to>
                    <xdr:col>6</xdr:col>
                    <xdr:colOff>438150</xdr:colOff>
                    <xdr:row>21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53" r:id="rId6" name="Check Box 329">
              <controlPr defaultSize="0" autoFill="0" autoLine="0" autoPict="0">
                <anchor moveWithCells="1">
                  <from>
                    <xdr:col>6</xdr:col>
                    <xdr:colOff>50800</xdr:colOff>
                    <xdr:row>20</xdr:row>
                    <xdr:rowOff>171450</xdr:rowOff>
                  </from>
                  <to>
                    <xdr:col>6</xdr:col>
                    <xdr:colOff>438150</xdr:colOff>
                    <xdr:row>22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54" r:id="rId7" name="Check Box 330">
              <controlPr defaultSize="0" autoFill="0" autoLine="0" autoPict="0">
                <anchor moveWithCells="1">
                  <from>
                    <xdr:col>6</xdr:col>
                    <xdr:colOff>50800</xdr:colOff>
                    <xdr:row>21</xdr:row>
                    <xdr:rowOff>171450</xdr:rowOff>
                  </from>
                  <to>
                    <xdr:col>6</xdr:col>
                    <xdr:colOff>438150</xdr:colOff>
                    <xdr:row>23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55" r:id="rId8" name="Check Box 331">
              <controlPr defaultSize="0" autoFill="0" autoLine="0" autoPict="0">
                <anchor moveWithCells="1">
                  <from>
                    <xdr:col>6</xdr:col>
                    <xdr:colOff>50800</xdr:colOff>
                    <xdr:row>22</xdr:row>
                    <xdr:rowOff>171450</xdr:rowOff>
                  </from>
                  <to>
                    <xdr:col>6</xdr:col>
                    <xdr:colOff>438150</xdr:colOff>
                    <xdr:row>24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56" r:id="rId9" name="Check Box 332">
              <controlPr defaultSize="0" autoFill="0" autoLine="0" autoPict="0">
                <anchor moveWithCells="1">
                  <from>
                    <xdr:col>6</xdr:col>
                    <xdr:colOff>50800</xdr:colOff>
                    <xdr:row>23</xdr:row>
                    <xdr:rowOff>171450</xdr:rowOff>
                  </from>
                  <to>
                    <xdr:col>6</xdr:col>
                    <xdr:colOff>438150</xdr:colOff>
                    <xdr:row>25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57" r:id="rId10" name="Check Box 333">
              <controlPr defaultSize="0" autoFill="0" autoLine="0" autoPict="0">
                <anchor moveWithCells="1">
                  <from>
                    <xdr:col>6</xdr:col>
                    <xdr:colOff>50800</xdr:colOff>
                    <xdr:row>24</xdr:row>
                    <xdr:rowOff>171450</xdr:rowOff>
                  </from>
                  <to>
                    <xdr:col>6</xdr:col>
                    <xdr:colOff>438150</xdr:colOff>
                    <xdr:row>26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58" r:id="rId11" name="Check Box 334">
              <controlPr defaultSize="0" autoFill="0" autoLine="0" autoPict="0">
                <anchor moveWithCells="1">
                  <from>
                    <xdr:col>6</xdr:col>
                    <xdr:colOff>50800</xdr:colOff>
                    <xdr:row>25</xdr:row>
                    <xdr:rowOff>171450</xdr:rowOff>
                  </from>
                  <to>
                    <xdr:col>6</xdr:col>
                    <xdr:colOff>438150</xdr:colOff>
                    <xdr:row>27</xdr:row>
                    <xdr:rowOff>12700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Tabelle10"/>
  <dimension ref="A1:T262"/>
  <sheetViews>
    <sheetView showGridLines="0" showRowColHeaders="0" showZeros="0" zoomScale="80" zoomScaleNormal="80" workbookViewId="0">
      <pane xSplit="4" ySplit="10" topLeftCell="E11" activePane="bottomRight" state="frozen"/>
      <selection activeCell="E11" sqref="E11"/>
      <selection pane="topRight" activeCell="E11" sqref="E11"/>
      <selection pane="bottomLeft" activeCell="E11" sqref="E11"/>
      <selection pane="bottomRight" activeCell="E12" sqref="E12"/>
    </sheetView>
  </sheetViews>
  <sheetFormatPr baseColWidth="10" defaultColWidth="11.54296875" defaultRowHeight="12.5" x14ac:dyDescent="0.25"/>
  <cols>
    <col min="1" max="1" width="7.26953125" style="32" customWidth="1"/>
    <col min="2" max="2" width="28.7265625" style="32" customWidth="1"/>
    <col min="3" max="3" width="6.26953125" style="32" customWidth="1"/>
    <col min="4" max="4" width="4.7265625" style="32" customWidth="1"/>
    <col min="5" max="9" width="27" style="32" customWidth="1"/>
    <col min="10" max="10" width="4.7265625" style="32" customWidth="1"/>
    <col min="11" max="13" width="15.7265625" style="32" customWidth="1"/>
    <col min="14" max="16384" width="11.54296875" style="32"/>
  </cols>
  <sheetData>
    <row r="1" spans="1:13" ht="18" x14ac:dyDescent="0.4">
      <c r="A1" s="33"/>
      <c r="B1" s="33"/>
      <c r="C1" s="33"/>
      <c r="E1" s="31" t="s">
        <v>304</v>
      </c>
      <c r="L1" s="73" t="s">
        <v>611</v>
      </c>
      <c r="M1" s="77" t="s">
        <v>565</v>
      </c>
    </row>
    <row r="2" spans="1:13" ht="17.5" x14ac:dyDescent="0.35">
      <c r="A2" s="33"/>
      <c r="B2" s="33"/>
      <c r="C2" s="33"/>
      <c r="E2" s="76" t="s">
        <v>604</v>
      </c>
      <c r="L2" s="73" t="s">
        <v>610</v>
      </c>
      <c r="M2" s="75" t="str">
        <f>'Bon de livraison'!H3</f>
        <v>XXXXXX</v>
      </c>
    </row>
    <row r="3" spans="1:13" ht="18" customHeight="1" x14ac:dyDescent="0.25">
      <c r="A3" s="33"/>
      <c r="B3" s="33"/>
      <c r="C3" s="33"/>
      <c r="E3" s="74"/>
      <c r="F3" s="71"/>
      <c r="L3" s="73" t="s">
        <v>283</v>
      </c>
      <c r="M3" s="72" t="str">
        <f>'Bon de livraison'!H4</f>
        <v>jj.mm.aaaa</v>
      </c>
    </row>
    <row r="4" spans="1:13" ht="13" x14ac:dyDescent="0.3">
      <c r="A4" s="56"/>
      <c r="B4" s="33"/>
      <c r="C4" s="33"/>
      <c r="G4" s="70"/>
      <c r="H4" s="70"/>
    </row>
    <row r="5" spans="1:13" s="171" customFormat="1" ht="20.25" customHeight="1" x14ac:dyDescent="0.25">
      <c r="A5" s="169"/>
      <c r="B5" s="134"/>
      <c r="C5" s="134"/>
      <c r="D5" s="170"/>
      <c r="E5" s="171" t="s">
        <v>306</v>
      </c>
      <c r="G5" s="173"/>
      <c r="H5" s="173"/>
      <c r="J5" s="170"/>
    </row>
    <row r="6" spans="1:13" ht="15" customHeight="1" x14ac:dyDescent="0.25">
      <c r="A6" s="69"/>
      <c r="B6" s="68" t="s">
        <v>308</v>
      </c>
      <c r="C6" s="231" t="s">
        <v>309</v>
      </c>
      <c r="D6" s="67"/>
      <c r="E6" s="257" t="s">
        <v>602</v>
      </c>
      <c r="F6" s="250"/>
      <c r="G6" s="251"/>
      <c r="H6" s="250" t="s">
        <v>603</v>
      </c>
      <c r="I6" s="251"/>
      <c r="J6" s="67"/>
    </row>
    <row r="7" spans="1:13" ht="15" customHeight="1" x14ac:dyDescent="0.35">
      <c r="A7" s="66"/>
      <c r="B7" s="61"/>
      <c r="C7" s="232"/>
      <c r="D7" s="64"/>
      <c r="E7" s="258"/>
      <c r="F7" s="252"/>
      <c r="G7" s="253"/>
      <c r="H7" s="252"/>
      <c r="I7" s="253"/>
      <c r="J7" s="64"/>
    </row>
    <row r="8" spans="1:13" ht="15" customHeight="1" x14ac:dyDescent="0.3">
      <c r="A8" s="66"/>
      <c r="B8" s="65"/>
      <c r="C8" s="232"/>
      <c r="D8" s="64"/>
      <c r="E8" s="242" t="s">
        <v>551</v>
      </c>
      <c r="F8" s="254" t="s">
        <v>550</v>
      </c>
      <c r="G8" s="255"/>
      <c r="H8" s="242" t="s">
        <v>549</v>
      </c>
      <c r="I8" s="242" t="s">
        <v>548</v>
      </c>
      <c r="J8" s="64"/>
    </row>
    <row r="9" spans="1:13" ht="120.75" customHeight="1" x14ac:dyDescent="0.3">
      <c r="A9" s="66"/>
      <c r="B9" s="65"/>
      <c r="C9" s="232"/>
      <c r="D9" s="64"/>
      <c r="E9" s="243"/>
      <c r="F9" s="133" t="s">
        <v>547</v>
      </c>
      <c r="G9" s="133" t="s">
        <v>546</v>
      </c>
      <c r="H9" s="243"/>
      <c r="I9" s="256"/>
      <c r="J9" s="64"/>
    </row>
    <row r="10" spans="1:13" ht="20.25" customHeight="1" x14ac:dyDescent="0.25">
      <c r="A10" s="63"/>
      <c r="B10" s="63"/>
      <c r="C10" s="233"/>
      <c r="D10" s="62"/>
      <c r="E10" s="129" t="s">
        <v>493</v>
      </c>
      <c r="F10" s="130" t="s">
        <v>494</v>
      </c>
      <c r="G10" s="130" t="s">
        <v>495</v>
      </c>
      <c r="H10" s="130" t="s">
        <v>496</v>
      </c>
      <c r="I10" s="129" t="s">
        <v>497</v>
      </c>
      <c r="J10" s="62"/>
      <c r="K10" s="33"/>
    </row>
    <row r="11" spans="1:13" ht="15.5" x14ac:dyDescent="0.35">
      <c r="A11"/>
      <c r="B11" s="80" t="s">
        <v>310</v>
      </c>
      <c r="C11" s="60"/>
      <c r="D11" s="54"/>
      <c r="E11" s="98"/>
      <c r="F11" s="98"/>
      <c r="G11" s="98"/>
      <c r="H11" s="98"/>
      <c r="I11" s="98"/>
      <c r="J11" s="54"/>
      <c r="K11" s="52"/>
    </row>
    <row r="12" spans="1:13" x14ac:dyDescent="0.25">
      <c r="A12">
        <v>1</v>
      </c>
      <c r="B12" s="58" t="s">
        <v>311</v>
      </c>
      <c r="C12" s="57" t="s">
        <v>6</v>
      </c>
      <c r="D12" s="54">
        <v>1</v>
      </c>
      <c r="E12" s="55"/>
      <c r="F12" s="55"/>
      <c r="G12" s="55"/>
      <c r="H12" s="55"/>
      <c r="I12" s="55"/>
      <c r="J12" s="54">
        <v>1</v>
      </c>
      <c r="K12" s="52"/>
    </row>
    <row r="13" spans="1:13" ht="14.25" customHeight="1" x14ac:dyDescent="0.25">
      <c r="A13">
        <v>2</v>
      </c>
      <c r="B13" s="59" t="s">
        <v>312</v>
      </c>
      <c r="C13" s="57" t="s">
        <v>5</v>
      </c>
      <c r="D13" s="54">
        <v>2</v>
      </c>
      <c r="E13" s="55"/>
      <c r="F13" s="55"/>
      <c r="G13" s="55"/>
      <c r="H13" s="55"/>
      <c r="I13" s="55"/>
      <c r="J13" s="54">
        <v>2</v>
      </c>
      <c r="K13" s="52"/>
    </row>
    <row r="14" spans="1:13" ht="14.25" customHeight="1" x14ac:dyDescent="0.25">
      <c r="A14">
        <v>3</v>
      </c>
      <c r="B14" s="59" t="s">
        <v>313</v>
      </c>
      <c r="C14" s="57" t="s">
        <v>8</v>
      </c>
      <c r="D14" s="54">
        <v>3</v>
      </c>
      <c r="E14" s="55"/>
      <c r="F14" s="55"/>
      <c r="G14" s="55"/>
      <c r="H14" s="55"/>
      <c r="I14" s="55"/>
      <c r="J14" s="54">
        <v>3</v>
      </c>
      <c r="K14" s="52"/>
    </row>
    <row r="15" spans="1:13" ht="14.25" customHeight="1" x14ac:dyDescent="0.25">
      <c r="A15">
        <v>4</v>
      </c>
      <c r="B15" s="59" t="s">
        <v>314</v>
      </c>
      <c r="C15" s="57" t="s">
        <v>9</v>
      </c>
      <c r="D15" s="54">
        <v>4</v>
      </c>
      <c r="E15" s="55"/>
      <c r="F15" s="55"/>
      <c r="G15" s="55"/>
      <c r="H15" s="55"/>
      <c r="I15" s="55"/>
      <c r="J15" s="54">
        <v>4</v>
      </c>
      <c r="K15" s="52"/>
    </row>
    <row r="16" spans="1:13" ht="14.25" customHeight="1" x14ac:dyDescent="0.25">
      <c r="A16">
        <v>5</v>
      </c>
      <c r="B16" s="59" t="s">
        <v>315</v>
      </c>
      <c r="C16" s="57" t="s">
        <v>10</v>
      </c>
      <c r="D16" s="54">
        <v>5</v>
      </c>
      <c r="E16" s="55"/>
      <c r="F16" s="55"/>
      <c r="G16" s="55"/>
      <c r="H16" s="55"/>
      <c r="I16" s="55"/>
      <c r="J16" s="54">
        <v>5</v>
      </c>
      <c r="K16" s="52"/>
    </row>
    <row r="17" spans="1:11" ht="14.25" customHeight="1" x14ac:dyDescent="0.25">
      <c r="A17">
        <v>6</v>
      </c>
      <c r="B17" s="59" t="s">
        <v>316</v>
      </c>
      <c r="C17" s="57" t="s">
        <v>11</v>
      </c>
      <c r="D17" s="54">
        <v>6</v>
      </c>
      <c r="E17" s="55"/>
      <c r="F17" s="55"/>
      <c r="G17" s="55"/>
      <c r="H17" s="55"/>
      <c r="I17" s="55"/>
      <c r="J17" s="54">
        <v>6</v>
      </c>
      <c r="K17" s="52"/>
    </row>
    <row r="18" spans="1:11" ht="14.25" customHeight="1" x14ac:dyDescent="0.3">
      <c r="A18">
        <v>7</v>
      </c>
      <c r="B18" s="59" t="s">
        <v>317</v>
      </c>
      <c r="C18" s="78" t="s">
        <v>12</v>
      </c>
      <c r="D18" s="54">
        <v>7</v>
      </c>
      <c r="E18" s="55"/>
      <c r="F18" s="55"/>
      <c r="G18" s="55"/>
      <c r="H18" s="55"/>
      <c r="I18" s="55"/>
      <c r="J18" s="54">
        <v>7</v>
      </c>
      <c r="K18" s="52"/>
    </row>
    <row r="19" spans="1:11" ht="14.25" customHeight="1" x14ac:dyDescent="0.25">
      <c r="A19">
        <v>8</v>
      </c>
      <c r="B19" s="59" t="s">
        <v>318</v>
      </c>
      <c r="C19" s="57" t="s">
        <v>13</v>
      </c>
      <c r="D19" s="54">
        <v>8</v>
      </c>
      <c r="E19" s="55"/>
      <c r="F19" s="55"/>
      <c r="G19" s="55"/>
      <c r="H19" s="55"/>
      <c r="I19" s="55"/>
      <c r="J19" s="54">
        <v>8</v>
      </c>
      <c r="K19" s="52"/>
    </row>
    <row r="20" spans="1:11" ht="14.25" customHeight="1" x14ac:dyDescent="0.25">
      <c r="A20">
        <v>9</v>
      </c>
      <c r="B20" s="59" t="s">
        <v>319</v>
      </c>
      <c r="C20" s="57" t="s">
        <v>14</v>
      </c>
      <c r="D20" s="54">
        <v>9</v>
      </c>
      <c r="E20" s="55"/>
      <c r="F20" s="55"/>
      <c r="G20" s="55"/>
      <c r="H20" s="55"/>
      <c r="I20" s="55"/>
      <c r="J20" s="54">
        <v>9</v>
      </c>
      <c r="K20" s="52"/>
    </row>
    <row r="21" spans="1:11" ht="14.25" customHeight="1" x14ac:dyDescent="0.25">
      <c r="A21">
        <v>10</v>
      </c>
      <c r="B21" s="59" t="s">
        <v>320</v>
      </c>
      <c r="C21" s="57" t="s">
        <v>15</v>
      </c>
      <c r="D21" s="54">
        <v>10</v>
      </c>
      <c r="E21" s="55"/>
      <c r="F21" s="55"/>
      <c r="G21" s="55"/>
      <c r="H21" s="55"/>
      <c r="I21" s="55"/>
      <c r="J21" s="54">
        <v>10</v>
      </c>
      <c r="K21" s="52"/>
    </row>
    <row r="22" spans="1:11" ht="14.25" customHeight="1" x14ac:dyDescent="0.3">
      <c r="A22">
        <v>11</v>
      </c>
      <c r="B22" s="59" t="s">
        <v>321</v>
      </c>
      <c r="C22" s="78" t="s">
        <v>16</v>
      </c>
      <c r="D22" s="54">
        <v>11</v>
      </c>
      <c r="E22" s="55"/>
      <c r="F22" s="55"/>
      <c r="G22" s="55"/>
      <c r="H22" s="55"/>
      <c r="I22" s="55"/>
      <c r="J22" s="54">
        <v>11</v>
      </c>
      <c r="K22" s="52"/>
    </row>
    <row r="23" spans="1:11" ht="14.25" customHeight="1" x14ac:dyDescent="0.25">
      <c r="A23">
        <v>12</v>
      </c>
      <c r="B23" s="59" t="s">
        <v>17</v>
      </c>
      <c r="C23" s="57" t="s">
        <v>18</v>
      </c>
      <c r="D23" s="54">
        <v>12</v>
      </c>
      <c r="E23" s="55"/>
      <c r="F23" s="55"/>
      <c r="G23" s="55"/>
      <c r="H23" s="55"/>
      <c r="I23" s="55"/>
      <c r="J23" s="54">
        <v>12</v>
      </c>
      <c r="K23" s="52"/>
    </row>
    <row r="24" spans="1:11" ht="14.25" customHeight="1" x14ac:dyDescent="0.25">
      <c r="A24">
        <v>13</v>
      </c>
      <c r="B24" s="59" t="s">
        <v>322</v>
      </c>
      <c r="C24" s="57" t="s">
        <v>19</v>
      </c>
      <c r="D24" s="54">
        <v>13</v>
      </c>
      <c r="E24" s="55"/>
      <c r="F24" s="55"/>
      <c r="G24" s="55"/>
      <c r="H24" s="55"/>
      <c r="I24" s="55"/>
      <c r="J24" s="54">
        <v>13</v>
      </c>
      <c r="K24" s="52"/>
    </row>
    <row r="25" spans="1:11" ht="14.25" customHeight="1" x14ac:dyDescent="0.25">
      <c r="A25">
        <v>14</v>
      </c>
      <c r="B25" s="59" t="s">
        <v>323</v>
      </c>
      <c r="C25" s="57" t="s">
        <v>20</v>
      </c>
      <c r="D25" s="54">
        <v>14</v>
      </c>
      <c r="E25" s="55"/>
      <c r="F25" s="55"/>
      <c r="G25" s="55"/>
      <c r="H25" s="55"/>
      <c r="I25" s="55"/>
      <c r="J25" s="54">
        <v>14</v>
      </c>
      <c r="K25" s="52"/>
    </row>
    <row r="26" spans="1:11" ht="14.25" customHeight="1" x14ac:dyDescent="0.3">
      <c r="A26">
        <v>15</v>
      </c>
      <c r="B26" s="59" t="s">
        <v>324</v>
      </c>
      <c r="C26" s="78" t="s">
        <v>21</v>
      </c>
      <c r="D26" s="54">
        <v>15</v>
      </c>
      <c r="E26" s="55"/>
      <c r="F26" s="55"/>
      <c r="G26" s="55"/>
      <c r="H26" s="55"/>
      <c r="I26" s="55"/>
      <c r="J26" s="54">
        <v>15</v>
      </c>
      <c r="K26" s="52"/>
    </row>
    <row r="27" spans="1:11" ht="14.25" customHeight="1" x14ac:dyDescent="0.3">
      <c r="A27">
        <v>16</v>
      </c>
      <c r="B27" s="59" t="s">
        <v>325</v>
      </c>
      <c r="C27" s="78" t="s">
        <v>22</v>
      </c>
      <c r="D27" s="54">
        <v>16</v>
      </c>
      <c r="E27" s="55"/>
      <c r="F27" s="55"/>
      <c r="G27" s="55"/>
      <c r="H27" s="55"/>
      <c r="I27" s="55"/>
      <c r="J27" s="54">
        <v>16</v>
      </c>
      <c r="K27" s="52"/>
    </row>
    <row r="28" spans="1:11" ht="14.25" customHeight="1" x14ac:dyDescent="0.25">
      <c r="A28">
        <v>17</v>
      </c>
      <c r="B28" s="59" t="s">
        <v>326</v>
      </c>
      <c r="C28" s="57" t="s">
        <v>23</v>
      </c>
      <c r="D28" s="54">
        <v>17</v>
      </c>
      <c r="E28" s="55"/>
      <c r="F28" s="55"/>
      <c r="G28" s="55"/>
      <c r="H28" s="55"/>
      <c r="I28" s="55"/>
      <c r="J28" s="54">
        <v>17</v>
      </c>
      <c r="K28" s="52"/>
    </row>
    <row r="29" spans="1:11" ht="14.25" customHeight="1" x14ac:dyDescent="0.25">
      <c r="A29">
        <v>18</v>
      </c>
      <c r="B29" s="59" t="s">
        <v>327</v>
      </c>
      <c r="C29" s="57" t="s">
        <v>24</v>
      </c>
      <c r="D29" s="54">
        <v>18</v>
      </c>
      <c r="E29" s="55"/>
      <c r="F29" s="55"/>
      <c r="G29" s="55"/>
      <c r="H29" s="55"/>
      <c r="I29" s="55"/>
      <c r="J29" s="54">
        <v>18</v>
      </c>
      <c r="K29" s="52"/>
    </row>
    <row r="30" spans="1:11" ht="14.25" customHeight="1" x14ac:dyDescent="0.25">
      <c r="A30">
        <v>19</v>
      </c>
      <c r="B30" s="59" t="s">
        <v>328</v>
      </c>
      <c r="C30" s="57" t="s">
        <v>25</v>
      </c>
      <c r="D30" s="54">
        <v>19</v>
      </c>
      <c r="E30" s="55"/>
      <c r="F30" s="55"/>
      <c r="G30" s="55"/>
      <c r="H30" s="55"/>
      <c r="I30" s="55"/>
      <c r="J30" s="54">
        <v>19</v>
      </c>
      <c r="K30" s="52"/>
    </row>
    <row r="31" spans="1:11" ht="14.25" customHeight="1" x14ac:dyDescent="0.3">
      <c r="A31">
        <v>20</v>
      </c>
      <c r="B31" s="59" t="s">
        <v>26</v>
      </c>
      <c r="C31" s="78" t="s">
        <v>27</v>
      </c>
      <c r="D31" s="54">
        <v>20</v>
      </c>
      <c r="E31" s="55"/>
      <c r="F31" s="55"/>
      <c r="G31" s="55"/>
      <c r="H31" s="55"/>
      <c r="I31" s="55"/>
      <c r="J31" s="54">
        <v>20</v>
      </c>
      <c r="K31" s="52"/>
    </row>
    <row r="32" spans="1:11" ht="14.25" customHeight="1" x14ac:dyDescent="0.25">
      <c r="A32">
        <v>22</v>
      </c>
      <c r="B32" s="59" t="s">
        <v>329</v>
      </c>
      <c r="C32" s="57" t="s">
        <v>28</v>
      </c>
      <c r="D32" s="54">
        <v>22</v>
      </c>
      <c r="E32" s="55"/>
      <c r="F32" s="55"/>
      <c r="G32" s="55"/>
      <c r="H32" s="55"/>
      <c r="I32" s="55"/>
      <c r="J32" s="54">
        <v>22</v>
      </c>
      <c r="K32" s="52"/>
    </row>
    <row r="33" spans="1:11" ht="14.25" customHeight="1" x14ac:dyDescent="0.25">
      <c r="A33">
        <v>23</v>
      </c>
      <c r="B33" s="59" t="s">
        <v>330</v>
      </c>
      <c r="C33" s="57" t="s">
        <v>29</v>
      </c>
      <c r="D33" s="54">
        <v>23</v>
      </c>
      <c r="E33" s="55"/>
      <c r="F33" s="55"/>
      <c r="G33" s="55"/>
      <c r="H33" s="55"/>
      <c r="I33" s="55"/>
      <c r="J33" s="54">
        <v>23</v>
      </c>
      <c r="K33" s="52"/>
    </row>
    <row r="34" spans="1:11" ht="14.25" customHeight="1" x14ac:dyDescent="0.25">
      <c r="A34">
        <v>24</v>
      </c>
      <c r="B34" s="59" t="s">
        <v>331</v>
      </c>
      <c r="C34" s="57" t="s">
        <v>30</v>
      </c>
      <c r="D34" s="54">
        <v>24</v>
      </c>
      <c r="E34" s="55"/>
      <c r="F34" s="55"/>
      <c r="G34" s="55"/>
      <c r="H34" s="55"/>
      <c r="I34" s="55"/>
      <c r="J34" s="54">
        <v>24</v>
      </c>
      <c r="K34" s="52"/>
    </row>
    <row r="35" spans="1:11" ht="14.25" customHeight="1" x14ac:dyDescent="0.25">
      <c r="A35">
        <v>25</v>
      </c>
      <c r="B35" s="59" t="s">
        <v>332</v>
      </c>
      <c r="C35" s="57" t="s">
        <v>31</v>
      </c>
      <c r="D35" s="54">
        <v>25</v>
      </c>
      <c r="E35" s="55"/>
      <c r="F35" s="55"/>
      <c r="G35" s="55"/>
      <c r="H35" s="55"/>
      <c r="I35" s="55"/>
      <c r="J35" s="54">
        <v>25</v>
      </c>
      <c r="K35" s="52"/>
    </row>
    <row r="36" spans="1:11" ht="14.25" customHeight="1" x14ac:dyDescent="0.25">
      <c r="A36">
        <v>26</v>
      </c>
      <c r="B36" s="59" t="s">
        <v>333</v>
      </c>
      <c r="C36" s="57" t="s">
        <v>32</v>
      </c>
      <c r="D36" s="54">
        <v>26</v>
      </c>
      <c r="E36" s="55"/>
      <c r="F36" s="55"/>
      <c r="G36" s="55"/>
      <c r="H36" s="55"/>
      <c r="I36" s="55"/>
      <c r="J36" s="54">
        <v>26</v>
      </c>
      <c r="K36" s="52"/>
    </row>
    <row r="37" spans="1:11" ht="14.25" customHeight="1" x14ac:dyDescent="0.25">
      <c r="A37">
        <v>27</v>
      </c>
      <c r="B37" s="59" t="s">
        <v>334</v>
      </c>
      <c r="C37" s="57" t="s">
        <v>33</v>
      </c>
      <c r="D37" s="54">
        <v>27</v>
      </c>
      <c r="E37" s="55"/>
      <c r="F37" s="55"/>
      <c r="G37" s="55"/>
      <c r="H37" s="55"/>
      <c r="I37" s="55"/>
      <c r="J37" s="54">
        <v>27</v>
      </c>
      <c r="K37" s="52"/>
    </row>
    <row r="38" spans="1:11" ht="14.25" customHeight="1" x14ac:dyDescent="0.25">
      <c r="A38">
        <v>28</v>
      </c>
      <c r="B38" s="59" t="s">
        <v>335</v>
      </c>
      <c r="C38" s="57" t="s">
        <v>34</v>
      </c>
      <c r="D38" s="54">
        <v>28</v>
      </c>
      <c r="E38" s="55"/>
      <c r="F38" s="55"/>
      <c r="G38" s="55"/>
      <c r="H38" s="55"/>
      <c r="I38" s="55"/>
      <c r="J38" s="54">
        <v>28</v>
      </c>
      <c r="K38" s="52"/>
    </row>
    <row r="39" spans="1:11" ht="14.25" customHeight="1" x14ac:dyDescent="0.25">
      <c r="A39">
        <v>29</v>
      </c>
      <c r="B39" s="59" t="s">
        <v>35</v>
      </c>
      <c r="C39" s="57" t="s">
        <v>36</v>
      </c>
      <c r="D39" s="54">
        <v>29</v>
      </c>
      <c r="E39" s="55"/>
      <c r="F39" s="55"/>
      <c r="G39" s="55"/>
      <c r="H39" s="55"/>
      <c r="I39" s="55"/>
      <c r="J39" s="54">
        <v>29</v>
      </c>
      <c r="K39" s="52"/>
    </row>
    <row r="40" spans="1:11" ht="14.25" customHeight="1" x14ac:dyDescent="0.25">
      <c r="A40">
        <v>219</v>
      </c>
      <c r="B40" s="59" t="s">
        <v>336</v>
      </c>
      <c r="C40" s="57" t="s">
        <v>37</v>
      </c>
      <c r="D40" s="54">
        <v>219</v>
      </c>
      <c r="E40" s="55"/>
      <c r="F40" s="55"/>
      <c r="G40" s="55"/>
      <c r="H40" s="55"/>
      <c r="I40" s="55"/>
      <c r="J40" s="54">
        <v>219</v>
      </c>
      <c r="K40" s="52"/>
    </row>
    <row r="41" spans="1:11" ht="14.25" customHeight="1" x14ac:dyDescent="0.25">
      <c r="A41">
        <v>30</v>
      </c>
      <c r="B41" s="59" t="s">
        <v>337</v>
      </c>
      <c r="C41" s="57" t="s">
        <v>38</v>
      </c>
      <c r="D41" s="54">
        <v>30</v>
      </c>
      <c r="E41" s="55"/>
      <c r="F41" s="55"/>
      <c r="G41" s="55"/>
      <c r="H41" s="55"/>
      <c r="I41" s="55"/>
      <c r="J41" s="54">
        <v>30</v>
      </c>
      <c r="K41" s="52"/>
    </row>
    <row r="42" spans="1:11" ht="14.25" customHeight="1" x14ac:dyDescent="0.3">
      <c r="A42">
        <v>31</v>
      </c>
      <c r="B42" s="59" t="s">
        <v>338</v>
      </c>
      <c r="C42" s="78" t="s">
        <v>39</v>
      </c>
      <c r="D42" s="54">
        <v>31</v>
      </c>
      <c r="E42" s="55"/>
      <c r="F42" s="55"/>
      <c r="G42" s="55"/>
      <c r="H42" s="55"/>
      <c r="I42" s="55"/>
      <c r="J42" s="54">
        <v>31</v>
      </c>
      <c r="K42" s="52"/>
    </row>
    <row r="43" spans="1:11" ht="14.25" customHeight="1" x14ac:dyDescent="0.25">
      <c r="A43">
        <v>32</v>
      </c>
      <c r="B43" s="59" t="s">
        <v>339</v>
      </c>
      <c r="C43" s="57" t="s">
        <v>40</v>
      </c>
      <c r="D43" s="54">
        <v>32</v>
      </c>
      <c r="E43" s="55"/>
      <c r="F43" s="55"/>
      <c r="G43" s="55"/>
      <c r="H43" s="55"/>
      <c r="I43" s="55"/>
      <c r="J43" s="54">
        <v>32</v>
      </c>
      <c r="K43" s="52"/>
    </row>
    <row r="44" spans="1:11" ht="14.25" customHeight="1" x14ac:dyDescent="0.25">
      <c r="A44">
        <v>33</v>
      </c>
      <c r="B44" s="59" t="s">
        <v>340</v>
      </c>
      <c r="C44" s="57" t="s">
        <v>41</v>
      </c>
      <c r="D44" s="54">
        <v>33</v>
      </c>
      <c r="E44" s="55"/>
      <c r="F44" s="55"/>
      <c r="G44" s="55"/>
      <c r="H44" s="55"/>
      <c r="I44" s="55"/>
      <c r="J44" s="54">
        <v>33</v>
      </c>
      <c r="K44" s="52"/>
    </row>
    <row r="45" spans="1:11" ht="14.25" customHeight="1" x14ac:dyDescent="0.25">
      <c r="A45">
        <v>34</v>
      </c>
      <c r="B45" s="59" t="s">
        <v>42</v>
      </c>
      <c r="C45" s="57" t="s">
        <v>43</v>
      </c>
      <c r="D45" s="54">
        <v>34</v>
      </c>
      <c r="E45" s="55"/>
      <c r="F45" s="55"/>
      <c r="G45" s="55"/>
      <c r="H45" s="55"/>
      <c r="I45" s="55"/>
      <c r="J45" s="54">
        <v>34</v>
      </c>
      <c r="K45" s="52"/>
    </row>
    <row r="46" spans="1:11" ht="14.25" customHeight="1" x14ac:dyDescent="0.25">
      <c r="A46">
        <v>35</v>
      </c>
      <c r="B46" s="59" t="s">
        <v>341</v>
      </c>
      <c r="C46" s="57" t="s">
        <v>44</v>
      </c>
      <c r="D46" s="54">
        <v>35</v>
      </c>
      <c r="E46" s="55"/>
      <c r="F46" s="55"/>
      <c r="G46" s="55"/>
      <c r="H46" s="55"/>
      <c r="I46" s="55"/>
      <c r="J46" s="54">
        <v>35</v>
      </c>
      <c r="K46" s="52"/>
    </row>
    <row r="47" spans="1:11" ht="14.25" customHeight="1" x14ac:dyDescent="0.25">
      <c r="A47">
        <v>36</v>
      </c>
      <c r="B47" s="59" t="s">
        <v>342</v>
      </c>
      <c r="C47" s="57" t="s">
        <v>45</v>
      </c>
      <c r="D47" s="54">
        <v>36</v>
      </c>
      <c r="E47" s="55"/>
      <c r="F47" s="55"/>
      <c r="G47" s="55"/>
      <c r="H47" s="55"/>
      <c r="I47" s="55"/>
      <c r="J47" s="54">
        <v>36</v>
      </c>
      <c r="K47" s="52"/>
    </row>
    <row r="48" spans="1:11" ht="14.25" customHeight="1" x14ac:dyDescent="0.25">
      <c r="A48">
        <v>37</v>
      </c>
      <c r="B48" s="59" t="s">
        <v>343</v>
      </c>
      <c r="C48" s="57" t="s">
        <v>46</v>
      </c>
      <c r="D48" s="54">
        <v>37</v>
      </c>
      <c r="E48" s="55"/>
      <c r="F48" s="55"/>
      <c r="G48" s="55"/>
      <c r="H48" s="55"/>
      <c r="I48" s="55"/>
      <c r="J48" s="54">
        <v>37</v>
      </c>
      <c r="K48" s="52"/>
    </row>
    <row r="49" spans="1:11" ht="14.25" customHeight="1" x14ac:dyDescent="0.25">
      <c r="A49">
        <v>38</v>
      </c>
      <c r="B49" s="59" t="s">
        <v>344</v>
      </c>
      <c r="C49" s="57" t="s">
        <v>47</v>
      </c>
      <c r="D49" s="54">
        <v>38</v>
      </c>
      <c r="E49" s="55"/>
      <c r="F49" s="55"/>
      <c r="G49" s="55"/>
      <c r="H49" s="55"/>
      <c r="I49" s="55"/>
      <c r="J49" s="54">
        <v>38</v>
      </c>
      <c r="K49" s="52"/>
    </row>
    <row r="50" spans="1:11" ht="14.25" customHeight="1" x14ac:dyDescent="0.25">
      <c r="A50">
        <v>39</v>
      </c>
      <c r="B50" s="59" t="s">
        <v>345</v>
      </c>
      <c r="C50" s="57" t="s">
        <v>48</v>
      </c>
      <c r="D50" s="54">
        <v>39</v>
      </c>
      <c r="E50" s="55"/>
      <c r="F50" s="55"/>
      <c r="G50" s="55"/>
      <c r="H50" s="55"/>
      <c r="I50" s="55"/>
      <c r="J50" s="54">
        <v>39</v>
      </c>
      <c r="K50" s="52"/>
    </row>
    <row r="51" spans="1:11" ht="14.25" customHeight="1" x14ac:dyDescent="0.25">
      <c r="A51">
        <v>220</v>
      </c>
      <c r="B51" s="59" t="s">
        <v>346</v>
      </c>
      <c r="C51" s="57" t="s">
        <v>49</v>
      </c>
      <c r="D51" s="54">
        <v>220</v>
      </c>
      <c r="E51" s="55"/>
      <c r="F51" s="55"/>
      <c r="G51" s="55"/>
      <c r="H51" s="55"/>
      <c r="I51" s="55"/>
      <c r="J51" s="54">
        <v>220</v>
      </c>
      <c r="K51" s="52"/>
    </row>
    <row r="52" spans="1:11" ht="20.25" customHeight="1" x14ac:dyDescent="0.25">
      <c r="A52">
        <v>40</v>
      </c>
      <c r="B52" s="58" t="s">
        <v>347</v>
      </c>
      <c r="C52" s="57" t="s">
        <v>50</v>
      </c>
      <c r="D52" s="54">
        <v>40</v>
      </c>
      <c r="E52" s="55"/>
      <c r="F52" s="55"/>
      <c r="G52" s="55"/>
      <c r="H52" s="55"/>
      <c r="I52" s="55"/>
      <c r="J52" s="54">
        <v>40</v>
      </c>
      <c r="K52" s="52"/>
    </row>
    <row r="53" spans="1:11" ht="14.25" customHeight="1" x14ac:dyDescent="0.25">
      <c r="A53">
        <v>41</v>
      </c>
      <c r="B53" s="59" t="s">
        <v>348</v>
      </c>
      <c r="C53" s="57" t="s">
        <v>51</v>
      </c>
      <c r="D53" s="54">
        <v>41</v>
      </c>
      <c r="E53" s="55"/>
      <c r="F53" s="55"/>
      <c r="G53" s="55"/>
      <c r="H53" s="55"/>
      <c r="I53" s="55"/>
      <c r="J53" s="54">
        <v>41</v>
      </c>
      <c r="K53" s="52"/>
    </row>
    <row r="54" spans="1:11" ht="14.25" customHeight="1" x14ac:dyDescent="0.25">
      <c r="A54">
        <v>42</v>
      </c>
      <c r="B54" s="59" t="s">
        <v>349</v>
      </c>
      <c r="C54" s="57" t="s">
        <v>52</v>
      </c>
      <c r="D54" s="54">
        <v>42</v>
      </c>
      <c r="E54" s="55"/>
      <c r="F54" s="55"/>
      <c r="G54" s="55"/>
      <c r="H54" s="55"/>
      <c r="I54" s="55"/>
      <c r="J54" s="54">
        <v>42</v>
      </c>
      <c r="K54" s="52"/>
    </row>
    <row r="55" spans="1:11" ht="14.25" customHeight="1" x14ac:dyDescent="0.25">
      <c r="A55">
        <v>43</v>
      </c>
      <c r="B55" s="59" t="s">
        <v>350</v>
      </c>
      <c r="C55" s="57" t="s">
        <v>53</v>
      </c>
      <c r="D55" s="54">
        <v>43</v>
      </c>
      <c r="E55" s="55"/>
      <c r="F55" s="55"/>
      <c r="G55" s="55"/>
      <c r="H55" s="55"/>
      <c r="I55" s="55"/>
      <c r="J55" s="54">
        <v>43</v>
      </c>
      <c r="K55" s="52"/>
    </row>
    <row r="56" spans="1:11" ht="14.25" customHeight="1" x14ac:dyDescent="0.25">
      <c r="A56">
        <v>44</v>
      </c>
      <c r="B56" s="59" t="s">
        <v>351</v>
      </c>
      <c r="C56" s="57" t="s">
        <v>54</v>
      </c>
      <c r="D56" s="54">
        <v>44</v>
      </c>
      <c r="E56" s="55"/>
      <c r="F56" s="55"/>
      <c r="G56" s="55"/>
      <c r="H56" s="55"/>
      <c r="I56" s="55"/>
      <c r="J56" s="54">
        <v>44</v>
      </c>
      <c r="K56" s="52"/>
    </row>
    <row r="57" spans="1:11" ht="14.25" customHeight="1" x14ac:dyDescent="0.25">
      <c r="A57">
        <v>45</v>
      </c>
      <c r="B57" s="59" t="s">
        <v>55</v>
      </c>
      <c r="C57" s="57" t="s">
        <v>56</v>
      </c>
      <c r="D57" s="54">
        <v>45</v>
      </c>
      <c r="E57" s="55"/>
      <c r="F57" s="55"/>
      <c r="G57" s="55"/>
      <c r="H57" s="55"/>
      <c r="I57" s="55"/>
      <c r="J57" s="54">
        <v>45</v>
      </c>
      <c r="K57" s="52"/>
    </row>
    <row r="58" spans="1:11" ht="14.25" customHeight="1" x14ac:dyDescent="0.25">
      <c r="A58">
        <v>46</v>
      </c>
      <c r="B58" s="59" t="s">
        <v>352</v>
      </c>
      <c r="C58" s="57" t="s">
        <v>57</v>
      </c>
      <c r="D58" s="54">
        <v>46</v>
      </c>
      <c r="E58" s="55"/>
      <c r="F58" s="55"/>
      <c r="G58" s="55"/>
      <c r="H58" s="55"/>
      <c r="I58" s="55"/>
      <c r="J58" s="54">
        <v>46</v>
      </c>
      <c r="K58" s="52"/>
    </row>
    <row r="59" spans="1:11" ht="14.25" customHeight="1" x14ac:dyDescent="0.25">
      <c r="A59">
        <v>47</v>
      </c>
      <c r="B59" s="59" t="s">
        <v>353</v>
      </c>
      <c r="C59" s="57" t="s">
        <v>58</v>
      </c>
      <c r="D59" s="54">
        <v>47</v>
      </c>
      <c r="E59" s="55"/>
      <c r="F59" s="55"/>
      <c r="G59" s="55"/>
      <c r="H59" s="55"/>
      <c r="I59" s="55"/>
      <c r="J59" s="54">
        <v>47</v>
      </c>
      <c r="K59" s="52"/>
    </row>
    <row r="60" spans="1:11" ht="14.25" customHeight="1" x14ac:dyDescent="0.3">
      <c r="A60">
        <v>48</v>
      </c>
      <c r="B60" s="59" t="s">
        <v>354</v>
      </c>
      <c r="C60" s="78" t="s">
        <v>59</v>
      </c>
      <c r="D60" s="54">
        <v>48</v>
      </c>
      <c r="E60" s="55"/>
      <c r="F60" s="55"/>
      <c r="G60" s="55"/>
      <c r="H60" s="55"/>
      <c r="I60" s="55"/>
      <c r="J60" s="54">
        <v>48</v>
      </c>
      <c r="K60" s="52"/>
    </row>
    <row r="61" spans="1:11" ht="14.25" customHeight="1" x14ac:dyDescent="0.25">
      <c r="A61">
        <v>49</v>
      </c>
      <c r="B61" s="59" t="s">
        <v>355</v>
      </c>
      <c r="C61" s="57" t="s">
        <v>60</v>
      </c>
      <c r="D61" s="54">
        <v>49</v>
      </c>
      <c r="E61" s="79"/>
      <c r="F61" s="79"/>
      <c r="G61" s="79"/>
      <c r="H61" s="79"/>
      <c r="I61" s="79"/>
      <c r="J61" s="54">
        <v>49</v>
      </c>
      <c r="K61" s="52"/>
    </row>
    <row r="62" spans="1:11" ht="14.25" customHeight="1" x14ac:dyDescent="0.25">
      <c r="A62">
        <v>50</v>
      </c>
      <c r="B62" s="59" t="s">
        <v>356</v>
      </c>
      <c r="C62" s="57" t="s">
        <v>61</v>
      </c>
      <c r="D62" s="54">
        <v>50</v>
      </c>
      <c r="E62" s="79"/>
      <c r="F62" s="79"/>
      <c r="G62" s="79"/>
      <c r="H62" s="79"/>
      <c r="I62" s="79"/>
      <c r="J62" s="54">
        <v>50</v>
      </c>
      <c r="K62" s="52"/>
    </row>
    <row r="63" spans="1:11" ht="21" customHeight="1" x14ac:dyDescent="0.35">
      <c r="A63"/>
      <c r="B63" s="80" t="s">
        <v>357</v>
      </c>
      <c r="C63" s="81"/>
      <c r="D63" s="54"/>
      <c r="E63" s="98"/>
      <c r="F63" s="98"/>
      <c r="G63" s="98"/>
      <c r="H63" s="98"/>
      <c r="I63" s="98"/>
      <c r="J63" s="54"/>
      <c r="K63" s="52"/>
    </row>
    <row r="64" spans="1:11" x14ac:dyDescent="0.25">
      <c r="A64">
        <v>51</v>
      </c>
      <c r="B64" s="58" t="s">
        <v>358</v>
      </c>
      <c r="C64" s="82" t="s">
        <v>62</v>
      </c>
      <c r="D64" s="54">
        <v>51</v>
      </c>
      <c r="E64" s="79"/>
      <c r="F64" s="79"/>
      <c r="G64" s="79"/>
      <c r="H64" s="79"/>
      <c r="I64" s="79"/>
      <c r="J64" s="54">
        <v>51</v>
      </c>
      <c r="K64" s="52"/>
    </row>
    <row r="65" spans="1:11" ht="14.25" customHeight="1" x14ac:dyDescent="0.3">
      <c r="A65">
        <v>52</v>
      </c>
      <c r="B65" s="59" t="s">
        <v>359</v>
      </c>
      <c r="C65" s="83" t="s">
        <v>63</v>
      </c>
      <c r="D65" s="54">
        <v>52</v>
      </c>
      <c r="E65" s="79"/>
      <c r="F65" s="79"/>
      <c r="G65" s="79"/>
      <c r="H65" s="79"/>
      <c r="I65" s="79"/>
      <c r="J65" s="54">
        <v>52</v>
      </c>
      <c r="K65" s="52"/>
    </row>
    <row r="66" spans="1:11" ht="21" customHeight="1" x14ac:dyDescent="0.35">
      <c r="A66"/>
      <c r="B66" s="80" t="s">
        <v>360</v>
      </c>
      <c r="C66" s="81"/>
      <c r="D66" s="54"/>
      <c r="E66" s="98"/>
      <c r="F66" s="98"/>
      <c r="G66" s="98"/>
      <c r="H66" s="98"/>
      <c r="I66" s="98"/>
      <c r="J66" s="54"/>
      <c r="K66" s="52"/>
    </row>
    <row r="67" spans="1:11" x14ac:dyDescent="0.25">
      <c r="A67">
        <v>53</v>
      </c>
      <c r="B67" s="58" t="s">
        <v>361</v>
      </c>
      <c r="C67" s="57" t="s">
        <v>64</v>
      </c>
      <c r="D67" s="54">
        <v>53</v>
      </c>
      <c r="E67" s="55"/>
      <c r="F67" s="55"/>
      <c r="G67" s="55"/>
      <c r="H67" s="55"/>
      <c r="I67" s="55"/>
      <c r="J67" s="54">
        <v>53</v>
      </c>
      <c r="K67" s="52"/>
    </row>
    <row r="68" spans="1:11" ht="14.25" customHeight="1" x14ac:dyDescent="0.25">
      <c r="A68">
        <v>54</v>
      </c>
      <c r="B68" s="59" t="s">
        <v>65</v>
      </c>
      <c r="C68" s="57" t="s">
        <v>66</v>
      </c>
      <c r="D68" s="54">
        <v>54</v>
      </c>
      <c r="E68" s="55"/>
      <c r="F68" s="55"/>
      <c r="G68" s="55"/>
      <c r="H68" s="55"/>
      <c r="I68" s="55"/>
      <c r="J68" s="54">
        <v>54</v>
      </c>
      <c r="K68" s="52"/>
    </row>
    <row r="69" spans="1:11" ht="14.25" customHeight="1" x14ac:dyDescent="0.25">
      <c r="A69">
        <v>55</v>
      </c>
      <c r="B69" s="59" t="s">
        <v>67</v>
      </c>
      <c r="C69" s="57" t="s">
        <v>68</v>
      </c>
      <c r="D69" s="54">
        <v>55</v>
      </c>
      <c r="E69" s="55"/>
      <c r="F69" s="55"/>
      <c r="G69" s="55"/>
      <c r="H69" s="55"/>
      <c r="I69" s="55"/>
      <c r="J69" s="54">
        <v>55</v>
      </c>
      <c r="K69" s="52"/>
    </row>
    <row r="70" spans="1:11" ht="14.25" customHeight="1" x14ac:dyDescent="0.25">
      <c r="A70">
        <v>56</v>
      </c>
      <c r="B70" s="59" t="s">
        <v>362</v>
      </c>
      <c r="C70" s="57" t="s">
        <v>69</v>
      </c>
      <c r="D70" s="54">
        <v>56</v>
      </c>
      <c r="E70" s="55"/>
      <c r="F70" s="55"/>
      <c r="G70" s="55"/>
      <c r="H70" s="55"/>
      <c r="I70" s="55"/>
      <c r="J70" s="54">
        <v>56</v>
      </c>
      <c r="K70" s="52"/>
    </row>
    <row r="71" spans="1:11" ht="14.25" customHeight="1" x14ac:dyDescent="0.25">
      <c r="A71">
        <v>57</v>
      </c>
      <c r="B71" s="59" t="s">
        <v>363</v>
      </c>
      <c r="C71" s="57" t="s">
        <v>70</v>
      </c>
      <c r="D71" s="54">
        <v>57</v>
      </c>
      <c r="E71" s="55"/>
      <c r="F71" s="55"/>
      <c r="G71" s="55"/>
      <c r="H71" s="55"/>
      <c r="I71" s="55"/>
      <c r="J71" s="54">
        <v>57</v>
      </c>
      <c r="K71" s="52"/>
    </row>
    <row r="72" spans="1:11" ht="14.25" customHeight="1" x14ac:dyDescent="0.25">
      <c r="A72">
        <v>221</v>
      </c>
      <c r="B72" s="59" t="s">
        <v>364</v>
      </c>
      <c r="C72" s="57" t="s">
        <v>272</v>
      </c>
      <c r="D72" s="54">
        <v>221</v>
      </c>
      <c r="E72" s="55"/>
      <c r="F72" s="55"/>
      <c r="G72" s="55"/>
      <c r="H72" s="55"/>
      <c r="I72" s="55"/>
      <c r="J72" s="54">
        <v>221</v>
      </c>
      <c r="K72" s="52"/>
    </row>
    <row r="73" spans="1:11" ht="14.25" customHeight="1" x14ac:dyDescent="0.25">
      <c r="A73">
        <v>222</v>
      </c>
      <c r="B73" t="s">
        <v>273</v>
      </c>
      <c r="C73" s="57" t="s">
        <v>274</v>
      </c>
      <c r="D73" s="54">
        <v>222</v>
      </c>
      <c r="E73" s="55"/>
      <c r="F73" s="55"/>
      <c r="G73" s="55"/>
      <c r="H73" s="55"/>
      <c r="I73" s="55"/>
      <c r="J73" s="54">
        <v>222</v>
      </c>
      <c r="K73" s="52"/>
    </row>
    <row r="74" spans="1:11" ht="14.25" customHeight="1" x14ac:dyDescent="0.25">
      <c r="A74">
        <v>58</v>
      </c>
      <c r="B74" s="59" t="s">
        <v>365</v>
      </c>
      <c r="C74" s="57" t="s">
        <v>71</v>
      </c>
      <c r="D74" s="54">
        <v>58</v>
      </c>
      <c r="E74" s="55"/>
      <c r="F74" s="55"/>
      <c r="G74" s="55"/>
      <c r="H74" s="55"/>
      <c r="I74" s="55"/>
      <c r="J74" s="54">
        <v>58</v>
      </c>
      <c r="K74" s="52"/>
    </row>
    <row r="75" spans="1:11" ht="14.25" customHeight="1" x14ac:dyDescent="0.25">
      <c r="A75">
        <v>59</v>
      </c>
      <c r="B75" s="59" t="s">
        <v>366</v>
      </c>
      <c r="C75" s="57" t="s">
        <v>72</v>
      </c>
      <c r="D75" s="54">
        <v>59</v>
      </c>
      <c r="E75" s="55"/>
      <c r="F75" s="55"/>
      <c r="G75" s="55"/>
      <c r="H75" s="55"/>
      <c r="I75" s="55"/>
      <c r="J75" s="54">
        <v>59</v>
      </c>
      <c r="K75" s="52"/>
    </row>
    <row r="76" spans="1:11" ht="14.25" customHeight="1" x14ac:dyDescent="0.25">
      <c r="A76">
        <v>60</v>
      </c>
      <c r="B76" s="59" t="s">
        <v>367</v>
      </c>
      <c r="C76" s="57" t="s">
        <v>73</v>
      </c>
      <c r="D76" s="54">
        <v>60</v>
      </c>
      <c r="E76" s="55"/>
      <c r="F76" s="55"/>
      <c r="G76" s="55"/>
      <c r="H76" s="55"/>
      <c r="I76" s="55"/>
      <c r="J76" s="54">
        <v>60</v>
      </c>
      <c r="K76" s="52"/>
    </row>
    <row r="77" spans="1:11" ht="14.25" customHeight="1" x14ac:dyDescent="0.25">
      <c r="A77">
        <v>61</v>
      </c>
      <c r="B77" s="59" t="s">
        <v>368</v>
      </c>
      <c r="C77" s="57" t="s">
        <v>74</v>
      </c>
      <c r="D77" s="54">
        <v>61</v>
      </c>
      <c r="E77" s="55"/>
      <c r="F77" s="55"/>
      <c r="G77" s="55"/>
      <c r="H77" s="55"/>
      <c r="I77" s="55"/>
      <c r="J77" s="54">
        <v>61</v>
      </c>
      <c r="K77" s="52"/>
    </row>
    <row r="78" spans="1:11" ht="14.25" customHeight="1" x14ac:dyDescent="0.25">
      <c r="A78">
        <v>62</v>
      </c>
      <c r="B78" s="59" t="s">
        <v>369</v>
      </c>
      <c r="C78" s="57" t="s">
        <v>75</v>
      </c>
      <c r="D78" s="54">
        <v>62</v>
      </c>
      <c r="E78" s="55"/>
      <c r="F78" s="55"/>
      <c r="G78" s="55"/>
      <c r="H78" s="55"/>
      <c r="I78" s="55"/>
      <c r="J78" s="54">
        <v>62</v>
      </c>
      <c r="K78" s="52"/>
    </row>
    <row r="79" spans="1:11" ht="14.25" customHeight="1" x14ac:dyDescent="0.25">
      <c r="A79">
        <v>63</v>
      </c>
      <c r="B79" s="59" t="s">
        <v>370</v>
      </c>
      <c r="C79" s="57" t="s">
        <v>76</v>
      </c>
      <c r="D79" s="54">
        <v>63</v>
      </c>
      <c r="E79" s="55"/>
      <c r="F79" s="55"/>
      <c r="G79" s="55"/>
      <c r="H79" s="55"/>
      <c r="I79" s="55"/>
      <c r="J79" s="54">
        <v>63</v>
      </c>
      <c r="K79" s="52"/>
    </row>
    <row r="80" spans="1:11" ht="14.25" customHeight="1" x14ac:dyDescent="0.25">
      <c r="A80">
        <v>64</v>
      </c>
      <c r="B80" s="59" t="s">
        <v>371</v>
      </c>
      <c r="C80" s="57" t="s">
        <v>77</v>
      </c>
      <c r="D80" s="54">
        <v>64</v>
      </c>
      <c r="E80" s="55"/>
      <c r="F80" s="55"/>
      <c r="G80" s="55"/>
      <c r="H80" s="55"/>
      <c r="I80" s="55"/>
      <c r="J80" s="54">
        <v>64</v>
      </c>
      <c r="K80" s="52"/>
    </row>
    <row r="81" spans="1:11" ht="14.25" customHeight="1" x14ac:dyDescent="0.25">
      <c r="A81">
        <v>66</v>
      </c>
      <c r="B81" s="99" t="s">
        <v>277</v>
      </c>
      <c r="C81" s="57" t="s">
        <v>78</v>
      </c>
      <c r="D81" s="54">
        <v>66</v>
      </c>
      <c r="E81" s="55"/>
      <c r="F81" s="55"/>
      <c r="G81" s="55"/>
      <c r="H81" s="55"/>
      <c r="I81" s="55"/>
      <c r="J81" s="54">
        <v>66</v>
      </c>
      <c r="K81" s="52"/>
    </row>
    <row r="82" spans="1:11" ht="14.25" customHeight="1" x14ac:dyDescent="0.25">
      <c r="A82">
        <v>223</v>
      </c>
      <c r="B82" t="s">
        <v>372</v>
      </c>
      <c r="C82" s="57" t="s">
        <v>275</v>
      </c>
      <c r="D82" s="54">
        <v>223</v>
      </c>
      <c r="E82" s="55"/>
      <c r="F82" s="55"/>
      <c r="G82" s="55"/>
      <c r="H82" s="55"/>
      <c r="I82" s="55"/>
      <c r="J82" s="54">
        <v>223</v>
      </c>
      <c r="K82" s="52"/>
    </row>
    <row r="83" spans="1:11" ht="14.25" customHeight="1" x14ac:dyDescent="0.25">
      <c r="A83">
        <v>67</v>
      </c>
      <c r="B83" s="59" t="s">
        <v>373</v>
      </c>
      <c r="C83" s="57" t="s">
        <v>79</v>
      </c>
      <c r="D83" s="54">
        <v>67</v>
      </c>
      <c r="E83" s="55"/>
      <c r="F83" s="55"/>
      <c r="G83" s="55"/>
      <c r="H83" s="55"/>
      <c r="I83" s="55"/>
      <c r="J83" s="54">
        <v>67</v>
      </c>
      <c r="K83" s="52"/>
    </row>
    <row r="84" spans="1:11" ht="14.25" customHeight="1" x14ac:dyDescent="0.25">
      <c r="A84">
        <v>68</v>
      </c>
      <c r="B84" s="59" t="s">
        <v>374</v>
      </c>
      <c r="C84" s="57" t="s">
        <v>80</v>
      </c>
      <c r="D84" s="54">
        <v>68</v>
      </c>
      <c r="E84" s="55"/>
      <c r="F84" s="55"/>
      <c r="G84" s="55"/>
      <c r="H84" s="55"/>
      <c r="I84" s="55"/>
      <c r="J84" s="54">
        <v>68</v>
      </c>
      <c r="K84" s="52"/>
    </row>
    <row r="85" spans="1:11" ht="14.25" customHeight="1" x14ac:dyDescent="0.25">
      <c r="A85">
        <v>69</v>
      </c>
      <c r="B85" s="99" t="s">
        <v>375</v>
      </c>
      <c r="C85" s="57" t="s">
        <v>81</v>
      </c>
      <c r="D85" s="54">
        <v>69</v>
      </c>
      <c r="E85" s="55"/>
      <c r="F85" s="55"/>
      <c r="G85" s="55"/>
      <c r="H85" s="55"/>
      <c r="I85" s="55"/>
      <c r="J85" s="54">
        <v>69</v>
      </c>
      <c r="K85" s="52"/>
    </row>
    <row r="86" spans="1:11" ht="14.25" customHeight="1" x14ac:dyDescent="0.25">
      <c r="A86">
        <v>70</v>
      </c>
      <c r="B86" s="59" t="s">
        <v>376</v>
      </c>
      <c r="C86" s="57" t="s">
        <v>82</v>
      </c>
      <c r="D86" s="54">
        <v>70</v>
      </c>
      <c r="E86" s="55"/>
      <c r="F86" s="55"/>
      <c r="G86" s="55"/>
      <c r="H86" s="55"/>
      <c r="I86" s="55"/>
      <c r="J86" s="54">
        <v>70</v>
      </c>
      <c r="K86" s="52"/>
    </row>
    <row r="87" spans="1:11" ht="14.25" customHeight="1" x14ac:dyDescent="0.25">
      <c r="A87">
        <v>71</v>
      </c>
      <c r="B87" s="59" t="s">
        <v>377</v>
      </c>
      <c r="C87" s="57" t="s">
        <v>83</v>
      </c>
      <c r="D87" s="54">
        <v>71</v>
      </c>
      <c r="E87" s="55"/>
      <c r="F87" s="55"/>
      <c r="G87" s="55"/>
      <c r="H87" s="55"/>
      <c r="I87" s="55"/>
      <c r="J87" s="54">
        <v>71</v>
      </c>
      <c r="K87" s="52"/>
    </row>
    <row r="88" spans="1:11" s="207" customFormat="1" ht="3" customHeight="1" x14ac:dyDescent="0.25"/>
    <row r="89" spans="1:11" ht="14.25" customHeight="1" x14ac:dyDescent="0.3">
      <c r="A89" s="100">
        <v>72</v>
      </c>
      <c r="B89" s="59" t="s">
        <v>378</v>
      </c>
      <c r="C89" s="78" t="s">
        <v>84</v>
      </c>
      <c r="D89" s="54">
        <v>72</v>
      </c>
      <c r="E89" s="79"/>
      <c r="F89" s="79"/>
      <c r="G89" s="79"/>
      <c r="H89" s="79"/>
      <c r="I89" s="79"/>
      <c r="J89" s="54">
        <v>72</v>
      </c>
      <c r="K89" s="52"/>
    </row>
    <row r="90" spans="1:11" ht="14.25" customHeight="1" x14ac:dyDescent="0.3">
      <c r="A90" s="100">
        <v>73</v>
      </c>
      <c r="B90" s="59" t="s">
        <v>379</v>
      </c>
      <c r="C90" s="78" t="s">
        <v>85</v>
      </c>
      <c r="D90" s="54">
        <v>73</v>
      </c>
      <c r="E90" s="79"/>
      <c r="F90" s="79"/>
      <c r="G90" s="79"/>
      <c r="H90" s="79"/>
      <c r="I90" s="79"/>
      <c r="J90" s="54">
        <v>73</v>
      </c>
      <c r="K90" s="52"/>
    </row>
    <row r="91" spans="1:11" ht="21" customHeight="1" x14ac:dyDescent="0.35">
      <c r="A91"/>
      <c r="B91" s="80" t="s">
        <v>380</v>
      </c>
      <c r="C91" s="81"/>
      <c r="D91" s="54"/>
      <c r="E91" s="98"/>
      <c r="F91" s="98"/>
      <c r="G91" s="98"/>
      <c r="H91" s="98"/>
      <c r="I91" s="98"/>
      <c r="J91" s="54"/>
      <c r="K91" s="52"/>
    </row>
    <row r="92" spans="1:11" x14ac:dyDescent="0.25">
      <c r="A92">
        <v>74</v>
      </c>
      <c r="B92" s="58" t="s">
        <v>381</v>
      </c>
      <c r="C92" s="57" t="s">
        <v>86</v>
      </c>
      <c r="D92" s="54">
        <v>74</v>
      </c>
      <c r="E92" s="55"/>
      <c r="F92" s="55"/>
      <c r="G92" s="55"/>
      <c r="H92" s="55"/>
      <c r="I92" s="55"/>
      <c r="J92" s="54">
        <v>74</v>
      </c>
      <c r="K92" s="52"/>
    </row>
    <row r="93" spans="1:11" ht="14.25" customHeight="1" x14ac:dyDescent="0.25">
      <c r="A93">
        <v>75</v>
      </c>
      <c r="B93" s="59" t="s">
        <v>87</v>
      </c>
      <c r="C93" s="57" t="s">
        <v>88</v>
      </c>
      <c r="D93" s="54">
        <v>75</v>
      </c>
      <c r="E93" s="55"/>
      <c r="F93" s="55"/>
      <c r="G93" s="55"/>
      <c r="H93" s="55"/>
      <c r="I93" s="55"/>
      <c r="J93" s="54">
        <v>75</v>
      </c>
      <c r="K93" s="52"/>
    </row>
    <row r="94" spans="1:11" ht="14.25" customHeight="1" x14ac:dyDescent="0.25">
      <c r="A94">
        <v>76</v>
      </c>
      <c r="B94" s="59" t="s">
        <v>382</v>
      </c>
      <c r="C94" s="57" t="s">
        <v>89</v>
      </c>
      <c r="D94" s="54">
        <v>76</v>
      </c>
      <c r="E94" s="55"/>
      <c r="F94" s="55"/>
      <c r="G94" s="55"/>
      <c r="H94" s="55"/>
      <c r="I94" s="55"/>
      <c r="J94" s="54">
        <v>76</v>
      </c>
      <c r="K94" s="52"/>
    </row>
    <row r="95" spans="1:11" ht="14.25" customHeight="1" x14ac:dyDescent="0.25">
      <c r="A95">
        <v>77</v>
      </c>
      <c r="B95" s="59" t="s">
        <v>383</v>
      </c>
      <c r="C95" s="57" t="s">
        <v>90</v>
      </c>
      <c r="D95" s="54">
        <v>77</v>
      </c>
      <c r="E95" s="55"/>
      <c r="F95" s="55"/>
      <c r="G95" s="55"/>
      <c r="H95" s="55"/>
      <c r="I95" s="55"/>
      <c r="J95" s="54">
        <v>77</v>
      </c>
      <c r="K95" s="52"/>
    </row>
    <row r="96" spans="1:11" ht="14.25" customHeight="1" x14ac:dyDescent="0.25">
      <c r="A96">
        <v>78</v>
      </c>
      <c r="B96" s="59" t="s">
        <v>384</v>
      </c>
      <c r="C96" s="57" t="s">
        <v>91</v>
      </c>
      <c r="D96" s="54">
        <v>78</v>
      </c>
      <c r="E96" s="55"/>
      <c r="F96" s="55"/>
      <c r="G96" s="55"/>
      <c r="H96" s="55"/>
      <c r="I96" s="55"/>
      <c r="J96" s="54">
        <v>78</v>
      </c>
      <c r="K96" s="52"/>
    </row>
    <row r="97" spans="1:11" ht="14.25" customHeight="1" x14ac:dyDescent="0.25">
      <c r="A97">
        <v>79</v>
      </c>
      <c r="B97" s="59" t="s">
        <v>92</v>
      </c>
      <c r="C97" s="57" t="s">
        <v>93</v>
      </c>
      <c r="D97" s="54">
        <v>79</v>
      </c>
      <c r="E97" s="55"/>
      <c r="F97" s="55"/>
      <c r="G97" s="55"/>
      <c r="H97" s="55"/>
      <c r="I97" s="55"/>
      <c r="J97" s="54">
        <v>79</v>
      </c>
      <c r="K97" s="52"/>
    </row>
    <row r="98" spans="1:11" ht="14.25" customHeight="1" x14ac:dyDescent="0.25">
      <c r="A98">
        <v>80</v>
      </c>
      <c r="B98" s="59" t="s">
        <v>385</v>
      </c>
      <c r="C98" s="57" t="s">
        <v>94</v>
      </c>
      <c r="D98" s="54">
        <v>80</v>
      </c>
      <c r="E98" s="55"/>
      <c r="F98" s="55"/>
      <c r="G98" s="55"/>
      <c r="H98" s="55"/>
      <c r="I98" s="55"/>
      <c r="J98" s="54">
        <v>80</v>
      </c>
      <c r="K98" s="52"/>
    </row>
    <row r="99" spans="1:11" ht="14.25" customHeight="1" x14ac:dyDescent="0.25">
      <c r="A99">
        <v>81</v>
      </c>
      <c r="B99" s="59" t="s">
        <v>95</v>
      </c>
      <c r="C99" s="57" t="s">
        <v>96</v>
      </c>
      <c r="D99" s="54">
        <v>81</v>
      </c>
      <c r="E99" s="55"/>
      <c r="F99" s="55"/>
      <c r="G99" s="55"/>
      <c r="H99" s="55"/>
      <c r="I99" s="55"/>
      <c r="J99" s="54">
        <v>81</v>
      </c>
      <c r="K99" s="52"/>
    </row>
    <row r="100" spans="1:11" ht="14.25" customHeight="1" x14ac:dyDescent="0.25">
      <c r="A100">
        <v>82</v>
      </c>
      <c r="B100" s="59" t="s">
        <v>386</v>
      </c>
      <c r="C100" s="57" t="s">
        <v>97</v>
      </c>
      <c r="D100" s="54">
        <v>82</v>
      </c>
      <c r="E100" s="55"/>
      <c r="F100" s="55"/>
      <c r="G100" s="55"/>
      <c r="H100" s="55"/>
      <c r="I100" s="55"/>
      <c r="J100" s="54">
        <v>82</v>
      </c>
      <c r="K100" s="52"/>
    </row>
    <row r="101" spans="1:11" ht="14.25" customHeight="1" x14ac:dyDescent="0.25">
      <c r="A101">
        <v>83</v>
      </c>
      <c r="B101" s="59" t="s">
        <v>387</v>
      </c>
      <c r="C101" s="57" t="s">
        <v>98</v>
      </c>
      <c r="D101" s="54">
        <v>83</v>
      </c>
      <c r="E101" s="55"/>
      <c r="F101" s="55"/>
      <c r="G101" s="55"/>
      <c r="H101" s="55"/>
      <c r="I101" s="55"/>
      <c r="J101" s="54">
        <v>83</v>
      </c>
      <c r="K101" s="52"/>
    </row>
    <row r="102" spans="1:11" ht="14.25" customHeight="1" x14ac:dyDescent="0.25">
      <c r="A102">
        <v>84</v>
      </c>
      <c r="B102" s="59" t="s">
        <v>99</v>
      </c>
      <c r="C102" s="57" t="s">
        <v>100</v>
      </c>
      <c r="D102" s="54">
        <v>84</v>
      </c>
      <c r="E102" s="55"/>
      <c r="F102" s="55"/>
      <c r="G102" s="55"/>
      <c r="H102" s="55"/>
      <c r="I102" s="55"/>
      <c r="J102" s="54">
        <v>84</v>
      </c>
      <c r="K102" s="52"/>
    </row>
    <row r="103" spans="1:11" ht="14.25" customHeight="1" x14ac:dyDescent="0.25">
      <c r="A103">
        <v>85</v>
      </c>
      <c r="B103" s="59" t="s">
        <v>388</v>
      </c>
      <c r="C103" s="57" t="s">
        <v>101</v>
      </c>
      <c r="D103" s="54">
        <v>85</v>
      </c>
      <c r="E103" s="55"/>
      <c r="F103" s="55"/>
      <c r="G103" s="55"/>
      <c r="H103" s="55"/>
      <c r="I103" s="55"/>
      <c r="J103" s="54">
        <v>85</v>
      </c>
      <c r="K103" s="52"/>
    </row>
    <row r="104" spans="1:11" ht="14.25" customHeight="1" x14ac:dyDescent="0.25">
      <c r="A104">
        <v>86</v>
      </c>
      <c r="B104" s="59" t="s">
        <v>102</v>
      </c>
      <c r="C104" s="57" t="s">
        <v>103</v>
      </c>
      <c r="D104" s="54">
        <v>86</v>
      </c>
      <c r="E104" s="55"/>
      <c r="F104" s="55"/>
      <c r="G104" s="55"/>
      <c r="H104" s="55"/>
      <c r="I104" s="55"/>
      <c r="J104" s="54">
        <v>86</v>
      </c>
      <c r="K104" s="52"/>
    </row>
    <row r="105" spans="1:11" ht="14.25" customHeight="1" x14ac:dyDescent="0.25">
      <c r="A105">
        <v>87</v>
      </c>
      <c r="B105" s="59" t="s">
        <v>389</v>
      </c>
      <c r="C105" s="57" t="s">
        <v>104</v>
      </c>
      <c r="D105" s="54">
        <v>87</v>
      </c>
      <c r="E105" s="55"/>
      <c r="F105" s="55"/>
      <c r="G105" s="55"/>
      <c r="H105" s="55"/>
      <c r="I105" s="55"/>
      <c r="J105" s="54">
        <v>87</v>
      </c>
      <c r="K105" s="52"/>
    </row>
    <row r="106" spans="1:11" ht="14.25" customHeight="1" x14ac:dyDescent="0.25">
      <c r="A106">
        <v>88</v>
      </c>
      <c r="B106" s="59" t="s">
        <v>390</v>
      </c>
      <c r="C106" s="57" t="s">
        <v>105</v>
      </c>
      <c r="D106" s="54">
        <v>88</v>
      </c>
      <c r="E106" s="55"/>
      <c r="F106" s="55"/>
      <c r="G106" s="55"/>
      <c r="H106" s="55"/>
      <c r="I106" s="55"/>
      <c r="J106" s="54">
        <v>88</v>
      </c>
      <c r="K106" s="52"/>
    </row>
    <row r="107" spans="1:11" ht="14.25" customHeight="1" x14ac:dyDescent="0.25">
      <c r="A107">
        <v>89</v>
      </c>
      <c r="B107" s="59" t="s">
        <v>106</v>
      </c>
      <c r="C107" s="57" t="s">
        <v>107</v>
      </c>
      <c r="D107" s="54">
        <v>89</v>
      </c>
      <c r="E107" s="55"/>
      <c r="F107" s="55"/>
      <c r="G107" s="55"/>
      <c r="H107" s="55"/>
      <c r="I107" s="55"/>
      <c r="J107" s="54">
        <v>89</v>
      </c>
      <c r="K107" s="52"/>
    </row>
    <row r="108" spans="1:11" ht="14.25" customHeight="1" x14ac:dyDescent="0.25">
      <c r="A108">
        <v>90</v>
      </c>
      <c r="B108" s="59" t="s">
        <v>108</v>
      </c>
      <c r="C108" s="57" t="s">
        <v>109</v>
      </c>
      <c r="D108" s="54">
        <v>90</v>
      </c>
      <c r="E108" s="55"/>
      <c r="F108" s="55"/>
      <c r="G108" s="55"/>
      <c r="H108" s="55"/>
      <c r="I108" s="55"/>
      <c r="J108" s="54">
        <v>90</v>
      </c>
      <c r="K108" s="52"/>
    </row>
    <row r="109" spans="1:11" ht="14.25" customHeight="1" x14ac:dyDescent="0.25">
      <c r="A109">
        <v>91</v>
      </c>
      <c r="B109" s="59" t="s">
        <v>391</v>
      </c>
      <c r="C109" s="57" t="s">
        <v>110</v>
      </c>
      <c r="D109" s="54">
        <v>91</v>
      </c>
      <c r="E109" s="55"/>
      <c r="F109" s="55"/>
      <c r="G109" s="55"/>
      <c r="H109" s="55"/>
      <c r="I109" s="55"/>
      <c r="J109" s="54">
        <v>91</v>
      </c>
      <c r="K109" s="52"/>
    </row>
    <row r="110" spans="1:11" ht="14.25" customHeight="1" x14ac:dyDescent="0.25">
      <c r="A110">
        <v>92</v>
      </c>
      <c r="B110" s="59" t="s">
        <v>111</v>
      </c>
      <c r="C110" s="57" t="s">
        <v>112</v>
      </c>
      <c r="D110" s="54">
        <v>92</v>
      </c>
      <c r="E110" s="55"/>
      <c r="F110" s="55"/>
      <c r="G110" s="55"/>
      <c r="H110" s="55"/>
      <c r="I110" s="55"/>
      <c r="J110" s="54">
        <v>92</v>
      </c>
      <c r="K110" s="52"/>
    </row>
    <row r="111" spans="1:11" ht="14.25" customHeight="1" x14ac:dyDescent="0.25">
      <c r="A111">
        <v>93</v>
      </c>
      <c r="B111" s="59" t="s">
        <v>113</v>
      </c>
      <c r="C111" s="57" t="s">
        <v>114</v>
      </c>
      <c r="D111" s="54">
        <v>93</v>
      </c>
      <c r="E111" s="79"/>
      <c r="F111" s="79"/>
      <c r="G111" s="79"/>
      <c r="H111" s="79"/>
      <c r="I111" s="79"/>
      <c r="J111" s="54">
        <v>93</v>
      </c>
      <c r="K111" s="52"/>
    </row>
    <row r="112" spans="1:11" ht="14.25" customHeight="1" x14ac:dyDescent="0.25">
      <c r="A112">
        <v>94</v>
      </c>
      <c r="B112" s="59" t="s">
        <v>115</v>
      </c>
      <c r="C112" s="57" t="s">
        <v>116</v>
      </c>
      <c r="D112" s="54">
        <v>94</v>
      </c>
      <c r="E112" s="79"/>
      <c r="F112" s="79"/>
      <c r="G112" s="79"/>
      <c r="H112" s="79"/>
      <c r="I112" s="79"/>
      <c r="J112" s="54">
        <v>94</v>
      </c>
      <c r="K112" s="52"/>
    </row>
    <row r="113" spans="1:11" ht="21" customHeight="1" x14ac:dyDescent="0.35">
      <c r="A113"/>
      <c r="B113" s="80" t="s">
        <v>392</v>
      </c>
      <c r="C113" s="81"/>
      <c r="D113" s="54"/>
      <c r="E113" s="98"/>
      <c r="F113" s="98"/>
      <c r="G113" s="98"/>
      <c r="H113" s="98"/>
      <c r="I113" s="98"/>
      <c r="J113" s="54"/>
      <c r="K113" s="52"/>
    </row>
    <row r="114" spans="1:11" x14ac:dyDescent="0.25">
      <c r="A114">
        <v>95</v>
      </c>
      <c r="B114" s="58" t="s">
        <v>393</v>
      </c>
      <c r="C114" s="57" t="s">
        <v>117</v>
      </c>
      <c r="D114" s="54">
        <v>95</v>
      </c>
      <c r="E114" s="55"/>
      <c r="F114" s="55"/>
      <c r="G114" s="55"/>
      <c r="H114" s="55"/>
      <c r="I114" s="55"/>
      <c r="J114" s="54">
        <v>95</v>
      </c>
      <c r="K114" s="52"/>
    </row>
    <row r="115" spans="1:11" ht="14.25" customHeight="1" x14ac:dyDescent="0.25">
      <c r="A115">
        <v>96</v>
      </c>
      <c r="B115" s="59" t="s">
        <v>394</v>
      </c>
      <c r="C115" s="57" t="s">
        <v>118</v>
      </c>
      <c r="D115" s="54">
        <v>96</v>
      </c>
      <c r="E115" s="55"/>
      <c r="F115" s="55"/>
      <c r="G115" s="55"/>
      <c r="H115" s="55"/>
      <c r="I115" s="55"/>
      <c r="J115" s="54">
        <v>96</v>
      </c>
      <c r="K115" s="52"/>
    </row>
    <row r="116" spans="1:11" ht="14.25" customHeight="1" x14ac:dyDescent="0.25">
      <c r="A116">
        <v>97</v>
      </c>
      <c r="B116" s="59" t="s">
        <v>119</v>
      </c>
      <c r="C116" s="57" t="s">
        <v>120</v>
      </c>
      <c r="D116" s="54">
        <v>97</v>
      </c>
      <c r="E116" s="55"/>
      <c r="F116" s="55"/>
      <c r="G116" s="55"/>
      <c r="H116" s="55"/>
      <c r="I116" s="55"/>
      <c r="J116" s="54">
        <v>97</v>
      </c>
      <c r="K116" s="52"/>
    </row>
    <row r="117" spans="1:11" ht="14.25" customHeight="1" x14ac:dyDescent="0.25">
      <c r="A117">
        <v>98</v>
      </c>
      <c r="B117" s="59" t="s">
        <v>395</v>
      </c>
      <c r="C117" s="57" t="s">
        <v>121</v>
      </c>
      <c r="D117" s="54">
        <v>98</v>
      </c>
      <c r="E117" s="55"/>
      <c r="F117" s="55"/>
      <c r="G117" s="55"/>
      <c r="H117" s="55"/>
      <c r="I117" s="55"/>
      <c r="J117" s="54">
        <v>98</v>
      </c>
      <c r="K117" s="52"/>
    </row>
    <row r="118" spans="1:11" ht="14.25" customHeight="1" x14ac:dyDescent="0.25">
      <c r="A118">
        <v>99</v>
      </c>
      <c r="B118" s="59" t="s">
        <v>396</v>
      </c>
      <c r="C118" s="57" t="s">
        <v>122</v>
      </c>
      <c r="D118" s="54">
        <v>99</v>
      </c>
      <c r="E118" s="55"/>
      <c r="F118" s="55"/>
      <c r="G118" s="55"/>
      <c r="H118" s="55"/>
      <c r="I118" s="55"/>
      <c r="J118" s="54">
        <v>99</v>
      </c>
      <c r="K118" s="52"/>
    </row>
    <row r="119" spans="1:11" ht="14.25" customHeight="1" x14ac:dyDescent="0.25">
      <c r="A119">
        <v>100</v>
      </c>
      <c r="B119" s="59" t="s">
        <v>397</v>
      </c>
      <c r="C119" s="57" t="s">
        <v>123</v>
      </c>
      <c r="D119" s="54">
        <v>100</v>
      </c>
      <c r="E119" s="55"/>
      <c r="F119" s="55"/>
      <c r="G119" s="55"/>
      <c r="H119" s="55"/>
      <c r="I119" s="55"/>
      <c r="J119" s="54">
        <v>100</v>
      </c>
      <c r="K119" s="52"/>
    </row>
    <row r="120" spans="1:11" ht="14.25" customHeight="1" x14ac:dyDescent="0.25">
      <c r="A120">
        <v>101</v>
      </c>
      <c r="B120" s="59" t="s">
        <v>398</v>
      </c>
      <c r="C120" s="57" t="s">
        <v>124</v>
      </c>
      <c r="D120" s="54">
        <v>101</v>
      </c>
      <c r="E120" s="55"/>
      <c r="F120" s="55"/>
      <c r="G120" s="55"/>
      <c r="H120" s="55"/>
      <c r="I120" s="55"/>
      <c r="J120" s="54">
        <v>101</v>
      </c>
      <c r="K120" s="52"/>
    </row>
    <row r="121" spans="1:11" ht="14.25" customHeight="1" x14ac:dyDescent="0.25">
      <c r="A121">
        <v>102</v>
      </c>
      <c r="B121" s="59" t="s">
        <v>125</v>
      </c>
      <c r="C121" s="57" t="s">
        <v>126</v>
      </c>
      <c r="D121" s="54">
        <v>102</v>
      </c>
      <c r="E121" s="55"/>
      <c r="F121" s="55"/>
      <c r="G121" s="55"/>
      <c r="H121" s="55"/>
      <c r="I121" s="55"/>
      <c r="J121" s="54">
        <v>102</v>
      </c>
      <c r="K121" s="52"/>
    </row>
    <row r="122" spans="1:11" ht="14.25" customHeight="1" x14ac:dyDescent="0.25">
      <c r="A122">
        <v>103</v>
      </c>
      <c r="B122" s="59" t="s">
        <v>127</v>
      </c>
      <c r="C122" s="57" t="s">
        <v>128</v>
      </c>
      <c r="D122" s="54">
        <v>103</v>
      </c>
      <c r="E122" s="55"/>
      <c r="F122" s="55"/>
      <c r="G122" s="55"/>
      <c r="H122" s="55"/>
      <c r="I122" s="55"/>
      <c r="J122" s="54">
        <v>103</v>
      </c>
      <c r="K122" s="52"/>
    </row>
    <row r="123" spans="1:11" ht="14.25" customHeight="1" x14ac:dyDescent="0.25">
      <c r="A123">
        <v>104</v>
      </c>
      <c r="B123" s="59" t="s">
        <v>399</v>
      </c>
      <c r="C123" s="57" t="s">
        <v>129</v>
      </c>
      <c r="D123" s="54">
        <v>104</v>
      </c>
      <c r="E123" s="55"/>
      <c r="F123" s="55"/>
      <c r="G123" s="55"/>
      <c r="H123" s="55"/>
      <c r="I123" s="55"/>
      <c r="J123" s="54">
        <v>104</v>
      </c>
      <c r="K123" s="52"/>
    </row>
    <row r="124" spans="1:11" ht="14.25" customHeight="1" x14ac:dyDescent="0.25">
      <c r="A124">
        <v>105</v>
      </c>
      <c r="B124" s="59" t="s">
        <v>400</v>
      </c>
      <c r="C124" s="57" t="s">
        <v>130</v>
      </c>
      <c r="D124" s="54">
        <v>105</v>
      </c>
      <c r="E124" s="55"/>
      <c r="F124" s="55"/>
      <c r="G124" s="55"/>
      <c r="H124" s="55"/>
      <c r="I124" s="55"/>
      <c r="J124" s="54">
        <v>105</v>
      </c>
      <c r="K124" s="52"/>
    </row>
    <row r="125" spans="1:11" ht="14.25" customHeight="1" x14ac:dyDescent="0.25">
      <c r="A125">
        <v>106</v>
      </c>
      <c r="B125" s="59" t="s">
        <v>401</v>
      </c>
      <c r="C125" s="57" t="s">
        <v>131</v>
      </c>
      <c r="D125" s="54">
        <v>106</v>
      </c>
      <c r="E125" s="55"/>
      <c r="F125" s="55"/>
      <c r="G125" s="55"/>
      <c r="H125" s="55"/>
      <c r="I125" s="55"/>
      <c r="J125" s="54">
        <v>106</v>
      </c>
      <c r="K125" s="52"/>
    </row>
    <row r="126" spans="1:11" ht="14.25" customHeight="1" x14ac:dyDescent="0.25">
      <c r="A126">
        <v>107</v>
      </c>
      <c r="B126" s="59" t="s">
        <v>402</v>
      </c>
      <c r="C126" s="57" t="s">
        <v>132</v>
      </c>
      <c r="D126" s="54">
        <v>107</v>
      </c>
      <c r="E126" s="55"/>
      <c r="F126" s="55"/>
      <c r="G126" s="55"/>
      <c r="H126" s="55"/>
      <c r="I126" s="55"/>
      <c r="J126" s="54">
        <v>107</v>
      </c>
      <c r="K126" s="52"/>
    </row>
    <row r="127" spans="1:11" ht="14.25" customHeight="1" x14ac:dyDescent="0.25">
      <c r="A127">
        <v>108</v>
      </c>
      <c r="B127" s="59" t="s">
        <v>403</v>
      </c>
      <c r="C127" s="57" t="s">
        <v>133</v>
      </c>
      <c r="D127" s="54">
        <v>108</v>
      </c>
      <c r="E127" s="55"/>
      <c r="F127" s="55"/>
      <c r="G127" s="55"/>
      <c r="H127" s="55"/>
      <c r="I127" s="55"/>
      <c r="J127" s="54">
        <v>108</v>
      </c>
      <c r="K127" s="52"/>
    </row>
    <row r="128" spans="1:11" ht="14.25" customHeight="1" x14ac:dyDescent="0.25">
      <c r="A128">
        <v>109</v>
      </c>
      <c r="B128" s="59" t="s">
        <v>134</v>
      </c>
      <c r="C128" s="57" t="s">
        <v>135</v>
      </c>
      <c r="D128" s="54">
        <v>109</v>
      </c>
      <c r="E128" s="55"/>
      <c r="F128" s="55"/>
      <c r="G128" s="55"/>
      <c r="H128" s="55"/>
      <c r="I128" s="55"/>
      <c r="J128" s="54">
        <v>109</v>
      </c>
      <c r="K128" s="52"/>
    </row>
    <row r="129" spans="1:11" ht="14.25" customHeight="1" x14ac:dyDescent="0.25">
      <c r="A129">
        <v>110</v>
      </c>
      <c r="B129" s="59" t="s">
        <v>404</v>
      </c>
      <c r="C129" s="57" t="s">
        <v>136</v>
      </c>
      <c r="D129" s="54">
        <v>110</v>
      </c>
      <c r="E129" s="55"/>
      <c r="F129" s="55"/>
      <c r="G129" s="55"/>
      <c r="H129" s="55"/>
      <c r="I129" s="55"/>
      <c r="J129" s="54">
        <v>110</v>
      </c>
      <c r="K129" s="52"/>
    </row>
    <row r="130" spans="1:11" ht="14.25" customHeight="1" x14ac:dyDescent="0.25">
      <c r="A130">
        <v>111</v>
      </c>
      <c r="B130" s="59" t="s">
        <v>405</v>
      </c>
      <c r="C130" s="84" t="s">
        <v>137</v>
      </c>
      <c r="D130" s="54">
        <v>111</v>
      </c>
      <c r="E130" s="79"/>
      <c r="F130" s="79"/>
      <c r="G130" s="79"/>
      <c r="H130" s="79"/>
      <c r="I130" s="79"/>
      <c r="J130" s="54">
        <v>111</v>
      </c>
      <c r="K130" s="52"/>
    </row>
    <row r="131" spans="1:11" ht="14.25" customHeight="1" x14ac:dyDescent="0.25">
      <c r="A131">
        <v>112</v>
      </c>
      <c r="B131" s="59" t="s">
        <v>406</v>
      </c>
      <c r="C131" s="84" t="s">
        <v>138</v>
      </c>
      <c r="D131" s="54">
        <v>112</v>
      </c>
      <c r="E131" s="79"/>
      <c r="F131" s="79"/>
      <c r="G131" s="79"/>
      <c r="H131" s="79"/>
      <c r="I131" s="79"/>
      <c r="J131" s="54">
        <v>112</v>
      </c>
      <c r="K131" s="52"/>
    </row>
    <row r="132" spans="1:11" ht="20.25" customHeight="1" x14ac:dyDescent="0.25">
      <c r="A132">
        <v>113</v>
      </c>
      <c r="B132" s="58" t="s">
        <v>407</v>
      </c>
      <c r="C132" s="57" t="s">
        <v>139</v>
      </c>
      <c r="D132" s="54">
        <v>113</v>
      </c>
      <c r="E132" s="55"/>
      <c r="F132" s="55"/>
      <c r="G132" s="55"/>
      <c r="H132" s="55"/>
      <c r="I132" s="55"/>
      <c r="J132" s="54">
        <v>113</v>
      </c>
      <c r="K132" s="52"/>
    </row>
    <row r="133" spans="1:11" ht="14.25" customHeight="1" x14ac:dyDescent="0.25">
      <c r="A133">
        <v>114</v>
      </c>
      <c r="B133" s="59" t="s">
        <v>408</v>
      </c>
      <c r="C133" s="57" t="s">
        <v>140</v>
      </c>
      <c r="D133" s="54">
        <v>114</v>
      </c>
      <c r="E133" s="55"/>
      <c r="F133" s="55"/>
      <c r="G133" s="55"/>
      <c r="H133" s="55"/>
      <c r="I133" s="55"/>
      <c r="J133" s="54">
        <v>114</v>
      </c>
      <c r="K133" s="52"/>
    </row>
    <row r="134" spans="1:11" ht="14.25" customHeight="1" x14ac:dyDescent="0.25">
      <c r="A134">
        <v>115</v>
      </c>
      <c r="B134" s="59" t="s">
        <v>409</v>
      </c>
      <c r="C134" s="57" t="s">
        <v>141</v>
      </c>
      <c r="D134" s="54">
        <v>115</v>
      </c>
      <c r="E134" s="55"/>
      <c r="F134" s="55"/>
      <c r="G134" s="55"/>
      <c r="H134" s="55"/>
      <c r="I134" s="55"/>
      <c r="J134" s="54">
        <v>115</v>
      </c>
      <c r="K134" s="52"/>
    </row>
    <row r="135" spans="1:11" ht="14.25" customHeight="1" x14ac:dyDescent="0.25">
      <c r="A135">
        <v>116</v>
      </c>
      <c r="B135" s="105" t="s">
        <v>410</v>
      </c>
      <c r="C135" s="57" t="s">
        <v>142</v>
      </c>
      <c r="D135" s="54">
        <v>116</v>
      </c>
      <c r="E135" s="55"/>
      <c r="F135" s="55"/>
      <c r="G135" s="55"/>
      <c r="H135" s="55"/>
      <c r="I135" s="55"/>
      <c r="J135" s="54">
        <v>116</v>
      </c>
      <c r="K135" s="52"/>
    </row>
    <row r="136" spans="1:11" ht="28.5" customHeight="1" x14ac:dyDescent="0.25">
      <c r="A136" s="132">
        <v>117</v>
      </c>
      <c r="B136" s="131" t="s">
        <v>526</v>
      </c>
      <c r="C136" s="57" t="s">
        <v>143</v>
      </c>
      <c r="D136" s="54">
        <v>117</v>
      </c>
      <c r="E136" s="55"/>
      <c r="F136" s="55"/>
      <c r="G136" s="55"/>
      <c r="H136" s="55"/>
      <c r="I136" s="55"/>
      <c r="J136" s="54">
        <v>117</v>
      </c>
      <c r="K136" s="52"/>
    </row>
    <row r="137" spans="1:11" ht="14.25" customHeight="1" x14ac:dyDescent="0.25">
      <c r="A137">
        <v>118</v>
      </c>
      <c r="B137" s="59" t="s">
        <v>144</v>
      </c>
      <c r="C137" s="57" t="s">
        <v>145</v>
      </c>
      <c r="D137" s="54">
        <v>118</v>
      </c>
      <c r="E137" s="55"/>
      <c r="F137" s="55"/>
      <c r="G137" s="55"/>
      <c r="H137" s="55"/>
      <c r="I137" s="55"/>
      <c r="J137" s="54">
        <v>118</v>
      </c>
      <c r="K137" s="52"/>
    </row>
    <row r="138" spans="1:11" ht="14.25" customHeight="1" x14ac:dyDescent="0.25">
      <c r="A138">
        <v>119</v>
      </c>
      <c r="B138" s="59" t="s">
        <v>411</v>
      </c>
      <c r="C138" s="57" t="s">
        <v>146</v>
      </c>
      <c r="D138" s="54">
        <v>119</v>
      </c>
      <c r="E138" s="55"/>
      <c r="F138" s="55"/>
      <c r="G138" s="55"/>
      <c r="H138" s="55"/>
      <c r="I138" s="55"/>
      <c r="J138" s="54">
        <v>119</v>
      </c>
      <c r="K138" s="52"/>
    </row>
    <row r="139" spans="1:11" ht="14.25" customHeight="1" x14ac:dyDescent="0.25">
      <c r="A139">
        <v>120</v>
      </c>
      <c r="B139" s="59" t="s">
        <v>412</v>
      </c>
      <c r="C139" s="57" t="s">
        <v>147</v>
      </c>
      <c r="D139" s="54">
        <v>120</v>
      </c>
      <c r="E139" s="55"/>
      <c r="F139" s="55"/>
      <c r="G139" s="55"/>
      <c r="H139" s="55"/>
      <c r="I139" s="55"/>
      <c r="J139" s="54">
        <v>120</v>
      </c>
      <c r="K139" s="52"/>
    </row>
    <row r="140" spans="1:11" ht="14.25" customHeight="1" x14ac:dyDescent="0.25">
      <c r="A140">
        <v>121</v>
      </c>
      <c r="B140" s="59" t="s">
        <v>413</v>
      </c>
      <c r="C140" s="57" t="s">
        <v>148</v>
      </c>
      <c r="D140" s="54">
        <v>121</v>
      </c>
      <c r="E140" s="55"/>
      <c r="F140" s="55"/>
      <c r="G140" s="55"/>
      <c r="H140" s="55"/>
      <c r="I140" s="55"/>
      <c r="J140" s="54">
        <v>121</v>
      </c>
      <c r="K140" s="52"/>
    </row>
    <row r="141" spans="1:11" ht="14.25" customHeight="1" x14ac:dyDescent="0.25">
      <c r="A141">
        <v>122</v>
      </c>
      <c r="B141" s="59" t="s">
        <v>149</v>
      </c>
      <c r="C141" s="57" t="s">
        <v>150</v>
      </c>
      <c r="D141" s="54">
        <v>122</v>
      </c>
      <c r="E141" s="55"/>
      <c r="F141" s="55"/>
      <c r="G141" s="55"/>
      <c r="H141" s="55"/>
      <c r="I141" s="55"/>
      <c r="J141" s="54">
        <v>122</v>
      </c>
      <c r="K141" s="52"/>
    </row>
    <row r="142" spans="1:11" ht="14.25" customHeight="1" x14ac:dyDescent="0.25">
      <c r="A142">
        <v>123</v>
      </c>
      <c r="B142" s="59" t="s">
        <v>151</v>
      </c>
      <c r="C142" s="57" t="s">
        <v>152</v>
      </c>
      <c r="D142" s="54">
        <v>123</v>
      </c>
      <c r="E142" s="55"/>
      <c r="F142" s="55"/>
      <c r="G142" s="55"/>
      <c r="H142" s="55"/>
      <c r="I142" s="55"/>
      <c r="J142" s="54">
        <v>123</v>
      </c>
      <c r="K142" s="52"/>
    </row>
    <row r="143" spans="1:11" ht="14.25" customHeight="1" x14ac:dyDescent="0.25">
      <c r="A143">
        <v>124</v>
      </c>
      <c r="B143" s="59" t="s">
        <v>414</v>
      </c>
      <c r="C143" s="57" t="s">
        <v>153</v>
      </c>
      <c r="D143" s="54">
        <v>124</v>
      </c>
      <c r="E143" s="55"/>
      <c r="F143" s="55"/>
      <c r="G143" s="55"/>
      <c r="H143" s="55"/>
      <c r="I143" s="55"/>
      <c r="J143" s="54">
        <v>124</v>
      </c>
      <c r="K143" s="52"/>
    </row>
    <row r="144" spans="1:11" ht="14.25" customHeight="1" x14ac:dyDescent="0.25">
      <c r="A144">
        <v>125</v>
      </c>
      <c r="B144" s="59" t="s">
        <v>415</v>
      </c>
      <c r="C144" s="57" t="s">
        <v>154</v>
      </c>
      <c r="D144" s="54">
        <v>125</v>
      </c>
      <c r="E144" s="55"/>
      <c r="F144" s="55"/>
      <c r="G144" s="55"/>
      <c r="H144" s="55"/>
      <c r="I144" s="55"/>
      <c r="J144" s="54">
        <v>125</v>
      </c>
      <c r="K144" s="52"/>
    </row>
    <row r="145" spans="1:11" ht="14.25" customHeight="1" x14ac:dyDescent="0.25">
      <c r="A145">
        <v>126</v>
      </c>
      <c r="B145" s="59" t="s">
        <v>416</v>
      </c>
      <c r="C145" s="57" t="s">
        <v>155</v>
      </c>
      <c r="D145" s="54">
        <v>126</v>
      </c>
      <c r="E145" s="55"/>
      <c r="F145" s="55"/>
      <c r="G145" s="55"/>
      <c r="H145" s="55"/>
      <c r="I145" s="55"/>
      <c r="J145" s="54">
        <v>126</v>
      </c>
      <c r="K145" s="52"/>
    </row>
    <row r="146" spans="1:11" ht="14.25" customHeight="1" x14ac:dyDescent="0.25">
      <c r="A146">
        <v>127</v>
      </c>
      <c r="B146" s="59" t="s">
        <v>417</v>
      </c>
      <c r="C146" s="57" t="s">
        <v>156</v>
      </c>
      <c r="D146" s="54">
        <v>127</v>
      </c>
      <c r="E146" s="55"/>
      <c r="F146" s="55"/>
      <c r="G146" s="55"/>
      <c r="H146" s="55"/>
      <c r="I146" s="55"/>
      <c r="J146" s="54">
        <v>127</v>
      </c>
      <c r="K146" s="52"/>
    </row>
    <row r="147" spans="1:11" ht="14.25" customHeight="1" x14ac:dyDescent="0.25">
      <c r="A147">
        <v>128</v>
      </c>
      <c r="B147" s="59" t="s">
        <v>418</v>
      </c>
      <c r="C147" s="57" t="s">
        <v>157</v>
      </c>
      <c r="D147" s="54">
        <v>128</v>
      </c>
      <c r="E147" s="55"/>
      <c r="F147" s="55"/>
      <c r="G147" s="55"/>
      <c r="H147" s="55"/>
      <c r="I147" s="55"/>
      <c r="J147" s="54">
        <v>128</v>
      </c>
      <c r="K147" s="52"/>
    </row>
    <row r="148" spans="1:11" ht="14.25" customHeight="1" x14ac:dyDescent="0.25">
      <c r="A148">
        <v>129</v>
      </c>
      <c r="B148" s="59" t="s">
        <v>158</v>
      </c>
      <c r="C148" s="57" t="s">
        <v>159</v>
      </c>
      <c r="D148" s="54">
        <v>129</v>
      </c>
      <c r="E148" s="55"/>
      <c r="F148" s="55"/>
      <c r="G148" s="55"/>
      <c r="H148" s="55"/>
      <c r="I148" s="55"/>
      <c r="J148" s="54">
        <v>129</v>
      </c>
      <c r="K148" s="52"/>
    </row>
    <row r="149" spans="1:11" ht="14.25" customHeight="1" x14ac:dyDescent="0.25">
      <c r="A149">
        <v>130</v>
      </c>
      <c r="B149" s="59" t="s">
        <v>419</v>
      </c>
      <c r="C149" s="57" t="s">
        <v>160</v>
      </c>
      <c r="D149" s="54">
        <v>130</v>
      </c>
      <c r="E149" s="55"/>
      <c r="F149" s="55"/>
      <c r="G149" s="55"/>
      <c r="H149" s="55"/>
      <c r="I149" s="55"/>
      <c r="J149" s="54">
        <v>130</v>
      </c>
      <c r="K149" s="52"/>
    </row>
    <row r="150" spans="1:11" ht="14.25" customHeight="1" x14ac:dyDescent="0.25">
      <c r="A150">
        <v>131</v>
      </c>
      <c r="B150" s="59" t="s">
        <v>161</v>
      </c>
      <c r="C150" s="57" t="s">
        <v>162</v>
      </c>
      <c r="D150" s="54">
        <v>131</v>
      </c>
      <c r="E150" s="55"/>
      <c r="F150" s="55"/>
      <c r="G150" s="55"/>
      <c r="H150" s="55"/>
      <c r="I150" s="55"/>
      <c r="J150" s="54">
        <v>131</v>
      </c>
      <c r="K150" s="52"/>
    </row>
    <row r="151" spans="1:11" ht="14.25" customHeight="1" x14ac:dyDescent="0.25">
      <c r="A151">
        <v>132</v>
      </c>
      <c r="B151" s="59" t="s">
        <v>420</v>
      </c>
      <c r="C151" s="57" t="s">
        <v>163</v>
      </c>
      <c r="D151" s="54">
        <v>132</v>
      </c>
      <c r="E151" s="55"/>
      <c r="F151" s="55"/>
      <c r="G151" s="55"/>
      <c r="H151" s="55"/>
      <c r="I151" s="55"/>
      <c r="J151" s="54">
        <v>132</v>
      </c>
      <c r="K151" s="52"/>
    </row>
    <row r="152" spans="1:11" ht="14.25" customHeight="1" x14ac:dyDescent="0.25">
      <c r="A152">
        <v>133</v>
      </c>
      <c r="B152" s="59" t="s">
        <v>421</v>
      </c>
      <c r="C152" s="57" t="s">
        <v>164</v>
      </c>
      <c r="D152" s="54">
        <v>133</v>
      </c>
      <c r="E152" s="55"/>
      <c r="F152" s="55"/>
      <c r="G152" s="55"/>
      <c r="H152" s="55"/>
      <c r="I152" s="55"/>
      <c r="J152" s="54">
        <v>133</v>
      </c>
      <c r="K152" s="52"/>
    </row>
    <row r="153" spans="1:11" ht="14.25" customHeight="1" x14ac:dyDescent="0.25">
      <c r="A153">
        <v>134</v>
      </c>
      <c r="B153" s="59" t="s">
        <v>422</v>
      </c>
      <c r="C153" s="57" t="s">
        <v>165</v>
      </c>
      <c r="D153" s="54">
        <v>134</v>
      </c>
      <c r="E153" s="55"/>
      <c r="F153" s="55"/>
      <c r="G153" s="55"/>
      <c r="H153" s="55"/>
      <c r="I153" s="55"/>
      <c r="J153" s="54">
        <v>134</v>
      </c>
      <c r="K153" s="52"/>
    </row>
    <row r="154" spans="1:11" ht="14.25" customHeight="1" x14ac:dyDescent="0.25">
      <c r="A154">
        <v>135</v>
      </c>
      <c r="B154" s="59" t="s">
        <v>423</v>
      </c>
      <c r="C154" s="57" t="s">
        <v>166</v>
      </c>
      <c r="D154" s="54">
        <v>135</v>
      </c>
      <c r="E154" s="55"/>
      <c r="F154" s="55"/>
      <c r="G154" s="55"/>
      <c r="H154" s="55"/>
      <c r="I154" s="55"/>
      <c r="J154" s="54">
        <v>135</v>
      </c>
      <c r="K154" s="52"/>
    </row>
    <row r="155" spans="1:11" ht="14.25" customHeight="1" x14ac:dyDescent="0.25">
      <c r="A155">
        <v>136</v>
      </c>
      <c r="B155" s="59" t="s">
        <v>424</v>
      </c>
      <c r="C155" s="57" t="s">
        <v>167</v>
      </c>
      <c r="D155" s="54">
        <v>136</v>
      </c>
      <c r="E155" s="55"/>
      <c r="F155" s="55"/>
      <c r="G155" s="55"/>
      <c r="H155" s="55"/>
      <c r="I155" s="55"/>
      <c r="J155" s="54">
        <v>136</v>
      </c>
      <c r="K155" s="52"/>
    </row>
    <row r="156" spans="1:11" ht="14.25" customHeight="1" x14ac:dyDescent="0.25">
      <c r="A156">
        <v>137</v>
      </c>
      <c r="B156" s="59" t="s">
        <v>425</v>
      </c>
      <c r="C156" s="57" t="s">
        <v>168</v>
      </c>
      <c r="D156" s="54">
        <v>137</v>
      </c>
      <c r="E156" s="55"/>
      <c r="F156" s="55"/>
      <c r="G156" s="55"/>
      <c r="H156" s="55"/>
      <c r="I156" s="55"/>
      <c r="J156" s="54">
        <v>137</v>
      </c>
      <c r="K156" s="52"/>
    </row>
    <row r="157" spans="1:11" ht="14.25" customHeight="1" x14ac:dyDescent="0.25">
      <c r="A157">
        <v>138</v>
      </c>
      <c r="B157" s="59" t="s">
        <v>169</v>
      </c>
      <c r="C157" s="57" t="s">
        <v>170</v>
      </c>
      <c r="D157" s="54">
        <v>138</v>
      </c>
      <c r="E157" s="55"/>
      <c r="F157" s="55"/>
      <c r="G157" s="55"/>
      <c r="H157" s="55"/>
      <c r="I157" s="55"/>
      <c r="J157" s="54">
        <v>138</v>
      </c>
      <c r="K157" s="52"/>
    </row>
    <row r="158" spans="1:11" ht="14.25" customHeight="1" x14ac:dyDescent="0.25">
      <c r="A158">
        <v>139</v>
      </c>
      <c r="B158" s="59" t="s">
        <v>426</v>
      </c>
      <c r="C158" s="57" t="s">
        <v>171</v>
      </c>
      <c r="D158" s="54">
        <v>139</v>
      </c>
      <c r="E158" s="55"/>
      <c r="F158" s="55"/>
      <c r="G158" s="55"/>
      <c r="H158" s="55"/>
      <c r="I158" s="55"/>
      <c r="J158" s="54">
        <v>139</v>
      </c>
      <c r="K158" s="52"/>
    </row>
    <row r="159" spans="1:11" ht="14.25" customHeight="1" x14ac:dyDescent="0.25">
      <c r="A159">
        <v>140</v>
      </c>
      <c r="B159" s="59" t="s">
        <v>427</v>
      </c>
      <c r="C159" s="57" t="s">
        <v>172</v>
      </c>
      <c r="D159" s="54">
        <v>140</v>
      </c>
      <c r="E159" s="55"/>
      <c r="F159" s="55"/>
      <c r="G159" s="55"/>
      <c r="H159" s="55"/>
      <c r="I159" s="55"/>
      <c r="J159" s="54">
        <v>140</v>
      </c>
      <c r="K159" s="52"/>
    </row>
    <row r="160" spans="1:11" ht="14.25" customHeight="1" x14ac:dyDescent="0.25">
      <c r="A160">
        <v>141</v>
      </c>
      <c r="B160" s="59" t="s">
        <v>428</v>
      </c>
      <c r="C160" s="57" t="s">
        <v>173</v>
      </c>
      <c r="D160" s="54">
        <v>141</v>
      </c>
      <c r="E160" s="55"/>
      <c r="F160" s="55"/>
      <c r="G160" s="55"/>
      <c r="H160" s="55"/>
      <c r="I160" s="55"/>
      <c r="J160" s="54">
        <v>141</v>
      </c>
      <c r="K160" s="52"/>
    </row>
    <row r="161" spans="1:11" ht="14.25" customHeight="1" x14ac:dyDescent="0.25">
      <c r="A161">
        <v>142</v>
      </c>
      <c r="B161" s="59" t="s">
        <v>429</v>
      </c>
      <c r="C161" s="57" t="s">
        <v>174</v>
      </c>
      <c r="D161" s="54">
        <v>142</v>
      </c>
      <c r="E161" s="55"/>
      <c r="F161" s="55"/>
      <c r="G161" s="55"/>
      <c r="H161" s="55"/>
      <c r="I161" s="55"/>
      <c r="J161" s="54">
        <v>142</v>
      </c>
      <c r="K161" s="52"/>
    </row>
    <row r="162" spans="1:11" ht="14.25" customHeight="1" x14ac:dyDescent="0.25">
      <c r="A162">
        <v>143</v>
      </c>
      <c r="B162" s="59" t="s">
        <v>430</v>
      </c>
      <c r="C162" s="57" t="s">
        <v>175</v>
      </c>
      <c r="D162" s="54">
        <v>143</v>
      </c>
      <c r="E162" s="55"/>
      <c r="F162" s="55"/>
      <c r="G162" s="55"/>
      <c r="H162" s="55"/>
      <c r="I162" s="55"/>
      <c r="J162" s="54">
        <v>143</v>
      </c>
      <c r="K162" s="52"/>
    </row>
    <row r="163" spans="1:11" ht="14.25" customHeight="1" x14ac:dyDescent="0.25">
      <c r="A163">
        <v>225</v>
      </c>
      <c r="B163" s="59" t="s">
        <v>431</v>
      </c>
      <c r="C163" s="57" t="s">
        <v>276</v>
      </c>
      <c r="D163" s="54">
        <v>225</v>
      </c>
      <c r="E163" s="55"/>
      <c r="F163" s="55"/>
      <c r="G163" s="55"/>
      <c r="H163" s="55"/>
      <c r="I163" s="55"/>
      <c r="J163" s="54">
        <v>225</v>
      </c>
      <c r="K163" s="52"/>
    </row>
    <row r="164" spans="1:11" ht="14.25" customHeight="1" x14ac:dyDescent="0.25">
      <c r="A164">
        <v>144</v>
      </c>
      <c r="B164" s="59" t="s">
        <v>432</v>
      </c>
      <c r="C164" s="57" t="s">
        <v>176</v>
      </c>
      <c r="D164" s="54">
        <v>144</v>
      </c>
      <c r="E164" s="55"/>
      <c r="F164" s="55"/>
      <c r="G164" s="55"/>
      <c r="H164" s="55"/>
      <c r="I164" s="55"/>
      <c r="J164" s="54">
        <v>144</v>
      </c>
      <c r="K164" s="52"/>
    </row>
    <row r="165" spans="1:11" ht="14.25" customHeight="1" x14ac:dyDescent="0.25">
      <c r="A165">
        <v>145</v>
      </c>
      <c r="B165" s="59" t="s">
        <v>433</v>
      </c>
      <c r="C165" s="57" t="s">
        <v>177</v>
      </c>
      <c r="D165" s="54">
        <v>145</v>
      </c>
      <c r="E165" s="55"/>
      <c r="F165" s="55"/>
      <c r="G165" s="55"/>
      <c r="H165" s="55"/>
      <c r="I165" s="55"/>
      <c r="J165" s="54">
        <v>145</v>
      </c>
      <c r="K165" s="52"/>
    </row>
    <row r="166" spans="1:11" ht="14.25" customHeight="1" x14ac:dyDescent="0.25">
      <c r="A166">
        <v>146</v>
      </c>
      <c r="B166" s="59" t="s">
        <v>178</v>
      </c>
      <c r="C166" s="57" t="s">
        <v>179</v>
      </c>
      <c r="D166" s="54">
        <v>146</v>
      </c>
      <c r="E166" s="55"/>
      <c r="F166" s="55"/>
      <c r="G166" s="55"/>
      <c r="H166" s="55"/>
      <c r="I166" s="55"/>
      <c r="J166" s="54">
        <v>146</v>
      </c>
      <c r="K166" s="52"/>
    </row>
    <row r="167" spans="1:11" ht="14.25" customHeight="1" x14ac:dyDescent="0.25">
      <c r="A167">
        <v>147</v>
      </c>
      <c r="B167" s="59" t="s">
        <v>434</v>
      </c>
      <c r="C167" s="57" t="s">
        <v>180</v>
      </c>
      <c r="D167" s="54">
        <v>147</v>
      </c>
      <c r="E167" s="55"/>
      <c r="F167" s="55"/>
      <c r="G167" s="55"/>
      <c r="H167" s="55"/>
      <c r="I167" s="55"/>
      <c r="J167" s="54">
        <v>147</v>
      </c>
      <c r="K167" s="52"/>
    </row>
    <row r="168" spans="1:11" ht="14.25" customHeight="1" x14ac:dyDescent="0.25">
      <c r="A168">
        <v>148</v>
      </c>
      <c r="B168" s="59" t="s">
        <v>435</v>
      </c>
      <c r="C168" s="57" t="s">
        <v>181</v>
      </c>
      <c r="D168" s="54">
        <v>148</v>
      </c>
      <c r="E168" s="55"/>
      <c r="F168" s="55"/>
      <c r="G168" s="55"/>
      <c r="H168" s="55"/>
      <c r="I168" s="55"/>
      <c r="J168" s="54">
        <v>148</v>
      </c>
      <c r="K168" s="52"/>
    </row>
    <row r="169" spans="1:11" ht="14.25" customHeight="1" x14ac:dyDescent="0.25">
      <c r="A169">
        <v>149</v>
      </c>
      <c r="B169" s="59" t="s">
        <v>436</v>
      </c>
      <c r="C169" s="57" t="s">
        <v>182</v>
      </c>
      <c r="D169" s="54">
        <v>149</v>
      </c>
      <c r="E169" s="94"/>
      <c r="F169" s="94"/>
      <c r="G169" s="94"/>
      <c r="H169" s="94"/>
      <c r="I169" s="94"/>
      <c r="J169" s="54">
        <v>149</v>
      </c>
      <c r="K169" s="52"/>
    </row>
    <row r="170" spans="1:11" ht="14.25" customHeight="1" x14ac:dyDescent="0.25">
      <c r="A170">
        <v>150</v>
      </c>
      <c r="B170" s="59" t="s">
        <v>437</v>
      </c>
      <c r="C170" s="57" t="s">
        <v>183</v>
      </c>
      <c r="D170" s="54">
        <v>150</v>
      </c>
      <c r="E170" s="94"/>
      <c r="F170" s="94"/>
      <c r="G170" s="94"/>
      <c r="H170" s="94"/>
      <c r="I170" s="94"/>
      <c r="J170" s="54">
        <v>150</v>
      </c>
      <c r="K170" s="52"/>
    </row>
    <row r="171" spans="1:11" ht="21" customHeight="1" x14ac:dyDescent="0.35">
      <c r="A171"/>
      <c r="B171" s="80" t="s">
        <v>438</v>
      </c>
      <c r="C171" s="81"/>
      <c r="D171" s="54"/>
      <c r="E171" s="98"/>
      <c r="F171" s="98"/>
      <c r="G171" s="98"/>
      <c r="H171" s="98"/>
      <c r="I171" s="98"/>
      <c r="J171" s="54"/>
      <c r="K171" s="52"/>
    </row>
    <row r="172" spans="1:11" x14ac:dyDescent="0.25">
      <c r="A172">
        <v>151</v>
      </c>
      <c r="B172" s="58" t="s">
        <v>184</v>
      </c>
      <c r="C172" s="57" t="s">
        <v>185</v>
      </c>
      <c r="D172" s="54">
        <v>151</v>
      </c>
      <c r="E172" s="55"/>
      <c r="F172" s="55"/>
      <c r="G172" s="55"/>
      <c r="H172" s="55"/>
      <c r="I172" s="55"/>
      <c r="J172" s="54">
        <v>151</v>
      </c>
      <c r="K172" s="52"/>
    </row>
    <row r="173" spans="1:11" ht="14.25" customHeight="1" x14ac:dyDescent="0.25">
      <c r="A173">
        <v>152</v>
      </c>
      <c r="B173" s="59" t="s">
        <v>439</v>
      </c>
      <c r="C173" s="57" t="s">
        <v>186</v>
      </c>
      <c r="D173" s="54">
        <v>152</v>
      </c>
      <c r="E173" s="55"/>
      <c r="F173" s="55"/>
      <c r="G173" s="55"/>
      <c r="H173" s="55"/>
      <c r="I173" s="55"/>
      <c r="J173" s="54">
        <v>152</v>
      </c>
      <c r="K173" s="52"/>
    </row>
    <row r="174" spans="1:11" ht="14.25" customHeight="1" x14ac:dyDescent="0.25">
      <c r="A174">
        <v>153</v>
      </c>
      <c r="B174" s="59" t="s">
        <v>440</v>
      </c>
      <c r="C174" s="57" t="s">
        <v>187</v>
      </c>
      <c r="D174" s="54">
        <v>153</v>
      </c>
      <c r="E174" s="55"/>
      <c r="F174" s="55"/>
      <c r="G174" s="55"/>
      <c r="H174" s="55"/>
      <c r="I174" s="55"/>
      <c r="J174" s="54">
        <v>153</v>
      </c>
      <c r="K174" s="52"/>
    </row>
    <row r="175" spans="1:11" ht="14.25" customHeight="1" x14ac:dyDescent="0.25">
      <c r="A175">
        <v>154</v>
      </c>
      <c r="B175" s="59" t="s">
        <v>441</v>
      </c>
      <c r="C175" s="57" t="s">
        <v>188</v>
      </c>
      <c r="D175" s="54">
        <v>154</v>
      </c>
      <c r="E175" s="55"/>
      <c r="F175" s="55"/>
      <c r="G175" s="55"/>
      <c r="H175" s="55"/>
      <c r="I175" s="55"/>
      <c r="J175" s="54">
        <v>154</v>
      </c>
      <c r="K175" s="52"/>
    </row>
    <row r="176" spans="1:11" ht="14.25" customHeight="1" x14ac:dyDescent="0.25">
      <c r="A176">
        <v>155</v>
      </c>
      <c r="B176" s="59" t="s">
        <v>189</v>
      </c>
      <c r="C176" s="57" t="s">
        <v>190</v>
      </c>
      <c r="D176" s="54">
        <v>155</v>
      </c>
      <c r="E176" s="55"/>
      <c r="F176" s="55"/>
      <c r="G176" s="55"/>
      <c r="H176" s="55"/>
      <c r="I176" s="55"/>
      <c r="J176" s="54">
        <v>155</v>
      </c>
      <c r="K176" s="52"/>
    </row>
    <row r="177" spans="1:11" ht="14.25" customHeight="1" x14ac:dyDescent="0.25">
      <c r="A177">
        <v>156</v>
      </c>
      <c r="B177" s="59" t="s">
        <v>442</v>
      </c>
      <c r="C177" s="57" t="s">
        <v>191</v>
      </c>
      <c r="D177" s="54">
        <v>156</v>
      </c>
      <c r="E177" s="55"/>
      <c r="F177" s="55"/>
      <c r="G177" s="55"/>
      <c r="H177" s="55"/>
      <c r="I177" s="55"/>
      <c r="J177" s="54">
        <v>156</v>
      </c>
      <c r="K177" s="52"/>
    </row>
    <row r="178" spans="1:11" ht="14.25" customHeight="1" x14ac:dyDescent="0.3">
      <c r="A178">
        <v>157</v>
      </c>
      <c r="B178" s="59" t="s">
        <v>443</v>
      </c>
      <c r="C178" s="78" t="s">
        <v>192</v>
      </c>
      <c r="D178" s="54">
        <v>157</v>
      </c>
      <c r="E178" s="55"/>
      <c r="F178" s="55"/>
      <c r="G178" s="55"/>
      <c r="H178" s="55"/>
      <c r="I178" s="55"/>
      <c r="J178" s="54">
        <v>157</v>
      </c>
      <c r="K178" s="52"/>
    </row>
    <row r="179" spans="1:11" ht="14.25" customHeight="1" x14ac:dyDescent="0.25">
      <c r="A179">
        <v>158</v>
      </c>
      <c r="B179" s="59" t="s">
        <v>193</v>
      </c>
      <c r="C179" s="57" t="s">
        <v>194</v>
      </c>
      <c r="D179" s="54">
        <v>158</v>
      </c>
      <c r="E179" s="55"/>
      <c r="F179" s="55"/>
      <c r="G179" s="55"/>
      <c r="H179" s="55"/>
      <c r="I179" s="55"/>
      <c r="J179" s="54">
        <v>158</v>
      </c>
      <c r="K179" s="52"/>
    </row>
    <row r="180" spans="1:11" ht="14.25" customHeight="1" x14ac:dyDescent="0.25">
      <c r="A180">
        <v>159</v>
      </c>
      <c r="B180" s="59" t="s">
        <v>444</v>
      </c>
      <c r="C180" s="57" t="s">
        <v>195</v>
      </c>
      <c r="D180" s="54">
        <v>159</v>
      </c>
      <c r="E180" s="55"/>
      <c r="F180" s="55"/>
      <c r="G180" s="55"/>
      <c r="H180" s="55"/>
      <c r="I180" s="55"/>
      <c r="J180" s="54">
        <v>159</v>
      </c>
      <c r="K180" s="52"/>
    </row>
    <row r="181" spans="1:11" ht="14.25" customHeight="1" x14ac:dyDescent="0.25">
      <c r="A181">
        <v>160</v>
      </c>
      <c r="B181" s="59" t="s">
        <v>445</v>
      </c>
      <c r="C181" s="57" t="s">
        <v>196</v>
      </c>
      <c r="D181" s="54">
        <v>160</v>
      </c>
      <c r="E181" s="55"/>
      <c r="F181" s="55"/>
      <c r="G181" s="55"/>
      <c r="H181" s="55"/>
      <c r="I181" s="55"/>
      <c r="J181" s="54">
        <v>160</v>
      </c>
      <c r="K181" s="52"/>
    </row>
    <row r="182" spans="1:11" ht="14.25" customHeight="1" x14ac:dyDescent="0.25">
      <c r="A182">
        <v>161</v>
      </c>
      <c r="B182" s="59" t="s">
        <v>446</v>
      </c>
      <c r="C182" s="57" t="s">
        <v>197</v>
      </c>
      <c r="D182" s="54">
        <v>161</v>
      </c>
      <c r="E182" s="55"/>
      <c r="F182" s="55"/>
      <c r="G182" s="55"/>
      <c r="H182" s="55"/>
      <c r="I182" s="55"/>
      <c r="J182" s="54">
        <v>161</v>
      </c>
      <c r="K182" s="52"/>
    </row>
    <row r="183" spans="1:11" ht="14.25" customHeight="1" x14ac:dyDescent="0.25">
      <c r="A183">
        <v>162</v>
      </c>
      <c r="B183" s="59" t="s">
        <v>447</v>
      </c>
      <c r="C183" s="57" t="s">
        <v>198</v>
      </c>
      <c r="D183" s="54">
        <v>162</v>
      </c>
      <c r="E183" s="55"/>
      <c r="F183" s="55"/>
      <c r="G183" s="55"/>
      <c r="H183" s="55"/>
      <c r="I183" s="55"/>
      <c r="J183" s="54">
        <v>162</v>
      </c>
      <c r="K183" s="52"/>
    </row>
    <row r="184" spans="1:11" ht="14.25" customHeight="1" x14ac:dyDescent="0.25">
      <c r="A184">
        <v>163</v>
      </c>
      <c r="B184" s="59" t="s">
        <v>448</v>
      </c>
      <c r="C184" s="57" t="s">
        <v>199</v>
      </c>
      <c r="D184" s="54">
        <v>163</v>
      </c>
      <c r="E184" s="55"/>
      <c r="F184" s="55"/>
      <c r="G184" s="55"/>
      <c r="H184" s="55"/>
      <c r="I184" s="55"/>
      <c r="J184" s="54">
        <v>163</v>
      </c>
      <c r="K184" s="52"/>
    </row>
    <row r="185" spans="1:11" ht="14.25" customHeight="1" x14ac:dyDescent="0.25">
      <c r="A185">
        <v>164</v>
      </c>
      <c r="B185" s="59" t="s">
        <v>449</v>
      </c>
      <c r="C185" s="85" t="s">
        <v>200</v>
      </c>
      <c r="D185" s="54">
        <v>164</v>
      </c>
      <c r="E185" s="55"/>
      <c r="F185" s="55"/>
      <c r="G185" s="55"/>
      <c r="H185" s="55"/>
      <c r="I185" s="55"/>
      <c r="J185" s="54">
        <v>164</v>
      </c>
      <c r="K185" s="52"/>
    </row>
    <row r="186" spans="1:11" ht="14.25" customHeight="1" x14ac:dyDescent="0.25">
      <c r="A186">
        <v>165</v>
      </c>
      <c r="B186" s="59" t="s">
        <v>201</v>
      </c>
      <c r="C186" s="57" t="s">
        <v>202</v>
      </c>
      <c r="D186" s="54">
        <v>165</v>
      </c>
      <c r="E186" s="55"/>
      <c r="F186" s="55"/>
      <c r="G186" s="55"/>
      <c r="H186" s="55"/>
      <c r="I186" s="55"/>
      <c r="J186" s="54">
        <v>165</v>
      </c>
      <c r="K186" s="52"/>
    </row>
    <row r="187" spans="1:11" ht="14.25" customHeight="1" x14ac:dyDescent="0.25">
      <c r="A187">
        <v>166</v>
      </c>
      <c r="B187" s="59" t="s">
        <v>203</v>
      </c>
      <c r="C187" s="57" t="s">
        <v>204</v>
      </c>
      <c r="D187" s="54">
        <v>166</v>
      </c>
      <c r="E187" s="55"/>
      <c r="F187" s="55"/>
      <c r="G187" s="55"/>
      <c r="H187" s="55"/>
      <c r="I187" s="55"/>
      <c r="J187" s="54">
        <v>166</v>
      </c>
      <c r="K187" s="52"/>
    </row>
    <row r="188" spans="1:11" ht="14.25" customHeight="1" x14ac:dyDescent="0.25">
      <c r="A188">
        <v>167</v>
      </c>
      <c r="B188" s="59" t="s">
        <v>450</v>
      </c>
      <c r="C188" s="57" t="s">
        <v>205</v>
      </c>
      <c r="D188" s="54">
        <v>167</v>
      </c>
      <c r="E188" s="55"/>
      <c r="F188" s="55"/>
      <c r="G188" s="55"/>
      <c r="H188" s="55"/>
      <c r="I188" s="55"/>
      <c r="J188" s="54">
        <v>167</v>
      </c>
      <c r="K188" s="52"/>
    </row>
    <row r="189" spans="1:11" ht="14.25" customHeight="1" x14ac:dyDescent="0.25">
      <c r="A189">
        <v>168</v>
      </c>
      <c r="B189" s="59" t="s">
        <v>451</v>
      </c>
      <c r="C189" s="57" t="s">
        <v>206</v>
      </c>
      <c r="D189" s="54">
        <v>168</v>
      </c>
      <c r="E189" s="55"/>
      <c r="F189" s="55"/>
      <c r="G189" s="55"/>
      <c r="H189" s="55"/>
      <c r="I189" s="55"/>
      <c r="J189" s="54">
        <v>168</v>
      </c>
      <c r="K189" s="52"/>
    </row>
    <row r="190" spans="1:11" ht="14.25" customHeight="1" x14ac:dyDescent="0.25">
      <c r="A190">
        <v>169</v>
      </c>
      <c r="B190" s="59" t="s">
        <v>452</v>
      </c>
      <c r="C190" s="57" t="s">
        <v>207</v>
      </c>
      <c r="D190" s="54">
        <v>169</v>
      </c>
      <c r="E190" s="55"/>
      <c r="F190" s="55"/>
      <c r="G190" s="55"/>
      <c r="H190" s="55"/>
      <c r="I190" s="55"/>
      <c r="J190" s="54">
        <v>169</v>
      </c>
      <c r="K190" s="52"/>
    </row>
    <row r="191" spans="1:11" ht="14.25" customHeight="1" x14ac:dyDescent="0.25">
      <c r="A191">
        <v>170</v>
      </c>
      <c r="B191" s="59" t="s">
        <v>453</v>
      </c>
      <c r="C191" s="57" t="s">
        <v>208</v>
      </c>
      <c r="D191" s="54">
        <v>170</v>
      </c>
      <c r="E191" s="55"/>
      <c r="F191" s="55"/>
      <c r="G191" s="55"/>
      <c r="H191" s="55"/>
      <c r="I191" s="55"/>
      <c r="J191" s="54">
        <v>170</v>
      </c>
      <c r="K191" s="52"/>
    </row>
    <row r="192" spans="1:11" ht="14.25" customHeight="1" x14ac:dyDescent="0.25">
      <c r="A192">
        <v>171</v>
      </c>
      <c r="B192" s="59" t="s">
        <v>454</v>
      </c>
      <c r="C192" s="57" t="s">
        <v>209</v>
      </c>
      <c r="D192" s="54">
        <v>171</v>
      </c>
      <c r="E192" s="55"/>
      <c r="F192" s="55"/>
      <c r="G192" s="55"/>
      <c r="H192" s="55"/>
      <c r="I192" s="55"/>
      <c r="J192" s="54">
        <v>171</v>
      </c>
      <c r="K192" s="52"/>
    </row>
    <row r="193" spans="1:11" ht="14.25" customHeight="1" x14ac:dyDescent="0.25">
      <c r="A193">
        <v>172</v>
      </c>
      <c r="B193" s="59" t="s">
        <v>455</v>
      </c>
      <c r="C193" s="57" t="s">
        <v>210</v>
      </c>
      <c r="D193" s="54">
        <v>172</v>
      </c>
      <c r="E193" s="55"/>
      <c r="F193" s="55"/>
      <c r="G193" s="55"/>
      <c r="H193" s="55"/>
      <c r="I193" s="55"/>
      <c r="J193" s="54">
        <v>172</v>
      </c>
      <c r="K193" s="52"/>
    </row>
    <row r="194" spans="1:11" ht="14.25" customHeight="1" x14ac:dyDescent="0.25">
      <c r="A194">
        <v>173</v>
      </c>
      <c r="B194" s="59" t="s">
        <v>456</v>
      </c>
      <c r="C194" s="57" t="s">
        <v>211</v>
      </c>
      <c r="D194" s="54">
        <v>173</v>
      </c>
      <c r="E194" s="55"/>
      <c r="F194" s="55"/>
      <c r="G194" s="55"/>
      <c r="H194" s="55"/>
      <c r="I194" s="55"/>
      <c r="J194" s="54">
        <v>173</v>
      </c>
      <c r="K194" s="52"/>
    </row>
    <row r="195" spans="1:11" ht="14.25" customHeight="1" x14ac:dyDescent="0.25">
      <c r="A195">
        <v>174</v>
      </c>
      <c r="B195" s="59" t="s">
        <v>457</v>
      </c>
      <c r="C195" s="57" t="s">
        <v>212</v>
      </c>
      <c r="D195" s="54">
        <v>174</v>
      </c>
      <c r="E195" s="55"/>
      <c r="F195" s="55"/>
      <c r="G195" s="55"/>
      <c r="H195" s="55"/>
      <c r="I195" s="55"/>
      <c r="J195" s="54">
        <v>174</v>
      </c>
      <c r="K195" s="52"/>
    </row>
    <row r="196" spans="1:11" ht="14.25" customHeight="1" x14ac:dyDescent="0.25">
      <c r="A196">
        <v>175</v>
      </c>
      <c r="B196" s="105" t="s">
        <v>458</v>
      </c>
      <c r="C196" s="57" t="s">
        <v>213</v>
      </c>
      <c r="D196" s="54">
        <v>175</v>
      </c>
      <c r="E196" s="55"/>
      <c r="F196" s="55"/>
      <c r="G196" s="55"/>
      <c r="H196" s="55"/>
      <c r="I196" s="55"/>
      <c r="J196" s="54">
        <v>175</v>
      </c>
      <c r="K196" s="52"/>
    </row>
    <row r="197" spans="1:11" ht="14.25" customHeight="1" x14ac:dyDescent="0.25">
      <c r="A197">
        <v>176</v>
      </c>
      <c r="B197" s="59" t="s">
        <v>459</v>
      </c>
      <c r="C197" s="57" t="s">
        <v>214</v>
      </c>
      <c r="D197" s="54">
        <v>176</v>
      </c>
      <c r="E197" s="55"/>
      <c r="F197" s="55"/>
      <c r="G197" s="55"/>
      <c r="H197" s="55"/>
      <c r="I197" s="55"/>
      <c r="J197" s="54">
        <v>176</v>
      </c>
      <c r="K197" s="52"/>
    </row>
    <row r="198" spans="1:11" ht="14.25" customHeight="1" x14ac:dyDescent="0.25">
      <c r="A198">
        <v>177</v>
      </c>
      <c r="B198" s="59" t="s">
        <v>460</v>
      </c>
      <c r="C198" s="57" t="s">
        <v>215</v>
      </c>
      <c r="D198" s="54">
        <v>177</v>
      </c>
      <c r="E198" s="55"/>
      <c r="F198" s="55"/>
      <c r="G198" s="55"/>
      <c r="H198" s="55"/>
      <c r="I198" s="55"/>
      <c r="J198" s="54">
        <v>177</v>
      </c>
      <c r="K198" s="52"/>
    </row>
    <row r="199" spans="1:11" ht="14.25" customHeight="1" x14ac:dyDescent="0.25">
      <c r="A199">
        <v>178</v>
      </c>
      <c r="B199" s="59" t="s">
        <v>216</v>
      </c>
      <c r="C199" s="57" t="s">
        <v>217</v>
      </c>
      <c r="D199" s="54">
        <v>178</v>
      </c>
      <c r="E199" s="55"/>
      <c r="F199" s="55"/>
      <c r="G199" s="55"/>
      <c r="H199" s="55"/>
      <c r="I199" s="55"/>
      <c r="J199" s="54">
        <v>178</v>
      </c>
      <c r="K199" s="52"/>
    </row>
    <row r="200" spans="1:11" ht="14.25" customHeight="1" x14ac:dyDescent="0.25">
      <c r="A200">
        <v>179</v>
      </c>
      <c r="B200" s="59" t="s">
        <v>461</v>
      </c>
      <c r="C200" s="57" t="s">
        <v>218</v>
      </c>
      <c r="D200" s="54">
        <v>179</v>
      </c>
      <c r="E200" s="55"/>
      <c r="F200" s="55"/>
      <c r="G200" s="55"/>
      <c r="H200" s="55"/>
      <c r="I200" s="55"/>
      <c r="J200" s="54">
        <v>179</v>
      </c>
      <c r="K200" s="52"/>
    </row>
    <row r="201" spans="1:11" ht="14.25" customHeight="1" x14ac:dyDescent="0.25">
      <c r="A201">
        <v>180</v>
      </c>
      <c r="B201" s="59" t="s">
        <v>219</v>
      </c>
      <c r="C201" s="57" t="s">
        <v>220</v>
      </c>
      <c r="D201" s="54">
        <v>180</v>
      </c>
      <c r="E201" s="55"/>
      <c r="F201" s="55"/>
      <c r="G201" s="55"/>
      <c r="H201" s="55"/>
      <c r="I201" s="55"/>
      <c r="J201" s="54">
        <v>180</v>
      </c>
      <c r="K201" s="52"/>
    </row>
    <row r="202" spans="1:11" ht="14.25" customHeight="1" x14ac:dyDescent="0.25">
      <c r="A202">
        <v>181</v>
      </c>
      <c r="B202" s="59" t="s">
        <v>462</v>
      </c>
      <c r="C202" s="57" t="s">
        <v>221</v>
      </c>
      <c r="D202" s="54">
        <v>181</v>
      </c>
      <c r="E202" s="55"/>
      <c r="F202" s="55"/>
      <c r="G202" s="55"/>
      <c r="H202" s="55"/>
      <c r="I202" s="55"/>
      <c r="J202" s="54">
        <v>181</v>
      </c>
      <c r="K202" s="52"/>
    </row>
    <row r="203" spans="1:11" ht="14.25" customHeight="1" x14ac:dyDescent="0.25">
      <c r="A203">
        <v>182</v>
      </c>
      <c r="B203" s="59" t="s">
        <v>463</v>
      </c>
      <c r="C203" s="57" t="s">
        <v>222</v>
      </c>
      <c r="D203" s="54">
        <v>182</v>
      </c>
      <c r="E203" s="55"/>
      <c r="F203" s="55"/>
      <c r="G203" s="55"/>
      <c r="H203" s="55"/>
      <c r="I203" s="55"/>
      <c r="J203" s="54">
        <v>182</v>
      </c>
      <c r="K203" s="52"/>
    </row>
    <row r="204" spans="1:11" ht="14.25" customHeight="1" x14ac:dyDescent="0.25">
      <c r="A204">
        <v>183</v>
      </c>
      <c r="B204" s="59" t="s">
        <v>464</v>
      </c>
      <c r="C204" s="57" t="s">
        <v>223</v>
      </c>
      <c r="D204" s="54">
        <v>183</v>
      </c>
      <c r="E204" s="55"/>
      <c r="F204" s="55"/>
      <c r="G204" s="55"/>
      <c r="H204" s="55"/>
      <c r="I204" s="55"/>
      <c r="J204" s="54">
        <v>183</v>
      </c>
      <c r="K204" s="52"/>
    </row>
    <row r="205" spans="1:11" ht="14.25" customHeight="1" x14ac:dyDescent="0.25">
      <c r="A205">
        <v>184</v>
      </c>
      <c r="B205" s="59" t="s">
        <v>465</v>
      </c>
      <c r="C205" s="57" t="s">
        <v>224</v>
      </c>
      <c r="D205" s="54">
        <v>184</v>
      </c>
      <c r="E205" s="55"/>
      <c r="F205" s="55"/>
      <c r="G205" s="55"/>
      <c r="H205" s="55"/>
      <c r="I205" s="55"/>
      <c r="J205" s="54">
        <v>184</v>
      </c>
      <c r="K205" s="52"/>
    </row>
    <row r="206" spans="1:11" ht="14.25" customHeight="1" x14ac:dyDescent="0.25">
      <c r="A206">
        <v>185</v>
      </c>
      <c r="B206" s="59" t="s">
        <v>466</v>
      </c>
      <c r="C206" s="57" t="s">
        <v>225</v>
      </c>
      <c r="D206" s="54">
        <v>185</v>
      </c>
      <c r="E206" s="55"/>
      <c r="F206" s="55"/>
      <c r="G206" s="55"/>
      <c r="H206" s="55"/>
      <c r="I206" s="55"/>
      <c r="J206" s="54">
        <v>185</v>
      </c>
      <c r="K206" s="52"/>
    </row>
    <row r="207" spans="1:11" ht="14.25" customHeight="1" x14ac:dyDescent="0.25">
      <c r="A207">
        <v>186</v>
      </c>
      <c r="B207" s="59" t="s">
        <v>226</v>
      </c>
      <c r="C207" s="57" t="s">
        <v>227</v>
      </c>
      <c r="D207" s="54">
        <v>186</v>
      </c>
      <c r="E207" s="55"/>
      <c r="F207" s="55"/>
      <c r="G207" s="55"/>
      <c r="H207" s="55"/>
      <c r="I207" s="55"/>
      <c r="J207" s="54">
        <v>186</v>
      </c>
      <c r="K207" s="52"/>
    </row>
    <row r="208" spans="1:11" ht="14.25" customHeight="1" x14ac:dyDescent="0.25">
      <c r="A208">
        <v>187</v>
      </c>
      <c r="B208" s="59" t="s">
        <v>228</v>
      </c>
      <c r="C208" s="57" t="s">
        <v>229</v>
      </c>
      <c r="D208" s="54">
        <v>187</v>
      </c>
      <c r="E208" s="55"/>
      <c r="F208" s="55"/>
      <c r="G208" s="55"/>
      <c r="H208" s="55"/>
      <c r="I208" s="55"/>
      <c r="J208" s="54">
        <v>187</v>
      </c>
      <c r="K208" s="52"/>
    </row>
    <row r="209" spans="1:11" ht="14.25" customHeight="1" x14ac:dyDescent="0.3">
      <c r="A209">
        <v>188</v>
      </c>
      <c r="B209" s="59" t="s">
        <v>467</v>
      </c>
      <c r="C209" s="78" t="s">
        <v>230</v>
      </c>
      <c r="D209" s="54">
        <v>188</v>
      </c>
      <c r="E209" s="55"/>
      <c r="F209" s="55"/>
      <c r="G209" s="55"/>
      <c r="H209" s="55"/>
      <c r="I209" s="55"/>
      <c r="J209" s="54">
        <v>188</v>
      </c>
      <c r="K209" s="52"/>
    </row>
    <row r="210" spans="1:11" ht="14.25" customHeight="1" x14ac:dyDescent="0.25">
      <c r="A210">
        <v>189</v>
      </c>
      <c r="B210" s="59" t="s">
        <v>468</v>
      </c>
      <c r="C210" s="57" t="s">
        <v>231</v>
      </c>
      <c r="D210" s="54">
        <v>189</v>
      </c>
      <c r="E210" s="55"/>
      <c r="F210" s="55"/>
      <c r="G210" s="55"/>
      <c r="H210" s="55"/>
      <c r="I210" s="55"/>
      <c r="J210" s="54">
        <v>189</v>
      </c>
      <c r="K210" s="52"/>
    </row>
    <row r="211" spans="1:11" ht="14.25" customHeight="1" x14ac:dyDescent="0.25">
      <c r="A211">
        <v>190</v>
      </c>
      <c r="B211" s="59" t="s">
        <v>469</v>
      </c>
      <c r="C211" s="57" t="s">
        <v>232</v>
      </c>
      <c r="D211" s="54">
        <v>190</v>
      </c>
      <c r="E211" s="95"/>
      <c r="F211" s="95"/>
      <c r="G211" s="95"/>
      <c r="H211" s="95"/>
      <c r="I211" s="95"/>
      <c r="J211" s="54">
        <v>190</v>
      </c>
      <c r="K211" s="52"/>
    </row>
    <row r="212" spans="1:11" ht="14.25" customHeight="1" x14ac:dyDescent="0.25">
      <c r="A212">
        <v>191</v>
      </c>
      <c r="B212" s="59" t="s">
        <v>470</v>
      </c>
      <c r="C212" s="57" t="s">
        <v>233</v>
      </c>
      <c r="D212" s="54">
        <v>191</v>
      </c>
      <c r="E212" s="95"/>
      <c r="F212" s="95"/>
      <c r="G212" s="95"/>
      <c r="H212" s="95"/>
      <c r="I212" s="95"/>
      <c r="J212" s="54">
        <v>191</v>
      </c>
      <c r="K212" s="52"/>
    </row>
    <row r="213" spans="1:11" ht="20.25" customHeight="1" x14ac:dyDescent="0.25">
      <c r="A213">
        <v>192</v>
      </c>
      <c r="B213" s="58" t="s">
        <v>234</v>
      </c>
      <c r="C213" s="57" t="s">
        <v>235</v>
      </c>
      <c r="D213" s="54">
        <v>192</v>
      </c>
      <c r="E213" s="55"/>
      <c r="F213" s="55"/>
      <c r="G213" s="55"/>
      <c r="H213" s="55"/>
      <c r="I213" s="55"/>
      <c r="J213" s="54">
        <v>192</v>
      </c>
      <c r="K213" s="52"/>
    </row>
    <row r="214" spans="1:11" ht="14.25" customHeight="1" x14ac:dyDescent="0.25">
      <c r="A214">
        <v>193</v>
      </c>
      <c r="B214" s="59" t="s">
        <v>471</v>
      </c>
      <c r="C214" s="57" t="s">
        <v>236</v>
      </c>
      <c r="D214" s="54">
        <v>193</v>
      </c>
      <c r="E214" s="55"/>
      <c r="F214" s="55"/>
      <c r="G214" s="55"/>
      <c r="H214" s="55"/>
      <c r="I214" s="55"/>
      <c r="J214" s="54">
        <v>193</v>
      </c>
      <c r="K214" s="52"/>
    </row>
    <row r="215" spans="1:11" ht="14.25" customHeight="1" x14ac:dyDescent="0.25">
      <c r="A215">
        <v>194</v>
      </c>
      <c r="B215" s="59" t="s">
        <v>472</v>
      </c>
      <c r="C215" s="57" t="s">
        <v>237</v>
      </c>
      <c r="D215" s="54">
        <v>194</v>
      </c>
      <c r="E215" s="55"/>
      <c r="F215" s="55"/>
      <c r="G215" s="55"/>
      <c r="H215" s="55"/>
      <c r="I215" s="55"/>
      <c r="J215" s="54">
        <v>194</v>
      </c>
      <c r="K215" s="52"/>
    </row>
    <row r="216" spans="1:11" ht="14.25" customHeight="1" x14ac:dyDescent="0.25">
      <c r="A216">
        <v>195</v>
      </c>
      <c r="B216" s="59" t="s">
        <v>473</v>
      </c>
      <c r="C216" s="57" t="s">
        <v>238</v>
      </c>
      <c r="D216" s="54">
        <v>195</v>
      </c>
      <c r="E216" s="55"/>
      <c r="F216" s="55"/>
      <c r="G216" s="55"/>
      <c r="H216" s="55"/>
      <c r="I216" s="55"/>
      <c r="J216" s="54">
        <v>195</v>
      </c>
      <c r="K216" s="52"/>
    </row>
    <row r="217" spans="1:11" ht="14.25" customHeight="1" x14ac:dyDescent="0.25">
      <c r="A217">
        <v>218</v>
      </c>
      <c r="B217" s="59" t="s">
        <v>239</v>
      </c>
      <c r="C217" s="57" t="s">
        <v>240</v>
      </c>
      <c r="D217" s="54">
        <v>218</v>
      </c>
      <c r="E217" s="55"/>
      <c r="F217" s="55"/>
      <c r="G217" s="55"/>
      <c r="H217" s="55"/>
      <c r="I217" s="55"/>
      <c r="J217" s="54">
        <v>218</v>
      </c>
      <c r="K217" s="52"/>
    </row>
    <row r="218" spans="1:11" ht="14.25" customHeight="1" x14ac:dyDescent="0.25">
      <c r="A218">
        <v>196</v>
      </c>
      <c r="B218" s="59" t="s">
        <v>474</v>
      </c>
      <c r="C218" s="57" t="s">
        <v>241</v>
      </c>
      <c r="D218" s="54">
        <v>196</v>
      </c>
      <c r="E218" s="55"/>
      <c r="F218" s="55"/>
      <c r="G218" s="55"/>
      <c r="H218" s="55"/>
      <c r="I218" s="55"/>
      <c r="J218" s="54">
        <v>196</v>
      </c>
      <c r="K218" s="52"/>
    </row>
    <row r="219" spans="1:11" ht="14.25" customHeight="1" x14ac:dyDescent="0.25">
      <c r="A219">
        <v>197</v>
      </c>
      <c r="B219" s="59" t="s">
        <v>475</v>
      </c>
      <c r="C219" s="57" t="s">
        <v>242</v>
      </c>
      <c r="D219" s="54">
        <v>197</v>
      </c>
      <c r="E219" s="55"/>
      <c r="F219" s="55"/>
      <c r="G219" s="55"/>
      <c r="H219" s="55"/>
      <c r="I219" s="55"/>
      <c r="J219" s="54">
        <v>197</v>
      </c>
      <c r="K219" s="52"/>
    </row>
    <row r="220" spans="1:11" ht="14.25" customHeight="1" x14ac:dyDescent="0.25">
      <c r="A220">
        <v>198</v>
      </c>
      <c r="B220" s="59" t="s">
        <v>476</v>
      </c>
      <c r="C220" s="57" t="s">
        <v>243</v>
      </c>
      <c r="D220" s="54">
        <v>198</v>
      </c>
      <c r="E220" s="79"/>
      <c r="F220" s="79"/>
      <c r="G220" s="79"/>
      <c r="H220" s="79"/>
      <c r="I220" s="79"/>
      <c r="J220" s="54">
        <v>198</v>
      </c>
      <c r="K220" s="52"/>
    </row>
    <row r="221" spans="1:11" ht="14.25" customHeight="1" x14ac:dyDescent="0.25">
      <c r="A221">
        <v>199</v>
      </c>
      <c r="B221" s="59" t="s">
        <v>244</v>
      </c>
      <c r="C221" s="57" t="s">
        <v>245</v>
      </c>
      <c r="D221" s="54">
        <v>199</v>
      </c>
      <c r="E221" s="79"/>
      <c r="F221" s="79"/>
      <c r="G221" s="79"/>
      <c r="H221" s="79"/>
      <c r="I221" s="79"/>
      <c r="J221" s="54">
        <v>199</v>
      </c>
      <c r="K221" s="52"/>
    </row>
    <row r="222" spans="1:11" ht="21" customHeight="1" x14ac:dyDescent="0.35">
      <c r="A222"/>
      <c r="B222" s="80" t="s">
        <v>477</v>
      </c>
      <c r="C222" s="81"/>
      <c r="D222" s="54"/>
      <c r="E222" s="98"/>
      <c r="F222" s="98"/>
      <c r="G222" s="98"/>
      <c r="H222" s="98"/>
      <c r="I222" s="98"/>
      <c r="J222" s="54"/>
      <c r="K222" s="52"/>
    </row>
    <row r="223" spans="1:11" ht="13" x14ac:dyDescent="0.3">
      <c r="A223">
        <v>200</v>
      </c>
      <c r="B223" s="58" t="s">
        <v>478</v>
      </c>
      <c r="C223" s="78" t="s">
        <v>246</v>
      </c>
      <c r="D223" s="54">
        <v>200</v>
      </c>
      <c r="E223" s="55"/>
      <c r="F223" s="55"/>
      <c r="G223" s="55"/>
      <c r="H223" s="55"/>
      <c r="I223" s="55"/>
      <c r="J223" s="54">
        <v>200</v>
      </c>
      <c r="K223" s="52"/>
    </row>
    <row r="224" spans="1:11" ht="14.25" customHeight="1" x14ac:dyDescent="0.25">
      <c r="A224">
        <v>201</v>
      </c>
      <c r="B224" s="59" t="s">
        <v>479</v>
      </c>
      <c r="C224" s="57" t="s">
        <v>247</v>
      </c>
      <c r="D224" s="54">
        <v>201</v>
      </c>
      <c r="E224" s="55"/>
      <c r="F224" s="55"/>
      <c r="G224" s="55"/>
      <c r="H224" s="55"/>
      <c r="I224" s="55"/>
      <c r="J224" s="54">
        <v>201</v>
      </c>
      <c r="K224" s="52"/>
    </row>
    <row r="225" spans="1:11" ht="14.25" customHeight="1" x14ac:dyDescent="0.25">
      <c r="A225">
        <v>202</v>
      </c>
      <c r="B225" s="59" t="s">
        <v>480</v>
      </c>
      <c r="C225" s="57" t="s">
        <v>248</v>
      </c>
      <c r="D225" s="54">
        <v>202</v>
      </c>
      <c r="E225" s="55"/>
      <c r="F225" s="55"/>
      <c r="G225" s="55"/>
      <c r="H225" s="55"/>
      <c r="I225" s="55"/>
      <c r="J225" s="54">
        <v>202</v>
      </c>
      <c r="K225" s="52"/>
    </row>
    <row r="226" spans="1:11" ht="14.25" customHeight="1" x14ac:dyDescent="0.25">
      <c r="A226">
        <v>203</v>
      </c>
      <c r="B226" s="59" t="s">
        <v>249</v>
      </c>
      <c r="C226" s="57" t="s">
        <v>250</v>
      </c>
      <c r="D226" s="54">
        <v>203</v>
      </c>
      <c r="E226" s="55"/>
      <c r="F226" s="55"/>
      <c r="G226" s="55"/>
      <c r="H226" s="55"/>
      <c r="I226" s="55"/>
      <c r="J226" s="54">
        <v>203</v>
      </c>
      <c r="K226" s="52"/>
    </row>
    <row r="227" spans="1:11" ht="14.25" customHeight="1" x14ac:dyDescent="0.25">
      <c r="A227">
        <v>204</v>
      </c>
      <c r="B227" s="59" t="s">
        <v>481</v>
      </c>
      <c r="C227" s="57" t="s">
        <v>251</v>
      </c>
      <c r="D227" s="54">
        <v>204</v>
      </c>
      <c r="E227" s="55"/>
      <c r="F227" s="55"/>
      <c r="G227" s="55"/>
      <c r="H227" s="55"/>
      <c r="I227" s="55"/>
      <c r="J227" s="54">
        <v>204</v>
      </c>
      <c r="K227" s="52"/>
    </row>
    <row r="228" spans="1:11" ht="14.25" customHeight="1" x14ac:dyDescent="0.25">
      <c r="A228">
        <v>205</v>
      </c>
      <c r="B228" s="59" t="s">
        <v>482</v>
      </c>
      <c r="C228" s="57" t="s">
        <v>252</v>
      </c>
      <c r="D228" s="54">
        <v>205</v>
      </c>
      <c r="E228" s="55"/>
      <c r="F228" s="55"/>
      <c r="G228" s="55"/>
      <c r="H228" s="55"/>
      <c r="I228" s="55"/>
      <c r="J228" s="54">
        <v>205</v>
      </c>
      <c r="K228" s="52"/>
    </row>
    <row r="229" spans="1:11" ht="14.25" customHeight="1" x14ac:dyDescent="0.25">
      <c r="A229">
        <v>206</v>
      </c>
      <c r="B229" s="59" t="s">
        <v>253</v>
      </c>
      <c r="C229" s="57" t="s">
        <v>254</v>
      </c>
      <c r="D229" s="54">
        <v>206</v>
      </c>
      <c r="E229" s="55"/>
      <c r="F229" s="55"/>
      <c r="G229" s="55"/>
      <c r="H229" s="55"/>
      <c r="I229" s="55"/>
      <c r="J229" s="54">
        <v>206</v>
      </c>
      <c r="K229" s="52"/>
    </row>
    <row r="230" spans="1:11" ht="14.25" customHeight="1" x14ac:dyDescent="0.25">
      <c r="A230">
        <v>207</v>
      </c>
      <c r="B230" s="59" t="s">
        <v>483</v>
      </c>
      <c r="C230" s="57" t="s">
        <v>255</v>
      </c>
      <c r="D230" s="54">
        <v>207</v>
      </c>
      <c r="E230" s="55"/>
      <c r="F230" s="55"/>
      <c r="G230" s="55"/>
      <c r="H230" s="55"/>
      <c r="I230" s="55"/>
      <c r="J230" s="54">
        <v>207</v>
      </c>
      <c r="K230" s="52"/>
    </row>
    <row r="231" spans="1:11" ht="14.25" customHeight="1" x14ac:dyDescent="0.3">
      <c r="A231">
        <v>208</v>
      </c>
      <c r="B231" s="59" t="s">
        <v>484</v>
      </c>
      <c r="C231" s="78" t="s">
        <v>256</v>
      </c>
      <c r="D231" s="54">
        <v>208</v>
      </c>
      <c r="E231" s="55"/>
      <c r="F231" s="55"/>
      <c r="G231" s="55"/>
      <c r="H231" s="55"/>
      <c r="I231" s="55"/>
      <c r="J231" s="54">
        <v>208</v>
      </c>
      <c r="K231" s="52"/>
    </row>
    <row r="232" spans="1:11" ht="14.25" customHeight="1" x14ac:dyDescent="0.25">
      <c r="A232">
        <v>209</v>
      </c>
      <c r="B232" s="59" t="s">
        <v>257</v>
      </c>
      <c r="C232" s="57" t="s">
        <v>258</v>
      </c>
      <c r="D232" s="54">
        <v>209</v>
      </c>
      <c r="E232" s="55"/>
      <c r="F232" s="55"/>
      <c r="G232" s="55"/>
      <c r="H232" s="55"/>
      <c r="I232" s="55"/>
      <c r="J232" s="54">
        <v>209</v>
      </c>
      <c r="K232" s="52"/>
    </row>
    <row r="233" spans="1:11" ht="14.25" customHeight="1" x14ac:dyDescent="0.25">
      <c r="A233">
        <v>210</v>
      </c>
      <c r="B233" s="59" t="s">
        <v>485</v>
      </c>
      <c r="C233" s="57" t="s">
        <v>259</v>
      </c>
      <c r="D233" s="54">
        <v>210</v>
      </c>
      <c r="E233" s="55"/>
      <c r="F233" s="55"/>
      <c r="G233" s="55"/>
      <c r="H233" s="55"/>
      <c r="I233" s="55"/>
      <c r="J233" s="54">
        <v>210</v>
      </c>
      <c r="K233" s="52"/>
    </row>
    <row r="234" spans="1:11" ht="14.25" customHeight="1" x14ac:dyDescent="0.25">
      <c r="A234">
        <v>211</v>
      </c>
      <c r="B234" s="59" t="s">
        <v>486</v>
      </c>
      <c r="C234" s="57" t="s">
        <v>260</v>
      </c>
      <c r="D234" s="54">
        <v>211</v>
      </c>
      <c r="E234" s="55"/>
      <c r="F234" s="55"/>
      <c r="G234" s="55"/>
      <c r="H234" s="55"/>
      <c r="I234" s="55"/>
      <c r="J234" s="54">
        <v>211</v>
      </c>
      <c r="K234" s="52"/>
    </row>
    <row r="235" spans="1:11" ht="14.25" customHeight="1" x14ac:dyDescent="0.25">
      <c r="A235">
        <v>212</v>
      </c>
      <c r="B235" s="59" t="s">
        <v>261</v>
      </c>
      <c r="C235" s="57" t="s">
        <v>262</v>
      </c>
      <c r="D235" s="54">
        <v>212</v>
      </c>
      <c r="E235" s="55"/>
      <c r="F235" s="55"/>
      <c r="G235" s="55"/>
      <c r="H235" s="55"/>
      <c r="I235" s="55"/>
      <c r="J235" s="54">
        <v>212</v>
      </c>
      <c r="K235" s="52"/>
    </row>
    <row r="236" spans="1:11" ht="14.25" customHeight="1" x14ac:dyDescent="0.25">
      <c r="A236">
        <v>213</v>
      </c>
      <c r="B236" s="59" t="s">
        <v>263</v>
      </c>
      <c r="C236" s="57" t="s">
        <v>264</v>
      </c>
      <c r="D236" s="54">
        <v>213</v>
      </c>
      <c r="E236" s="55"/>
      <c r="F236" s="55"/>
      <c r="G236" s="55"/>
      <c r="H236" s="55"/>
      <c r="I236" s="55"/>
      <c r="J236" s="54">
        <v>213</v>
      </c>
      <c r="K236" s="52"/>
    </row>
    <row r="237" spans="1:11" ht="14.25" customHeight="1" x14ac:dyDescent="0.25">
      <c r="A237">
        <v>214</v>
      </c>
      <c r="B237" s="59" t="s">
        <v>265</v>
      </c>
      <c r="C237" s="57" t="s">
        <v>266</v>
      </c>
      <c r="D237" s="54">
        <v>214</v>
      </c>
      <c r="E237" s="55"/>
      <c r="F237" s="55"/>
      <c r="G237" s="55"/>
      <c r="H237" s="55"/>
      <c r="I237" s="55"/>
      <c r="J237" s="54">
        <v>214</v>
      </c>
      <c r="K237" s="52"/>
    </row>
    <row r="238" spans="1:11" ht="14.25" customHeight="1" x14ac:dyDescent="0.3">
      <c r="A238">
        <v>215</v>
      </c>
      <c r="B238" s="59" t="s">
        <v>487</v>
      </c>
      <c r="C238" s="78" t="s">
        <v>267</v>
      </c>
      <c r="D238" s="54">
        <v>215</v>
      </c>
      <c r="E238" s="55"/>
      <c r="F238" s="55"/>
      <c r="G238" s="55"/>
      <c r="H238" s="55"/>
      <c r="I238" s="55"/>
      <c r="J238" s="54">
        <v>215</v>
      </c>
      <c r="K238" s="52"/>
    </row>
    <row r="239" spans="1:11" ht="14.25" customHeight="1" x14ac:dyDescent="0.25">
      <c r="A239">
        <v>216</v>
      </c>
      <c r="B239" s="59" t="s">
        <v>268</v>
      </c>
      <c r="C239" s="57" t="s">
        <v>269</v>
      </c>
      <c r="D239" s="54">
        <v>216</v>
      </c>
      <c r="E239" s="55"/>
      <c r="F239" s="55"/>
      <c r="G239" s="55"/>
      <c r="H239" s="55"/>
      <c r="I239" s="55"/>
      <c r="J239" s="54">
        <v>216</v>
      </c>
      <c r="K239" s="52"/>
    </row>
    <row r="240" spans="1:11" ht="14.25" customHeight="1" x14ac:dyDescent="0.25">
      <c r="A240">
        <v>217</v>
      </c>
      <c r="B240" s="58" t="s">
        <v>488</v>
      </c>
      <c r="C240" s="57" t="s">
        <v>270</v>
      </c>
      <c r="D240" s="54">
        <v>217</v>
      </c>
      <c r="E240" s="55"/>
      <c r="F240" s="55"/>
      <c r="G240" s="55"/>
      <c r="H240" s="55"/>
      <c r="I240" s="55"/>
      <c r="J240" s="54">
        <v>217</v>
      </c>
      <c r="K240" s="52"/>
    </row>
    <row r="241" spans="1:20" ht="14.25" customHeight="1" x14ac:dyDescent="0.25">
      <c r="A241">
        <v>232</v>
      </c>
      <c r="B241" s="58" t="s">
        <v>489</v>
      </c>
      <c r="C241" s="57"/>
      <c r="D241" s="54">
        <v>232</v>
      </c>
      <c r="E241" s="55"/>
      <c r="F241" s="55"/>
      <c r="G241" s="55"/>
      <c r="H241" s="55"/>
      <c r="I241" s="55"/>
      <c r="J241" s="54">
        <v>232</v>
      </c>
      <c r="K241" s="52"/>
    </row>
    <row r="242" spans="1:20" ht="14.25" customHeight="1" x14ac:dyDescent="0.25">
      <c r="A242">
        <v>233</v>
      </c>
      <c r="B242" s="58" t="s">
        <v>490</v>
      </c>
      <c r="C242" s="57"/>
      <c r="D242" s="54">
        <v>233</v>
      </c>
      <c r="E242" s="79"/>
      <c r="F242" s="79"/>
      <c r="G242" s="79"/>
      <c r="H242" s="79"/>
      <c r="I242" s="79"/>
      <c r="J242" s="54">
        <v>233</v>
      </c>
      <c r="K242" s="52"/>
    </row>
    <row r="243" spans="1:20" ht="21" customHeight="1" thickBot="1" x14ac:dyDescent="0.4">
      <c r="A243" s="56">
        <v>250</v>
      </c>
      <c r="B243" s="103" t="s">
        <v>4</v>
      </c>
      <c r="C243" s="57"/>
      <c r="D243" s="54">
        <v>250</v>
      </c>
      <c r="E243" s="96">
        <f>SUM(E12:E242)</f>
        <v>0</v>
      </c>
      <c r="F243" s="96">
        <f>SUM(F12:F242)</f>
        <v>0</v>
      </c>
      <c r="G243" s="96">
        <f>SUM(G12:G242)</f>
        <v>0</v>
      </c>
      <c r="H243" s="96">
        <f>SUM(H12:H242)</f>
        <v>0</v>
      </c>
      <c r="I243" s="96">
        <f>SUM(I12:I242)</f>
        <v>0</v>
      </c>
      <c r="J243" s="54">
        <v>250</v>
      </c>
      <c r="K243" s="52"/>
    </row>
    <row r="244" spans="1:20" ht="6" customHeight="1" thickTop="1" x14ac:dyDescent="0.25">
      <c r="A244" s="38"/>
      <c r="B244" s="38"/>
      <c r="C244" s="38"/>
      <c r="D244" s="38"/>
      <c r="E244" s="104"/>
      <c r="F244" s="104"/>
      <c r="G244" s="104"/>
      <c r="H244" s="104"/>
      <c r="I244" s="104"/>
      <c r="J244" s="38"/>
      <c r="K244" s="52"/>
    </row>
    <row r="245" spans="1:20" ht="21" customHeight="1" x14ac:dyDescent="0.25">
      <c r="A245" s="33" t="s">
        <v>3</v>
      </c>
      <c r="B245" s="51" t="str">
        <f>E255</f>
        <v>1.00.F0</v>
      </c>
      <c r="C245" s="86"/>
      <c r="E245" s="49"/>
      <c r="F245" s="49"/>
      <c r="G245" s="49"/>
      <c r="H245" s="49"/>
      <c r="I245" s="49"/>
      <c r="J245" s="32" t="s">
        <v>278</v>
      </c>
      <c r="K245" s="49"/>
      <c r="L245" s="49"/>
      <c r="M245" s="49"/>
      <c r="N245" s="49"/>
      <c r="O245" s="49"/>
      <c r="P245" s="49"/>
      <c r="Q245" s="49"/>
      <c r="R245" s="49"/>
      <c r="T245" s="52"/>
    </row>
    <row r="246" spans="1:20" x14ac:dyDescent="0.25">
      <c r="C246" s="26"/>
      <c r="E246" s="49"/>
      <c r="F246" s="49"/>
      <c r="G246" s="49"/>
      <c r="H246" s="49"/>
      <c r="I246" s="49"/>
      <c r="J246" s="49"/>
      <c r="K246" s="49"/>
      <c r="L246" s="49"/>
      <c r="M246" s="49"/>
      <c r="N246" s="49"/>
      <c r="O246" s="49"/>
      <c r="P246" s="50"/>
      <c r="Q246" s="49"/>
      <c r="R246" s="49"/>
    </row>
    <row r="247" spans="1:20" x14ac:dyDescent="0.25">
      <c r="A247" s="34" t="s">
        <v>271</v>
      </c>
      <c r="B247" s="32" t="s">
        <v>491</v>
      </c>
      <c r="C247" s="87"/>
      <c r="E247" s="49"/>
      <c r="F247" s="49"/>
      <c r="G247" s="49"/>
      <c r="H247" s="49"/>
      <c r="I247" s="49"/>
      <c r="J247" s="49"/>
      <c r="K247" s="49"/>
      <c r="L247" s="49"/>
      <c r="M247" s="49"/>
      <c r="N247" s="49"/>
      <c r="O247" s="49"/>
      <c r="P247" s="49"/>
      <c r="Q247" s="49"/>
      <c r="R247" s="49"/>
    </row>
    <row r="248" spans="1:20" x14ac:dyDescent="0.25">
      <c r="A248" s="33"/>
      <c r="B248" s="48" t="s">
        <v>492</v>
      </c>
      <c r="C248" s="88"/>
      <c r="E248" s="49"/>
      <c r="F248" s="49"/>
      <c r="G248" s="49"/>
      <c r="H248" s="49"/>
      <c r="I248" s="49"/>
      <c r="J248" s="49"/>
      <c r="K248" s="49"/>
      <c r="L248" s="49"/>
      <c r="M248" s="49"/>
      <c r="N248" s="49"/>
      <c r="O248" s="49"/>
      <c r="P248" s="49"/>
      <c r="Q248" s="49"/>
      <c r="R248" s="49"/>
    </row>
    <row r="249" spans="1:20" x14ac:dyDescent="0.25">
      <c r="C249" s="26"/>
      <c r="E249" s="49"/>
      <c r="F249" s="49"/>
      <c r="G249" s="49"/>
      <c r="H249" s="49"/>
      <c r="I249" s="49"/>
      <c r="J249" s="49"/>
      <c r="K249" s="49"/>
      <c r="L249" s="49"/>
      <c r="M249" s="49"/>
      <c r="N249" s="49"/>
      <c r="O249" s="49"/>
      <c r="P249" s="49"/>
      <c r="Q249" s="49"/>
      <c r="R249" s="49"/>
    </row>
    <row r="250" spans="1:20" x14ac:dyDescent="0.25">
      <c r="F250" s="49"/>
      <c r="G250" s="49"/>
      <c r="H250" s="49"/>
      <c r="I250" s="49"/>
      <c r="J250" s="49"/>
      <c r="K250" s="49"/>
      <c r="L250" s="49"/>
      <c r="M250" s="49"/>
      <c r="N250" s="49"/>
      <c r="O250" s="49"/>
      <c r="P250" s="49"/>
      <c r="Q250" s="49"/>
      <c r="R250" s="49"/>
    </row>
    <row r="251" spans="1:20" x14ac:dyDescent="0.25">
      <c r="C251" s="48"/>
    </row>
    <row r="252" spans="1:20" x14ac:dyDescent="0.25">
      <c r="A252" s="41"/>
      <c r="B252" s="47" t="s">
        <v>2</v>
      </c>
      <c r="C252" s="46"/>
      <c r="D252" s="45" t="s">
        <v>279</v>
      </c>
      <c r="E252" s="44" t="str">
        <f>M2</f>
        <v>XXXXXX</v>
      </c>
    </row>
    <row r="253" spans="1:20" x14ac:dyDescent="0.25">
      <c r="A253" s="41" t="s">
        <v>2</v>
      </c>
      <c r="B253" s="41"/>
      <c r="C253" s="33"/>
      <c r="D253" s="33"/>
      <c r="E253" s="40" t="str">
        <f>M1</f>
        <v>AS32</v>
      </c>
      <c r="F253" s="32" t="s">
        <v>2</v>
      </c>
    </row>
    <row r="254" spans="1:20" x14ac:dyDescent="0.25">
      <c r="B254" s="41"/>
      <c r="C254" s="33"/>
      <c r="D254" s="33"/>
      <c r="E254" s="43" t="str">
        <f>M3</f>
        <v>jj.mm.aaaa</v>
      </c>
    </row>
    <row r="255" spans="1:20" x14ac:dyDescent="0.25">
      <c r="B255" s="41"/>
      <c r="C255" s="33"/>
      <c r="D255" s="33"/>
      <c r="E255" s="42" t="s">
        <v>563</v>
      </c>
    </row>
    <row r="256" spans="1:20" x14ac:dyDescent="0.25">
      <c r="B256" s="41"/>
      <c r="C256" s="33"/>
      <c r="D256" s="33"/>
      <c r="E256" s="40" t="str">
        <f>E10</f>
        <v>col. 01</v>
      </c>
    </row>
    <row r="257" spans="2:5" x14ac:dyDescent="0.25">
      <c r="B257" s="39"/>
      <c r="C257" s="38"/>
      <c r="D257" s="38"/>
      <c r="E257" s="37"/>
    </row>
    <row r="258" spans="2:5" x14ac:dyDescent="0.25">
      <c r="B258" s="33"/>
      <c r="C258" s="33"/>
      <c r="D258" s="34"/>
      <c r="E258" s="36"/>
    </row>
    <row r="259" spans="2:5" x14ac:dyDescent="0.25">
      <c r="B259" s="33"/>
      <c r="C259" s="33"/>
      <c r="D259" s="34"/>
    </row>
    <row r="260" spans="2:5" x14ac:dyDescent="0.25">
      <c r="B260" s="33"/>
      <c r="C260" s="33"/>
      <c r="D260" s="34"/>
    </row>
    <row r="261" spans="2:5" x14ac:dyDescent="0.25">
      <c r="B261" s="33"/>
      <c r="C261" s="33"/>
      <c r="D261" s="34"/>
    </row>
    <row r="262" spans="2:5" x14ac:dyDescent="0.25">
      <c r="B262" s="33"/>
      <c r="C262" s="33"/>
      <c r="D262" s="34"/>
    </row>
  </sheetData>
  <sheetProtection sheet="1" objects="1"/>
  <mergeCells count="7">
    <mergeCell ref="H6:I7"/>
    <mergeCell ref="C6:C10"/>
    <mergeCell ref="F8:G8"/>
    <mergeCell ref="E8:E9"/>
    <mergeCell ref="H8:H9"/>
    <mergeCell ref="I8:I9"/>
    <mergeCell ref="E6:G7"/>
  </mergeCells>
  <printOptions gridLinesSet="0"/>
  <pageMargins left="0.78740157480314965" right="0.39370078740157483" top="0.98425196850393704" bottom="0.59055118110236227" header="0.31496062992125984" footer="0.31496062992125984"/>
  <pageSetup paperSize="9" scale="50" fitToWidth="0" fitToHeight="0" orientation="landscape" r:id="rId1"/>
  <headerFooter>
    <oddFooter>&amp;L&amp;"Arial,Fett"BNS Confidentiel&amp;C&amp;D&amp;RPage &amp;P</oddFooter>
  </headerFooter>
  <rowBreaks count="5" manualBreakCount="5">
    <brk id="51" max="12" man="1"/>
    <brk id="90" max="12" man="1"/>
    <brk id="131" max="12" man="1"/>
    <brk id="170" max="12" man="1"/>
    <brk id="212" max="12" man="1"/>
  </rowBreaks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Tabelle11"/>
  <dimension ref="A1:AD262"/>
  <sheetViews>
    <sheetView showGridLines="0" showRowColHeaders="0" showZeros="0" zoomScale="80" zoomScaleNormal="80" workbookViewId="0">
      <pane xSplit="4" ySplit="10" topLeftCell="E11" activePane="bottomRight" state="frozen"/>
      <selection activeCell="E11" sqref="E11"/>
      <selection pane="topRight" activeCell="E11" sqref="E11"/>
      <selection pane="bottomLeft" activeCell="E11" sqref="E11"/>
      <selection pane="bottomRight" activeCell="K12" sqref="K12"/>
    </sheetView>
  </sheetViews>
  <sheetFormatPr baseColWidth="10" defaultColWidth="11.54296875" defaultRowHeight="12.5" x14ac:dyDescent="0.25"/>
  <cols>
    <col min="1" max="1" width="7.26953125" style="32" customWidth="1"/>
    <col min="2" max="2" width="28.7265625" style="32" customWidth="1"/>
    <col min="3" max="3" width="6.26953125" style="32" customWidth="1"/>
    <col min="4" max="4" width="4.7265625" style="32" customWidth="1"/>
    <col min="5" max="18" width="15.7265625" style="32" customWidth="1"/>
    <col min="19" max="21" width="15.54296875" style="32" customWidth="1"/>
    <col min="22" max="22" width="15.7265625" style="32" customWidth="1"/>
    <col min="23" max="26" width="15.54296875" style="32" customWidth="1"/>
    <col min="27" max="27" width="4.7265625" style="32" customWidth="1"/>
    <col min="28" max="30" width="15.7265625" style="32" customWidth="1"/>
    <col min="31" max="16384" width="11.54296875" style="32"/>
  </cols>
  <sheetData>
    <row r="1" spans="1:30" ht="18" x14ac:dyDescent="0.4">
      <c r="A1" s="33"/>
      <c r="B1" s="33"/>
      <c r="C1" s="33"/>
      <c r="E1" s="31" t="s">
        <v>304</v>
      </c>
      <c r="P1" s="73" t="s">
        <v>611</v>
      </c>
      <c r="Q1" s="77" t="s">
        <v>564</v>
      </c>
      <c r="R1" s="31" t="s">
        <v>304</v>
      </c>
      <c r="AC1" s="73" t="s">
        <v>611</v>
      </c>
      <c r="AD1" s="77" t="str">
        <f>Q1</f>
        <v>AS33</v>
      </c>
    </row>
    <row r="2" spans="1:30" ht="17.5" x14ac:dyDescent="0.35">
      <c r="A2" s="33"/>
      <c r="B2" s="33"/>
      <c r="C2" s="33"/>
      <c r="E2" s="76" t="s">
        <v>561</v>
      </c>
      <c r="P2" s="73" t="s">
        <v>610</v>
      </c>
      <c r="Q2" s="75" t="str">
        <f>'Bon de livraison'!H3</f>
        <v>XXXXXX</v>
      </c>
      <c r="R2" s="76" t="s">
        <v>561</v>
      </c>
      <c r="AC2" s="73" t="s">
        <v>610</v>
      </c>
      <c r="AD2" s="75" t="str">
        <f>Q2</f>
        <v>XXXXXX</v>
      </c>
    </row>
    <row r="3" spans="1:30" ht="18" customHeight="1" x14ac:dyDescent="0.25">
      <c r="A3" s="33"/>
      <c r="B3" s="33"/>
      <c r="C3" s="33"/>
      <c r="E3" s="74"/>
      <c r="J3" s="71"/>
      <c r="P3" s="73" t="s">
        <v>283</v>
      </c>
      <c r="Q3" s="72" t="str">
        <f>'Bon de livraison'!H4</f>
        <v>jj.mm.aaaa</v>
      </c>
      <c r="R3" s="74"/>
      <c r="AC3" s="73" t="s">
        <v>283</v>
      </c>
      <c r="AD3" s="72" t="str">
        <f>Q3</f>
        <v>jj.mm.aaaa</v>
      </c>
    </row>
    <row r="4" spans="1:30" ht="13" x14ac:dyDescent="0.3">
      <c r="A4" s="56"/>
      <c r="B4" s="33"/>
      <c r="C4" s="33"/>
      <c r="H4" s="71"/>
      <c r="L4" s="70"/>
      <c r="M4" s="70"/>
    </row>
    <row r="5" spans="1:30" s="171" customFormat="1" ht="20.25" customHeight="1" x14ac:dyDescent="0.25">
      <c r="A5" s="169"/>
      <c r="B5" s="134"/>
      <c r="C5" s="134"/>
      <c r="D5" s="170"/>
      <c r="E5" s="171" t="s">
        <v>306</v>
      </c>
      <c r="G5" s="172"/>
      <c r="L5" s="173"/>
      <c r="M5" s="173"/>
      <c r="R5" s="171" t="s">
        <v>306</v>
      </c>
      <c r="AA5" s="170"/>
    </row>
    <row r="6" spans="1:30" ht="21.75" customHeight="1" x14ac:dyDescent="0.25">
      <c r="A6" s="69"/>
      <c r="B6" s="68" t="s">
        <v>308</v>
      </c>
      <c r="C6" s="231" t="s">
        <v>309</v>
      </c>
      <c r="D6" s="67"/>
      <c r="E6" s="260" t="s">
        <v>599</v>
      </c>
      <c r="F6" s="261"/>
      <c r="G6" s="261"/>
      <c r="H6" s="261"/>
      <c r="I6" s="262"/>
      <c r="J6" s="266" t="s">
        <v>510</v>
      </c>
      <c r="K6" s="267"/>
      <c r="L6" s="267"/>
      <c r="M6" s="267"/>
      <c r="N6" s="267"/>
      <c r="O6" s="267"/>
      <c r="P6" s="267"/>
      <c r="Q6" s="267"/>
      <c r="R6" s="267"/>
      <c r="S6" s="267"/>
      <c r="T6" s="267"/>
      <c r="U6" s="267"/>
      <c r="V6" s="267"/>
      <c r="W6" s="267"/>
      <c r="X6" s="267"/>
      <c r="Y6" s="267"/>
      <c r="Z6" s="268"/>
      <c r="AA6" s="211"/>
    </row>
    <row r="7" spans="1:30" ht="29.25" customHeight="1" x14ac:dyDescent="0.35">
      <c r="A7" s="66"/>
      <c r="B7" s="61"/>
      <c r="C7" s="232"/>
      <c r="D7" s="64"/>
      <c r="E7" s="263"/>
      <c r="F7" s="264"/>
      <c r="G7" s="264"/>
      <c r="H7" s="264"/>
      <c r="I7" s="265"/>
      <c r="J7" s="257" t="s">
        <v>601</v>
      </c>
      <c r="K7" s="250"/>
      <c r="L7" s="250"/>
      <c r="M7" s="251"/>
      <c r="N7" s="257" t="s">
        <v>605</v>
      </c>
      <c r="O7" s="250"/>
      <c r="P7" s="250"/>
      <c r="Q7" s="251"/>
      <c r="R7" s="257" t="s">
        <v>600</v>
      </c>
      <c r="S7" s="250"/>
      <c r="T7" s="250"/>
      <c r="U7" s="251"/>
      <c r="V7" s="257" t="s">
        <v>518</v>
      </c>
      <c r="W7" s="214"/>
      <c r="X7" s="214"/>
      <c r="Y7" s="214"/>
      <c r="Z7" s="215"/>
      <c r="AA7" s="212"/>
    </row>
    <row r="8" spans="1:30" ht="15" customHeight="1" x14ac:dyDescent="0.3">
      <c r="A8" s="66"/>
      <c r="B8" s="65"/>
      <c r="C8" s="232"/>
      <c r="D8" s="64"/>
      <c r="E8" s="216"/>
      <c r="F8" s="234" t="s">
        <v>560</v>
      </c>
      <c r="G8" s="235"/>
      <c r="H8" s="235"/>
      <c r="I8" s="236"/>
      <c r="J8" s="89"/>
      <c r="K8" s="254" t="s">
        <v>560</v>
      </c>
      <c r="L8" s="259"/>
      <c r="M8" s="255"/>
      <c r="N8" s="89"/>
      <c r="O8" s="254" t="s">
        <v>560</v>
      </c>
      <c r="P8" s="259"/>
      <c r="Q8" s="255"/>
      <c r="R8" s="89"/>
      <c r="S8" s="254" t="s">
        <v>560</v>
      </c>
      <c r="T8" s="259"/>
      <c r="U8" s="255"/>
      <c r="V8" s="269"/>
      <c r="W8" s="234" t="s">
        <v>560</v>
      </c>
      <c r="X8" s="235"/>
      <c r="Y8" s="235"/>
      <c r="Z8" s="236"/>
      <c r="AA8" s="210"/>
    </row>
    <row r="9" spans="1:30" ht="40.5" customHeight="1" x14ac:dyDescent="0.3">
      <c r="A9" s="66"/>
      <c r="B9" s="65"/>
      <c r="C9" s="232"/>
      <c r="D9" s="64"/>
      <c r="E9" s="216"/>
      <c r="F9" s="90" t="s">
        <v>559</v>
      </c>
      <c r="G9" s="90" t="s">
        <v>558</v>
      </c>
      <c r="H9" s="133" t="s">
        <v>557</v>
      </c>
      <c r="I9" s="133" t="s">
        <v>556</v>
      </c>
      <c r="J9" s="89"/>
      <c r="K9" s="133" t="s">
        <v>558</v>
      </c>
      <c r="L9" s="133" t="s">
        <v>557</v>
      </c>
      <c r="M9" s="102" t="s">
        <v>556</v>
      </c>
      <c r="N9" s="89"/>
      <c r="O9" s="133" t="s">
        <v>558</v>
      </c>
      <c r="P9" s="133" t="s">
        <v>557</v>
      </c>
      <c r="Q9" s="102" t="s">
        <v>556</v>
      </c>
      <c r="R9" s="89"/>
      <c r="S9" s="133" t="s">
        <v>558</v>
      </c>
      <c r="T9" s="133" t="s">
        <v>557</v>
      </c>
      <c r="U9" s="102" t="s">
        <v>556</v>
      </c>
      <c r="V9" s="269"/>
      <c r="W9" s="90" t="s">
        <v>559</v>
      </c>
      <c r="X9" s="90" t="s">
        <v>558</v>
      </c>
      <c r="Y9" s="133" t="s">
        <v>557</v>
      </c>
      <c r="Z9" s="133" t="s">
        <v>556</v>
      </c>
      <c r="AA9" s="102"/>
    </row>
    <row r="10" spans="1:30" ht="20.25" customHeight="1" x14ac:dyDescent="0.25">
      <c r="A10" s="63"/>
      <c r="B10" s="63"/>
      <c r="C10" s="233"/>
      <c r="D10" s="62"/>
      <c r="E10" s="129" t="s">
        <v>493</v>
      </c>
      <c r="F10" s="129" t="s">
        <v>494</v>
      </c>
      <c r="G10" s="129" t="s">
        <v>495</v>
      </c>
      <c r="H10" s="130" t="s">
        <v>496</v>
      </c>
      <c r="I10" s="130" t="s">
        <v>497</v>
      </c>
      <c r="J10" s="130" t="s">
        <v>498</v>
      </c>
      <c r="K10" s="130" t="s">
        <v>499</v>
      </c>
      <c r="L10" s="130" t="s">
        <v>500</v>
      </c>
      <c r="M10" s="130" t="s">
        <v>501</v>
      </c>
      <c r="N10" s="129" t="s">
        <v>502</v>
      </c>
      <c r="O10" s="130" t="s">
        <v>503</v>
      </c>
      <c r="P10" s="130" t="s">
        <v>504</v>
      </c>
      <c r="Q10" s="130" t="s">
        <v>505</v>
      </c>
      <c r="R10" s="130" t="s">
        <v>506</v>
      </c>
      <c r="S10" s="130" t="s">
        <v>507</v>
      </c>
      <c r="T10" s="130" t="s">
        <v>508</v>
      </c>
      <c r="U10" s="130" t="s">
        <v>509</v>
      </c>
      <c r="V10" s="130" t="s">
        <v>543</v>
      </c>
      <c r="W10" s="130" t="s">
        <v>555</v>
      </c>
      <c r="X10" s="130" t="s">
        <v>554</v>
      </c>
      <c r="Y10" s="130" t="s">
        <v>553</v>
      </c>
      <c r="Z10" s="130" t="s">
        <v>552</v>
      </c>
      <c r="AA10" s="62"/>
    </row>
    <row r="11" spans="1:30" ht="15.5" x14ac:dyDescent="0.35">
      <c r="A11"/>
      <c r="B11" s="80" t="s">
        <v>310</v>
      </c>
      <c r="C11" s="60"/>
      <c r="D11" s="54"/>
      <c r="E11" s="98"/>
      <c r="F11" s="98"/>
      <c r="G11" s="98"/>
      <c r="H11" s="98"/>
      <c r="I11" s="98"/>
      <c r="J11" s="98"/>
      <c r="K11" s="98"/>
      <c r="L11" s="98"/>
      <c r="M11" s="98"/>
      <c r="N11" s="98"/>
      <c r="O11" s="98"/>
      <c r="P11" s="98"/>
      <c r="Q11" s="98"/>
      <c r="R11" s="98"/>
      <c r="S11" s="98"/>
      <c r="T11" s="98"/>
      <c r="U11" s="98"/>
      <c r="V11" s="98"/>
      <c r="W11" s="98"/>
      <c r="X11" s="98"/>
      <c r="Y11" s="98"/>
      <c r="Z11" s="98"/>
      <c r="AA11" s="54"/>
    </row>
    <row r="12" spans="1:30" ht="13" thickBot="1" x14ac:dyDescent="0.3">
      <c r="A12">
        <v>1</v>
      </c>
      <c r="B12" s="58" t="s">
        <v>311</v>
      </c>
      <c r="C12" s="57" t="s">
        <v>6</v>
      </c>
      <c r="D12" s="54">
        <v>1</v>
      </c>
      <c r="E12" s="53">
        <f>SUM(J12,N12,R12,V12)</f>
        <v>0</v>
      </c>
      <c r="F12" s="53">
        <f>W12</f>
        <v>0</v>
      </c>
      <c r="G12" s="53">
        <f>SUM(K12,O12,S12,X12)</f>
        <v>0</v>
      </c>
      <c r="H12" s="53">
        <f t="shared" ref="H12:I27" si="0">SUM(L12,P12,T12,Y12)</f>
        <v>0</v>
      </c>
      <c r="I12" s="53">
        <f t="shared" si="0"/>
        <v>0</v>
      </c>
      <c r="J12" s="53">
        <f>SUM(K12:M12)</f>
        <v>0</v>
      </c>
      <c r="K12" s="55"/>
      <c r="L12" s="55"/>
      <c r="M12" s="55"/>
      <c r="N12" s="53">
        <f>SUM(O12:Q12)</f>
        <v>0</v>
      </c>
      <c r="O12" s="55"/>
      <c r="P12" s="55"/>
      <c r="Q12" s="79"/>
      <c r="R12" s="53">
        <f>SUM(S12:U12)</f>
        <v>0</v>
      </c>
      <c r="S12" s="55"/>
      <c r="T12" s="55"/>
      <c r="U12" s="79"/>
      <c r="V12" s="53">
        <f>SUM(W12:Z12)</f>
        <v>0</v>
      </c>
      <c r="W12" s="55"/>
      <c r="X12" s="55"/>
      <c r="Y12" s="55"/>
      <c r="Z12" s="79"/>
      <c r="AA12" s="54">
        <v>1</v>
      </c>
    </row>
    <row r="13" spans="1:30" ht="13.5" thickTop="1" thickBot="1" x14ac:dyDescent="0.3">
      <c r="A13">
        <v>2</v>
      </c>
      <c r="B13" s="59" t="s">
        <v>312</v>
      </c>
      <c r="C13" s="57" t="s">
        <v>5</v>
      </c>
      <c r="D13" s="54">
        <v>2</v>
      </c>
      <c r="E13" s="53">
        <f t="shared" ref="E13:E62" si="1">SUM(J13,N13,R13,V13)</f>
        <v>0</v>
      </c>
      <c r="F13" s="53">
        <f t="shared" ref="F13:F62" si="2">W13</f>
        <v>0</v>
      </c>
      <c r="G13" s="53">
        <f t="shared" ref="G13:I62" si="3">SUM(K13,O13,S13,X13)</f>
        <v>0</v>
      </c>
      <c r="H13" s="53">
        <f t="shared" si="0"/>
        <v>0</v>
      </c>
      <c r="I13" s="53">
        <f t="shared" si="0"/>
        <v>0</v>
      </c>
      <c r="J13" s="53">
        <f t="shared" ref="J13:J62" si="4">SUM(K13:M13)</f>
        <v>0</v>
      </c>
      <c r="K13" s="55"/>
      <c r="L13" s="55"/>
      <c r="M13" s="55"/>
      <c r="N13" s="53">
        <f t="shared" ref="N13:N62" si="5">SUM(O13:Q13)</f>
        <v>0</v>
      </c>
      <c r="O13" s="55"/>
      <c r="P13" s="55"/>
      <c r="Q13" s="79"/>
      <c r="R13" s="53">
        <f t="shared" ref="R13:R62" si="6">SUM(S13:U13)</f>
        <v>0</v>
      </c>
      <c r="S13" s="55"/>
      <c r="T13" s="55"/>
      <c r="U13" s="79"/>
      <c r="V13" s="53">
        <f t="shared" ref="V13:V62" si="7">SUM(W13:Z13)</f>
        <v>0</v>
      </c>
      <c r="W13" s="150"/>
      <c r="X13" s="150"/>
      <c r="Y13" s="150"/>
      <c r="Z13" s="149"/>
      <c r="AA13" s="54">
        <v>2</v>
      </c>
    </row>
    <row r="14" spans="1:30" ht="13.5" thickTop="1" thickBot="1" x14ac:dyDescent="0.3">
      <c r="A14">
        <v>3</v>
      </c>
      <c r="B14" s="59" t="s">
        <v>313</v>
      </c>
      <c r="C14" s="57" t="s">
        <v>8</v>
      </c>
      <c r="D14" s="54">
        <v>3</v>
      </c>
      <c r="E14" s="53">
        <f t="shared" si="1"/>
        <v>0</v>
      </c>
      <c r="F14" s="53">
        <f t="shared" si="2"/>
        <v>0</v>
      </c>
      <c r="G14" s="53">
        <f t="shared" si="3"/>
        <v>0</v>
      </c>
      <c r="H14" s="53">
        <f t="shared" si="0"/>
        <v>0</v>
      </c>
      <c r="I14" s="53">
        <f t="shared" si="0"/>
        <v>0</v>
      </c>
      <c r="J14" s="53">
        <f t="shared" si="4"/>
        <v>0</v>
      </c>
      <c r="K14" s="55"/>
      <c r="L14" s="55"/>
      <c r="M14" s="55"/>
      <c r="N14" s="53">
        <f t="shared" si="5"/>
        <v>0</v>
      </c>
      <c r="O14" s="55"/>
      <c r="P14" s="55"/>
      <c r="Q14" s="79"/>
      <c r="R14" s="53">
        <f t="shared" si="6"/>
        <v>0</v>
      </c>
      <c r="S14" s="55"/>
      <c r="T14" s="55"/>
      <c r="U14" s="79"/>
      <c r="V14" s="53">
        <f t="shared" si="7"/>
        <v>0</v>
      </c>
      <c r="W14" s="150"/>
      <c r="X14" s="150"/>
      <c r="Y14" s="150"/>
      <c r="Z14" s="149"/>
      <c r="AA14" s="54">
        <v>3</v>
      </c>
    </row>
    <row r="15" spans="1:30" ht="13.5" thickTop="1" thickBot="1" x14ac:dyDescent="0.3">
      <c r="A15">
        <v>4</v>
      </c>
      <c r="B15" s="59" t="s">
        <v>314</v>
      </c>
      <c r="C15" s="57" t="s">
        <v>9</v>
      </c>
      <c r="D15" s="54">
        <v>4</v>
      </c>
      <c r="E15" s="53">
        <f t="shared" si="1"/>
        <v>0</v>
      </c>
      <c r="F15" s="53">
        <f t="shared" si="2"/>
        <v>0</v>
      </c>
      <c r="G15" s="53">
        <f t="shared" si="3"/>
        <v>0</v>
      </c>
      <c r="H15" s="53">
        <f t="shared" si="0"/>
        <v>0</v>
      </c>
      <c r="I15" s="53">
        <f t="shared" si="0"/>
        <v>0</v>
      </c>
      <c r="J15" s="53">
        <f t="shared" si="4"/>
        <v>0</v>
      </c>
      <c r="K15" s="55"/>
      <c r="L15" s="55"/>
      <c r="M15" s="55"/>
      <c r="N15" s="53">
        <f t="shared" si="5"/>
        <v>0</v>
      </c>
      <c r="O15" s="55"/>
      <c r="P15" s="55"/>
      <c r="Q15" s="79"/>
      <c r="R15" s="53">
        <f t="shared" si="6"/>
        <v>0</v>
      </c>
      <c r="S15" s="55"/>
      <c r="T15" s="55"/>
      <c r="U15" s="79"/>
      <c r="V15" s="53">
        <f t="shared" si="7"/>
        <v>0</v>
      </c>
      <c r="W15" s="150"/>
      <c r="X15" s="150"/>
      <c r="Y15" s="150"/>
      <c r="Z15" s="149"/>
      <c r="AA15" s="54">
        <v>4</v>
      </c>
    </row>
    <row r="16" spans="1:30" ht="13.5" thickTop="1" thickBot="1" x14ac:dyDescent="0.3">
      <c r="A16">
        <v>5</v>
      </c>
      <c r="B16" s="59" t="s">
        <v>315</v>
      </c>
      <c r="C16" s="57" t="s">
        <v>10</v>
      </c>
      <c r="D16" s="54">
        <v>5</v>
      </c>
      <c r="E16" s="53">
        <f t="shared" si="1"/>
        <v>0</v>
      </c>
      <c r="F16" s="53">
        <f t="shared" si="2"/>
        <v>0</v>
      </c>
      <c r="G16" s="53">
        <f t="shared" si="3"/>
        <v>0</v>
      </c>
      <c r="H16" s="53">
        <f t="shared" si="0"/>
        <v>0</v>
      </c>
      <c r="I16" s="53">
        <f t="shared" si="0"/>
        <v>0</v>
      </c>
      <c r="J16" s="53">
        <f t="shared" si="4"/>
        <v>0</v>
      </c>
      <c r="K16" s="55"/>
      <c r="L16" s="55"/>
      <c r="M16" s="55"/>
      <c r="N16" s="53">
        <f t="shared" si="5"/>
        <v>0</v>
      </c>
      <c r="O16" s="55"/>
      <c r="P16" s="55"/>
      <c r="Q16" s="79"/>
      <c r="R16" s="53">
        <f t="shared" si="6"/>
        <v>0</v>
      </c>
      <c r="S16" s="55"/>
      <c r="T16" s="55"/>
      <c r="U16" s="79"/>
      <c r="V16" s="53">
        <f t="shared" si="7"/>
        <v>0</v>
      </c>
      <c r="W16" s="150"/>
      <c r="X16" s="150"/>
      <c r="Y16" s="150"/>
      <c r="Z16" s="149"/>
      <c r="AA16" s="54">
        <v>5</v>
      </c>
    </row>
    <row r="17" spans="1:27" ht="13.5" thickTop="1" thickBot="1" x14ac:dyDescent="0.3">
      <c r="A17">
        <v>6</v>
      </c>
      <c r="B17" s="59" t="s">
        <v>316</v>
      </c>
      <c r="C17" s="57" t="s">
        <v>11</v>
      </c>
      <c r="D17" s="54">
        <v>6</v>
      </c>
      <c r="E17" s="53">
        <f t="shared" si="1"/>
        <v>0</v>
      </c>
      <c r="F17" s="53">
        <f t="shared" si="2"/>
        <v>0</v>
      </c>
      <c r="G17" s="53">
        <f t="shared" si="3"/>
        <v>0</v>
      </c>
      <c r="H17" s="53">
        <f t="shared" si="0"/>
        <v>0</v>
      </c>
      <c r="I17" s="53">
        <f t="shared" si="0"/>
        <v>0</v>
      </c>
      <c r="J17" s="53">
        <f t="shared" si="4"/>
        <v>0</v>
      </c>
      <c r="K17" s="55"/>
      <c r="L17" s="55"/>
      <c r="M17" s="55"/>
      <c r="N17" s="53">
        <f t="shared" si="5"/>
        <v>0</v>
      </c>
      <c r="O17" s="55"/>
      <c r="P17" s="55"/>
      <c r="Q17" s="79"/>
      <c r="R17" s="53">
        <f t="shared" si="6"/>
        <v>0</v>
      </c>
      <c r="S17" s="55"/>
      <c r="T17" s="55"/>
      <c r="U17" s="79"/>
      <c r="V17" s="53">
        <f t="shared" si="7"/>
        <v>0</v>
      </c>
      <c r="W17" s="150"/>
      <c r="X17" s="150"/>
      <c r="Y17" s="150"/>
      <c r="Z17" s="149"/>
      <c r="AA17" s="54">
        <v>6</v>
      </c>
    </row>
    <row r="18" spans="1:27" ht="14" thickTop="1" thickBot="1" x14ac:dyDescent="0.35">
      <c r="A18">
        <v>7</v>
      </c>
      <c r="B18" s="59" t="s">
        <v>317</v>
      </c>
      <c r="C18" s="78" t="s">
        <v>12</v>
      </c>
      <c r="D18" s="54">
        <v>7</v>
      </c>
      <c r="E18" s="53">
        <f t="shared" si="1"/>
        <v>0</v>
      </c>
      <c r="F18" s="53">
        <f t="shared" si="2"/>
        <v>0</v>
      </c>
      <c r="G18" s="53">
        <f t="shared" si="3"/>
        <v>0</v>
      </c>
      <c r="H18" s="53">
        <f t="shared" si="0"/>
        <v>0</v>
      </c>
      <c r="I18" s="53">
        <f t="shared" si="0"/>
        <v>0</v>
      </c>
      <c r="J18" s="53">
        <f t="shared" si="4"/>
        <v>0</v>
      </c>
      <c r="K18" s="55"/>
      <c r="L18" s="55"/>
      <c r="M18" s="55"/>
      <c r="N18" s="53">
        <f t="shared" si="5"/>
        <v>0</v>
      </c>
      <c r="O18" s="55"/>
      <c r="P18" s="55"/>
      <c r="Q18" s="79"/>
      <c r="R18" s="53">
        <f t="shared" si="6"/>
        <v>0</v>
      </c>
      <c r="S18" s="55"/>
      <c r="T18" s="55"/>
      <c r="U18" s="79"/>
      <c r="V18" s="53">
        <f t="shared" si="7"/>
        <v>0</v>
      </c>
      <c r="W18" s="150"/>
      <c r="X18" s="150"/>
      <c r="Y18" s="150"/>
      <c r="Z18" s="149"/>
      <c r="AA18" s="54">
        <v>7</v>
      </c>
    </row>
    <row r="19" spans="1:27" ht="13.5" thickTop="1" thickBot="1" x14ac:dyDescent="0.3">
      <c r="A19">
        <v>8</v>
      </c>
      <c r="B19" s="59" t="s">
        <v>318</v>
      </c>
      <c r="C19" s="57" t="s">
        <v>13</v>
      </c>
      <c r="D19" s="54">
        <v>8</v>
      </c>
      <c r="E19" s="53">
        <f t="shared" si="1"/>
        <v>0</v>
      </c>
      <c r="F19" s="53">
        <f t="shared" si="2"/>
        <v>0</v>
      </c>
      <c r="G19" s="53">
        <f t="shared" si="3"/>
        <v>0</v>
      </c>
      <c r="H19" s="53">
        <f t="shared" si="0"/>
        <v>0</v>
      </c>
      <c r="I19" s="53">
        <f t="shared" si="0"/>
        <v>0</v>
      </c>
      <c r="J19" s="53">
        <f t="shared" si="4"/>
        <v>0</v>
      </c>
      <c r="K19" s="55"/>
      <c r="L19" s="55"/>
      <c r="M19" s="55"/>
      <c r="N19" s="53">
        <f t="shared" si="5"/>
        <v>0</v>
      </c>
      <c r="O19" s="55"/>
      <c r="P19" s="55"/>
      <c r="Q19" s="79"/>
      <c r="R19" s="53">
        <f t="shared" si="6"/>
        <v>0</v>
      </c>
      <c r="S19" s="55"/>
      <c r="T19" s="55"/>
      <c r="U19" s="79"/>
      <c r="V19" s="53">
        <f t="shared" si="7"/>
        <v>0</v>
      </c>
      <c r="W19" s="150"/>
      <c r="X19" s="150"/>
      <c r="Y19" s="150"/>
      <c r="Z19" s="149"/>
      <c r="AA19" s="54">
        <v>8</v>
      </c>
    </row>
    <row r="20" spans="1:27" ht="13.5" thickTop="1" thickBot="1" x14ac:dyDescent="0.3">
      <c r="A20">
        <v>9</v>
      </c>
      <c r="B20" s="59" t="s">
        <v>319</v>
      </c>
      <c r="C20" s="57" t="s">
        <v>14</v>
      </c>
      <c r="D20" s="54">
        <v>9</v>
      </c>
      <c r="E20" s="53">
        <f t="shared" si="1"/>
        <v>0</v>
      </c>
      <c r="F20" s="53">
        <f t="shared" si="2"/>
        <v>0</v>
      </c>
      <c r="G20" s="53">
        <f t="shared" si="3"/>
        <v>0</v>
      </c>
      <c r="H20" s="53">
        <f t="shared" si="0"/>
        <v>0</v>
      </c>
      <c r="I20" s="53">
        <f t="shared" si="0"/>
        <v>0</v>
      </c>
      <c r="J20" s="53">
        <f t="shared" si="4"/>
        <v>0</v>
      </c>
      <c r="K20" s="55"/>
      <c r="L20" s="55"/>
      <c r="M20" s="55"/>
      <c r="N20" s="53">
        <f t="shared" si="5"/>
        <v>0</v>
      </c>
      <c r="O20" s="55"/>
      <c r="P20" s="55"/>
      <c r="Q20" s="79"/>
      <c r="R20" s="53">
        <f t="shared" si="6"/>
        <v>0</v>
      </c>
      <c r="S20" s="55"/>
      <c r="T20" s="55"/>
      <c r="U20" s="79"/>
      <c r="V20" s="53">
        <f t="shared" si="7"/>
        <v>0</v>
      </c>
      <c r="W20" s="150"/>
      <c r="X20" s="150"/>
      <c r="Y20" s="150"/>
      <c r="Z20" s="149"/>
      <c r="AA20" s="54">
        <v>9</v>
      </c>
    </row>
    <row r="21" spans="1:27" ht="13.5" thickTop="1" thickBot="1" x14ac:dyDescent="0.3">
      <c r="A21">
        <v>10</v>
      </c>
      <c r="B21" s="59" t="s">
        <v>320</v>
      </c>
      <c r="C21" s="57" t="s">
        <v>15</v>
      </c>
      <c r="D21" s="54">
        <v>10</v>
      </c>
      <c r="E21" s="53">
        <f t="shared" si="1"/>
        <v>0</v>
      </c>
      <c r="F21" s="53">
        <f t="shared" si="2"/>
        <v>0</v>
      </c>
      <c r="G21" s="53">
        <f t="shared" si="3"/>
        <v>0</v>
      </c>
      <c r="H21" s="53">
        <f t="shared" si="0"/>
        <v>0</v>
      </c>
      <c r="I21" s="53">
        <f t="shared" si="0"/>
        <v>0</v>
      </c>
      <c r="J21" s="53">
        <f t="shared" si="4"/>
        <v>0</v>
      </c>
      <c r="K21" s="55"/>
      <c r="L21" s="55"/>
      <c r="M21" s="55"/>
      <c r="N21" s="53">
        <f t="shared" si="5"/>
        <v>0</v>
      </c>
      <c r="O21" s="55"/>
      <c r="P21" s="55"/>
      <c r="Q21" s="79"/>
      <c r="R21" s="53">
        <f t="shared" si="6"/>
        <v>0</v>
      </c>
      <c r="S21" s="55"/>
      <c r="T21" s="55"/>
      <c r="U21" s="79"/>
      <c r="V21" s="53">
        <f t="shared" si="7"/>
        <v>0</v>
      </c>
      <c r="W21" s="150"/>
      <c r="X21" s="150"/>
      <c r="Y21" s="150"/>
      <c r="Z21" s="149"/>
      <c r="AA21" s="54">
        <v>10</v>
      </c>
    </row>
    <row r="22" spans="1:27" ht="14" thickTop="1" thickBot="1" x14ac:dyDescent="0.35">
      <c r="A22">
        <v>11</v>
      </c>
      <c r="B22" s="59" t="s">
        <v>321</v>
      </c>
      <c r="C22" s="78" t="s">
        <v>16</v>
      </c>
      <c r="D22" s="54">
        <v>11</v>
      </c>
      <c r="E22" s="53">
        <f t="shared" si="1"/>
        <v>0</v>
      </c>
      <c r="F22" s="53">
        <f t="shared" si="2"/>
        <v>0</v>
      </c>
      <c r="G22" s="53">
        <f t="shared" si="3"/>
        <v>0</v>
      </c>
      <c r="H22" s="53">
        <f t="shared" si="0"/>
        <v>0</v>
      </c>
      <c r="I22" s="53">
        <f t="shared" si="0"/>
        <v>0</v>
      </c>
      <c r="J22" s="53">
        <f t="shared" si="4"/>
        <v>0</v>
      </c>
      <c r="K22" s="55"/>
      <c r="L22" s="55"/>
      <c r="M22" s="55"/>
      <c r="N22" s="53">
        <f t="shared" si="5"/>
        <v>0</v>
      </c>
      <c r="O22" s="55"/>
      <c r="P22" s="55"/>
      <c r="Q22" s="79"/>
      <c r="R22" s="53">
        <f t="shared" si="6"/>
        <v>0</v>
      </c>
      <c r="S22" s="55"/>
      <c r="T22" s="55"/>
      <c r="U22" s="79"/>
      <c r="V22" s="53">
        <f t="shared" si="7"/>
        <v>0</v>
      </c>
      <c r="W22" s="150"/>
      <c r="X22" s="150"/>
      <c r="Y22" s="150"/>
      <c r="Z22" s="149"/>
      <c r="AA22" s="54">
        <v>11</v>
      </c>
    </row>
    <row r="23" spans="1:27" ht="13.5" thickTop="1" thickBot="1" x14ac:dyDescent="0.3">
      <c r="A23">
        <v>12</v>
      </c>
      <c r="B23" s="59" t="s">
        <v>17</v>
      </c>
      <c r="C23" s="57" t="s">
        <v>18</v>
      </c>
      <c r="D23" s="54">
        <v>12</v>
      </c>
      <c r="E23" s="53">
        <f t="shared" si="1"/>
        <v>0</v>
      </c>
      <c r="F23" s="53">
        <f t="shared" si="2"/>
        <v>0</v>
      </c>
      <c r="G23" s="53">
        <f t="shared" si="3"/>
        <v>0</v>
      </c>
      <c r="H23" s="53">
        <f t="shared" si="0"/>
        <v>0</v>
      </c>
      <c r="I23" s="53">
        <f t="shared" si="0"/>
        <v>0</v>
      </c>
      <c r="J23" s="53">
        <f t="shared" si="4"/>
        <v>0</v>
      </c>
      <c r="K23" s="55"/>
      <c r="L23" s="55"/>
      <c r="M23" s="55"/>
      <c r="N23" s="53">
        <f t="shared" si="5"/>
        <v>0</v>
      </c>
      <c r="O23" s="55"/>
      <c r="P23" s="55"/>
      <c r="Q23" s="79"/>
      <c r="R23" s="53">
        <f t="shared" si="6"/>
        <v>0</v>
      </c>
      <c r="S23" s="55"/>
      <c r="T23" s="55"/>
      <c r="U23" s="79"/>
      <c r="V23" s="53">
        <f t="shared" si="7"/>
        <v>0</v>
      </c>
      <c r="W23" s="150"/>
      <c r="X23" s="150"/>
      <c r="Y23" s="150"/>
      <c r="Z23" s="149"/>
      <c r="AA23" s="54">
        <v>12</v>
      </c>
    </row>
    <row r="24" spans="1:27" ht="13.5" thickTop="1" thickBot="1" x14ac:dyDescent="0.3">
      <c r="A24">
        <v>13</v>
      </c>
      <c r="B24" s="59" t="s">
        <v>322</v>
      </c>
      <c r="C24" s="57" t="s">
        <v>19</v>
      </c>
      <c r="D24" s="54">
        <v>13</v>
      </c>
      <c r="E24" s="53">
        <f t="shared" si="1"/>
        <v>0</v>
      </c>
      <c r="F24" s="53">
        <f t="shared" si="2"/>
        <v>0</v>
      </c>
      <c r="G24" s="53">
        <f t="shared" si="3"/>
        <v>0</v>
      </c>
      <c r="H24" s="53">
        <f t="shared" si="0"/>
        <v>0</v>
      </c>
      <c r="I24" s="53">
        <f t="shared" si="0"/>
        <v>0</v>
      </c>
      <c r="J24" s="53">
        <f t="shared" si="4"/>
        <v>0</v>
      </c>
      <c r="K24" s="55"/>
      <c r="L24" s="55"/>
      <c r="M24" s="55"/>
      <c r="N24" s="53">
        <f t="shared" si="5"/>
        <v>0</v>
      </c>
      <c r="O24" s="55"/>
      <c r="P24" s="55"/>
      <c r="Q24" s="79"/>
      <c r="R24" s="53">
        <f t="shared" si="6"/>
        <v>0</v>
      </c>
      <c r="S24" s="55"/>
      <c r="T24" s="55"/>
      <c r="U24" s="79"/>
      <c r="V24" s="53">
        <f t="shared" si="7"/>
        <v>0</v>
      </c>
      <c r="W24" s="150"/>
      <c r="X24" s="150"/>
      <c r="Y24" s="150"/>
      <c r="Z24" s="149"/>
      <c r="AA24" s="54">
        <v>13</v>
      </c>
    </row>
    <row r="25" spans="1:27" ht="13.5" thickTop="1" thickBot="1" x14ac:dyDescent="0.3">
      <c r="A25">
        <v>14</v>
      </c>
      <c r="B25" s="59" t="s">
        <v>323</v>
      </c>
      <c r="C25" s="57" t="s">
        <v>20</v>
      </c>
      <c r="D25" s="54">
        <v>14</v>
      </c>
      <c r="E25" s="53">
        <f t="shared" si="1"/>
        <v>0</v>
      </c>
      <c r="F25" s="53">
        <f t="shared" si="2"/>
        <v>0</v>
      </c>
      <c r="G25" s="53">
        <f t="shared" si="3"/>
        <v>0</v>
      </c>
      <c r="H25" s="53">
        <f t="shared" si="0"/>
        <v>0</v>
      </c>
      <c r="I25" s="53">
        <f t="shared" si="0"/>
        <v>0</v>
      </c>
      <c r="J25" s="53">
        <f t="shared" si="4"/>
        <v>0</v>
      </c>
      <c r="K25" s="55"/>
      <c r="L25" s="55"/>
      <c r="M25" s="55"/>
      <c r="N25" s="53">
        <f t="shared" si="5"/>
        <v>0</v>
      </c>
      <c r="O25" s="55"/>
      <c r="P25" s="55"/>
      <c r="Q25" s="79"/>
      <c r="R25" s="53">
        <f t="shared" si="6"/>
        <v>0</v>
      </c>
      <c r="S25" s="55"/>
      <c r="T25" s="55"/>
      <c r="U25" s="79"/>
      <c r="V25" s="53">
        <f t="shared" si="7"/>
        <v>0</v>
      </c>
      <c r="W25" s="150"/>
      <c r="X25" s="150"/>
      <c r="Y25" s="150"/>
      <c r="Z25" s="149"/>
      <c r="AA25" s="54">
        <v>14</v>
      </c>
    </row>
    <row r="26" spans="1:27" ht="14" thickTop="1" thickBot="1" x14ac:dyDescent="0.35">
      <c r="A26">
        <v>15</v>
      </c>
      <c r="B26" s="59" t="s">
        <v>324</v>
      </c>
      <c r="C26" s="78" t="s">
        <v>21</v>
      </c>
      <c r="D26" s="54">
        <v>15</v>
      </c>
      <c r="E26" s="53">
        <f t="shared" si="1"/>
        <v>0</v>
      </c>
      <c r="F26" s="53">
        <f t="shared" si="2"/>
        <v>0</v>
      </c>
      <c r="G26" s="53">
        <f t="shared" si="3"/>
        <v>0</v>
      </c>
      <c r="H26" s="53">
        <f t="shared" si="0"/>
        <v>0</v>
      </c>
      <c r="I26" s="53">
        <f t="shared" si="0"/>
        <v>0</v>
      </c>
      <c r="J26" s="53">
        <f t="shared" si="4"/>
        <v>0</v>
      </c>
      <c r="K26" s="55"/>
      <c r="L26" s="55"/>
      <c r="M26" s="55"/>
      <c r="N26" s="53">
        <f t="shared" si="5"/>
        <v>0</v>
      </c>
      <c r="O26" s="55"/>
      <c r="P26" s="55"/>
      <c r="Q26" s="79"/>
      <c r="R26" s="53">
        <f t="shared" si="6"/>
        <v>0</v>
      </c>
      <c r="S26" s="55"/>
      <c r="T26" s="55"/>
      <c r="U26" s="79"/>
      <c r="V26" s="53">
        <f t="shared" si="7"/>
        <v>0</v>
      </c>
      <c r="W26" s="150"/>
      <c r="X26" s="150"/>
      <c r="Y26" s="150"/>
      <c r="Z26" s="149"/>
      <c r="AA26" s="54">
        <v>15</v>
      </c>
    </row>
    <row r="27" spans="1:27" ht="14" thickTop="1" thickBot="1" x14ac:dyDescent="0.35">
      <c r="A27">
        <v>16</v>
      </c>
      <c r="B27" s="59" t="s">
        <v>325</v>
      </c>
      <c r="C27" s="78" t="s">
        <v>22</v>
      </c>
      <c r="D27" s="54">
        <v>16</v>
      </c>
      <c r="E27" s="53">
        <f t="shared" si="1"/>
        <v>0</v>
      </c>
      <c r="F27" s="53">
        <f t="shared" si="2"/>
        <v>0</v>
      </c>
      <c r="G27" s="53">
        <f t="shared" si="3"/>
        <v>0</v>
      </c>
      <c r="H27" s="53">
        <f t="shared" si="0"/>
        <v>0</v>
      </c>
      <c r="I27" s="53">
        <f t="shared" si="0"/>
        <v>0</v>
      </c>
      <c r="J27" s="53">
        <f t="shared" si="4"/>
        <v>0</v>
      </c>
      <c r="K27" s="55"/>
      <c r="L27" s="55"/>
      <c r="M27" s="55"/>
      <c r="N27" s="53">
        <f t="shared" si="5"/>
        <v>0</v>
      </c>
      <c r="O27" s="55"/>
      <c r="P27" s="55"/>
      <c r="Q27" s="79"/>
      <c r="R27" s="53">
        <f t="shared" si="6"/>
        <v>0</v>
      </c>
      <c r="S27" s="55"/>
      <c r="T27" s="55"/>
      <c r="U27" s="79"/>
      <c r="V27" s="53">
        <f t="shared" si="7"/>
        <v>0</v>
      </c>
      <c r="W27" s="150"/>
      <c r="X27" s="150"/>
      <c r="Y27" s="150"/>
      <c r="Z27" s="149"/>
      <c r="AA27" s="54">
        <v>16</v>
      </c>
    </row>
    <row r="28" spans="1:27" ht="13.5" thickTop="1" thickBot="1" x14ac:dyDescent="0.3">
      <c r="A28">
        <v>17</v>
      </c>
      <c r="B28" s="59" t="s">
        <v>326</v>
      </c>
      <c r="C28" s="57" t="s">
        <v>23</v>
      </c>
      <c r="D28" s="54">
        <v>17</v>
      </c>
      <c r="E28" s="53">
        <f t="shared" si="1"/>
        <v>0</v>
      </c>
      <c r="F28" s="53">
        <f t="shared" si="2"/>
        <v>0</v>
      </c>
      <c r="G28" s="53">
        <f t="shared" si="3"/>
        <v>0</v>
      </c>
      <c r="H28" s="53">
        <f t="shared" si="3"/>
        <v>0</v>
      </c>
      <c r="I28" s="53">
        <f t="shared" si="3"/>
        <v>0</v>
      </c>
      <c r="J28" s="53">
        <f t="shared" si="4"/>
        <v>0</v>
      </c>
      <c r="K28" s="55"/>
      <c r="L28" s="55"/>
      <c r="M28" s="55"/>
      <c r="N28" s="53">
        <f t="shared" si="5"/>
        <v>0</v>
      </c>
      <c r="O28" s="55"/>
      <c r="P28" s="55"/>
      <c r="Q28" s="79"/>
      <c r="R28" s="53">
        <f t="shared" si="6"/>
        <v>0</v>
      </c>
      <c r="S28" s="55"/>
      <c r="T28" s="55"/>
      <c r="U28" s="79"/>
      <c r="V28" s="53">
        <f t="shared" si="7"/>
        <v>0</v>
      </c>
      <c r="W28" s="150"/>
      <c r="X28" s="150"/>
      <c r="Y28" s="150"/>
      <c r="Z28" s="149"/>
      <c r="AA28" s="54">
        <v>17</v>
      </c>
    </row>
    <row r="29" spans="1:27" ht="13.5" thickTop="1" thickBot="1" x14ac:dyDescent="0.3">
      <c r="A29">
        <v>18</v>
      </c>
      <c r="B29" s="59" t="s">
        <v>327</v>
      </c>
      <c r="C29" s="57" t="s">
        <v>24</v>
      </c>
      <c r="D29" s="54">
        <v>18</v>
      </c>
      <c r="E29" s="53">
        <f t="shared" si="1"/>
        <v>0</v>
      </c>
      <c r="F29" s="53">
        <f t="shared" si="2"/>
        <v>0</v>
      </c>
      <c r="G29" s="53">
        <f t="shared" si="3"/>
        <v>0</v>
      </c>
      <c r="H29" s="53">
        <f t="shared" si="3"/>
        <v>0</v>
      </c>
      <c r="I29" s="53">
        <f t="shared" si="3"/>
        <v>0</v>
      </c>
      <c r="J29" s="53">
        <f t="shared" si="4"/>
        <v>0</v>
      </c>
      <c r="K29" s="55"/>
      <c r="L29" s="55"/>
      <c r="M29" s="55"/>
      <c r="N29" s="53">
        <f t="shared" si="5"/>
        <v>0</v>
      </c>
      <c r="O29" s="55"/>
      <c r="P29" s="55"/>
      <c r="Q29" s="79"/>
      <c r="R29" s="53">
        <f t="shared" si="6"/>
        <v>0</v>
      </c>
      <c r="S29" s="55"/>
      <c r="T29" s="55"/>
      <c r="U29" s="79"/>
      <c r="V29" s="53">
        <f t="shared" si="7"/>
        <v>0</v>
      </c>
      <c r="W29" s="150"/>
      <c r="X29" s="150"/>
      <c r="Y29" s="150"/>
      <c r="Z29" s="149"/>
      <c r="AA29" s="54">
        <v>18</v>
      </c>
    </row>
    <row r="30" spans="1:27" ht="13.5" thickTop="1" thickBot="1" x14ac:dyDescent="0.3">
      <c r="A30">
        <v>19</v>
      </c>
      <c r="B30" s="59" t="s">
        <v>328</v>
      </c>
      <c r="C30" s="57" t="s">
        <v>25</v>
      </c>
      <c r="D30" s="54">
        <v>19</v>
      </c>
      <c r="E30" s="53">
        <f t="shared" si="1"/>
        <v>0</v>
      </c>
      <c r="F30" s="53">
        <f t="shared" si="2"/>
        <v>0</v>
      </c>
      <c r="G30" s="53">
        <f t="shared" si="3"/>
        <v>0</v>
      </c>
      <c r="H30" s="53">
        <f t="shared" si="3"/>
        <v>0</v>
      </c>
      <c r="I30" s="53">
        <f t="shared" si="3"/>
        <v>0</v>
      </c>
      <c r="J30" s="53">
        <f t="shared" si="4"/>
        <v>0</v>
      </c>
      <c r="K30" s="55"/>
      <c r="L30" s="55"/>
      <c r="M30" s="55"/>
      <c r="N30" s="53">
        <f t="shared" si="5"/>
        <v>0</v>
      </c>
      <c r="O30" s="55"/>
      <c r="P30" s="55"/>
      <c r="Q30" s="79"/>
      <c r="R30" s="53">
        <f t="shared" si="6"/>
        <v>0</v>
      </c>
      <c r="S30" s="55"/>
      <c r="T30" s="55"/>
      <c r="U30" s="79"/>
      <c r="V30" s="53">
        <f t="shared" si="7"/>
        <v>0</v>
      </c>
      <c r="W30" s="150"/>
      <c r="X30" s="150"/>
      <c r="Y30" s="150"/>
      <c r="Z30" s="149"/>
      <c r="AA30" s="54">
        <v>19</v>
      </c>
    </row>
    <row r="31" spans="1:27" ht="14" thickTop="1" thickBot="1" x14ac:dyDescent="0.35">
      <c r="A31">
        <v>20</v>
      </c>
      <c r="B31" s="59" t="s">
        <v>26</v>
      </c>
      <c r="C31" s="78" t="s">
        <v>27</v>
      </c>
      <c r="D31" s="54">
        <v>20</v>
      </c>
      <c r="E31" s="53">
        <f t="shared" si="1"/>
        <v>0</v>
      </c>
      <c r="F31" s="53">
        <f t="shared" si="2"/>
        <v>0</v>
      </c>
      <c r="G31" s="53">
        <f t="shared" si="3"/>
        <v>0</v>
      </c>
      <c r="H31" s="53">
        <f t="shared" si="3"/>
        <v>0</v>
      </c>
      <c r="I31" s="53">
        <f t="shared" si="3"/>
        <v>0</v>
      </c>
      <c r="J31" s="53">
        <f t="shared" si="4"/>
        <v>0</v>
      </c>
      <c r="K31" s="55"/>
      <c r="L31" s="55"/>
      <c r="M31" s="55"/>
      <c r="N31" s="53">
        <f t="shared" si="5"/>
        <v>0</v>
      </c>
      <c r="O31" s="55"/>
      <c r="P31" s="55"/>
      <c r="Q31" s="79"/>
      <c r="R31" s="53">
        <f t="shared" si="6"/>
        <v>0</v>
      </c>
      <c r="S31" s="55"/>
      <c r="T31" s="55"/>
      <c r="U31" s="79"/>
      <c r="V31" s="53">
        <f t="shared" si="7"/>
        <v>0</v>
      </c>
      <c r="W31" s="150"/>
      <c r="X31" s="150"/>
      <c r="Y31" s="150"/>
      <c r="Z31" s="149"/>
      <c r="AA31" s="54">
        <v>20</v>
      </c>
    </row>
    <row r="32" spans="1:27" ht="13.5" thickTop="1" thickBot="1" x14ac:dyDescent="0.3">
      <c r="A32">
        <v>22</v>
      </c>
      <c r="B32" s="59" t="s">
        <v>329</v>
      </c>
      <c r="C32" s="57" t="s">
        <v>28</v>
      </c>
      <c r="D32" s="54">
        <v>22</v>
      </c>
      <c r="E32" s="53">
        <f t="shared" si="1"/>
        <v>0</v>
      </c>
      <c r="F32" s="53">
        <f t="shared" si="2"/>
        <v>0</v>
      </c>
      <c r="G32" s="53">
        <f t="shared" si="3"/>
        <v>0</v>
      </c>
      <c r="H32" s="53">
        <f t="shared" si="3"/>
        <v>0</v>
      </c>
      <c r="I32" s="53">
        <f t="shared" si="3"/>
        <v>0</v>
      </c>
      <c r="J32" s="53">
        <f t="shared" si="4"/>
        <v>0</v>
      </c>
      <c r="K32" s="55"/>
      <c r="L32" s="55"/>
      <c r="M32" s="55"/>
      <c r="N32" s="53">
        <f t="shared" si="5"/>
        <v>0</v>
      </c>
      <c r="O32" s="55"/>
      <c r="P32" s="55"/>
      <c r="Q32" s="79"/>
      <c r="R32" s="53">
        <f t="shared" si="6"/>
        <v>0</v>
      </c>
      <c r="S32" s="55"/>
      <c r="T32" s="55"/>
      <c r="U32" s="79"/>
      <c r="V32" s="53">
        <f t="shared" si="7"/>
        <v>0</v>
      </c>
      <c r="W32" s="150"/>
      <c r="X32" s="150"/>
      <c r="Y32" s="150"/>
      <c r="Z32" s="149"/>
      <c r="AA32" s="54">
        <v>22</v>
      </c>
    </row>
    <row r="33" spans="1:27" ht="13.5" thickTop="1" thickBot="1" x14ac:dyDescent="0.3">
      <c r="A33">
        <v>23</v>
      </c>
      <c r="B33" s="59" t="s">
        <v>330</v>
      </c>
      <c r="C33" s="57" t="s">
        <v>29</v>
      </c>
      <c r="D33" s="54">
        <v>23</v>
      </c>
      <c r="E33" s="53">
        <f t="shared" si="1"/>
        <v>0</v>
      </c>
      <c r="F33" s="53">
        <f t="shared" si="2"/>
        <v>0</v>
      </c>
      <c r="G33" s="53">
        <f t="shared" si="3"/>
        <v>0</v>
      </c>
      <c r="H33" s="53">
        <f t="shared" si="3"/>
        <v>0</v>
      </c>
      <c r="I33" s="53">
        <f t="shared" si="3"/>
        <v>0</v>
      </c>
      <c r="J33" s="53">
        <f t="shared" si="4"/>
        <v>0</v>
      </c>
      <c r="K33" s="55"/>
      <c r="L33" s="55"/>
      <c r="M33" s="55"/>
      <c r="N33" s="53">
        <f t="shared" si="5"/>
        <v>0</v>
      </c>
      <c r="O33" s="55"/>
      <c r="P33" s="55"/>
      <c r="Q33" s="79"/>
      <c r="R33" s="53">
        <f t="shared" si="6"/>
        <v>0</v>
      </c>
      <c r="S33" s="55"/>
      <c r="T33" s="55"/>
      <c r="U33" s="79"/>
      <c r="V33" s="53">
        <f t="shared" si="7"/>
        <v>0</v>
      </c>
      <c r="W33" s="150"/>
      <c r="X33" s="150"/>
      <c r="Y33" s="150"/>
      <c r="Z33" s="149"/>
      <c r="AA33" s="54">
        <v>23</v>
      </c>
    </row>
    <row r="34" spans="1:27" ht="13.5" thickTop="1" thickBot="1" x14ac:dyDescent="0.3">
      <c r="A34">
        <v>24</v>
      </c>
      <c r="B34" s="59" t="s">
        <v>331</v>
      </c>
      <c r="C34" s="57" t="s">
        <v>30</v>
      </c>
      <c r="D34" s="54">
        <v>24</v>
      </c>
      <c r="E34" s="53">
        <f t="shared" si="1"/>
        <v>0</v>
      </c>
      <c r="F34" s="53">
        <f t="shared" si="2"/>
        <v>0</v>
      </c>
      <c r="G34" s="53">
        <f t="shared" si="3"/>
        <v>0</v>
      </c>
      <c r="H34" s="53">
        <f t="shared" si="3"/>
        <v>0</v>
      </c>
      <c r="I34" s="53">
        <f t="shared" si="3"/>
        <v>0</v>
      </c>
      <c r="J34" s="53">
        <f t="shared" si="4"/>
        <v>0</v>
      </c>
      <c r="K34" s="55"/>
      <c r="L34" s="55"/>
      <c r="M34" s="55"/>
      <c r="N34" s="53">
        <f t="shared" si="5"/>
        <v>0</v>
      </c>
      <c r="O34" s="55"/>
      <c r="P34" s="55"/>
      <c r="Q34" s="79"/>
      <c r="R34" s="53">
        <f t="shared" si="6"/>
        <v>0</v>
      </c>
      <c r="S34" s="55"/>
      <c r="T34" s="55"/>
      <c r="U34" s="79"/>
      <c r="V34" s="53">
        <f t="shared" si="7"/>
        <v>0</v>
      </c>
      <c r="W34" s="150"/>
      <c r="X34" s="150"/>
      <c r="Y34" s="150"/>
      <c r="Z34" s="149"/>
      <c r="AA34" s="54">
        <v>24</v>
      </c>
    </row>
    <row r="35" spans="1:27" ht="13.5" thickTop="1" thickBot="1" x14ac:dyDescent="0.3">
      <c r="A35">
        <v>25</v>
      </c>
      <c r="B35" s="59" t="s">
        <v>332</v>
      </c>
      <c r="C35" s="57" t="s">
        <v>31</v>
      </c>
      <c r="D35" s="54">
        <v>25</v>
      </c>
      <c r="E35" s="53">
        <f t="shared" si="1"/>
        <v>0</v>
      </c>
      <c r="F35" s="53">
        <f t="shared" si="2"/>
        <v>0</v>
      </c>
      <c r="G35" s="53">
        <f t="shared" si="3"/>
        <v>0</v>
      </c>
      <c r="H35" s="53">
        <f t="shared" si="3"/>
        <v>0</v>
      </c>
      <c r="I35" s="53">
        <f t="shared" si="3"/>
        <v>0</v>
      </c>
      <c r="J35" s="53">
        <f t="shared" si="4"/>
        <v>0</v>
      </c>
      <c r="K35" s="55"/>
      <c r="L35" s="55"/>
      <c r="M35" s="55"/>
      <c r="N35" s="53">
        <f t="shared" si="5"/>
        <v>0</v>
      </c>
      <c r="O35" s="55"/>
      <c r="P35" s="55"/>
      <c r="Q35" s="79"/>
      <c r="R35" s="53">
        <f t="shared" si="6"/>
        <v>0</v>
      </c>
      <c r="S35" s="55"/>
      <c r="T35" s="55"/>
      <c r="U35" s="79"/>
      <c r="V35" s="53">
        <f t="shared" si="7"/>
        <v>0</v>
      </c>
      <c r="W35" s="150"/>
      <c r="X35" s="150"/>
      <c r="Y35" s="150"/>
      <c r="Z35" s="149"/>
      <c r="AA35" s="54">
        <v>25</v>
      </c>
    </row>
    <row r="36" spans="1:27" ht="13.5" thickTop="1" thickBot="1" x14ac:dyDescent="0.3">
      <c r="A36">
        <v>26</v>
      </c>
      <c r="B36" s="59" t="s">
        <v>333</v>
      </c>
      <c r="C36" s="57" t="s">
        <v>32</v>
      </c>
      <c r="D36" s="54">
        <v>26</v>
      </c>
      <c r="E36" s="53">
        <f t="shared" si="1"/>
        <v>0</v>
      </c>
      <c r="F36" s="53">
        <f t="shared" si="2"/>
        <v>0</v>
      </c>
      <c r="G36" s="53">
        <f t="shared" si="3"/>
        <v>0</v>
      </c>
      <c r="H36" s="53">
        <f t="shared" si="3"/>
        <v>0</v>
      </c>
      <c r="I36" s="53">
        <f t="shared" si="3"/>
        <v>0</v>
      </c>
      <c r="J36" s="53">
        <f t="shared" si="4"/>
        <v>0</v>
      </c>
      <c r="K36" s="55"/>
      <c r="L36" s="55"/>
      <c r="M36" s="55"/>
      <c r="N36" s="53">
        <f t="shared" si="5"/>
        <v>0</v>
      </c>
      <c r="O36" s="55"/>
      <c r="P36" s="55"/>
      <c r="Q36" s="79"/>
      <c r="R36" s="53">
        <f t="shared" si="6"/>
        <v>0</v>
      </c>
      <c r="S36" s="55"/>
      <c r="T36" s="55"/>
      <c r="U36" s="79"/>
      <c r="V36" s="53">
        <f t="shared" si="7"/>
        <v>0</v>
      </c>
      <c r="W36" s="150"/>
      <c r="X36" s="150"/>
      <c r="Y36" s="150"/>
      <c r="Z36" s="149"/>
      <c r="AA36" s="54">
        <v>26</v>
      </c>
    </row>
    <row r="37" spans="1:27" ht="13.5" thickTop="1" thickBot="1" x14ac:dyDescent="0.3">
      <c r="A37">
        <v>27</v>
      </c>
      <c r="B37" s="59" t="s">
        <v>334</v>
      </c>
      <c r="C37" s="57" t="s">
        <v>33</v>
      </c>
      <c r="D37" s="54">
        <v>27</v>
      </c>
      <c r="E37" s="53">
        <f t="shared" si="1"/>
        <v>0</v>
      </c>
      <c r="F37" s="53">
        <f t="shared" si="2"/>
        <v>0</v>
      </c>
      <c r="G37" s="53">
        <f t="shared" si="3"/>
        <v>0</v>
      </c>
      <c r="H37" s="53">
        <f t="shared" si="3"/>
        <v>0</v>
      </c>
      <c r="I37" s="53">
        <f t="shared" si="3"/>
        <v>0</v>
      </c>
      <c r="J37" s="53">
        <f t="shared" si="4"/>
        <v>0</v>
      </c>
      <c r="K37" s="55"/>
      <c r="L37" s="55"/>
      <c r="M37" s="55"/>
      <c r="N37" s="53">
        <f t="shared" si="5"/>
        <v>0</v>
      </c>
      <c r="O37" s="55"/>
      <c r="P37" s="55"/>
      <c r="Q37" s="79"/>
      <c r="R37" s="53">
        <f t="shared" si="6"/>
        <v>0</v>
      </c>
      <c r="S37" s="55"/>
      <c r="T37" s="55"/>
      <c r="U37" s="79"/>
      <c r="V37" s="53">
        <f t="shared" si="7"/>
        <v>0</v>
      </c>
      <c r="W37" s="150"/>
      <c r="X37" s="150"/>
      <c r="Y37" s="150"/>
      <c r="Z37" s="149"/>
      <c r="AA37" s="54">
        <v>27</v>
      </c>
    </row>
    <row r="38" spans="1:27" ht="13.5" thickTop="1" thickBot="1" x14ac:dyDescent="0.3">
      <c r="A38">
        <v>28</v>
      </c>
      <c r="B38" s="59" t="s">
        <v>335</v>
      </c>
      <c r="C38" s="57" t="s">
        <v>34</v>
      </c>
      <c r="D38" s="54">
        <v>28</v>
      </c>
      <c r="E38" s="53">
        <f t="shared" si="1"/>
        <v>0</v>
      </c>
      <c r="F38" s="53">
        <f t="shared" si="2"/>
        <v>0</v>
      </c>
      <c r="G38" s="53">
        <f t="shared" si="3"/>
        <v>0</v>
      </c>
      <c r="H38" s="53">
        <f t="shared" si="3"/>
        <v>0</v>
      </c>
      <c r="I38" s="53">
        <f t="shared" si="3"/>
        <v>0</v>
      </c>
      <c r="J38" s="53">
        <f t="shared" si="4"/>
        <v>0</v>
      </c>
      <c r="K38" s="55"/>
      <c r="L38" s="55"/>
      <c r="M38" s="55"/>
      <c r="N38" s="53">
        <f t="shared" si="5"/>
        <v>0</v>
      </c>
      <c r="O38" s="55"/>
      <c r="P38" s="55"/>
      <c r="Q38" s="79"/>
      <c r="R38" s="53">
        <f t="shared" si="6"/>
        <v>0</v>
      </c>
      <c r="S38" s="55"/>
      <c r="T38" s="55"/>
      <c r="U38" s="79"/>
      <c r="V38" s="53">
        <f t="shared" si="7"/>
        <v>0</v>
      </c>
      <c r="W38" s="150"/>
      <c r="X38" s="150"/>
      <c r="Y38" s="150"/>
      <c r="Z38" s="149"/>
      <c r="AA38" s="54">
        <v>28</v>
      </c>
    </row>
    <row r="39" spans="1:27" ht="13.5" thickTop="1" thickBot="1" x14ac:dyDescent="0.3">
      <c r="A39">
        <v>29</v>
      </c>
      <c r="B39" s="59" t="s">
        <v>35</v>
      </c>
      <c r="C39" s="57" t="s">
        <v>36</v>
      </c>
      <c r="D39" s="54">
        <v>29</v>
      </c>
      <c r="E39" s="53">
        <f t="shared" si="1"/>
        <v>0</v>
      </c>
      <c r="F39" s="53">
        <f t="shared" si="2"/>
        <v>0</v>
      </c>
      <c r="G39" s="53">
        <f t="shared" si="3"/>
        <v>0</v>
      </c>
      <c r="H39" s="53">
        <f t="shared" si="3"/>
        <v>0</v>
      </c>
      <c r="I39" s="53">
        <f t="shared" si="3"/>
        <v>0</v>
      </c>
      <c r="J39" s="53">
        <f t="shared" si="4"/>
        <v>0</v>
      </c>
      <c r="K39" s="55"/>
      <c r="L39" s="55"/>
      <c r="M39" s="55"/>
      <c r="N39" s="53">
        <f t="shared" si="5"/>
        <v>0</v>
      </c>
      <c r="O39" s="55"/>
      <c r="P39" s="55"/>
      <c r="Q39" s="79"/>
      <c r="R39" s="53">
        <f t="shared" si="6"/>
        <v>0</v>
      </c>
      <c r="S39" s="55"/>
      <c r="T39" s="55"/>
      <c r="U39" s="79"/>
      <c r="V39" s="53">
        <f t="shared" si="7"/>
        <v>0</v>
      </c>
      <c r="W39" s="150"/>
      <c r="X39" s="150"/>
      <c r="Y39" s="150"/>
      <c r="Z39" s="149"/>
      <c r="AA39" s="54">
        <v>29</v>
      </c>
    </row>
    <row r="40" spans="1:27" ht="13.5" thickTop="1" thickBot="1" x14ac:dyDescent="0.3">
      <c r="A40">
        <v>219</v>
      </c>
      <c r="B40" s="59" t="s">
        <v>336</v>
      </c>
      <c r="C40" s="57" t="s">
        <v>37</v>
      </c>
      <c r="D40" s="54">
        <v>219</v>
      </c>
      <c r="E40" s="53">
        <f t="shared" si="1"/>
        <v>0</v>
      </c>
      <c r="F40" s="53">
        <f t="shared" si="2"/>
        <v>0</v>
      </c>
      <c r="G40" s="53">
        <f t="shared" si="3"/>
        <v>0</v>
      </c>
      <c r="H40" s="53">
        <f t="shared" si="3"/>
        <v>0</v>
      </c>
      <c r="I40" s="53">
        <f t="shared" si="3"/>
        <v>0</v>
      </c>
      <c r="J40" s="53">
        <f t="shared" si="4"/>
        <v>0</v>
      </c>
      <c r="K40" s="55"/>
      <c r="L40" s="55"/>
      <c r="M40" s="55"/>
      <c r="N40" s="53">
        <f t="shared" si="5"/>
        <v>0</v>
      </c>
      <c r="O40" s="55"/>
      <c r="P40" s="55"/>
      <c r="Q40" s="79"/>
      <c r="R40" s="53">
        <f t="shared" si="6"/>
        <v>0</v>
      </c>
      <c r="S40" s="55"/>
      <c r="T40" s="55"/>
      <c r="U40" s="79"/>
      <c r="V40" s="53">
        <f t="shared" si="7"/>
        <v>0</v>
      </c>
      <c r="W40" s="150"/>
      <c r="X40" s="150"/>
      <c r="Y40" s="150"/>
      <c r="Z40" s="149"/>
      <c r="AA40" s="54">
        <v>219</v>
      </c>
    </row>
    <row r="41" spans="1:27" ht="13.5" thickTop="1" thickBot="1" x14ac:dyDescent="0.3">
      <c r="A41">
        <v>30</v>
      </c>
      <c r="B41" s="59" t="s">
        <v>337</v>
      </c>
      <c r="C41" s="57" t="s">
        <v>38</v>
      </c>
      <c r="D41" s="54">
        <v>30</v>
      </c>
      <c r="E41" s="53">
        <f t="shared" si="1"/>
        <v>0</v>
      </c>
      <c r="F41" s="53">
        <f t="shared" si="2"/>
        <v>0</v>
      </c>
      <c r="G41" s="53">
        <f t="shared" si="3"/>
        <v>0</v>
      </c>
      <c r="H41" s="53">
        <f t="shared" si="3"/>
        <v>0</v>
      </c>
      <c r="I41" s="53">
        <f t="shared" si="3"/>
        <v>0</v>
      </c>
      <c r="J41" s="53">
        <f t="shared" si="4"/>
        <v>0</v>
      </c>
      <c r="K41" s="55"/>
      <c r="L41" s="55"/>
      <c r="M41" s="55"/>
      <c r="N41" s="53">
        <f t="shared" si="5"/>
        <v>0</v>
      </c>
      <c r="O41" s="55"/>
      <c r="P41" s="55"/>
      <c r="Q41" s="79"/>
      <c r="R41" s="53">
        <f t="shared" si="6"/>
        <v>0</v>
      </c>
      <c r="S41" s="55"/>
      <c r="T41" s="55"/>
      <c r="U41" s="79"/>
      <c r="V41" s="53">
        <f t="shared" si="7"/>
        <v>0</v>
      </c>
      <c r="W41" s="150"/>
      <c r="X41" s="150"/>
      <c r="Y41" s="150"/>
      <c r="Z41" s="149"/>
      <c r="AA41" s="54">
        <v>30</v>
      </c>
    </row>
    <row r="42" spans="1:27" ht="14" thickTop="1" thickBot="1" x14ac:dyDescent="0.35">
      <c r="A42">
        <v>31</v>
      </c>
      <c r="B42" s="59" t="s">
        <v>338</v>
      </c>
      <c r="C42" s="78" t="s">
        <v>39</v>
      </c>
      <c r="D42" s="54">
        <v>31</v>
      </c>
      <c r="E42" s="53">
        <f t="shared" si="1"/>
        <v>0</v>
      </c>
      <c r="F42" s="53">
        <f t="shared" si="2"/>
        <v>0</v>
      </c>
      <c r="G42" s="53">
        <f t="shared" si="3"/>
        <v>0</v>
      </c>
      <c r="H42" s="53">
        <f t="shared" si="3"/>
        <v>0</v>
      </c>
      <c r="I42" s="53">
        <f t="shared" si="3"/>
        <v>0</v>
      </c>
      <c r="J42" s="53">
        <f t="shared" si="4"/>
        <v>0</v>
      </c>
      <c r="K42" s="55"/>
      <c r="L42" s="55"/>
      <c r="M42" s="55"/>
      <c r="N42" s="53">
        <f t="shared" si="5"/>
        <v>0</v>
      </c>
      <c r="O42" s="55"/>
      <c r="P42" s="55"/>
      <c r="Q42" s="79"/>
      <c r="R42" s="53">
        <f t="shared" si="6"/>
        <v>0</v>
      </c>
      <c r="S42" s="55"/>
      <c r="T42" s="55"/>
      <c r="U42" s="79"/>
      <c r="V42" s="53">
        <f t="shared" si="7"/>
        <v>0</v>
      </c>
      <c r="W42" s="150"/>
      <c r="X42" s="150"/>
      <c r="Y42" s="150"/>
      <c r="Z42" s="149"/>
      <c r="AA42" s="54">
        <v>31</v>
      </c>
    </row>
    <row r="43" spans="1:27" ht="13.5" thickTop="1" thickBot="1" x14ac:dyDescent="0.3">
      <c r="A43">
        <v>32</v>
      </c>
      <c r="B43" s="59" t="s">
        <v>339</v>
      </c>
      <c r="C43" s="57" t="s">
        <v>40</v>
      </c>
      <c r="D43" s="54">
        <v>32</v>
      </c>
      <c r="E43" s="53">
        <f t="shared" si="1"/>
        <v>0</v>
      </c>
      <c r="F43" s="53">
        <f t="shared" si="2"/>
        <v>0</v>
      </c>
      <c r="G43" s="53">
        <f t="shared" si="3"/>
        <v>0</v>
      </c>
      <c r="H43" s="53">
        <f t="shared" si="3"/>
        <v>0</v>
      </c>
      <c r="I43" s="53">
        <f t="shared" si="3"/>
        <v>0</v>
      </c>
      <c r="J43" s="53">
        <f t="shared" si="4"/>
        <v>0</v>
      </c>
      <c r="K43" s="55"/>
      <c r="L43" s="55"/>
      <c r="M43" s="55"/>
      <c r="N43" s="53">
        <f t="shared" si="5"/>
        <v>0</v>
      </c>
      <c r="O43" s="55"/>
      <c r="P43" s="55"/>
      <c r="Q43" s="79"/>
      <c r="R43" s="53">
        <f t="shared" si="6"/>
        <v>0</v>
      </c>
      <c r="S43" s="55"/>
      <c r="T43" s="55"/>
      <c r="U43" s="79"/>
      <c r="V43" s="53">
        <f t="shared" si="7"/>
        <v>0</v>
      </c>
      <c r="W43" s="150"/>
      <c r="X43" s="150"/>
      <c r="Y43" s="150"/>
      <c r="Z43" s="149"/>
      <c r="AA43" s="54">
        <v>32</v>
      </c>
    </row>
    <row r="44" spans="1:27" ht="13.5" thickTop="1" thickBot="1" x14ac:dyDescent="0.3">
      <c r="A44">
        <v>33</v>
      </c>
      <c r="B44" s="59" t="s">
        <v>340</v>
      </c>
      <c r="C44" s="57" t="s">
        <v>41</v>
      </c>
      <c r="D44" s="54">
        <v>33</v>
      </c>
      <c r="E44" s="53">
        <f t="shared" si="1"/>
        <v>0</v>
      </c>
      <c r="F44" s="53">
        <f t="shared" si="2"/>
        <v>0</v>
      </c>
      <c r="G44" s="53">
        <f t="shared" si="3"/>
        <v>0</v>
      </c>
      <c r="H44" s="53">
        <f t="shared" si="3"/>
        <v>0</v>
      </c>
      <c r="I44" s="53">
        <f t="shared" si="3"/>
        <v>0</v>
      </c>
      <c r="J44" s="53">
        <f t="shared" si="4"/>
        <v>0</v>
      </c>
      <c r="K44" s="55"/>
      <c r="L44" s="55"/>
      <c r="M44" s="55"/>
      <c r="N44" s="53">
        <f t="shared" si="5"/>
        <v>0</v>
      </c>
      <c r="O44" s="55"/>
      <c r="P44" s="55"/>
      <c r="Q44" s="79"/>
      <c r="R44" s="53">
        <f t="shared" si="6"/>
        <v>0</v>
      </c>
      <c r="S44" s="55"/>
      <c r="T44" s="55"/>
      <c r="U44" s="79"/>
      <c r="V44" s="53">
        <f t="shared" si="7"/>
        <v>0</v>
      </c>
      <c r="W44" s="150"/>
      <c r="X44" s="150"/>
      <c r="Y44" s="150"/>
      <c r="Z44" s="149"/>
      <c r="AA44" s="54">
        <v>33</v>
      </c>
    </row>
    <row r="45" spans="1:27" ht="13.5" thickTop="1" thickBot="1" x14ac:dyDescent="0.3">
      <c r="A45">
        <v>34</v>
      </c>
      <c r="B45" s="59" t="s">
        <v>42</v>
      </c>
      <c r="C45" s="57" t="s">
        <v>43</v>
      </c>
      <c r="D45" s="54">
        <v>34</v>
      </c>
      <c r="E45" s="53">
        <f t="shared" si="1"/>
        <v>0</v>
      </c>
      <c r="F45" s="53">
        <f t="shared" si="2"/>
        <v>0</v>
      </c>
      <c r="G45" s="53">
        <f t="shared" si="3"/>
        <v>0</v>
      </c>
      <c r="H45" s="53">
        <f t="shared" si="3"/>
        <v>0</v>
      </c>
      <c r="I45" s="53">
        <f t="shared" si="3"/>
        <v>0</v>
      </c>
      <c r="J45" s="53">
        <f t="shared" si="4"/>
        <v>0</v>
      </c>
      <c r="K45" s="55"/>
      <c r="L45" s="55"/>
      <c r="M45" s="55"/>
      <c r="N45" s="53">
        <f t="shared" si="5"/>
        <v>0</v>
      </c>
      <c r="O45" s="55"/>
      <c r="P45" s="55"/>
      <c r="Q45" s="79"/>
      <c r="R45" s="53">
        <f t="shared" si="6"/>
        <v>0</v>
      </c>
      <c r="S45" s="55"/>
      <c r="T45" s="55"/>
      <c r="U45" s="79"/>
      <c r="V45" s="53">
        <f t="shared" si="7"/>
        <v>0</v>
      </c>
      <c r="W45" s="150"/>
      <c r="X45" s="150"/>
      <c r="Y45" s="150"/>
      <c r="Z45" s="149"/>
      <c r="AA45" s="54">
        <v>34</v>
      </c>
    </row>
    <row r="46" spans="1:27" ht="13.5" thickTop="1" thickBot="1" x14ac:dyDescent="0.3">
      <c r="A46">
        <v>35</v>
      </c>
      <c r="B46" s="59" t="s">
        <v>341</v>
      </c>
      <c r="C46" s="57" t="s">
        <v>44</v>
      </c>
      <c r="D46" s="54">
        <v>35</v>
      </c>
      <c r="E46" s="53">
        <f t="shared" si="1"/>
        <v>0</v>
      </c>
      <c r="F46" s="53">
        <f t="shared" si="2"/>
        <v>0</v>
      </c>
      <c r="G46" s="53">
        <f t="shared" si="3"/>
        <v>0</v>
      </c>
      <c r="H46" s="53">
        <f t="shared" si="3"/>
        <v>0</v>
      </c>
      <c r="I46" s="53">
        <f t="shared" si="3"/>
        <v>0</v>
      </c>
      <c r="J46" s="53">
        <f t="shared" si="4"/>
        <v>0</v>
      </c>
      <c r="K46" s="55"/>
      <c r="L46" s="55"/>
      <c r="M46" s="55"/>
      <c r="N46" s="53">
        <f t="shared" si="5"/>
        <v>0</v>
      </c>
      <c r="O46" s="55"/>
      <c r="P46" s="55"/>
      <c r="Q46" s="79"/>
      <c r="R46" s="53">
        <f t="shared" si="6"/>
        <v>0</v>
      </c>
      <c r="S46" s="55"/>
      <c r="T46" s="55"/>
      <c r="U46" s="79"/>
      <c r="V46" s="53">
        <f t="shared" si="7"/>
        <v>0</v>
      </c>
      <c r="W46" s="150"/>
      <c r="X46" s="150"/>
      <c r="Y46" s="150"/>
      <c r="Z46" s="149"/>
      <c r="AA46" s="54">
        <v>35</v>
      </c>
    </row>
    <row r="47" spans="1:27" ht="13.5" thickTop="1" thickBot="1" x14ac:dyDescent="0.3">
      <c r="A47">
        <v>36</v>
      </c>
      <c r="B47" s="59" t="s">
        <v>342</v>
      </c>
      <c r="C47" s="57" t="s">
        <v>45</v>
      </c>
      <c r="D47" s="54">
        <v>36</v>
      </c>
      <c r="E47" s="53">
        <f t="shared" si="1"/>
        <v>0</v>
      </c>
      <c r="F47" s="53">
        <f t="shared" si="2"/>
        <v>0</v>
      </c>
      <c r="G47" s="53">
        <f t="shared" si="3"/>
        <v>0</v>
      </c>
      <c r="H47" s="53">
        <f t="shared" si="3"/>
        <v>0</v>
      </c>
      <c r="I47" s="53">
        <f t="shared" si="3"/>
        <v>0</v>
      </c>
      <c r="J47" s="53">
        <f t="shared" si="4"/>
        <v>0</v>
      </c>
      <c r="K47" s="55"/>
      <c r="L47" s="55"/>
      <c r="M47" s="55"/>
      <c r="N47" s="53">
        <f t="shared" si="5"/>
        <v>0</v>
      </c>
      <c r="O47" s="55"/>
      <c r="P47" s="55"/>
      <c r="Q47" s="79"/>
      <c r="R47" s="53">
        <f t="shared" si="6"/>
        <v>0</v>
      </c>
      <c r="S47" s="55"/>
      <c r="T47" s="55"/>
      <c r="U47" s="79"/>
      <c r="V47" s="53">
        <f t="shared" si="7"/>
        <v>0</v>
      </c>
      <c r="W47" s="150"/>
      <c r="X47" s="150"/>
      <c r="Y47" s="150"/>
      <c r="Z47" s="149"/>
      <c r="AA47" s="54">
        <v>36</v>
      </c>
    </row>
    <row r="48" spans="1:27" ht="13.5" thickTop="1" thickBot="1" x14ac:dyDescent="0.3">
      <c r="A48">
        <v>37</v>
      </c>
      <c r="B48" s="59" t="s">
        <v>343</v>
      </c>
      <c r="C48" s="57" t="s">
        <v>46</v>
      </c>
      <c r="D48" s="54">
        <v>37</v>
      </c>
      <c r="E48" s="53">
        <f t="shared" si="1"/>
        <v>0</v>
      </c>
      <c r="F48" s="53">
        <f t="shared" si="2"/>
        <v>0</v>
      </c>
      <c r="G48" s="53">
        <f t="shared" si="3"/>
        <v>0</v>
      </c>
      <c r="H48" s="53">
        <f t="shared" si="3"/>
        <v>0</v>
      </c>
      <c r="I48" s="53">
        <f t="shared" si="3"/>
        <v>0</v>
      </c>
      <c r="J48" s="53">
        <f t="shared" si="4"/>
        <v>0</v>
      </c>
      <c r="K48" s="55"/>
      <c r="L48" s="55"/>
      <c r="M48" s="55"/>
      <c r="N48" s="53">
        <f t="shared" si="5"/>
        <v>0</v>
      </c>
      <c r="O48" s="55"/>
      <c r="P48" s="55"/>
      <c r="Q48" s="79"/>
      <c r="R48" s="53">
        <f t="shared" si="6"/>
        <v>0</v>
      </c>
      <c r="S48" s="55"/>
      <c r="T48" s="55"/>
      <c r="U48" s="79"/>
      <c r="V48" s="53">
        <f t="shared" si="7"/>
        <v>0</v>
      </c>
      <c r="W48" s="150"/>
      <c r="X48" s="150"/>
      <c r="Y48" s="150"/>
      <c r="Z48" s="149"/>
      <c r="AA48" s="54">
        <v>37</v>
      </c>
    </row>
    <row r="49" spans="1:27" ht="13.5" thickTop="1" thickBot="1" x14ac:dyDescent="0.3">
      <c r="A49">
        <v>38</v>
      </c>
      <c r="B49" s="59" t="s">
        <v>344</v>
      </c>
      <c r="C49" s="57" t="s">
        <v>47</v>
      </c>
      <c r="D49" s="54">
        <v>38</v>
      </c>
      <c r="E49" s="53">
        <f t="shared" si="1"/>
        <v>0</v>
      </c>
      <c r="F49" s="53">
        <f t="shared" si="2"/>
        <v>0</v>
      </c>
      <c r="G49" s="53">
        <f t="shared" si="3"/>
        <v>0</v>
      </c>
      <c r="H49" s="53">
        <f t="shared" si="3"/>
        <v>0</v>
      </c>
      <c r="I49" s="53">
        <f t="shared" si="3"/>
        <v>0</v>
      </c>
      <c r="J49" s="53">
        <f t="shared" si="4"/>
        <v>0</v>
      </c>
      <c r="K49" s="55"/>
      <c r="L49" s="55"/>
      <c r="M49" s="55"/>
      <c r="N49" s="53">
        <f t="shared" si="5"/>
        <v>0</v>
      </c>
      <c r="O49" s="55"/>
      <c r="P49" s="55"/>
      <c r="Q49" s="79"/>
      <c r="R49" s="53">
        <f t="shared" si="6"/>
        <v>0</v>
      </c>
      <c r="S49" s="55"/>
      <c r="T49" s="55"/>
      <c r="U49" s="79"/>
      <c r="V49" s="53">
        <f t="shared" si="7"/>
        <v>0</v>
      </c>
      <c r="W49" s="150"/>
      <c r="X49" s="150"/>
      <c r="Y49" s="150"/>
      <c r="Z49" s="149"/>
      <c r="AA49" s="54">
        <v>38</v>
      </c>
    </row>
    <row r="50" spans="1:27" ht="13.5" thickTop="1" thickBot="1" x14ac:dyDescent="0.3">
      <c r="A50">
        <v>39</v>
      </c>
      <c r="B50" s="59" t="s">
        <v>345</v>
      </c>
      <c r="C50" s="57" t="s">
        <v>48</v>
      </c>
      <c r="D50" s="54">
        <v>39</v>
      </c>
      <c r="E50" s="53">
        <f t="shared" si="1"/>
        <v>0</v>
      </c>
      <c r="F50" s="53">
        <f t="shared" si="2"/>
        <v>0</v>
      </c>
      <c r="G50" s="53">
        <f t="shared" si="3"/>
        <v>0</v>
      </c>
      <c r="H50" s="53">
        <f t="shared" si="3"/>
        <v>0</v>
      </c>
      <c r="I50" s="53">
        <f t="shared" si="3"/>
        <v>0</v>
      </c>
      <c r="J50" s="53">
        <f t="shared" si="4"/>
        <v>0</v>
      </c>
      <c r="K50" s="55"/>
      <c r="L50" s="55"/>
      <c r="M50" s="55"/>
      <c r="N50" s="53">
        <f t="shared" si="5"/>
        <v>0</v>
      </c>
      <c r="O50" s="55"/>
      <c r="P50" s="55"/>
      <c r="Q50" s="79"/>
      <c r="R50" s="53">
        <f t="shared" si="6"/>
        <v>0</v>
      </c>
      <c r="S50" s="55"/>
      <c r="T50" s="55"/>
      <c r="U50" s="79"/>
      <c r="V50" s="53">
        <f t="shared" si="7"/>
        <v>0</v>
      </c>
      <c r="W50" s="150"/>
      <c r="X50" s="150"/>
      <c r="Y50" s="150"/>
      <c r="Z50" s="149"/>
      <c r="AA50" s="54">
        <v>39</v>
      </c>
    </row>
    <row r="51" spans="1:27" ht="13.5" thickTop="1" thickBot="1" x14ac:dyDescent="0.3">
      <c r="A51">
        <v>220</v>
      </c>
      <c r="B51" s="59" t="s">
        <v>346</v>
      </c>
      <c r="C51" s="57" t="s">
        <v>49</v>
      </c>
      <c r="D51" s="54">
        <v>220</v>
      </c>
      <c r="E51" s="53">
        <f t="shared" si="1"/>
        <v>0</v>
      </c>
      <c r="F51" s="53">
        <f t="shared" si="2"/>
        <v>0</v>
      </c>
      <c r="G51" s="53">
        <f t="shared" si="3"/>
        <v>0</v>
      </c>
      <c r="H51" s="53">
        <f t="shared" si="3"/>
        <v>0</v>
      </c>
      <c r="I51" s="53">
        <f t="shared" si="3"/>
        <v>0</v>
      </c>
      <c r="J51" s="53">
        <f t="shared" si="4"/>
        <v>0</v>
      </c>
      <c r="K51" s="55"/>
      <c r="L51" s="55"/>
      <c r="M51" s="55"/>
      <c r="N51" s="53">
        <f t="shared" si="5"/>
        <v>0</v>
      </c>
      <c r="O51" s="55"/>
      <c r="P51" s="55"/>
      <c r="Q51" s="79"/>
      <c r="R51" s="53">
        <f t="shared" si="6"/>
        <v>0</v>
      </c>
      <c r="S51" s="55"/>
      <c r="T51" s="55"/>
      <c r="U51" s="79"/>
      <c r="V51" s="53">
        <f t="shared" si="7"/>
        <v>0</v>
      </c>
      <c r="W51" s="150"/>
      <c r="X51" s="150"/>
      <c r="Y51" s="150"/>
      <c r="Z51" s="149"/>
      <c r="AA51" s="54">
        <v>220</v>
      </c>
    </row>
    <row r="52" spans="1:27" ht="21" customHeight="1" thickTop="1" thickBot="1" x14ac:dyDescent="0.3">
      <c r="A52">
        <v>40</v>
      </c>
      <c r="B52" s="58" t="s">
        <v>347</v>
      </c>
      <c r="C52" s="57" t="s">
        <v>50</v>
      </c>
      <c r="D52" s="54">
        <v>40</v>
      </c>
      <c r="E52" s="53">
        <f t="shared" si="1"/>
        <v>0</v>
      </c>
      <c r="F52" s="53">
        <f t="shared" si="2"/>
        <v>0</v>
      </c>
      <c r="G52" s="53">
        <f t="shared" si="3"/>
        <v>0</v>
      </c>
      <c r="H52" s="53">
        <f t="shared" si="3"/>
        <v>0</v>
      </c>
      <c r="I52" s="53">
        <f t="shared" si="3"/>
        <v>0</v>
      </c>
      <c r="J52" s="53">
        <f t="shared" si="4"/>
        <v>0</v>
      </c>
      <c r="K52" s="55"/>
      <c r="L52" s="55"/>
      <c r="M52" s="55"/>
      <c r="N52" s="53">
        <f t="shared" si="5"/>
        <v>0</v>
      </c>
      <c r="O52" s="55"/>
      <c r="P52" s="55"/>
      <c r="Q52" s="79"/>
      <c r="R52" s="53">
        <f t="shared" si="6"/>
        <v>0</v>
      </c>
      <c r="S52" s="55"/>
      <c r="T52" s="55"/>
      <c r="U52" s="79"/>
      <c r="V52" s="53">
        <f t="shared" si="7"/>
        <v>0</v>
      </c>
      <c r="W52" s="150"/>
      <c r="X52" s="150"/>
      <c r="Y52" s="150"/>
      <c r="Z52" s="149"/>
      <c r="AA52" s="54">
        <v>40</v>
      </c>
    </row>
    <row r="53" spans="1:27" ht="13.5" thickTop="1" thickBot="1" x14ac:dyDescent="0.3">
      <c r="A53">
        <v>41</v>
      </c>
      <c r="B53" s="59" t="s">
        <v>348</v>
      </c>
      <c r="C53" s="57" t="s">
        <v>51</v>
      </c>
      <c r="D53" s="54">
        <v>41</v>
      </c>
      <c r="E53" s="53">
        <f t="shared" si="1"/>
        <v>0</v>
      </c>
      <c r="F53" s="53">
        <f t="shared" si="2"/>
        <v>0</v>
      </c>
      <c r="G53" s="53">
        <f t="shared" si="3"/>
        <v>0</v>
      </c>
      <c r="H53" s="53">
        <f t="shared" si="3"/>
        <v>0</v>
      </c>
      <c r="I53" s="53">
        <f t="shared" si="3"/>
        <v>0</v>
      </c>
      <c r="J53" s="53">
        <f t="shared" si="4"/>
        <v>0</v>
      </c>
      <c r="K53" s="55"/>
      <c r="L53" s="55"/>
      <c r="M53" s="55"/>
      <c r="N53" s="53">
        <f t="shared" si="5"/>
        <v>0</v>
      </c>
      <c r="O53" s="55"/>
      <c r="P53" s="55"/>
      <c r="Q53" s="79"/>
      <c r="R53" s="53">
        <f t="shared" si="6"/>
        <v>0</v>
      </c>
      <c r="S53" s="55"/>
      <c r="T53" s="55"/>
      <c r="U53" s="79"/>
      <c r="V53" s="53">
        <f t="shared" si="7"/>
        <v>0</v>
      </c>
      <c r="W53" s="150"/>
      <c r="X53" s="150"/>
      <c r="Y53" s="150"/>
      <c r="Z53" s="149"/>
      <c r="AA53" s="54">
        <v>41</v>
      </c>
    </row>
    <row r="54" spans="1:27" ht="13.5" thickTop="1" thickBot="1" x14ac:dyDescent="0.3">
      <c r="A54">
        <v>42</v>
      </c>
      <c r="B54" s="59" t="s">
        <v>349</v>
      </c>
      <c r="C54" s="57" t="s">
        <v>52</v>
      </c>
      <c r="D54" s="54">
        <v>42</v>
      </c>
      <c r="E54" s="53">
        <f t="shared" si="1"/>
        <v>0</v>
      </c>
      <c r="F54" s="53">
        <f t="shared" si="2"/>
        <v>0</v>
      </c>
      <c r="G54" s="53">
        <f t="shared" si="3"/>
        <v>0</v>
      </c>
      <c r="H54" s="53">
        <f t="shared" si="3"/>
        <v>0</v>
      </c>
      <c r="I54" s="53">
        <f t="shared" si="3"/>
        <v>0</v>
      </c>
      <c r="J54" s="53">
        <f t="shared" si="4"/>
        <v>0</v>
      </c>
      <c r="K54" s="55"/>
      <c r="L54" s="55"/>
      <c r="M54" s="55"/>
      <c r="N54" s="53">
        <f t="shared" si="5"/>
        <v>0</v>
      </c>
      <c r="O54" s="55"/>
      <c r="P54" s="55"/>
      <c r="Q54" s="79"/>
      <c r="R54" s="53">
        <f t="shared" si="6"/>
        <v>0</v>
      </c>
      <c r="S54" s="55"/>
      <c r="T54" s="55"/>
      <c r="U54" s="79"/>
      <c r="V54" s="53">
        <f t="shared" si="7"/>
        <v>0</v>
      </c>
      <c r="W54" s="150"/>
      <c r="X54" s="150"/>
      <c r="Y54" s="150"/>
      <c r="Z54" s="149"/>
      <c r="AA54" s="54">
        <v>42</v>
      </c>
    </row>
    <row r="55" spans="1:27" ht="13.5" thickTop="1" thickBot="1" x14ac:dyDescent="0.3">
      <c r="A55">
        <v>43</v>
      </c>
      <c r="B55" s="59" t="s">
        <v>350</v>
      </c>
      <c r="C55" s="57" t="s">
        <v>53</v>
      </c>
      <c r="D55" s="54">
        <v>43</v>
      </c>
      <c r="E55" s="53">
        <f t="shared" si="1"/>
        <v>0</v>
      </c>
      <c r="F55" s="53">
        <f t="shared" si="2"/>
        <v>0</v>
      </c>
      <c r="G55" s="53">
        <f t="shared" si="3"/>
        <v>0</v>
      </c>
      <c r="H55" s="53">
        <f t="shared" si="3"/>
        <v>0</v>
      </c>
      <c r="I55" s="53">
        <f t="shared" si="3"/>
        <v>0</v>
      </c>
      <c r="J55" s="53">
        <f t="shared" si="4"/>
        <v>0</v>
      </c>
      <c r="K55" s="55"/>
      <c r="L55" s="55"/>
      <c r="M55" s="55"/>
      <c r="N55" s="53">
        <f t="shared" si="5"/>
        <v>0</v>
      </c>
      <c r="O55" s="55"/>
      <c r="P55" s="55"/>
      <c r="Q55" s="79"/>
      <c r="R55" s="53">
        <f t="shared" si="6"/>
        <v>0</v>
      </c>
      <c r="S55" s="55"/>
      <c r="T55" s="55"/>
      <c r="U55" s="79"/>
      <c r="V55" s="53">
        <f t="shared" si="7"/>
        <v>0</v>
      </c>
      <c r="W55" s="150"/>
      <c r="X55" s="150"/>
      <c r="Y55" s="150"/>
      <c r="Z55" s="149"/>
      <c r="AA55" s="54">
        <v>43</v>
      </c>
    </row>
    <row r="56" spans="1:27" ht="13.5" thickTop="1" thickBot="1" x14ac:dyDescent="0.3">
      <c r="A56">
        <v>44</v>
      </c>
      <c r="B56" s="59" t="s">
        <v>351</v>
      </c>
      <c r="C56" s="57" t="s">
        <v>54</v>
      </c>
      <c r="D56" s="54">
        <v>44</v>
      </c>
      <c r="E56" s="53">
        <f t="shared" si="1"/>
        <v>0</v>
      </c>
      <c r="F56" s="53">
        <f t="shared" si="2"/>
        <v>0</v>
      </c>
      <c r="G56" s="53">
        <f t="shared" si="3"/>
        <v>0</v>
      </c>
      <c r="H56" s="53">
        <f t="shared" si="3"/>
        <v>0</v>
      </c>
      <c r="I56" s="53">
        <f t="shared" si="3"/>
        <v>0</v>
      </c>
      <c r="J56" s="53">
        <f t="shared" si="4"/>
        <v>0</v>
      </c>
      <c r="K56" s="55"/>
      <c r="L56" s="55"/>
      <c r="M56" s="55"/>
      <c r="N56" s="53">
        <f t="shared" si="5"/>
        <v>0</v>
      </c>
      <c r="O56" s="55"/>
      <c r="P56" s="55"/>
      <c r="Q56" s="79"/>
      <c r="R56" s="53">
        <f t="shared" si="6"/>
        <v>0</v>
      </c>
      <c r="S56" s="55"/>
      <c r="T56" s="55"/>
      <c r="U56" s="79"/>
      <c r="V56" s="53">
        <f t="shared" si="7"/>
        <v>0</v>
      </c>
      <c r="W56" s="150"/>
      <c r="X56" s="150"/>
      <c r="Y56" s="150"/>
      <c r="Z56" s="149"/>
      <c r="AA56" s="54">
        <v>44</v>
      </c>
    </row>
    <row r="57" spans="1:27" ht="13.5" thickTop="1" thickBot="1" x14ac:dyDescent="0.3">
      <c r="A57">
        <v>45</v>
      </c>
      <c r="B57" s="59" t="s">
        <v>55</v>
      </c>
      <c r="C57" s="57" t="s">
        <v>56</v>
      </c>
      <c r="D57" s="54">
        <v>45</v>
      </c>
      <c r="E57" s="53">
        <f t="shared" si="1"/>
        <v>0</v>
      </c>
      <c r="F57" s="53">
        <f t="shared" si="2"/>
        <v>0</v>
      </c>
      <c r="G57" s="53">
        <f t="shared" si="3"/>
        <v>0</v>
      </c>
      <c r="H57" s="53">
        <f t="shared" si="3"/>
        <v>0</v>
      </c>
      <c r="I57" s="53">
        <f t="shared" si="3"/>
        <v>0</v>
      </c>
      <c r="J57" s="53">
        <f t="shared" si="4"/>
        <v>0</v>
      </c>
      <c r="K57" s="55"/>
      <c r="L57" s="55"/>
      <c r="M57" s="55"/>
      <c r="N57" s="53">
        <f t="shared" si="5"/>
        <v>0</v>
      </c>
      <c r="O57" s="55"/>
      <c r="P57" s="55"/>
      <c r="Q57" s="79"/>
      <c r="R57" s="53">
        <f t="shared" si="6"/>
        <v>0</v>
      </c>
      <c r="S57" s="55"/>
      <c r="T57" s="55"/>
      <c r="U57" s="79"/>
      <c r="V57" s="53">
        <f t="shared" si="7"/>
        <v>0</v>
      </c>
      <c r="W57" s="150"/>
      <c r="X57" s="150"/>
      <c r="Y57" s="150"/>
      <c r="Z57" s="149"/>
      <c r="AA57" s="54">
        <v>45</v>
      </c>
    </row>
    <row r="58" spans="1:27" ht="13.5" thickTop="1" thickBot="1" x14ac:dyDescent="0.3">
      <c r="A58">
        <v>46</v>
      </c>
      <c r="B58" s="59" t="s">
        <v>352</v>
      </c>
      <c r="C58" s="57" t="s">
        <v>57</v>
      </c>
      <c r="D58" s="54">
        <v>46</v>
      </c>
      <c r="E58" s="53">
        <f t="shared" si="1"/>
        <v>0</v>
      </c>
      <c r="F58" s="53">
        <f t="shared" si="2"/>
        <v>0</v>
      </c>
      <c r="G58" s="53">
        <f t="shared" si="3"/>
        <v>0</v>
      </c>
      <c r="H58" s="53">
        <f t="shared" si="3"/>
        <v>0</v>
      </c>
      <c r="I58" s="53">
        <f t="shared" si="3"/>
        <v>0</v>
      </c>
      <c r="J58" s="53">
        <f t="shared" si="4"/>
        <v>0</v>
      </c>
      <c r="K58" s="55"/>
      <c r="L58" s="55"/>
      <c r="M58" s="55"/>
      <c r="N58" s="53">
        <f t="shared" si="5"/>
        <v>0</v>
      </c>
      <c r="O58" s="55"/>
      <c r="P58" s="55"/>
      <c r="Q58" s="79"/>
      <c r="R58" s="53">
        <f t="shared" si="6"/>
        <v>0</v>
      </c>
      <c r="S58" s="55"/>
      <c r="T58" s="55"/>
      <c r="U58" s="79"/>
      <c r="V58" s="53">
        <f t="shared" si="7"/>
        <v>0</v>
      </c>
      <c r="W58" s="150"/>
      <c r="X58" s="150"/>
      <c r="Y58" s="150"/>
      <c r="Z58" s="149"/>
      <c r="AA58" s="54">
        <v>46</v>
      </c>
    </row>
    <row r="59" spans="1:27" ht="13.5" thickTop="1" thickBot="1" x14ac:dyDescent="0.3">
      <c r="A59">
        <v>47</v>
      </c>
      <c r="B59" s="59" t="s">
        <v>353</v>
      </c>
      <c r="C59" s="57" t="s">
        <v>58</v>
      </c>
      <c r="D59" s="54">
        <v>47</v>
      </c>
      <c r="E59" s="53">
        <f t="shared" si="1"/>
        <v>0</v>
      </c>
      <c r="F59" s="53">
        <f t="shared" si="2"/>
        <v>0</v>
      </c>
      <c r="G59" s="53">
        <f t="shared" si="3"/>
        <v>0</v>
      </c>
      <c r="H59" s="53">
        <f t="shared" si="3"/>
        <v>0</v>
      </c>
      <c r="I59" s="53">
        <f t="shared" si="3"/>
        <v>0</v>
      </c>
      <c r="J59" s="53">
        <f t="shared" si="4"/>
        <v>0</v>
      </c>
      <c r="K59" s="55"/>
      <c r="L59" s="55"/>
      <c r="M59" s="55"/>
      <c r="N59" s="53">
        <f t="shared" si="5"/>
        <v>0</v>
      </c>
      <c r="O59" s="55"/>
      <c r="P59" s="55"/>
      <c r="Q59" s="79"/>
      <c r="R59" s="53">
        <f t="shared" si="6"/>
        <v>0</v>
      </c>
      <c r="S59" s="55"/>
      <c r="T59" s="55"/>
      <c r="U59" s="79"/>
      <c r="V59" s="53">
        <f t="shared" si="7"/>
        <v>0</v>
      </c>
      <c r="W59" s="150"/>
      <c r="X59" s="150"/>
      <c r="Y59" s="150"/>
      <c r="Z59" s="149"/>
      <c r="AA59" s="54">
        <v>47</v>
      </c>
    </row>
    <row r="60" spans="1:27" ht="14" thickTop="1" thickBot="1" x14ac:dyDescent="0.35">
      <c r="A60">
        <v>48</v>
      </c>
      <c r="B60" s="59" t="s">
        <v>354</v>
      </c>
      <c r="C60" s="78" t="s">
        <v>59</v>
      </c>
      <c r="D60" s="54">
        <v>48</v>
      </c>
      <c r="E60" s="53">
        <f t="shared" si="1"/>
        <v>0</v>
      </c>
      <c r="F60" s="53">
        <f t="shared" si="2"/>
        <v>0</v>
      </c>
      <c r="G60" s="53">
        <f t="shared" si="3"/>
        <v>0</v>
      </c>
      <c r="H60" s="53">
        <f t="shared" si="3"/>
        <v>0</v>
      </c>
      <c r="I60" s="53">
        <f t="shared" si="3"/>
        <v>0</v>
      </c>
      <c r="J60" s="53">
        <f t="shared" si="4"/>
        <v>0</v>
      </c>
      <c r="K60" s="55"/>
      <c r="L60" s="55"/>
      <c r="M60" s="55"/>
      <c r="N60" s="53">
        <f t="shared" si="5"/>
        <v>0</v>
      </c>
      <c r="O60" s="55"/>
      <c r="P60" s="55"/>
      <c r="Q60" s="79"/>
      <c r="R60" s="53">
        <f t="shared" si="6"/>
        <v>0</v>
      </c>
      <c r="S60" s="55"/>
      <c r="T60" s="55"/>
      <c r="U60" s="79"/>
      <c r="V60" s="53">
        <f t="shared" si="7"/>
        <v>0</v>
      </c>
      <c r="W60" s="150"/>
      <c r="X60" s="150"/>
      <c r="Y60" s="150"/>
      <c r="Z60" s="149"/>
      <c r="AA60" s="54">
        <v>48</v>
      </c>
    </row>
    <row r="61" spans="1:27" ht="13.5" thickTop="1" thickBot="1" x14ac:dyDescent="0.3">
      <c r="A61">
        <v>49</v>
      </c>
      <c r="B61" s="59" t="s">
        <v>355</v>
      </c>
      <c r="C61" s="57" t="s">
        <v>60</v>
      </c>
      <c r="D61" s="54">
        <v>49</v>
      </c>
      <c r="E61" s="53">
        <f t="shared" si="1"/>
        <v>0</v>
      </c>
      <c r="F61" s="53">
        <f t="shared" si="2"/>
        <v>0</v>
      </c>
      <c r="G61" s="53">
        <f t="shared" si="3"/>
        <v>0</v>
      </c>
      <c r="H61" s="53">
        <f t="shared" si="3"/>
        <v>0</v>
      </c>
      <c r="I61" s="53">
        <f t="shared" si="3"/>
        <v>0</v>
      </c>
      <c r="J61" s="53">
        <f t="shared" si="4"/>
        <v>0</v>
      </c>
      <c r="K61" s="55"/>
      <c r="L61" s="55"/>
      <c r="M61" s="55"/>
      <c r="N61" s="53">
        <f t="shared" si="5"/>
        <v>0</v>
      </c>
      <c r="O61" s="55"/>
      <c r="P61" s="55"/>
      <c r="Q61" s="79"/>
      <c r="R61" s="53">
        <f t="shared" si="6"/>
        <v>0</v>
      </c>
      <c r="S61" s="55"/>
      <c r="T61" s="55"/>
      <c r="U61" s="79"/>
      <c r="V61" s="53">
        <f t="shared" si="7"/>
        <v>0</v>
      </c>
      <c r="W61" s="150"/>
      <c r="X61" s="150"/>
      <c r="Y61" s="150"/>
      <c r="Z61" s="149"/>
      <c r="AA61" s="54">
        <v>49</v>
      </c>
    </row>
    <row r="62" spans="1:27" ht="13.5" thickTop="1" thickBot="1" x14ac:dyDescent="0.3">
      <c r="A62">
        <v>50</v>
      </c>
      <c r="B62" s="59" t="s">
        <v>356</v>
      </c>
      <c r="C62" s="57" t="s">
        <v>61</v>
      </c>
      <c r="D62" s="54">
        <v>50</v>
      </c>
      <c r="E62" s="53">
        <f t="shared" si="1"/>
        <v>0</v>
      </c>
      <c r="F62" s="53">
        <f t="shared" si="2"/>
        <v>0</v>
      </c>
      <c r="G62" s="53">
        <f t="shared" si="3"/>
        <v>0</v>
      </c>
      <c r="H62" s="53">
        <f t="shared" si="3"/>
        <v>0</v>
      </c>
      <c r="I62" s="53">
        <f t="shared" si="3"/>
        <v>0</v>
      </c>
      <c r="J62" s="53">
        <f t="shared" si="4"/>
        <v>0</v>
      </c>
      <c r="K62" s="55"/>
      <c r="L62" s="55"/>
      <c r="M62" s="55"/>
      <c r="N62" s="53">
        <f t="shared" si="5"/>
        <v>0</v>
      </c>
      <c r="O62" s="55"/>
      <c r="P62" s="55"/>
      <c r="Q62" s="79"/>
      <c r="R62" s="53">
        <f t="shared" si="6"/>
        <v>0</v>
      </c>
      <c r="S62" s="55"/>
      <c r="T62" s="55"/>
      <c r="U62" s="79"/>
      <c r="V62" s="53">
        <f t="shared" si="7"/>
        <v>0</v>
      </c>
      <c r="W62" s="150"/>
      <c r="X62" s="150"/>
      <c r="Y62" s="150"/>
      <c r="Z62" s="149"/>
      <c r="AA62" s="54">
        <v>50</v>
      </c>
    </row>
    <row r="63" spans="1:27" ht="21" customHeight="1" thickTop="1" x14ac:dyDescent="0.35">
      <c r="A63"/>
      <c r="B63" s="80" t="s">
        <v>357</v>
      </c>
      <c r="C63" s="81"/>
      <c r="D63" s="54"/>
      <c r="E63" s="98"/>
      <c r="F63" s="98"/>
      <c r="G63" s="98"/>
      <c r="H63" s="98"/>
      <c r="I63" s="98"/>
      <c r="J63" s="98"/>
      <c r="K63" s="98"/>
      <c r="L63" s="98"/>
      <c r="M63" s="98"/>
      <c r="N63" s="98"/>
      <c r="O63" s="98"/>
      <c r="P63" s="98"/>
      <c r="Q63" s="98"/>
      <c r="R63" s="98"/>
      <c r="S63" s="98"/>
      <c r="T63" s="98"/>
      <c r="U63" s="98"/>
      <c r="V63" s="98"/>
      <c r="W63" s="98"/>
      <c r="X63" s="98"/>
      <c r="Y63" s="98"/>
      <c r="Z63" s="98"/>
      <c r="AA63" s="54"/>
    </row>
    <row r="64" spans="1:27" ht="13" thickBot="1" x14ac:dyDescent="0.3">
      <c r="A64">
        <v>51</v>
      </c>
      <c r="B64" s="58" t="s">
        <v>358</v>
      </c>
      <c r="C64" s="82" t="s">
        <v>62</v>
      </c>
      <c r="D64" s="54">
        <v>51</v>
      </c>
      <c r="E64" s="53">
        <f>SUM(J64,N64,R64,V64)</f>
        <v>0</v>
      </c>
      <c r="F64" s="53">
        <f>W64</f>
        <v>0</v>
      </c>
      <c r="G64" s="53">
        <f t="shared" ref="G64:I65" si="8">SUM(K64,O64,S64,X64)</f>
        <v>0</v>
      </c>
      <c r="H64" s="53">
        <f t="shared" si="8"/>
        <v>0</v>
      </c>
      <c r="I64" s="53">
        <f t="shared" si="8"/>
        <v>0</v>
      </c>
      <c r="J64" s="53">
        <f>SUM(K64:M64)</f>
        <v>0</v>
      </c>
      <c r="K64" s="55"/>
      <c r="L64" s="55"/>
      <c r="M64" s="55"/>
      <c r="N64" s="53">
        <f>SUM(O64:Q64)</f>
        <v>0</v>
      </c>
      <c r="O64" s="55"/>
      <c r="P64" s="55"/>
      <c r="Q64" s="79"/>
      <c r="R64" s="53">
        <f>SUM(S64:U64)</f>
        <v>0</v>
      </c>
      <c r="S64" s="55"/>
      <c r="T64" s="55"/>
      <c r="U64" s="79"/>
      <c r="V64" s="53">
        <f>SUM(W64:Z64)</f>
        <v>0</v>
      </c>
      <c r="W64" s="150"/>
      <c r="X64" s="150"/>
      <c r="Y64" s="150"/>
      <c r="Z64" s="149"/>
      <c r="AA64" s="54">
        <v>51</v>
      </c>
    </row>
    <row r="65" spans="1:27" ht="14" thickTop="1" thickBot="1" x14ac:dyDescent="0.35">
      <c r="A65">
        <v>52</v>
      </c>
      <c r="B65" s="59" t="s">
        <v>359</v>
      </c>
      <c r="C65" s="83" t="s">
        <v>63</v>
      </c>
      <c r="D65" s="54">
        <v>52</v>
      </c>
      <c r="E65" s="53">
        <f>SUM(J65,N65,R65,V65)</f>
        <v>0</v>
      </c>
      <c r="F65" s="53">
        <f>W65</f>
        <v>0</v>
      </c>
      <c r="G65" s="53">
        <f t="shared" si="8"/>
        <v>0</v>
      </c>
      <c r="H65" s="53">
        <f t="shared" si="8"/>
        <v>0</v>
      </c>
      <c r="I65" s="53">
        <f t="shared" si="8"/>
        <v>0</v>
      </c>
      <c r="J65" s="53">
        <f>SUM(K65:M65)</f>
        <v>0</v>
      </c>
      <c r="K65" s="55"/>
      <c r="L65" s="55"/>
      <c r="M65" s="55"/>
      <c r="N65" s="53">
        <f>SUM(O65:Q65)</f>
        <v>0</v>
      </c>
      <c r="O65" s="55"/>
      <c r="P65" s="55"/>
      <c r="Q65" s="79"/>
      <c r="R65" s="53">
        <f>SUM(S65:U65)</f>
        <v>0</v>
      </c>
      <c r="S65" s="55"/>
      <c r="T65" s="55"/>
      <c r="U65" s="79"/>
      <c r="V65" s="53">
        <f>SUM(W65:Z65)</f>
        <v>0</v>
      </c>
      <c r="W65" s="79"/>
      <c r="X65" s="79"/>
      <c r="Y65" s="79"/>
      <c r="Z65" s="79"/>
      <c r="AA65" s="54">
        <v>52</v>
      </c>
    </row>
    <row r="66" spans="1:27" ht="21" customHeight="1" thickTop="1" x14ac:dyDescent="0.35">
      <c r="A66"/>
      <c r="B66" s="80" t="s">
        <v>360</v>
      </c>
      <c r="C66" s="81"/>
      <c r="D66" s="54"/>
      <c r="E66" s="98"/>
      <c r="F66" s="98"/>
      <c r="G66" s="98"/>
      <c r="H66" s="98"/>
      <c r="I66" s="98"/>
      <c r="J66" s="98"/>
      <c r="K66" s="98"/>
      <c r="L66" s="98"/>
      <c r="M66" s="98"/>
      <c r="N66" s="98"/>
      <c r="O66" s="98"/>
      <c r="P66" s="98"/>
      <c r="Q66" s="98"/>
      <c r="R66" s="181"/>
      <c r="S66" s="98"/>
      <c r="T66" s="98"/>
      <c r="U66" s="98"/>
      <c r="V66" s="181"/>
      <c r="W66" s="98"/>
      <c r="X66" s="98"/>
      <c r="Y66" s="98"/>
      <c r="Z66" s="98"/>
      <c r="AA66" s="54"/>
    </row>
    <row r="67" spans="1:27" ht="13" thickBot="1" x14ac:dyDescent="0.3">
      <c r="A67">
        <v>53</v>
      </c>
      <c r="B67" s="58" t="s">
        <v>361</v>
      </c>
      <c r="C67" s="57" t="s">
        <v>64</v>
      </c>
      <c r="D67" s="54">
        <v>53</v>
      </c>
      <c r="E67" s="53">
        <f t="shared" ref="E67:E90" si="9">SUM(J67,N67,R67,V67)</f>
        <v>0</v>
      </c>
      <c r="F67" s="53">
        <f t="shared" ref="F67:F90" si="10">W67</f>
        <v>0</v>
      </c>
      <c r="G67" s="53">
        <f t="shared" ref="G67:I90" si="11">SUM(K67,O67,S67,X67)</f>
        <v>0</v>
      </c>
      <c r="H67" s="53">
        <f t="shared" si="11"/>
        <v>0</v>
      </c>
      <c r="I67" s="53">
        <f t="shared" si="11"/>
        <v>0</v>
      </c>
      <c r="J67" s="53">
        <f t="shared" ref="J67:J90" si="12">SUM(K67:M67)</f>
        <v>0</v>
      </c>
      <c r="K67" s="55"/>
      <c r="L67" s="55"/>
      <c r="M67" s="55"/>
      <c r="N67" s="53">
        <f t="shared" ref="N67:N90" si="13">SUM(O67:Q67)</f>
        <v>0</v>
      </c>
      <c r="O67" s="55"/>
      <c r="P67" s="55"/>
      <c r="Q67" s="79"/>
      <c r="R67" s="53">
        <f t="shared" ref="R67:R90" si="14">SUM(S67:U67)</f>
        <v>0</v>
      </c>
      <c r="S67" s="55"/>
      <c r="T67" s="55"/>
      <c r="U67" s="79"/>
      <c r="V67" s="53">
        <f t="shared" ref="V67:V90" si="15">SUM(W67:Z67)</f>
        <v>0</v>
      </c>
      <c r="W67" s="150"/>
      <c r="X67" s="150"/>
      <c r="Y67" s="150"/>
      <c r="Z67" s="149"/>
      <c r="AA67" s="54">
        <v>53</v>
      </c>
    </row>
    <row r="68" spans="1:27" ht="13.5" thickTop="1" thickBot="1" x14ac:dyDescent="0.3">
      <c r="A68">
        <v>54</v>
      </c>
      <c r="B68" s="59" t="s">
        <v>65</v>
      </c>
      <c r="C68" s="57" t="s">
        <v>66</v>
      </c>
      <c r="D68" s="54">
        <v>54</v>
      </c>
      <c r="E68" s="53">
        <f t="shared" si="9"/>
        <v>0</v>
      </c>
      <c r="F68" s="53">
        <f t="shared" si="10"/>
        <v>0</v>
      </c>
      <c r="G68" s="53">
        <f t="shared" si="11"/>
        <v>0</v>
      </c>
      <c r="H68" s="53">
        <f t="shared" si="11"/>
        <v>0</v>
      </c>
      <c r="I68" s="53">
        <f t="shared" si="11"/>
        <v>0</v>
      </c>
      <c r="J68" s="53">
        <f t="shared" si="12"/>
        <v>0</v>
      </c>
      <c r="K68" s="55"/>
      <c r="L68" s="55"/>
      <c r="M68" s="55"/>
      <c r="N68" s="53">
        <f t="shared" si="13"/>
        <v>0</v>
      </c>
      <c r="O68" s="55"/>
      <c r="P68" s="55"/>
      <c r="Q68" s="79"/>
      <c r="R68" s="53">
        <f t="shared" si="14"/>
        <v>0</v>
      </c>
      <c r="S68" s="55"/>
      <c r="T68" s="55"/>
      <c r="U68" s="79"/>
      <c r="V68" s="53">
        <f t="shared" si="15"/>
        <v>0</v>
      </c>
      <c r="W68" s="150"/>
      <c r="X68" s="150"/>
      <c r="Y68" s="150"/>
      <c r="Z68" s="149"/>
      <c r="AA68" s="54">
        <v>54</v>
      </c>
    </row>
    <row r="69" spans="1:27" ht="13.5" thickTop="1" thickBot="1" x14ac:dyDescent="0.3">
      <c r="A69">
        <v>55</v>
      </c>
      <c r="B69" s="59" t="s">
        <v>67</v>
      </c>
      <c r="C69" s="57" t="s">
        <v>68</v>
      </c>
      <c r="D69" s="54">
        <v>55</v>
      </c>
      <c r="E69" s="53">
        <f t="shared" si="9"/>
        <v>0</v>
      </c>
      <c r="F69" s="53">
        <f t="shared" si="10"/>
        <v>0</v>
      </c>
      <c r="G69" s="53">
        <f t="shared" si="11"/>
        <v>0</v>
      </c>
      <c r="H69" s="53">
        <f t="shared" si="11"/>
        <v>0</v>
      </c>
      <c r="I69" s="53">
        <f t="shared" si="11"/>
        <v>0</v>
      </c>
      <c r="J69" s="53">
        <f t="shared" si="12"/>
        <v>0</v>
      </c>
      <c r="K69" s="55"/>
      <c r="L69" s="55"/>
      <c r="M69" s="55"/>
      <c r="N69" s="53">
        <f t="shared" si="13"/>
        <v>0</v>
      </c>
      <c r="O69" s="55"/>
      <c r="P69" s="55"/>
      <c r="Q69" s="79"/>
      <c r="R69" s="53">
        <f t="shared" si="14"/>
        <v>0</v>
      </c>
      <c r="S69" s="55"/>
      <c r="T69" s="55"/>
      <c r="U69" s="79"/>
      <c r="V69" s="53">
        <f t="shared" si="15"/>
        <v>0</v>
      </c>
      <c r="W69" s="150"/>
      <c r="X69" s="150"/>
      <c r="Y69" s="150"/>
      <c r="Z69" s="149"/>
      <c r="AA69" s="54">
        <v>55</v>
      </c>
    </row>
    <row r="70" spans="1:27" ht="13.5" thickTop="1" thickBot="1" x14ac:dyDescent="0.3">
      <c r="A70">
        <v>56</v>
      </c>
      <c r="B70" s="59" t="s">
        <v>362</v>
      </c>
      <c r="C70" s="57" t="s">
        <v>69</v>
      </c>
      <c r="D70" s="54">
        <v>56</v>
      </c>
      <c r="E70" s="53">
        <f t="shared" si="9"/>
        <v>0</v>
      </c>
      <c r="F70" s="53">
        <f t="shared" si="10"/>
        <v>0</v>
      </c>
      <c r="G70" s="53">
        <f t="shared" si="11"/>
        <v>0</v>
      </c>
      <c r="H70" s="53">
        <f t="shared" si="11"/>
        <v>0</v>
      </c>
      <c r="I70" s="53">
        <f t="shared" si="11"/>
        <v>0</v>
      </c>
      <c r="J70" s="53">
        <f t="shared" si="12"/>
        <v>0</v>
      </c>
      <c r="K70" s="55"/>
      <c r="L70" s="55"/>
      <c r="M70" s="55"/>
      <c r="N70" s="53">
        <f t="shared" si="13"/>
        <v>0</v>
      </c>
      <c r="O70" s="55"/>
      <c r="P70" s="55"/>
      <c r="Q70" s="79"/>
      <c r="R70" s="53">
        <f t="shared" si="14"/>
        <v>0</v>
      </c>
      <c r="S70" s="55"/>
      <c r="T70" s="55"/>
      <c r="U70" s="79"/>
      <c r="V70" s="53">
        <f t="shared" si="15"/>
        <v>0</v>
      </c>
      <c r="W70" s="150"/>
      <c r="X70" s="150"/>
      <c r="Y70" s="150"/>
      <c r="Z70" s="149"/>
      <c r="AA70" s="54">
        <v>56</v>
      </c>
    </row>
    <row r="71" spans="1:27" ht="13.5" thickTop="1" thickBot="1" x14ac:dyDescent="0.3">
      <c r="A71">
        <v>57</v>
      </c>
      <c r="B71" s="59" t="s">
        <v>363</v>
      </c>
      <c r="C71" s="57" t="s">
        <v>70</v>
      </c>
      <c r="D71" s="54">
        <v>57</v>
      </c>
      <c r="E71" s="53">
        <f t="shared" si="9"/>
        <v>0</v>
      </c>
      <c r="F71" s="53">
        <f t="shared" si="10"/>
        <v>0</v>
      </c>
      <c r="G71" s="53">
        <f t="shared" si="11"/>
        <v>0</v>
      </c>
      <c r="H71" s="53">
        <f t="shared" si="11"/>
        <v>0</v>
      </c>
      <c r="I71" s="53">
        <f t="shared" si="11"/>
        <v>0</v>
      </c>
      <c r="J71" s="53">
        <f t="shared" si="12"/>
        <v>0</v>
      </c>
      <c r="K71" s="55"/>
      <c r="L71" s="55"/>
      <c r="M71" s="55"/>
      <c r="N71" s="53">
        <f t="shared" si="13"/>
        <v>0</v>
      </c>
      <c r="O71" s="55"/>
      <c r="P71" s="55"/>
      <c r="Q71" s="79"/>
      <c r="R71" s="53">
        <f t="shared" si="14"/>
        <v>0</v>
      </c>
      <c r="S71" s="55"/>
      <c r="T71" s="55"/>
      <c r="U71" s="79"/>
      <c r="V71" s="53">
        <f t="shared" si="15"/>
        <v>0</v>
      </c>
      <c r="W71" s="150"/>
      <c r="X71" s="150"/>
      <c r="Y71" s="150"/>
      <c r="Z71" s="149"/>
      <c r="AA71" s="54">
        <v>57</v>
      </c>
    </row>
    <row r="72" spans="1:27" ht="13.5" thickTop="1" thickBot="1" x14ac:dyDescent="0.3">
      <c r="A72">
        <v>221</v>
      </c>
      <c r="B72" s="59" t="s">
        <v>364</v>
      </c>
      <c r="C72" s="57" t="s">
        <v>272</v>
      </c>
      <c r="D72" s="54">
        <v>221</v>
      </c>
      <c r="E72" s="53">
        <f t="shared" si="9"/>
        <v>0</v>
      </c>
      <c r="F72" s="53">
        <f t="shared" si="10"/>
        <v>0</v>
      </c>
      <c r="G72" s="53">
        <f t="shared" si="11"/>
        <v>0</v>
      </c>
      <c r="H72" s="53">
        <f t="shared" si="11"/>
        <v>0</v>
      </c>
      <c r="I72" s="53">
        <f t="shared" si="11"/>
        <v>0</v>
      </c>
      <c r="J72" s="53">
        <f t="shared" si="12"/>
        <v>0</v>
      </c>
      <c r="K72" s="55"/>
      <c r="L72" s="55"/>
      <c r="M72" s="55"/>
      <c r="N72" s="53">
        <f t="shared" si="13"/>
        <v>0</v>
      </c>
      <c r="O72" s="55"/>
      <c r="P72" s="55"/>
      <c r="Q72" s="79"/>
      <c r="R72" s="53">
        <f t="shared" si="14"/>
        <v>0</v>
      </c>
      <c r="S72" s="55"/>
      <c r="T72" s="55"/>
      <c r="U72" s="79"/>
      <c r="V72" s="53">
        <f t="shared" si="15"/>
        <v>0</v>
      </c>
      <c r="W72" s="150"/>
      <c r="X72" s="150"/>
      <c r="Y72" s="150"/>
      <c r="Z72" s="149"/>
      <c r="AA72" s="54">
        <v>221</v>
      </c>
    </row>
    <row r="73" spans="1:27" ht="13.5" thickTop="1" thickBot="1" x14ac:dyDescent="0.3">
      <c r="A73">
        <v>222</v>
      </c>
      <c r="B73" t="s">
        <v>273</v>
      </c>
      <c r="C73" s="57" t="s">
        <v>274</v>
      </c>
      <c r="D73" s="54">
        <v>222</v>
      </c>
      <c r="E73" s="53">
        <f t="shared" si="9"/>
        <v>0</v>
      </c>
      <c r="F73" s="53">
        <f t="shared" si="10"/>
        <v>0</v>
      </c>
      <c r="G73" s="53">
        <f t="shared" si="11"/>
        <v>0</v>
      </c>
      <c r="H73" s="53">
        <f t="shared" si="11"/>
        <v>0</v>
      </c>
      <c r="I73" s="53">
        <f t="shared" si="11"/>
        <v>0</v>
      </c>
      <c r="J73" s="53">
        <f t="shared" si="12"/>
        <v>0</v>
      </c>
      <c r="K73" s="55"/>
      <c r="L73" s="55"/>
      <c r="M73" s="55"/>
      <c r="N73" s="53">
        <f t="shared" si="13"/>
        <v>0</v>
      </c>
      <c r="O73" s="55"/>
      <c r="P73" s="55"/>
      <c r="Q73" s="79"/>
      <c r="R73" s="53">
        <f t="shared" si="14"/>
        <v>0</v>
      </c>
      <c r="S73" s="55"/>
      <c r="T73" s="55"/>
      <c r="U73" s="79"/>
      <c r="V73" s="53">
        <f t="shared" si="15"/>
        <v>0</v>
      </c>
      <c r="W73" s="150"/>
      <c r="X73" s="150"/>
      <c r="Y73" s="150"/>
      <c r="Z73" s="149"/>
      <c r="AA73" s="54">
        <v>222</v>
      </c>
    </row>
    <row r="74" spans="1:27" ht="13.5" thickTop="1" thickBot="1" x14ac:dyDescent="0.3">
      <c r="A74">
        <v>58</v>
      </c>
      <c r="B74" s="59" t="s">
        <v>365</v>
      </c>
      <c r="C74" s="57" t="s">
        <v>71</v>
      </c>
      <c r="D74" s="54">
        <v>58</v>
      </c>
      <c r="E74" s="53">
        <f t="shared" si="9"/>
        <v>0</v>
      </c>
      <c r="F74" s="53">
        <f t="shared" si="10"/>
        <v>0</v>
      </c>
      <c r="G74" s="53">
        <f t="shared" si="11"/>
        <v>0</v>
      </c>
      <c r="H74" s="53">
        <f t="shared" si="11"/>
        <v>0</v>
      </c>
      <c r="I74" s="53">
        <f t="shared" si="11"/>
        <v>0</v>
      </c>
      <c r="J74" s="53">
        <f t="shared" si="12"/>
        <v>0</v>
      </c>
      <c r="K74" s="55"/>
      <c r="L74" s="55"/>
      <c r="M74" s="55"/>
      <c r="N74" s="53">
        <f t="shared" si="13"/>
        <v>0</v>
      </c>
      <c r="O74" s="55"/>
      <c r="P74" s="55"/>
      <c r="Q74" s="79"/>
      <c r="R74" s="53">
        <f t="shared" si="14"/>
        <v>0</v>
      </c>
      <c r="S74" s="55"/>
      <c r="T74" s="55"/>
      <c r="U74" s="79"/>
      <c r="V74" s="53">
        <f t="shared" si="15"/>
        <v>0</v>
      </c>
      <c r="W74" s="150"/>
      <c r="X74" s="150"/>
      <c r="Y74" s="150"/>
      <c r="Z74" s="149"/>
      <c r="AA74" s="54">
        <v>58</v>
      </c>
    </row>
    <row r="75" spans="1:27" ht="13.5" thickTop="1" thickBot="1" x14ac:dyDescent="0.3">
      <c r="A75">
        <v>59</v>
      </c>
      <c r="B75" s="59" t="s">
        <v>366</v>
      </c>
      <c r="C75" s="57" t="s">
        <v>72</v>
      </c>
      <c r="D75" s="54">
        <v>59</v>
      </c>
      <c r="E75" s="53">
        <f t="shared" si="9"/>
        <v>0</v>
      </c>
      <c r="F75" s="53">
        <f t="shared" si="10"/>
        <v>0</v>
      </c>
      <c r="G75" s="53">
        <f t="shared" si="11"/>
        <v>0</v>
      </c>
      <c r="H75" s="53">
        <f t="shared" si="11"/>
        <v>0</v>
      </c>
      <c r="I75" s="53">
        <f t="shared" si="11"/>
        <v>0</v>
      </c>
      <c r="J75" s="53">
        <f t="shared" si="12"/>
        <v>0</v>
      </c>
      <c r="K75" s="55"/>
      <c r="L75" s="55"/>
      <c r="M75" s="55"/>
      <c r="N75" s="53">
        <f t="shared" si="13"/>
        <v>0</v>
      </c>
      <c r="O75" s="55"/>
      <c r="P75" s="55"/>
      <c r="Q75" s="79"/>
      <c r="R75" s="53">
        <f t="shared" si="14"/>
        <v>0</v>
      </c>
      <c r="S75" s="55"/>
      <c r="T75" s="55"/>
      <c r="U75" s="79"/>
      <c r="V75" s="53">
        <f t="shared" si="15"/>
        <v>0</v>
      </c>
      <c r="W75" s="150"/>
      <c r="X75" s="150"/>
      <c r="Y75" s="150"/>
      <c r="Z75" s="149"/>
      <c r="AA75" s="54">
        <v>59</v>
      </c>
    </row>
    <row r="76" spans="1:27" ht="13.5" thickTop="1" thickBot="1" x14ac:dyDescent="0.3">
      <c r="A76">
        <v>60</v>
      </c>
      <c r="B76" s="59" t="s">
        <v>367</v>
      </c>
      <c r="C76" s="57" t="s">
        <v>73</v>
      </c>
      <c r="D76" s="54">
        <v>60</v>
      </c>
      <c r="E76" s="53">
        <f t="shared" si="9"/>
        <v>0</v>
      </c>
      <c r="F76" s="53">
        <f t="shared" si="10"/>
        <v>0</v>
      </c>
      <c r="G76" s="53">
        <f t="shared" si="11"/>
        <v>0</v>
      </c>
      <c r="H76" s="53">
        <f t="shared" si="11"/>
        <v>0</v>
      </c>
      <c r="I76" s="53">
        <f t="shared" si="11"/>
        <v>0</v>
      </c>
      <c r="J76" s="53">
        <f t="shared" si="12"/>
        <v>0</v>
      </c>
      <c r="K76" s="55"/>
      <c r="L76" s="55"/>
      <c r="M76" s="55"/>
      <c r="N76" s="53">
        <f t="shared" si="13"/>
        <v>0</v>
      </c>
      <c r="O76" s="55"/>
      <c r="P76" s="55"/>
      <c r="Q76" s="79"/>
      <c r="R76" s="53">
        <f t="shared" si="14"/>
        <v>0</v>
      </c>
      <c r="S76" s="55"/>
      <c r="T76" s="55"/>
      <c r="U76" s="79"/>
      <c r="V76" s="53">
        <f t="shared" si="15"/>
        <v>0</v>
      </c>
      <c r="W76" s="150"/>
      <c r="X76" s="150"/>
      <c r="Y76" s="150"/>
      <c r="Z76" s="149"/>
      <c r="AA76" s="54">
        <v>60</v>
      </c>
    </row>
    <row r="77" spans="1:27" ht="13.5" thickTop="1" thickBot="1" x14ac:dyDescent="0.3">
      <c r="A77">
        <v>61</v>
      </c>
      <c r="B77" s="59" t="s">
        <v>368</v>
      </c>
      <c r="C77" s="57" t="s">
        <v>74</v>
      </c>
      <c r="D77" s="54">
        <v>61</v>
      </c>
      <c r="E77" s="53">
        <f t="shared" si="9"/>
        <v>0</v>
      </c>
      <c r="F77" s="53">
        <f t="shared" si="10"/>
        <v>0</v>
      </c>
      <c r="G77" s="53">
        <f t="shared" si="11"/>
        <v>0</v>
      </c>
      <c r="H77" s="53">
        <f t="shared" si="11"/>
        <v>0</v>
      </c>
      <c r="I77" s="53">
        <f t="shared" si="11"/>
        <v>0</v>
      </c>
      <c r="J77" s="53">
        <f t="shared" si="12"/>
        <v>0</v>
      </c>
      <c r="K77" s="55"/>
      <c r="L77" s="55"/>
      <c r="M77" s="55"/>
      <c r="N77" s="53">
        <f t="shared" si="13"/>
        <v>0</v>
      </c>
      <c r="O77" s="55"/>
      <c r="P77" s="55"/>
      <c r="Q77" s="79"/>
      <c r="R77" s="53">
        <f t="shared" si="14"/>
        <v>0</v>
      </c>
      <c r="S77" s="55"/>
      <c r="T77" s="55"/>
      <c r="U77" s="79"/>
      <c r="V77" s="53">
        <f t="shared" si="15"/>
        <v>0</v>
      </c>
      <c r="W77" s="150"/>
      <c r="X77" s="150"/>
      <c r="Y77" s="150"/>
      <c r="Z77" s="149"/>
      <c r="AA77" s="54">
        <v>61</v>
      </c>
    </row>
    <row r="78" spans="1:27" ht="13.5" thickTop="1" thickBot="1" x14ac:dyDescent="0.3">
      <c r="A78">
        <v>62</v>
      </c>
      <c r="B78" s="59" t="s">
        <v>369</v>
      </c>
      <c r="C78" s="57" t="s">
        <v>75</v>
      </c>
      <c r="D78" s="54">
        <v>62</v>
      </c>
      <c r="E78" s="53">
        <f t="shared" si="9"/>
        <v>0</v>
      </c>
      <c r="F78" s="53">
        <f t="shared" si="10"/>
        <v>0</v>
      </c>
      <c r="G78" s="53">
        <f t="shared" si="11"/>
        <v>0</v>
      </c>
      <c r="H78" s="53">
        <f t="shared" si="11"/>
        <v>0</v>
      </c>
      <c r="I78" s="53">
        <f t="shared" si="11"/>
        <v>0</v>
      </c>
      <c r="J78" s="53">
        <f t="shared" si="12"/>
        <v>0</v>
      </c>
      <c r="K78" s="55"/>
      <c r="L78" s="55"/>
      <c r="M78" s="55"/>
      <c r="N78" s="53">
        <f t="shared" si="13"/>
        <v>0</v>
      </c>
      <c r="O78" s="55"/>
      <c r="P78" s="55"/>
      <c r="Q78" s="79"/>
      <c r="R78" s="53">
        <f t="shared" si="14"/>
        <v>0</v>
      </c>
      <c r="S78" s="55"/>
      <c r="T78" s="55"/>
      <c r="U78" s="79"/>
      <c r="V78" s="53">
        <f t="shared" si="15"/>
        <v>0</v>
      </c>
      <c r="W78" s="150"/>
      <c r="X78" s="150"/>
      <c r="Y78" s="150"/>
      <c r="Z78" s="149"/>
      <c r="AA78" s="54">
        <v>62</v>
      </c>
    </row>
    <row r="79" spans="1:27" ht="13.5" thickTop="1" thickBot="1" x14ac:dyDescent="0.3">
      <c r="A79">
        <v>63</v>
      </c>
      <c r="B79" s="59" t="s">
        <v>370</v>
      </c>
      <c r="C79" s="57" t="s">
        <v>76</v>
      </c>
      <c r="D79" s="54">
        <v>63</v>
      </c>
      <c r="E79" s="53">
        <f t="shared" si="9"/>
        <v>0</v>
      </c>
      <c r="F79" s="53">
        <f t="shared" si="10"/>
        <v>0</v>
      </c>
      <c r="G79" s="53">
        <f t="shared" si="11"/>
        <v>0</v>
      </c>
      <c r="H79" s="53">
        <f t="shared" si="11"/>
        <v>0</v>
      </c>
      <c r="I79" s="53">
        <f t="shared" si="11"/>
        <v>0</v>
      </c>
      <c r="J79" s="53">
        <f t="shared" si="12"/>
        <v>0</v>
      </c>
      <c r="K79" s="55"/>
      <c r="L79" s="55"/>
      <c r="M79" s="55"/>
      <c r="N79" s="53">
        <f t="shared" si="13"/>
        <v>0</v>
      </c>
      <c r="O79" s="55"/>
      <c r="P79" s="55"/>
      <c r="Q79" s="79"/>
      <c r="R79" s="53">
        <f t="shared" si="14"/>
        <v>0</v>
      </c>
      <c r="S79" s="55"/>
      <c r="T79" s="55"/>
      <c r="U79" s="79"/>
      <c r="V79" s="53">
        <f t="shared" si="15"/>
        <v>0</v>
      </c>
      <c r="W79" s="150"/>
      <c r="X79" s="150"/>
      <c r="Y79" s="150"/>
      <c r="Z79" s="149"/>
      <c r="AA79" s="54">
        <v>63</v>
      </c>
    </row>
    <row r="80" spans="1:27" ht="13.5" thickTop="1" thickBot="1" x14ac:dyDescent="0.3">
      <c r="A80">
        <v>64</v>
      </c>
      <c r="B80" s="59" t="s">
        <v>371</v>
      </c>
      <c r="C80" s="57" t="s">
        <v>77</v>
      </c>
      <c r="D80" s="54">
        <v>64</v>
      </c>
      <c r="E80" s="53">
        <f t="shared" si="9"/>
        <v>0</v>
      </c>
      <c r="F80" s="53">
        <f t="shared" si="10"/>
        <v>0</v>
      </c>
      <c r="G80" s="53">
        <f t="shared" si="11"/>
        <v>0</v>
      </c>
      <c r="H80" s="53">
        <f t="shared" si="11"/>
        <v>0</v>
      </c>
      <c r="I80" s="53">
        <f t="shared" si="11"/>
        <v>0</v>
      </c>
      <c r="J80" s="53">
        <f t="shared" si="12"/>
        <v>0</v>
      </c>
      <c r="K80" s="55"/>
      <c r="L80" s="55"/>
      <c r="M80" s="55"/>
      <c r="N80" s="53">
        <f t="shared" si="13"/>
        <v>0</v>
      </c>
      <c r="O80" s="55"/>
      <c r="P80" s="55"/>
      <c r="Q80" s="79"/>
      <c r="R80" s="53">
        <f t="shared" si="14"/>
        <v>0</v>
      </c>
      <c r="S80" s="55"/>
      <c r="T80" s="55"/>
      <c r="U80" s="79"/>
      <c r="V80" s="53">
        <f t="shared" si="15"/>
        <v>0</v>
      </c>
      <c r="W80" s="150"/>
      <c r="X80" s="150"/>
      <c r="Y80" s="150"/>
      <c r="Z80" s="149"/>
      <c r="AA80" s="54">
        <v>64</v>
      </c>
    </row>
    <row r="81" spans="1:27" ht="13.5" thickTop="1" thickBot="1" x14ac:dyDescent="0.3">
      <c r="A81">
        <v>66</v>
      </c>
      <c r="B81" s="99" t="s">
        <v>277</v>
      </c>
      <c r="C81" s="57" t="s">
        <v>78</v>
      </c>
      <c r="D81" s="54">
        <v>66</v>
      </c>
      <c r="E81" s="53">
        <f t="shared" si="9"/>
        <v>0</v>
      </c>
      <c r="F81" s="53">
        <f t="shared" si="10"/>
        <v>0</v>
      </c>
      <c r="G81" s="53">
        <f t="shared" si="11"/>
        <v>0</v>
      </c>
      <c r="H81" s="53">
        <f t="shared" si="11"/>
        <v>0</v>
      </c>
      <c r="I81" s="53">
        <f t="shared" si="11"/>
        <v>0</v>
      </c>
      <c r="J81" s="53">
        <f t="shared" si="12"/>
        <v>0</v>
      </c>
      <c r="K81" s="55"/>
      <c r="L81" s="55"/>
      <c r="M81" s="55"/>
      <c r="N81" s="53">
        <f t="shared" si="13"/>
        <v>0</v>
      </c>
      <c r="O81" s="55"/>
      <c r="P81" s="55"/>
      <c r="Q81" s="79"/>
      <c r="R81" s="53">
        <f t="shared" si="14"/>
        <v>0</v>
      </c>
      <c r="S81" s="55"/>
      <c r="T81" s="55"/>
      <c r="U81" s="79"/>
      <c r="V81" s="53">
        <f t="shared" si="15"/>
        <v>0</v>
      </c>
      <c r="W81" s="150"/>
      <c r="X81" s="150"/>
      <c r="Y81" s="150"/>
      <c r="Z81" s="149"/>
      <c r="AA81" s="54">
        <v>66</v>
      </c>
    </row>
    <row r="82" spans="1:27" ht="13.5" thickTop="1" thickBot="1" x14ac:dyDescent="0.3">
      <c r="A82">
        <v>223</v>
      </c>
      <c r="B82" t="s">
        <v>372</v>
      </c>
      <c r="C82" s="57" t="s">
        <v>275</v>
      </c>
      <c r="D82" s="54">
        <v>223</v>
      </c>
      <c r="E82" s="53">
        <f t="shared" si="9"/>
        <v>0</v>
      </c>
      <c r="F82" s="53">
        <f t="shared" si="10"/>
        <v>0</v>
      </c>
      <c r="G82" s="53">
        <f t="shared" si="11"/>
        <v>0</v>
      </c>
      <c r="H82" s="53">
        <f t="shared" si="11"/>
        <v>0</v>
      </c>
      <c r="I82" s="53">
        <f t="shared" si="11"/>
        <v>0</v>
      </c>
      <c r="J82" s="53">
        <f t="shared" si="12"/>
        <v>0</v>
      </c>
      <c r="K82" s="55"/>
      <c r="L82" s="55"/>
      <c r="M82" s="55"/>
      <c r="N82" s="53">
        <f t="shared" si="13"/>
        <v>0</v>
      </c>
      <c r="O82" s="55"/>
      <c r="P82" s="55"/>
      <c r="Q82" s="79"/>
      <c r="R82" s="53">
        <f t="shared" si="14"/>
        <v>0</v>
      </c>
      <c r="S82" s="55"/>
      <c r="T82" s="55"/>
      <c r="U82" s="79"/>
      <c r="V82" s="53">
        <f t="shared" si="15"/>
        <v>0</v>
      </c>
      <c r="W82" s="150"/>
      <c r="X82" s="150"/>
      <c r="Y82" s="150"/>
      <c r="Z82" s="149"/>
      <c r="AA82" s="54">
        <v>223</v>
      </c>
    </row>
    <row r="83" spans="1:27" ht="13.5" thickTop="1" thickBot="1" x14ac:dyDescent="0.3">
      <c r="A83">
        <v>67</v>
      </c>
      <c r="B83" s="59" t="s">
        <v>373</v>
      </c>
      <c r="C83" s="57" t="s">
        <v>79</v>
      </c>
      <c r="D83" s="54">
        <v>67</v>
      </c>
      <c r="E83" s="53">
        <f t="shared" si="9"/>
        <v>0</v>
      </c>
      <c r="F83" s="53">
        <f t="shared" si="10"/>
        <v>0</v>
      </c>
      <c r="G83" s="53">
        <f t="shared" si="11"/>
        <v>0</v>
      </c>
      <c r="H83" s="53">
        <f t="shared" si="11"/>
        <v>0</v>
      </c>
      <c r="I83" s="53">
        <f t="shared" si="11"/>
        <v>0</v>
      </c>
      <c r="J83" s="53">
        <f t="shared" si="12"/>
        <v>0</v>
      </c>
      <c r="K83" s="55"/>
      <c r="L83" s="55"/>
      <c r="M83" s="55"/>
      <c r="N83" s="53">
        <f t="shared" si="13"/>
        <v>0</v>
      </c>
      <c r="O83" s="55"/>
      <c r="P83" s="55"/>
      <c r="Q83" s="79"/>
      <c r="R83" s="53">
        <f t="shared" si="14"/>
        <v>0</v>
      </c>
      <c r="S83" s="55"/>
      <c r="T83" s="55"/>
      <c r="U83" s="79"/>
      <c r="V83" s="53">
        <f t="shared" si="15"/>
        <v>0</v>
      </c>
      <c r="W83" s="150"/>
      <c r="X83" s="150"/>
      <c r="Y83" s="150"/>
      <c r="Z83" s="149"/>
      <c r="AA83" s="54">
        <v>67</v>
      </c>
    </row>
    <row r="84" spans="1:27" ht="13.5" thickTop="1" thickBot="1" x14ac:dyDescent="0.3">
      <c r="A84">
        <v>68</v>
      </c>
      <c r="B84" s="59" t="s">
        <v>374</v>
      </c>
      <c r="C84" s="57" t="s">
        <v>80</v>
      </c>
      <c r="D84" s="54">
        <v>68</v>
      </c>
      <c r="E84" s="53">
        <f t="shared" si="9"/>
        <v>0</v>
      </c>
      <c r="F84" s="53">
        <f t="shared" si="10"/>
        <v>0</v>
      </c>
      <c r="G84" s="53">
        <f t="shared" si="11"/>
        <v>0</v>
      </c>
      <c r="H84" s="53">
        <f t="shared" si="11"/>
        <v>0</v>
      </c>
      <c r="I84" s="53">
        <f t="shared" si="11"/>
        <v>0</v>
      </c>
      <c r="J84" s="53">
        <f t="shared" si="12"/>
        <v>0</v>
      </c>
      <c r="K84" s="55"/>
      <c r="L84" s="55"/>
      <c r="M84" s="55"/>
      <c r="N84" s="53">
        <f t="shared" si="13"/>
        <v>0</v>
      </c>
      <c r="O84" s="55"/>
      <c r="P84" s="55"/>
      <c r="Q84" s="79"/>
      <c r="R84" s="53">
        <f t="shared" si="14"/>
        <v>0</v>
      </c>
      <c r="S84" s="55"/>
      <c r="T84" s="55"/>
      <c r="U84" s="79"/>
      <c r="V84" s="53">
        <f t="shared" si="15"/>
        <v>0</v>
      </c>
      <c r="W84" s="150"/>
      <c r="X84" s="150"/>
      <c r="Y84" s="150"/>
      <c r="Z84" s="149"/>
      <c r="AA84" s="54">
        <v>68</v>
      </c>
    </row>
    <row r="85" spans="1:27" ht="13.5" thickTop="1" thickBot="1" x14ac:dyDescent="0.3">
      <c r="A85">
        <v>69</v>
      </c>
      <c r="B85" s="99" t="s">
        <v>375</v>
      </c>
      <c r="C85" s="57" t="s">
        <v>81</v>
      </c>
      <c r="D85" s="54">
        <v>69</v>
      </c>
      <c r="E85" s="53">
        <f t="shared" si="9"/>
        <v>0</v>
      </c>
      <c r="F85" s="53">
        <f t="shared" si="10"/>
        <v>0</v>
      </c>
      <c r="G85" s="53">
        <f t="shared" si="11"/>
        <v>0</v>
      </c>
      <c r="H85" s="53">
        <f t="shared" si="11"/>
        <v>0</v>
      </c>
      <c r="I85" s="53">
        <f t="shared" si="11"/>
        <v>0</v>
      </c>
      <c r="J85" s="53">
        <f t="shared" si="12"/>
        <v>0</v>
      </c>
      <c r="K85" s="55"/>
      <c r="L85" s="55"/>
      <c r="M85" s="55"/>
      <c r="N85" s="53">
        <f t="shared" si="13"/>
        <v>0</v>
      </c>
      <c r="O85" s="55"/>
      <c r="P85" s="55"/>
      <c r="Q85" s="79"/>
      <c r="R85" s="53">
        <f t="shared" si="14"/>
        <v>0</v>
      </c>
      <c r="S85" s="55"/>
      <c r="T85" s="55"/>
      <c r="U85" s="79"/>
      <c r="V85" s="53">
        <f t="shared" si="15"/>
        <v>0</v>
      </c>
      <c r="W85" s="150"/>
      <c r="X85" s="150"/>
      <c r="Y85" s="150"/>
      <c r="Z85" s="149"/>
      <c r="AA85" s="54">
        <v>69</v>
      </c>
    </row>
    <row r="86" spans="1:27" ht="13.5" thickTop="1" thickBot="1" x14ac:dyDescent="0.3">
      <c r="A86">
        <v>70</v>
      </c>
      <c r="B86" s="59" t="s">
        <v>376</v>
      </c>
      <c r="C86" s="57" t="s">
        <v>82</v>
      </c>
      <c r="D86" s="54">
        <v>70</v>
      </c>
      <c r="E86" s="53">
        <f t="shared" si="9"/>
        <v>0</v>
      </c>
      <c r="F86" s="53">
        <f t="shared" si="10"/>
        <v>0</v>
      </c>
      <c r="G86" s="53">
        <f t="shared" si="11"/>
        <v>0</v>
      </c>
      <c r="H86" s="53">
        <f t="shared" si="11"/>
        <v>0</v>
      </c>
      <c r="I86" s="53">
        <f t="shared" si="11"/>
        <v>0</v>
      </c>
      <c r="J86" s="53">
        <f t="shared" si="12"/>
        <v>0</v>
      </c>
      <c r="K86" s="55"/>
      <c r="L86" s="55"/>
      <c r="M86" s="55"/>
      <c r="N86" s="53">
        <f t="shared" si="13"/>
        <v>0</v>
      </c>
      <c r="O86" s="55"/>
      <c r="P86" s="55"/>
      <c r="Q86" s="79"/>
      <c r="R86" s="53">
        <f t="shared" si="14"/>
        <v>0</v>
      </c>
      <c r="S86" s="55"/>
      <c r="T86" s="55"/>
      <c r="U86" s="79"/>
      <c r="V86" s="53">
        <f t="shared" si="15"/>
        <v>0</v>
      </c>
      <c r="W86" s="150"/>
      <c r="X86" s="150"/>
      <c r="Y86" s="150"/>
      <c r="Z86" s="149"/>
      <c r="AA86" s="54">
        <v>70</v>
      </c>
    </row>
    <row r="87" spans="1:27" ht="13.5" thickTop="1" thickBot="1" x14ac:dyDescent="0.3">
      <c r="A87">
        <v>71</v>
      </c>
      <c r="B87" s="59" t="s">
        <v>377</v>
      </c>
      <c r="C87" s="57" t="s">
        <v>83</v>
      </c>
      <c r="D87" s="54">
        <v>71</v>
      </c>
      <c r="E87" s="53">
        <f t="shared" si="9"/>
        <v>0</v>
      </c>
      <c r="F87" s="53">
        <f t="shared" si="10"/>
        <v>0</v>
      </c>
      <c r="G87" s="53">
        <f t="shared" si="11"/>
        <v>0</v>
      </c>
      <c r="H87" s="53">
        <f t="shared" si="11"/>
        <v>0</v>
      </c>
      <c r="I87" s="53">
        <f t="shared" si="11"/>
        <v>0</v>
      </c>
      <c r="J87" s="53">
        <f t="shared" si="12"/>
        <v>0</v>
      </c>
      <c r="K87" s="55"/>
      <c r="L87" s="55"/>
      <c r="M87" s="55"/>
      <c r="N87" s="53">
        <f t="shared" si="13"/>
        <v>0</v>
      </c>
      <c r="O87" s="55"/>
      <c r="P87" s="55"/>
      <c r="Q87" s="79"/>
      <c r="R87" s="53">
        <f t="shared" si="14"/>
        <v>0</v>
      </c>
      <c r="S87" s="55"/>
      <c r="T87" s="55"/>
      <c r="U87" s="79"/>
      <c r="V87" s="53">
        <f t="shared" si="15"/>
        <v>0</v>
      </c>
      <c r="W87" s="150"/>
      <c r="X87" s="150"/>
      <c r="Y87" s="150"/>
      <c r="Z87" s="149"/>
      <c r="AA87" s="54">
        <v>71</v>
      </c>
    </row>
    <row r="88" spans="1:27" s="207" customFormat="1" ht="3" customHeight="1" thickTop="1" x14ac:dyDescent="0.25"/>
    <row r="89" spans="1:27" ht="13.5" thickBot="1" x14ac:dyDescent="0.35">
      <c r="A89" s="100">
        <v>72</v>
      </c>
      <c r="B89" s="59" t="s">
        <v>378</v>
      </c>
      <c r="C89" s="78" t="s">
        <v>84</v>
      </c>
      <c r="D89" s="54">
        <v>72</v>
      </c>
      <c r="E89" s="53">
        <f t="shared" si="9"/>
        <v>0</v>
      </c>
      <c r="F89" s="53">
        <f t="shared" si="10"/>
        <v>0</v>
      </c>
      <c r="G89" s="53">
        <f t="shared" si="11"/>
        <v>0</v>
      </c>
      <c r="H89" s="53">
        <f t="shared" si="11"/>
        <v>0</v>
      </c>
      <c r="I89" s="53">
        <f t="shared" si="11"/>
        <v>0</v>
      </c>
      <c r="J89" s="53">
        <f t="shared" si="12"/>
        <v>0</v>
      </c>
      <c r="K89" s="55"/>
      <c r="L89" s="55"/>
      <c r="M89" s="55"/>
      <c r="N89" s="53">
        <f t="shared" si="13"/>
        <v>0</v>
      </c>
      <c r="O89" s="55"/>
      <c r="P89" s="55"/>
      <c r="Q89" s="79"/>
      <c r="R89" s="53">
        <f t="shared" si="14"/>
        <v>0</v>
      </c>
      <c r="S89" s="55"/>
      <c r="T89" s="55"/>
      <c r="U89" s="79"/>
      <c r="V89" s="53">
        <f t="shared" si="15"/>
        <v>0</v>
      </c>
      <c r="W89" s="150"/>
      <c r="X89" s="150"/>
      <c r="Y89" s="150"/>
      <c r="Z89" s="149"/>
      <c r="AA89" s="54">
        <v>72</v>
      </c>
    </row>
    <row r="90" spans="1:27" ht="14" thickTop="1" thickBot="1" x14ac:dyDescent="0.35">
      <c r="A90" s="100">
        <v>73</v>
      </c>
      <c r="B90" s="59" t="s">
        <v>379</v>
      </c>
      <c r="C90" s="78" t="s">
        <v>85</v>
      </c>
      <c r="D90" s="54">
        <v>73</v>
      </c>
      <c r="E90" s="53">
        <f t="shared" si="9"/>
        <v>0</v>
      </c>
      <c r="F90" s="53">
        <f t="shared" si="10"/>
        <v>0</v>
      </c>
      <c r="G90" s="53">
        <f t="shared" si="11"/>
        <v>0</v>
      </c>
      <c r="H90" s="53">
        <f t="shared" si="11"/>
        <v>0</v>
      </c>
      <c r="I90" s="53">
        <f t="shared" si="11"/>
        <v>0</v>
      </c>
      <c r="J90" s="53">
        <f t="shared" si="12"/>
        <v>0</v>
      </c>
      <c r="K90" s="55"/>
      <c r="L90" s="55"/>
      <c r="M90" s="55"/>
      <c r="N90" s="53">
        <f t="shared" si="13"/>
        <v>0</v>
      </c>
      <c r="O90" s="55"/>
      <c r="P90" s="55"/>
      <c r="Q90" s="79"/>
      <c r="R90" s="53">
        <f t="shared" si="14"/>
        <v>0</v>
      </c>
      <c r="S90" s="55"/>
      <c r="T90" s="55"/>
      <c r="U90" s="79"/>
      <c r="V90" s="53">
        <f t="shared" si="15"/>
        <v>0</v>
      </c>
      <c r="W90" s="150"/>
      <c r="X90" s="150"/>
      <c r="Y90" s="150"/>
      <c r="Z90" s="149"/>
      <c r="AA90" s="54">
        <v>73</v>
      </c>
    </row>
    <row r="91" spans="1:27" ht="21" customHeight="1" thickTop="1" x14ac:dyDescent="0.35">
      <c r="A91"/>
      <c r="B91" s="80" t="s">
        <v>380</v>
      </c>
      <c r="C91" s="81"/>
      <c r="D91" s="54"/>
      <c r="E91" s="98"/>
      <c r="F91" s="98"/>
      <c r="G91" s="98"/>
      <c r="H91" s="98"/>
      <c r="I91" s="98"/>
      <c r="J91" s="98"/>
      <c r="K91" s="98"/>
      <c r="L91" s="98"/>
      <c r="M91" s="98"/>
      <c r="N91" s="98"/>
      <c r="O91" s="98"/>
      <c r="P91" s="98"/>
      <c r="Q91" s="98"/>
      <c r="R91" s="98"/>
      <c r="S91" s="98"/>
      <c r="T91" s="98"/>
      <c r="U91" s="98"/>
      <c r="V91" s="98"/>
      <c r="W91" s="98"/>
      <c r="X91" s="98"/>
      <c r="Y91" s="98"/>
      <c r="Z91" s="98"/>
      <c r="AA91" s="54"/>
    </row>
    <row r="92" spans="1:27" ht="13" thickBot="1" x14ac:dyDescent="0.3">
      <c r="A92">
        <v>74</v>
      </c>
      <c r="B92" s="58" t="s">
        <v>381</v>
      </c>
      <c r="C92" s="57" t="s">
        <v>86</v>
      </c>
      <c r="D92" s="54">
        <v>74</v>
      </c>
      <c r="E92" s="53">
        <f t="shared" ref="E92:E112" si="16">SUM(J92,N92,R92,V92)</f>
        <v>0</v>
      </c>
      <c r="F92" s="53">
        <f t="shared" ref="F92:F112" si="17">W92</f>
        <v>0</v>
      </c>
      <c r="G92" s="53">
        <f t="shared" ref="G92:I112" si="18">SUM(K92,O92,S92,X92)</f>
        <v>0</v>
      </c>
      <c r="H92" s="53">
        <f t="shared" si="18"/>
        <v>0</v>
      </c>
      <c r="I92" s="53">
        <f t="shared" si="18"/>
        <v>0</v>
      </c>
      <c r="J92" s="53">
        <f t="shared" ref="J92:J112" si="19">SUM(K92:M92)</f>
        <v>0</v>
      </c>
      <c r="K92" s="55"/>
      <c r="L92" s="55"/>
      <c r="M92" s="55"/>
      <c r="N92" s="53">
        <f t="shared" ref="N92:N112" si="20">SUM(O92:Q92)</f>
        <v>0</v>
      </c>
      <c r="O92" s="55"/>
      <c r="P92" s="55"/>
      <c r="Q92" s="79"/>
      <c r="R92" s="53">
        <f t="shared" ref="R92:R112" si="21">SUM(S92:U92)</f>
        <v>0</v>
      </c>
      <c r="S92" s="55"/>
      <c r="T92" s="55"/>
      <c r="U92" s="79"/>
      <c r="V92" s="53">
        <f t="shared" ref="V92:V112" si="22">SUM(W92:Z92)</f>
        <v>0</v>
      </c>
      <c r="W92" s="150"/>
      <c r="X92" s="150"/>
      <c r="Y92" s="150"/>
      <c r="Z92" s="149"/>
      <c r="AA92" s="54">
        <v>74</v>
      </c>
    </row>
    <row r="93" spans="1:27" ht="13.5" thickTop="1" thickBot="1" x14ac:dyDescent="0.3">
      <c r="A93">
        <v>75</v>
      </c>
      <c r="B93" s="59" t="s">
        <v>87</v>
      </c>
      <c r="C93" s="57" t="s">
        <v>88</v>
      </c>
      <c r="D93" s="54">
        <v>75</v>
      </c>
      <c r="E93" s="53">
        <f t="shared" si="16"/>
        <v>0</v>
      </c>
      <c r="F93" s="53">
        <f t="shared" si="17"/>
        <v>0</v>
      </c>
      <c r="G93" s="53">
        <f t="shared" si="18"/>
        <v>0</v>
      </c>
      <c r="H93" s="53">
        <f t="shared" si="18"/>
        <v>0</v>
      </c>
      <c r="I93" s="53">
        <f t="shared" si="18"/>
        <v>0</v>
      </c>
      <c r="J93" s="53">
        <f t="shared" si="19"/>
        <v>0</v>
      </c>
      <c r="K93" s="55"/>
      <c r="L93" s="55"/>
      <c r="M93" s="55"/>
      <c r="N93" s="53">
        <f t="shared" si="20"/>
        <v>0</v>
      </c>
      <c r="O93" s="55"/>
      <c r="P93" s="55"/>
      <c r="Q93" s="79"/>
      <c r="R93" s="53">
        <f t="shared" si="21"/>
        <v>0</v>
      </c>
      <c r="S93" s="55"/>
      <c r="T93" s="55"/>
      <c r="U93" s="79"/>
      <c r="V93" s="53">
        <f t="shared" si="22"/>
        <v>0</v>
      </c>
      <c r="W93" s="150"/>
      <c r="X93" s="150"/>
      <c r="Y93" s="150"/>
      <c r="Z93" s="149"/>
      <c r="AA93" s="54">
        <v>75</v>
      </c>
    </row>
    <row r="94" spans="1:27" ht="13.5" thickTop="1" thickBot="1" x14ac:dyDescent="0.3">
      <c r="A94">
        <v>76</v>
      </c>
      <c r="B94" s="59" t="s">
        <v>382</v>
      </c>
      <c r="C94" s="57" t="s">
        <v>89</v>
      </c>
      <c r="D94" s="54">
        <v>76</v>
      </c>
      <c r="E94" s="53">
        <f t="shared" si="16"/>
        <v>0</v>
      </c>
      <c r="F94" s="53">
        <f t="shared" si="17"/>
        <v>0</v>
      </c>
      <c r="G94" s="53">
        <f t="shared" si="18"/>
        <v>0</v>
      </c>
      <c r="H94" s="53">
        <f t="shared" si="18"/>
        <v>0</v>
      </c>
      <c r="I94" s="53">
        <f t="shared" si="18"/>
        <v>0</v>
      </c>
      <c r="J94" s="53">
        <f t="shared" si="19"/>
        <v>0</v>
      </c>
      <c r="K94" s="55"/>
      <c r="L94" s="55"/>
      <c r="M94" s="55"/>
      <c r="N94" s="53">
        <f t="shared" si="20"/>
        <v>0</v>
      </c>
      <c r="O94" s="55"/>
      <c r="P94" s="55"/>
      <c r="Q94" s="79"/>
      <c r="R94" s="53">
        <f t="shared" si="21"/>
        <v>0</v>
      </c>
      <c r="S94" s="55"/>
      <c r="T94" s="55"/>
      <c r="U94" s="79"/>
      <c r="V94" s="53">
        <f t="shared" si="22"/>
        <v>0</v>
      </c>
      <c r="W94" s="150"/>
      <c r="X94" s="150"/>
      <c r="Y94" s="150"/>
      <c r="Z94" s="149"/>
      <c r="AA94" s="54">
        <v>76</v>
      </c>
    </row>
    <row r="95" spans="1:27" ht="13.5" thickTop="1" thickBot="1" x14ac:dyDescent="0.3">
      <c r="A95">
        <v>77</v>
      </c>
      <c r="B95" s="59" t="s">
        <v>383</v>
      </c>
      <c r="C95" s="57" t="s">
        <v>90</v>
      </c>
      <c r="D95" s="54">
        <v>77</v>
      </c>
      <c r="E95" s="53">
        <f t="shared" si="16"/>
        <v>0</v>
      </c>
      <c r="F95" s="53">
        <f t="shared" si="17"/>
        <v>0</v>
      </c>
      <c r="G95" s="53">
        <f t="shared" si="18"/>
        <v>0</v>
      </c>
      <c r="H95" s="53">
        <f t="shared" si="18"/>
        <v>0</v>
      </c>
      <c r="I95" s="53">
        <f t="shared" si="18"/>
        <v>0</v>
      </c>
      <c r="J95" s="53">
        <f t="shared" si="19"/>
        <v>0</v>
      </c>
      <c r="K95" s="55"/>
      <c r="L95" s="55"/>
      <c r="M95" s="55"/>
      <c r="N95" s="53">
        <f t="shared" si="20"/>
        <v>0</v>
      </c>
      <c r="O95" s="55"/>
      <c r="P95" s="55"/>
      <c r="Q95" s="79"/>
      <c r="R95" s="53">
        <f t="shared" si="21"/>
        <v>0</v>
      </c>
      <c r="S95" s="55"/>
      <c r="T95" s="55"/>
      <c r="U95" s="79"/>
      <c r="V95" s="53">
        <f t="shared" si="22"/>
        <v>0</v>
      </c>
      <c r="W95" s="150"/>
      <c r="X95" s="150"/>
      <c r="Y95" s="150"/>
      <c r="Z95" s="149"/>
      <c r="AA95" s="54">
        <v>77</v>
      </c>
    </row>
    <row r="96" spans="1:27" ht="13.5" thickTop="1" thickBot="1" x14ac:dyDescent="0.3">
      <c r="A96">
        <v>78</v>
      </c>
      <c r="B96" s="59" t="s">
        <v>384</v>
      </c>
      <c r="C96" s="57" t="s">
        <v>91</v>
      </c>
      <c r="D96" s="54">
        <v>78</v>
      </c>
      <c r="E96" s="53">
        <f t="shared" si="16"/>
        <v>0</v>
      </c>
      <c r="F96" s="53">
        <f t="shared" si="17"/>
        <v>0</v>
      </c>
      <c r="G96" s="53">
        <f t="shared" si="18"/>
        <v>0</v>
      </c>
      <c r="H96" s="53">
        <f t="shared" si="18"/>
        <v>0</v>
      </c>
      <c r="I96" s="53">
        <f t="shared" si="18"/>
        <v>0</v>
      </c>
      <c r="J96" s="53">
        <f t="shared" si="19"/>
        <v>0</v>
      </c>
      <c r="K96" s="55"/>
      <c r="L96" s="55"/>
      <c r="M96" s="55"/>
      <c r="N96" s="53">
        <f t="shared" si="20"/>
        <v>0</v>
      </c>
      <c r="O96" s="55"/>
      <c r="P96" s="55"/>
      <c r="Q96" s="79"/>
      <c r="R96" s="53">
        <f t="shared" si="21"/>
        <v>0</v>
      </c>
      <c r="S96" s="55"/>
      <c r="T96" s="55"/>
      <c r="U96" s="79"/>
      <c r="V96" s="53">
        <f t="shared" si="22"/>
        <v>0</v>
      </c>
      <c r="W96" s="150"/>
      <c r="X96" s="150"/>
      <c r="Y96" s="150"/>
      <c r="Z96" s="149"/>
      <c r="AA96" s="54">
        <v>78</v>
      </c>
    </row>
    <row r="97" spans="1:27" ht="13.5" thickTop="1" thickBot="1" x14ac:dyDescent="0.3">
      <c r="A97">
        <v>79</v>
      </c>
      <c r="B97" s="59" t="s">
        <v>92</v>
      </c>
      <c r="C97" s="57" t="s">
        <v>93</v>
      </c>
      <c r="D97" s="54">
        <v>79</v>
      </c>
      <c r="E97" s="53">
        <f t="shared" si="16"/>
        <v>0</v>
      </c>
      <c r="F97" s="53">
        <f t="shared" si="17"/>
        <v>0</v>
      </c>
      <c r="G97" s="53">
        <f t="shared" si="18"/>
        <v>0</v>
      </c>
      <c r="H97" s="53">
        <f t="shared" si="18"/>
        <v>0</v>
      </c>
      <c r="I97" s="53">
        <f t="shared" si="18"/>
        <v>0</v>
      </c>
      <c r="J97" s="53">
        <f t="shared" si="19"/>
        <v>0</v>
      </c>
      <c r="K97" s="55"/>
      <c r="L97" s="55"/>
      <c r="M97" s="55"/>
      <c r="N97" s="53">
        <f t="shared" si="20"/>
        <v>0</v>
      </c>
      <c r="O97" s="55"/>
      <c r="P97" s="55"/>
      <c r="Q97" s="79"/>
      <c r="R97" s="53">
        <f t="shared" si="21"/>
        <v>0</v>
      </c>
      <c r="S97" s="55"/>
      <c r="T97" s="55"/>
      <c r="U97" s="79"/>
      <c r="V97" s="53">
        <f t="shared" si="22"/>
        <v>0</v>
      </c>
      <c r="W97" s="150"/>
      <c r="X97" s="150"/>
      <c r="Y97" s="150"/>
      <c r="Z97" s="149"/>
      <c r="AA97" s="54">
        <v>79</v>
      </c>
    </row>
    <row r="98" spans="1:27" ht="13.5" thickTop="1" thickBot="1" x14ac:dyDescent="0.3">
      <c r="A98">
        <v>80</v>
      </c>
      <c r="B98" s="59" t="s">
        <v>385</v>
      </c>
      <c r="C98" s="57" t="s">
        <v>94</v>
      </c>
      <c r="D98" s="54">
        <v>80</v>
      </c>
      <c r="E98" s="53">
        <f t="shared" si="16"/>
        <v>0</v>
      </c>
      <c r="F98" s="53">
        <f t="shared" si="17"/>
        <v>0</v>
      </c>
      <c r="G98" s="53">
        <f t="shared" si="18"/>
        <v>0</v>
      </c>
      <c r="H98" s="53">
        <f t="shared" si="18"/>
        <v>0</v>
      </c>
      <c r="I98" s="53">
        <f t="shared" si="18"/>
        <v>0</v>
      </c>
      <c r="J98" s="53">
        <f t="shared" si="19"/>
        <v>0</v>
      </c>
      <c r="K98" s="55"/>
      <c r="L98" s="55"/>
      <c r="M98" s="55"/>
      <c r="N98" s="53">
        <f t="shared" si="20"/>
        <v>0</v>
      </c>
      <c r="O98" s="55"/>
      <c r="P98" s="55"/>
      <c r="Q98" s="79"/>
      <c r="R98" s="53">
        <f t="shared" si="21"/>
        <v>0</v>
      </c>
      <c r="S98" s="55"/>
      <c r="T98" s="55"/>
      <c r="U98" s="79"/>
      <c r="V98" s="53">
        <f t="shared" si="22"/>
        <v>0</v>
      </c>
      <c r="W98" s="150"/>
      <c r="X98" s="150"/>
      <c r="Y98" s="150"/>
      <c r="Z98" s="149"/>
      <c r="AA98" s="54">
        <v>80</v>
      </c>
    </row>
    <row r="99" spans="1:27" ht="13.5" thickTop="1" thickBot="1" x14ac:dyDescent="0.3">
      <c r="A99">
        <v>81</v>
      </c>
      <c r="B99" s="59" t="s">
        <v>95</v>
      </c>
      <c r="C99" s="57" t="s">
        <v>96</v>
      </c>
      <c r="D99" s="54">
        <v>81</v>
      </c>
      <c r="E99" s="53">
        <f t="shared" si="16"/>
        <v>0</v>
      </c>
      <c r="F99" s="53">
        <f t="shared" si="17"/>
        <v>0</v>
      </c>
      <c r="G99" s="53">
        <f t="shared" si="18"/>
        <v>0</v>
      </c>
      <c r="H99" s="53">
        <f t="shared" si="18"/>
        <v>0</v>
      </c>
      <c r="I99" s="53">
        <f t="shared" si="18"/>
        <v>0</v>
      </c>
      <c r="J99" s="53">
        <f t="shared" si="19"/>
        <v>0</v>
      </c>
      <c r="K99" s="55"/>
      <c r="L99" s="55"/>
      <c r="M99" s="55"/>
      <c r="N99" s="53">
        <f t="shared" si="20"/>
        <v>0</v>
      </c>
      <c r="O99" s="55"/>
      <c r="P99" s="55"/>
      <c r="Q99" s="79"/>
      <c r="R99" s="53">
        <f t="shared" si="21"/>
        <v>0</v>
      </c>
      <c r="S99" s="55"/>
      <c r="T99" s="55"/>
      <c r="U99" s="79"/>
      <c r="V99" s="53">
        <f t="shared" si="22"/>
        <v>0</v>
      </c>
      <c r="W99" s="150"/>
      <c r="X99" s="150"/>
      <c r="Y99" s="150"/>
      <c r="Z99" s="149"/>
      <c r="AA99" s="54">
        <v>81</v>
      </c>
    </row>
    <row r="100" spans="1:27" ht="13.5" thickTop="1" thickBot="1" x14ac:dyDescent="0.3">
      <c r="A100">
        <v>82</v>
      </c>
      <c r="B100" s="59" t="s">
        <v>386</v>
      </c>
      <c r="C100" s="57" t="s">
        <v>97</v>
      </c>
      <c r="D100" s="54">
        <v>82</v>
      </c>
      <c r="E100" s="53">
        <f t="shared" si="16"/>
        <v>0</v>
      </c>
      <c r="F100" s="53">
        <f t="shared" si="17"/>
        <v>0</v>
      </c>
      <c r="G100" s="53">
        <f t="shared" si="18"/>
        <v>0</v>
      </c>
      <c r="H100" s="53">
        <f t="shared" si="18"/>
        <v>0</v>
      </c>
      <c r="I100" s="53">
        <f t="shared" si="18"/>
        <v>0</v>
      </c>
      <c r="J100" s="53">
        <f t="shared" si="19"/>
        <v>0</v>
      </c>
      <c r="K100" s="55"/>
      <c r="L100" s="55"/>
      <c r="M100" s="55"/>
      <c r="N100" s="53">
        <f t="shared" si="20"/>
        <v>0</v>
      </c>
      <c r="O100" s="55"/>
      <c r="P100" s="55"/>
      <c r="Q100" s="79"/>
      <c r="R100" s="53">
        <f t="shared" si="21"/>
        <v>0</v>
      </c>
      <c r="S100" s="55"/>
      <c r="T100" s="55"/>
      <c r="U100" s="79"/>
      <c r="V100" s="53">
        <f t="shared" si="22"/>
        <v>0</v>
      </c>
      <c r="W100" s="150"/>
      <c r="X100" s="150"/>
      <c r="Y100" s="150"/>
      <c r="Z100" s="149"/>
      <c r="AA100" s="54">
        <v>82</v>
      </c>
    </row>
    <row r="101" spans="1:27" ht="13.5" thickTop="1" thickBot="1" x14ac:dyDescent="0.3">
      <c r="A101">
        <v>83</v>
      </c>
      <c r="B101" s="59" t="s">
        <v>387</v>
      </c>
      <c r="C101" s="57" t="s">
        <v>98</v>
      </c>
      <c r="D101" s="54">
        <v>83</v>
      </c>
      <c r="E101" s="53">
        <f t="shared" si="16"/>
        <v>0</v>
      </c>
      <c r="F101" s="53">
        <f t="shared" si="17"/>
        <v>0</v>
      </c>
      <c r="G101" s="53">
        <f t="shared" si="18"/>
        <v>0</v>
      </c>
      <c r="H101" s="53">
        <f t="shared" si="18"/>
        <v>0</v>
      </c>
      <c r="I101" s="53">
        <f t="shared" si="18"/>
        <v>0</v>
      </c>
      <c r="J101" s="53">
        <f t="shared" si="19"/>
        <v>0</v>
      </c>
      <c r="K101" s="55"/>
      <c r="L101" s="55"/>
      <c r="M101" s="55"/>
      <c r="N101" s="53">
        <f t="shared" si="20"/>
        <v>0</v>
      </c>
      <c r="O101" s="55"/>
      <c r="P101" s="55"/>
      <c r="Q101" s="79"/>
      <c r="R101" s="53">
        <f t="shared" si="21"/>
        <v>0</v>
      </c>
      <c r="S101" s="55"/>
      <c r="T101" s="55"/>
      <c r="U101" s="79"/>
      <c r="V101" s="53">
        <f t="shared" si="22"/>
        <v>0</v>
      </c>
      <c r="W101" s="150"/>
      <c r="X101" s="150"/>
      <c r="Y101" s="150"/>
      <c r="Z101" s="149"/>
      <c r="AA101" s="54">
        <v>83</v>
      </c>
    </row>
    <row r="102" spans="1:27" ht="13.5" thickTop="1" thickBot="1" x14ac:dyDescent="0.3">
      <c r="A102">
        <v>84</v>
      </c>
      <c r="B102" s="59" t="s">
        <v>99</v>
      </c>
      <c r="C102" s="57" t="s">
        <v>100</v>
      </c>
      <c r="D102" s="54">
        <v>84</v>
      </c>
      <c r="E102" s="53">
        <f t="shared" si="16"/>
        <v>0</v>
      </c>
      <c r="F102" s="53">
        <f t="shared" si="17"/>
        <v>0</v>
      </c>
      <c r="G102" s="53">
        <f t="shared" si="18"/>
        <v>0</v>
      </c>
      <c r="H102" s="53">
        <f t="shared" si="18"/>
        <v>0</v>
      </c>
      <c r="I102" s="53">
        <f t="shared" si="18"/>
        <v>0</v>
      </c>
      <c r="J102" s="53">
        <f t="shared" si="19"/>
        <v>0</v>
      </c>
      <c r="K102" s="55"/>
      <c r="L102" s="55"/>
      <c r="M102" s="55"/>
      <c r="N102" s="53">
        <f t="shared" si="20"/>
        <v>0</v>
      </c>
      <c r="O102" s="55"/>
      <c r="P102" s="55"/>
      <c r="Q102" s="79"/>
      <c r="R102" s="53">
        <f t="shared" si="21"/>
        <v>0</v>
      </c>
      <c r="S102" s="55"/>
      <c r="T102" s="55"/>
      <c r="U102" s="79"/>
      <c r="V102" s="53">
        <f t="shared" si="22"/>
        <v>0</v>
      </c>
      <c r="W102" s="150"/>
      <c r="X102" s="150"/>
      <c r="Y102" s="150"/>
      <c r="Z102" s="149"/>
      <c r="AA102" s="54">
        <v>84</v>
      </c>
    </row>
    <row r="103" spans="1:27" ht="13.5" thickTop="1" thickBot="1" x14ac:dyDescent="0.3">
      <c r="A103">
        <v>85</v>
      </c>
      <c r="B103" s="59" t="s">
        <v>388</v>
      </c>
      <c r="C103" s="57" t="s">
        <v>101</v>
      </c>
      <c r="D103" s="54">
        <v>85</v>
      </c>
      <c r="E103" s="53">
        <f t="shared" si="16"/>
        <v>0</v>
      </c>
      <c r="F103" s="53">
        <f t="shared" si="17"/>
        <v>0</v>
      </c>
      <c r="G103" s="53">
        <f t="shared" si="18"/>
        <v>0</v>
      </c>
      <c r="H103" s="53">
        <f t="shared" si="18"/>
        <v>0</v>
      </c>
      <c r="I103" s="53">
        <f t="shared" si="18"/>
        <v>0</v>
      </c>
      <c r="J103" s="53">
        <f t="shared" si="19"/>
        <v>0</v>
      </c>
      <c r="K103" s="55"/>
      <c r="L103" s="55"/>
      <c r="M103" s="55"/>
      <c r="N103" s="53">
        <f t="shared" si="20"/>
        <v>0</v>
      </c>
      <c r="O103" s="55"/>
      <c r="P103" s="55"/>
      <c r="Q103" s="79"/>
      <c r="R103" s="53">
        <f t="shared" si="21"/>
        <v>0</v>
      </c>
      <c r="S103" s="55"/>
      <c r="T103" s="55"/>
      <c r="U103" s="79"/>
      <c r="V103" s="53">
        <f t="shared" si="22"/>
        <v>0</v>
      </c>
      <c r="W103" s="150"/>
      <c r="X103" s="150"/>
      <c r="Y103" s="150"/>
      <c r="Z103" s="149"/>
      <c r="AA103" s="54">
        <v>85</v>
      </c>
    </row>
    <row r="104" spans="1:27" ht="13.5" thickTop="1" thickBot="1" x14ac:dyDescent="0.3">
      <c r="A104">
        <v>86</v>
      </c>
      <c r="B104" s="59" t="s">
        <v>102</v>
      </c>
      <c r="C104" s="57" t="s">
        <v>103</v>
      </c>
      <c r="D104" s="54">
        <v>86</v>
      </c>
      <c r="E104" s="53">
        <f t="shared" si="16"/>
        <v>0</v>
      </c>
      <c r="F104" s="53">
        <f t="shared" si="17"/>
        <v>0</v>
      </c>
      <c r="G104" s="53">
        <f t="shared" si="18"/>
        <v>0</v>
      </c>
      <c r="H104" s="53">
        <f t="shared" si="18"/>
        <v>0</v>
      </c>
      <c r="I104" s="53">
        <f t="shared" si="18"/>
        <v>0</v>
      </c>
      <c r="J104" s="53">
        <f t="shared" si="19"/>
        <v>0</v>
      </c>
      <c r="K104" s="55"/>
      <c r="L104" s="55"/>
      <c r="M104" s="55"/>
      <c r="N104" s="53">
        <f t="shared" si="20"/>
        <v>0</v>
      </c>
      <c r="O104" s="55"/>
      <c r="P104" s="55"/>
      <c r="Q104" s="79"/>
      <c r="R104" s="53">
        <f t="shared" si="21"/>
        <v>0</v>
      </c>
      <c r="S104" s="55"/>
      <c r="T104" s="55"/>
      <c r="U104" s="79"/>
      <c r="V104" s="53">
        <f t="shared" si="22"/>
        <v>0</v>
      </c>
      <c r="W104" s="150"/>
      <c r="X104" s="150"/>
      <c r="Y104" s="150"/>
      <c r="Z104" s="149"/>
      <c r="AA104" s="54">
        <v>86</v>
      </c>
    </row>
    <row r="105" spans="1:27" ht="13.5" thickTop="1" thickBot="1" x14ac:dyDescent="0.3">
      <c r="A105">
        <v>87</v>
      </c>
      <c r="B105" s="59" t="s">
        <v>389</v>
      </c>
      <c r="C105" s="57" t="s">
        <v>104</v>
      </c>
      <c r="D105" s="54">
        <v>87</v>
      </c>
      <c r="E105" s="53">
        <f t="shared" si="16"/>
        <v>0</v>
      </c>
      <c r="F105" s="53">
        <f t="shared" si="17"/>
        <v>0</v>
      </c>
      <c r="G105" s="53">
        <f t="shared" si="18"/>
        <v>0</v>
      </c>
      <c r="H105" s="53">
        <f t="shared" si="18"/>
        <v>0</v>
      </c>
      <c r="I105" s="53">
        <f t="shared" si="18"/>
        <v>0</v>
      </c>
      <c r="J105" s="53">
        <f t="shared" si="19"/>
        <v>0</v>
      </c>
      <c r="K105" s="55"/>
      <c r="L105" s="55"/>
      <c r="M105" s="55"/>
      <c r="N105" s="53">
        <f t="shared" si="20"/>
        <v>0</v>
      </c>
      <c r="O105" s="55"/>
      <c r="P105" s="55"/>
      <c r="Q105" s="79"/>
      <c r="R105" s="53">
        <f t="shared" si="21"/>
        <v>0</v>
      </c>
      <c r="S105" s="55"/>
      <c r="T105" s="55"/>
      <c r="U105" s="79"/>
      <c r="V105" s="53">
        <f t="shared" si="22"/>
        <v>0</v>
      </c>
      <c r="W105" s="150"/>
      <c r="X105" s="150"/>
      <c r="Y105" s="150"/>
      <c r="Z105" s="149"/>
      <c r="AA105" s="54">
        <v>87</v>
      </c>
    </row>
    <row r="106" spans="1:27" ht="13.5" thickTop="1" thickBot="1" x14ac:dyDescent="0.3">
      <c r="A106">
        <v>88</v>
      </c>
      <c r="B106" s="59" t="s">
        <v>390</v>
      </c>
      <c r="C106" s="57" t="s">
        <v>105</v>
      </c>
      <c r="D106" s="54">
        <v>88</v>
      </c>
      <c r="E106" s="53">
        <f t="shared" si="16"/>
        <v>0</v>
      </c>
      <c r="F106" s="53">
        <f t="shared" si="17"/>
        <v>0</v>
      </c>
      <c r="G106" s="53">
        <f t="shared" si="18"/>
        <v>0</v>
      </c>
      <c r="H106" s="53">
        <f t="shared" si="18"/>
        <v>0</v>
      </c>
      <c r="I106" s="53">
        <f t="shared" si="18"/>
        <v>0</v>
      </c>
      <c r="J106" s="53">
        <f t="shared" si="19"/>
        <v>0</v>
      </c>
      <c r="K106" s="55"/>
      <c r="L106" s="55"/>
      <c r="M106" s="55"/>
      <c r="N106" s="53">
        <f t="shared" si="20"/>
        <v>0</v>
      </c>
      <c r="O106" s="55"/>
      <c r="P106" s="55"/>
      <c r="Q106" s="79"/>
      <c r="R106" s="53">
        <f t="shared" si="21"/>
        <v>0</v>
      </c>
      <c r="S106" s="55"/>
      <c r="T106" s="55"/>
      <c r="U106" s="79"/>
      <c r="V106" s="53">
        <f t="shared" si="22"/>
        <v>0</v>
      </c>
      <c r="W106" s="150"/>
      <c r="X106" s="150"/>
      <c r="Y106" s="150"/>
      <c r="Z106" s="149"/>
      <c r="AA106" s="54">
        <v>88</v>
      </c>
    </row>
    <row r="107" spans="1:27" ht="13.5" thickTop="1" thickBot="1" x14ac:dyDescent="0.3">
      <c r="A107">
        <v>89</v>
      </c>
      <c r="B107" s="59" t="s">
        <v>106</v>
      </c>
      <c r="C107" s="57" t="s">
        <v>107</v>
      </c>
      <c r="D107" s="54">
        <v>89</v>
      </c>
      <c r="E107" s="53">
        <f t="shared" si="16"/>
        <v>0</v>
      </c>
      <c r="F107" s="53">
        <f t="shared" si="17"/>
        <v>0</v>
      </c>
      <c r="G107" s="53">
        <f t="shared" si="18"/>
        <v>0</v>
      </c>
      <c r="H107" s="53">
        <f t="shared" si="18"/>
        <v>0</v>
      </c>
      <c r="I107" s="53">
        <f t="shared" si="18"/>
        <v>0</v>
      </c>
      <c r="J107" s="53">
        <f t="shared" si="19"/>
        <v>0</v>
      </c>
      <c r="K107" s="55"/>
      <c r="L107" s="55"/>
      <c r="M107" s="55"/>
      <c r="N107" s="53">
        <f t="shared" si="20"/>
        <v>0</v>
      </c>
      <c r="O107" s="55"/>
      <c r="P107" s="55"/>
      <c r="Q107" s="79"/>
      <c r="R107" s="53">
        <f t="shared" si="21"/>
        <v>0</v>
      </c>
      <c r="S107" s="55"/>
      <c r="T107" s="55"/>
      <c r="U107" s="79"/>
      <c r="V107" s="53">
        <f t="shared" si="22"/>
        <v>0</v>
      </c>
      <c r="W107" s="150"/>
      <c r="X107" s="150"/>
      <c r="Y107" s="150"/>
      <c r="Z107" s="149"/>
      <c r="AA107" s="54">
        <v>89</v>
      </c>
    </row>
    <row r="108" spans="1:27" ht="13.5" thickTop="1" thickBot="1" x14ac:dyDescent="0.3">
      <c r="A108">
        <v>90</v>
      </c>
      <c r="B108" s="59" t="s">
        <v>108</v>
      </c>
      <c r="C108" s="57" t="s">
        <v>109</v>
      </c>
      <c r="D108" s="54">
        <v>90</v>
      </c>
      <c r="E108" s="53">
        <f t="shared" si="16"/>
        <v>0</v>
      </c>
      <c r="F108" s="53">
        <f t="shared" si="17"/>
        <v>0</v>
      </c>
      <c r="G108" s="53">
        <f t="shared" si="18"/>
        <v>0</v>
      </c>
      <c r="H108" s="53">
        <f t="shared" si="18"/>
        <v>0</v>
      </c>
      <c r="I108" s="53">
        <f t="shared" si="18"/>
        <v>0</v>
      </c>
      <c r="J108" s="53">
        <f t="shared" si="19"/>
        <v>0</v>
      </c>
      <c r="K108" s="55"/>
      <c r="L108" s="55"/>
      <c r="M108" s="55"/>
      <c r="N108" s="53">
        <f t="shared" si="20"/>
        <v>0</v>
      </c>
      <c r="O108" s="55"/>
      <c r="P108" s="55"/>
      <c r="Q108" s="79"/>
      <c r="R108" s="53">
        <f t="shared" si="21"/>
        <v>0</v>
      </c>
      <c r="S108" s="55"/>
      <c r="T108" s="55"/>
      <c r="U108" s="79"/>
      <c r="V108" s="53">
        <f t="shared" si="22"/>
        <v>0</v>
      </c>
      <c r="W108" s="150"/>
      <c r="X108" s="150"/>
      <c r="Y108" s="150"/>
      <c r="Z108" s="149"/>
      <c r="AA108" s="54">
        <v>90</v>
      </c>
    </row>
    <row r="109" spans="1:27" ht="13.5" thickTop="1" thickBot="1" x14ac:dyDescent="0.3">
      <c r="A109">
        <v>91</v>
      </c>
      <c r="B109" s="59" t="s">
        <v>391</v>
      </c>
      <c r="C109" s="57" t="s">
        <v>110</v>
      </c>
      <c r="D109" s="54">
        <v>91</v>
      </c>
      <c r="E109" s="53">
        <f t="shared" si="16"/>
        <v>0</v>
      </c>
      <c r="F109" s="53">
        <f t="shared" si="17"/>
        <v>0</v>
      </c>
      <c r="G109" s="53">
        <f t="shared" si="18"/>
        <v>0</v>
      </c>
      <c r="H109" s="53">
        <f t="shared" si="18"/>
        <v>0</v>
      </c>
      <c r="I109" s="53">
        <f t="shared" si="18"/>
        <v>0</v>
      </c>
      <c r="J109" s="53">
        <f t="shared" si="19"/>
        <v>0</v>
      </c>
      <c r="K109" s="55"/>
      <c r="L109" s="55"/>
      <c r="M109" s="55"/>
      <c r="N109" s="53">
        <f t="shared" si="20"/>
        <v>0</v>
      </c>
      <c r="O109" s="55"/>
      <c r="P109" s="55"/>
      <c r="Q109" s="79"/>
      <c r="R109" s="53">
        <f t="shared" si="21"/>
        <v>0</v>
      </c>
      <c r="S109" s="55"/>
      <c r="T109" s="55"/>
      <c r="U109" s="79"/>
      <c r="V109" s="53">
        <f t="shared" si="22"/>
        <v>0</v>
      </c>
      <c r="W109" s="150"/>
      <c r="X109" s="150"/>
      <c r="Y109" s="150"/>
      <c r="Z109" s="149"/>
      <c r="AA109" s="54">
        <v>91</v>
      </c>
    </row>
    <row r="110" spans="1:27" ht="13.5" thickTop="1" thickBot="1" x14ac:dyDescent="0.3">
      <c r="A110">
        <v>92</v>
      </c>
      <c r="B110" s="59" t="s">
        <v>111</v>
      </c>
      <c r="C110" s="57" t="s">
        <v>112</v>
      </c>
      <c r="D110" s="54">
        <v>92</v>
      </c>
      <c r="E110" s="53">
        <f t="shared" si="16"/>
        <v>0</v>
      </c>
      <c r="F110" s="53">
        <f t="shared" si="17"/>
        <v>0</v>
      </c>
      <c r="G110" s="53">
        <f t="shared" si="18"/>
        <v>0</v>
      </c>
      <c r="H110" s="53">
        <f t="shared" si="18"/>
        <v>0</v>
      </c>
      <c r="I110" s="53">
        <f t="shared" si="18"/>
        <v>0</v>
      </c>
      <c r="J110" s="53">
        <f t="shared" si="19"/>
        <v>0</v>
      </c>
      <c r="K110" s="55"/>
      <c r="L110" s="55"/>
      <c r="M110" s="55"/>
      <c r="N110" s="53">
        <f t="shared" si="20"/>
        <v>0</v>
      </c>
      <c r="O110" s="55"/>
      <c r="P110" s="55"/>
      <c r="Q110" s="79"/>
      <c r="R110" s="53">
        <f t="shared" si="21"/>
        <v>0</v>
      </c>
      <c r="S110" s="55"/>
      <c r="T110" s="55"/>
      <c r="U110" s="79"/>
      <c r="V110" s="53">
        <f t="shared" si="22"/>
        <v>0</v>
      </c>
      <c r="W110" s="150"/>
      <c r="X110" s="150"/>
      <c r="Y110" s="150"/>
      <c r="Z110" s="149"/>
      <c r="AA110" s="54">
        <v>92</v>
      </c>
    </row>
    <row r="111" spans="1:27" ht="13.5" thickTop="1" thickBot="1" x14ac:dyDescent="0.3">
      <c r="A111">
        <v>93</v>
      </c>
      <c r="B111" s="59" t="s">
        <v>113</v>
      </c>
      <c r="C111" s="57" t="s">
        <v>114</v>
      </c>
      <c r="D111" s="54">
        <v>93</v>
      </c>
      <c r="E111" s="53">
        <f t="shared" si="16"/>
        <v>0</v>
      </c>
      <c r="F111" s="53">
        <f t="shared" si="17"/>
        <v>0</v>
      </c>
      <c r="G111" s="53">
        <f t="shared" si="18"/>
        <v>0</v>
      </c>
      <c r="H111" s="53">
        <f t="shared" si="18"/>
        <v>0</v>
      </c>
      <c r="I111" s="53">
        <f t="shared" si="18"/>
        <v>0</v>
      </c>
      <c r="J111" s="53">
        <f t="shared" si="19"/>
        <v>0</v>
      </c>
      <c r="K111" s="55"/>
      <c r="L111" s="55"/>
      <c r="M111" s="55"/>
      <c r="N111" s="53">
        <f t="shared" si="20"/>
        <v>0</v>
      </c>
      <c r="O111" s="55"/>
      <c r="P111" s="55"/>
      <c r="Q111" s="79"/>
      <c r="R111" s="53">
        <f t="shared" si="21"/>
        <v>0</v>
      </c>
      <c r="S111" s="55"/>
      <c r="T111" s="55"/>
      <c r="U111" s="79"/>
      <c r="V111" s="53">
        <f t="shared" si="22"/>
        <v>0</v>
      </c>
      <c r="W111" s="150"/>
      <c r="X111" s="150"/>
      <c r="Y111" s="150"/>
      <c r="Z111" s="149"/>
      <c r="AA111" s="54">
        <v>93</v>
      </c>
    </row>
    <row r="112" spans="1:27" ht="13.5" thickTop="1" thickBot="1" x14ac:dyDescent="0.3">
      <c r="A112">
        <v>94</v>
      </c>
      <c r="B112" s="59" t="s">
        <v>115</v>
      </c>
      <c r="C112" s="57" t="s">
        <v>116</v>
      </c>
      <c r="D112" s="54">
        <v>94</v>
      </c>
      <c r="E112" s="53">
        <f t="shared" si="16"/>
        <v>0</v>
      </c>
      <c r="F112" s="53">
        <f t="shared" si="17"/>
        <v>0</v>
      </c>
      <c r="G112" s="53">
        <f t="shared" si="18"/>
        <v>0</v>
      </c>
      <c r="H112" s="53">
        <f t="shared" si="18"/>
        <v>0</v>
      </c>
      <c r="I112" s="53">
        <f t="shared" si="18"/>
        <v>0</v>
      </c>
      <c r="J112" s="53">
        <f t="shared" si="19"/>
        <v>0</v>
      </c>
      <c r="K112" s="55"/>
      <c r="L112" s="55"/>
      <c r="M112" s="55"/>
      <c r="N112" s="53">
        <f t="shared" si="20"/>
        <v>0</v>
      </c>
      <c r="O112" s="55"/>
      <c r="P112" s="55"/>
      <c r="Q112" s="79"/>
      <c r="R112" s="53">
        <f t="shared" si="21"/>
        <v>0</v>
      </c>
      <c r="S112" s="55"/>
      <c r="T112" s="55"/>
      <c r="U112" s="79"/>
      <c r="V112" s="53">
        <f t="shared" si="22"/>
        <v>0</v>
      </c>
      <c r="W112" s="150"/>
      <c r="X112" s="150"/>
      <c r="Y112" s="150"/>
      <c r="Z112" s="149"/>
      <c r="AA112" s="54">
        <v>94</v>
      </c>
    </row>
    <row r="113" spans="1:27" ht="21" customHeight="1" thickTop="1" x14ac:dyDescent="0.35">
      <c r="A113"/>
      <c r="B113" s="80" t="s">
        <v>392</v>
      </c>
      <c r="C113" s="81"/>
      <c r="D113" s="54"/>
      <c r="E113" s="98"/>
      <c r="F113" s="98"/>
      <c r="G113" s="98"/>
      <c r="H113" s="98"/>
      <c r="I113" s="98"/>
      <c r="J113" s="98"/>
      <c r="K113" s="98"/>
      <c r="L113" s="98"/>
      <c r="M113" s="98"/>
      <c r="N113" s="98"/>
      <c r="O113" s="98"/>
      <c r="P113" s="98"/>
      <c r="Q113" s="98"/>
      <c r="R113" s="98"/>
      <c r="S113" s="98"/>
      <c r="T113" s="98"/>
      <c r="U113" s="98"/>
      <c r="V113" s="98"/>
      <c r="W113" s="98"/>
      <c r="X113" s="98"/>
      <c r="Y113" s="98"/>
      <c r="Z113" s="98"/>
      <c r="AA113" s="54"/>
    </row>
    <row r="114" spans="1:27" ht="13" thickBot="1" x14ac:dyDescent="0.3">
      <c r="A114">
        <v>95</v>
      </c>
      <c r="B114" s="58" t="s">
        <v>393</v>
      </c>
      <c r="C114" s="57" t="s">
        <v>117</v>
      </c>
      <c r="D114" s="54">
        <v>95</v>
      </c>
      <c r="E114" s="53">
        <f t="shared" ref="E114:E170" si="23">SUM(J114,N114,R114,V114)</f>
        <v>0</v>
      </c>
      <c r="F114" s="53">
        <f t="shared" ref="F114:F170" si="24">W114</f>
        <v>0</v>
      </c>
      <c r="G114" s="53">
        <f t="shared" ref="G114:I170" si="25">SUM(K114,O114,S114,X114)</f>
        <v>0</v>
      </c>
      <c r="H114" s="53">
        <f t="shared" si="25"/>
        <v>0</v>
      </c>
      <c r="I114" s="53">
        <f t="shared" si="25"/>
        <v>0</v>
      </c>
      <c r="J114" s="53">
        <f t="shared" ref="J114:J170" si="26">SUM(K114:M114)</f>
        <v>0</v>
      </c>
      <c r="K114" s="55"/>
      <c r="L114" s="55"/>
      <c r="M114" s="55"/>
      <c r="N114" s="53">
        <f t="shared" ref="N114:N170" si="27">SUM(O114:Q114)</f>
        <v>0</v>
      </c>
      <c r="O114" s="55"/>
      <c r="P114" s="55"/>
      <c r="Q114" s="79"/>
      <c r="R114" s="53">
        <f t="shared" ref="R114:R170" si="28">SUM(S114:U114)</f>
        <v>0</v>
      </c>
      <c r="S114" s="55"/>
      <c r="T114" s="55"/>
      <c r="U114" s="79"/>
      <c r="V114" s="53">
        <f t="shared" ref="V114:V170" si="29">SUM(W114:Z114)</f>
        <v>0</v>
      </c>
      <c r="W114" s="150"/>
      <c r="X114" s="150"/>
      <c r="Y114" s="150"/>
      <c r="Z114" s="149"/>
      <c r="AA114" s="54">
        <v>95</v>
      </c>
    </row>
    <row r="115" spans="1:27" ht="13.5" thickTop="1" thickBot="1" x14ac:dyDescent="0.3">
      <c r="A115">
        <v>96</v>
      </c>
      <c r="B115" s="59" t="s">
        <v>394</v>
      </c>
      <c r="C115" s="57" t="s">
        <v>118</v>
      </c>
      <c r="D115" s="54">
        <v>96</v>
      </c>
      <c r="E115" s="53">
        <f t="shared" si="23"/>
        <v>0</v>
      </c>
      <c r="F115" s="53">
        <f t="shared" si="24"/>
        <v>0</v>
      </c>
      <c r="G115" s="53">
        <f t="shared" si="25"/>
        <v>0</v>
      </c>
      <c r="H115" s="53">
        <f t="shared" si="25"/>
        <v>0</v>
      </c>
      <c r="I115" s="53">
        <f t="shared" si="25"/>
        <v>0</v>
      </c>
      <c r="J115" s="53">
        <f t="shared" si="26"/>
        <v>0</v>
      </c>
      <c r="K115" s="55"/>
      <c r="L115" s="55"/>
      <c r="M115" s="55"/>
      <c r="N115" s="53">
        <f t="shared" si="27"/>
        <v>0</v>
      </c>
      <c r="O115" s="55"/>
      <c r="P115" s="55"/>
      <c r="Q115" s="79"/>
      <c r="R115" s="53">
        <f t="shared" si="28"/>
        <v>0</v>
      </c>
      <c r="S115" s="55"/>
      <c r="T115" s="55"/>
      <c r="U115" s="79"/>
      <c r="V115" s="53">
        <f t="shared" si="29"/>
        <v>0</v>
      </c>
      <c r="W115" s="150"/>
      <c r="X115" s="150"/>
      <c r="Y115" s="150"/>
      <c r="Z115" s="149"/>
      <c r="AA115" s="54">
        <v>96</v>
      </c>
    </row>
    <row r="116" spans="1:27" ht="13.5" thickTop="1" thickBot="1" x14ac:dyDescent="0.3">
      <c r="A116">
        <v>97</v>
      </c>
      <c r="B116" s="59" t="s">
        <v>119</v>
      </c>
      <c r="C116" s="57" t="s">
        <v>120</v>
      </c>
      <c r="D116" s="54">
        <v>97</v>
      </c>
      <c r="E116" s="53">
        <f t="shared" si="23"/>
        <v>0</v>
      </c>
      <c r="F116" s="53">
        <f t="shared" si="24"/>
        <v>0</v>
      </c>
      <c r="G116" s="53">
        <f t="shared" si="25"/>
        <v>0</v>
      </c>
      <c r="H116" s="53">
        <f t="shared" si="25"/>
        <v>0</v>
      </c>
      <c r="I116" s="53">
        <f t="shared" si="25"/>
        <v>0</v>
      </c>
      <c r="J116" s="53">
        <f t="shared" si="26"/>
        <v>0</v>
      </c>
      <c r="K116" s="55"/>
      <c r="L116" s="55"/>
      <c r="M116" s="55"/>
      <c r="N116" s="53">
        <f t="shared" si="27"/>
        <v>0</v>
      </c>
      <c r="O116" s="55"/>
      <c r="P116" s="55"/>
      <c r="Q116" s="79"/>
      <c r="R116" s="53">
        <f t="shared" si="28"/>
        <v>0</v>
      </c>
      <c r="S116" s="55"/>
      <c r="T116" s="55"/>
      <c r="U116" s="79"/>
      <c r="V116" s="53">
        <f t="shared" si="29"/>
        <v>0</v>
      </c>
      <c r="W116" s="150"/>
      <c r="X116" s="150"/>
      <c r="Y116" s="150"/>
      <c r="Z116" s="149"/>
      <c r="AA116" s="54">
        <v>97</v>
      </c>
    </row>
    <row r="117" spans="1:27" ht="13.5" thickTop="1" thickBot="1" x14ac:dyDescent="0.3">
      <c r="A117">
        <v>98</v>
      </c>
      <c r="B117" s="59" t="s">
        <v>395</v>
      </c>
      <c r="C117" s="57" t="s">
        <v>121</v>
      </c>
      <c r="D117" s="54">
        <v>98</v>
      </c>
      <c r="E117" s="53">
        <f t="shared" si="23"/>
        <v>0</v>
      </c>
      <c r="F117" s="53">
        <f t="shared" si="24"/>
        <v>0</v>
      </c>
      <c r="G117" s="53">
        <f t="shared" si="25"/>
        <v>0</v>
      </c>
      <c r="H117" s="53">
        <f t="shared" si="25"/>
        <v>0</v>
      </c>
      <c r="I117" s="53">
        <f t="shared" si="25"/>
        <v>0</v>
      </c>
      <c r="J117" s="53">
        <f t="shared" si="26"/>
        <v>0</v>
      </c>
      <c r="K117" s="55"/>
      <c r="L117" s="55"/>
      <c r="M117" s="55"/>
      <c r="N117" s="53">
        <f t="shared" si="27"/>
        <v>0</v>
      </c>
      <c r="O117" s="55"/>
      <c r="P117" s="55"/>
      <c r="Q117" s="79"/>
      <c r="R117" s="53">
        <f t="shared" si="28"/>
        <v>0</v>
      </c>
      <c r="S117" s="55"/>
      <c r="T117" s="55"/>
      <c r="U117" s="79"/>
      <c r="V117" s="53">
        <f t="shared" si="29"/>
        <v>0</v>
      </c>
      <c r="W117" s="150"/>
      <c r="X117" s="150"/>
      <c r="Y117" s="150"/>
      <c r="Z117" s="149"/>
      <c r="AA117" s="54">
        <v>98</v>
      </c>
    </row>
    <row r="118" spans="1:27" ht="13.5" thickTop="1" thickBot="1" x14ac:dyDescent="0.3">
      <c r="A118">
        <v>99</v>
      </c>
      <c r="B118" s="59" t="s">
        <v>396</v>
      </c>
      <c r="C118" s="57" t="s">
        <v>122</v>
      </c>
      <c r="D118" s="54">
        <v>99</v>
      </c>
      <c r="E118" s="53">
        <f t="shared" si="23"/>
        <v>0</v>
      </c>
      <c r="F118" s="53">
        <f t="shared" si="24"/>
        <v>0</v>
      </c>
      <c r="G118" s="53">
        <f t="shared" si="25"/>
        <v>0</v>
      </c>
      <c r="H118" s="53">
        <f t="shared" si="25"/>
        <v>0</v>
      </c>
      <c r="I118" s="53">
        <f t="shared" si="25"/>
        <v>0</v>
      </c>
      <c r="J118" s="53">
        <f t="shared" si="26"/>
        <v>0</v>
      </c>
      <c r="K118" s="55"/>
      <c r="L118" s="55"/>
      <c r="M118" s="55"/>
      <c r="N118" s="53">
        <f t="shared" si="27"/>
        <v>0</v>
      </c>
      <c r="O118" s="55"/>
      <c r="P118" s="55"/>
      <c r="Q118" s="79"/>
      <c r="R118" s="53">
        <f t="shared" si="28"/>
        <v>0</v>
      </c>
      <c r="S118" s="55"/>
      <c r="T118" s="55"/>
      <c r="U118" s="79"/>
      <c r="V118" s="53">
        <f t="shared" si="29"/>
        <v>0</v>
      </c>
      <c r="W118" s="150"/>
      <c r="X118" s="150"/>
      <c r="Y118" s="150"/>
      <c r="Z118" s="149"/>
      <c r="AA118" s="54">
        <v>99</v>
      </c>
    </row>
    <row r="119" spans="1:27" ht="13.5" thickTop="1" thickBot="1" x14ac:dyDescent="0.3">
      <c r="A119">
        <v>100</v>
      </c>
      <c r="B119" s="59" t="s">
        <v>397</v>
      </c>
      <c r="C119" s="57" t="s">
        <v>123</v>
      </c>
      <c r="D119" s="54">
        <v>100</v>
      </c>
      <c r="E119" s="53">
        <f t="shared" si="23"/>
        <v>0</v>
      </c>
      <c r="F119" s="53">
        <f t="shared" si="24"/>
        <v>0</v>
      </c>
      <c r="G119" s="53">
        <f t="shared" si="25"/>
        <v>0</v>
      </c>
      <c r="H119" s="53">
        <f t="shared" si="25"/>
        <v>0</v>
      </c>
      <c r="I119" s="53">
        <f t="shared" si="25"/>
        <v>0</v>
      </c>
      <c r="J119" s="53">
        <f t="shared" si="26"/>
        <v>0</v>
      </c>
      <c r="K119" s="55"/>
      <c r="L119" s="55"/>
      <c r="M119" s="55"/>
      <c r="N119" s="53">
        <f t="shared" si="27"/>
        <v>0</v>
      </c>
      <c r="O119" s="55"/>
      <c r="P119" s="55"/>
      <c r="Q119" s="79"/>
      <c r="R119" s="53">
        <f t="shared" si="28"/>
        <v>0</v>
      </c>
      <c r="S119" s="55"/>
      <c r="T119" s="55"/>
      <c r="U119" s="79"/>
      <c r="V119" s="53">
        <f t="shared" si="29"/>
        <v>0</v>
      </c>
      <c r="W119" s="150"/>
      <c r="X119" s="150"/>
      <c r="Y119" s="150"/>
      <c r="Z119" s="149"/>
      <c r="AA119" s="54">
        <v>100</v>
      </c>
    </row>
    <row r="120" spans="1:27" ht="13.5" thickTop="1" thickBot="1" x14ac:dyDescent="0.3">
      <c r="A120">
        <v>101</v>
      </c>
      <c r="B120" s="59" t="s">
        <v>398</v>
      </c>
      <c r="C120" s="57" t="s">
        <v>124</v>
      </c>
      <c r="D120" s="54">
        <v>101</v>
      </c>
      <c r="E120" s="53">
        <f t="shared" si="23"/>
        <v>0</v>
      </c>
      <c r="F120" s="53">
        <f t="shared" si="24"/>
        <v>0</v>
      </c>
      <c r="G120" s="53">
        <f t="shared" si="25"/>
        <v>0</v>
      </c>
      <c r="H120" s="53">
        <f t="shared" si="25"/>
        <v>0</v>
      </c>
      <c r="I120" s="53">
        <f t="shared" si="25"/>
        <v>0</v>
      </c>
      <c r="J120" s="53">
        <f t="shared" si="26"/>
        <v>0</v>
      </c>
      <c r="K120" s="55"/>
      <c r="L120" s="55"/>
      <c r="M120" s="55"/>
      <c r="N120" s="53">
        <f t="shared" si="27"/>
        <v>0</v>
      </c>
      <c r="O120" s="55"/>
      <c r="P120" s="55"/>
      <c r="Q120" s="79"/>
      <c r="R120" s="53">
        <f t="shared" si="28"/>
        <v>0</v>
      </c>
      <c r="S120" s="55"/>
      <c r="T120" s="55"/>
      <c r="U120" s="79"/>
      <c r="V120" s="53">
        <f t="shared" si="29"/>
        <v>0</v>
      </c>
      <c r="W120" s="150"/>
      <c r="X120" s="150"/>
      <c r="Y120" s="150"/>
      <c r="Z120" s="149"/>
      <c r="AA120" s="54">
        <v>101</v>
      </c>
    </row>
    <row r="121" spans="1:27" ht="13.5" thickTop="1" thickBot="1" x14ac:dyDescent="0.3">
      <c r="A121">
        <v>102</v>
      </c>
      <c r="B121" s="59" t="s">
        <v>125</v>
      </c>
      <c r="C121" s="57" t="s">
        <v>126</v>
      </c>
      <c r="D121" s="54">
        <v>102</v>
      </c>
      <c r="E121" s="53">
        <f t="shared" si="23"/>
        <v>0</v>
      </c>
      <c r="F121" s="53">
        <f t="shared" si="24"/>
        <v>0</v>
      </c>
      <c r="G121" s="53">
        <f t="shared" si="25"/>
        <v>0</v>
      </c>
      <c r="H121" s="53">
        <f t="shared" si="25"/>
        <v>0</v>
      </c>
      <c r="I121" s="53">
        <f t="shared" si="25"/>
        <v>0</v>
      </c>
      <c r="J121" s="53">
        <f t="shared" si="26"/>
        <v>0</v>
      </c>
      <c r="K121" s="55"/>
      <c r="L121" s="55"/>
      <c r="M121" s="55"/>
      <c r="N121" s="53">
        <f t="shared" si="27"/>
        <v>0</v>
      </c>
      <c r="O121" s="55"/>
      <c r="P121" s="55"/>
      <c r="Q121" s="79"/>
      <c r="R121" s="53">
        <f t="shared" si="28"/>
        <v>0</v>
      </c>
      <c r="S121" s="55"/>
      <c r="T121" s="55"/>
      <c r="U121" s="79"/>
      <c r="V121" s="53">
        <f t="shared" si="29"/>
        <v>0</v>
      </c>
      <c r="W121" s="150"/>
      <c r="X121" s="150"/>
      <c r="Y121" s="150"/>
      <c r="Z121" s="149"/>
      <c r="AA121" s="54">
        <v>102</v>
      </c>
    </row>
    <row r="122" spans="1:27" ht="13.5" thickTop="1" thickBot="1" x14ac:dyDescent="0.3">
      <c r="A122">
        <v>103</v>
      </c>
      <c r="B122" s="59" t="s">
        <v>127</v>
      </c>
      <c r="C122" s="57" t="s">
        <v>128</v>
      </c>
      <c r="D122" s="54">
        <v>103</v>
      </c>
      <c r="E122" s="53">
        <f t="shared" si="23"/>
        <v>0</v>
      </c>
      <c r="F122" s="53">
        <f t="shared" si="24"/>
        <v>0</v>
      </c>
      <c r="G122" s="53">
        <f t="shared" si="25"/>
        <v>0</v>
      </c>
      <c r="H122" s="53">
        <f t="shared" si="25"/>
        <v>0</v>
      </c>
      <c r="I122" s="53">
        <f t="shared" si="25"/>
        <v>0</v>
      </c>
      <c r="J122" s="53">
        <f t="shared" si="26"/>
        <v>0</v>
      </c>
      <c r="K122" s="55"/>
      <c r="L122" s="55"/>
      <c r="M122" s="55"/>
      <c r="N122" s="53">
        <f t="shared" si="27"/>
        <v>0</v>
      </c>
      <c r="O122" s="55"/>
      <c r="P122" s="55"/>
      <c r="Q122" s="79"/>
      <c r="R122" s="53">
        <f t="shared" si="28"/>
        <v>0</v>
      </c>
      <c r="S122" s="55"/>
      <c r="T122" s="55"/>
      <c r="U122" s="79"/>
      <c r="V122" s="53">
        <f t="shared" si="29"/>
        <v>0</v>
      </c>
      <c r="W122" s="150"/>
      <c r="X122" s="150"/>
      <c r="Y122" s="150"/>
      <c r="Z122" s="149"/>
      <c r="AA122" s="54">
        <v>103</v>
      </c>
    </row>
    <row r="123" spans="1:27" ht="13.5" thickTop="1" thickBot="1" x14ac:dyDescent="0.3">
      <c r="A123">
        <v>104</v>
      </c>
      <c r="B123" s="59" t="s">
        <v>399</v>
      </c>
      <c r="C123" s="57" t="s">
        <v>129</v>
      </c>
      <c r="D123" s="54">
        <v>104</v>
      </c>
      <c r="E123" s="53">
        <f t="shared" si="23"/>
        <v>0</v>
      </c>
      <c r="F123" s="53">
        <f t="shared" si="24"/>
        <v>0</v>
      </c>
      <c r="G123" s="53">
        <f t="shared" si="25"/>
        <v>0</v>
      </c>
      <c r="H123" s="53">
        <f t="shared" si="25"/>
        <v>0</v>
      </c>
      <c r="I123" s="53">
        <f t="shared" si="25"/>
        <v>0</v>
      </c>
      <c r="J123" s="53">
        <f t="shared" si="26"/>
        <v>0</v>
      </c>
      <c r="K123" s="55"/>
      <c r="L123" s="55"/>
      <c r="M123" s="55"/>
      <c r="N123" s="53">
        <f t="shared" si="27"/>
        <v>0</v>
      </c>
      <c r="O123" s="55"/>
      <c r="P123" s="55"/>
      <c r="Q123" s="79"/>
      <c r="R123" s="53">
        <f t="shared" si="28"/>
        <v>0</v>
      </c>
      <c r="S123" s="55"/>
      <c r="T123" s="55"/>
      <c r="U123" s="79"/>
      <c r="V123" s="53">
        <f t="shared" si="29"/>
        <v>0</v>
      </c>
      <c r="W123" s="150"/>
      <c r="X123" s="150"/>
      <c r="Y123" s="150"/>
      <c r="Z123" s="149"/>
      <c r="AA123" s="54">
        <v>104</v>
      </c>
    </row>
    <row r="124" spans="1:27" ht="13.5" thickTop="1" thickBot="1" x14ac:dyDescent="0.3">
      <c r="A124">
        <v>105</v>
      </c>
      <c r="B124" s="59" t="s">
        <v>400</v>
      </c>
      <c r="C124" s="57" t="s">
        <v>130</v>
      </c>
      <c r="D124" s="54">
        <v>105</v>
      </c>
      <c r="E124" s="53">
        <f t="shared" si="23"/>
        <v>0</v>
      </c>
      <c r="F124" s="53">
        <f t="shared" si="24"/>
        <v>0</v>
      </c>
      <c r="G124" s="53">
        <f t="shared" si="25"/>
        <v>0</v>
      </c>
      <c r="H124" s="53">
        <f t="shared" si="25"/>
        <v>0</v>
      </c>
      <c r="I124" s="53">
        <f t="shared" si="25"/>
        <v>0</v>
      </c>
      <c r="J124" s="53">
        <f t="shared" si="26"/>
        <v>0</v>
      </c>
      <c r="K124" s="55"/>
      <c r="L124" s="55"/>
      <c r="M124" s="55"/>
      <c r="N124" s="53">
        <f t="shared" si="27"/>
        <v>0</v>
      </c>
      <c r="O124" s="55"/>
      <c r="P124" s="55"/>
      <c r="Q124" s="79"/>
      <c r="R124" s="53">
        <f t="shared" si="28"/>
        <v>0</v>
      </c>
      <c r="S124" s="55"/>
      <c r="T124" s="55"/>
      <c r="U124" s="79"/>
      <c r="V124" s="53">
        <f t="shared" si="29"/>
        <v>0</v>
      </c>
      <c r="W124" s="150"/>
      <c r="X124" s="150"/>
      <c r="Y124" s="150"/>
      <c r="Z124" s="149"/>
      <c r="AA124" s="54">
        <v>105</v>
      </c>
    </row>
    <row r="125" spans="1:27" ht="13.5" thickTop="1" thickBot="1" x14ac:dyDescent="0.3">
      <c r="A125">
        <v>106</v>
      </c>
      <c r="B125" s="59" t="s">
        <v>401</v>
      </c>
      <c r="C125" s="57" t="s">
        <v>131</v>
      </c>
      <c r="D125" s="54">
        <v>106</v>
      </c>
      <c r="E125" s="53">
        <f t="shared" si="23"/>
        <v>0</v>
      </c>
      <c r="F125" s="53">
        <f t="shared" si="24"/>
        <v>0</v>
      </c>
      <c r="G125" s="53">
        <f t="shared" si="25"/>
        <v>0</v>
      </c>
      <c r="H125" s="53">
        <f t="shared" si="25"/>
        <v>0</v>
      </c>
      <c r="I125" s="53">
        <f t="shared" si="25"/>
        <v>0</v>
      </c>
      <c r="J125" s="53">
        <f t="shared" si="26"/>
        <v>0</v>
      </c>
      <c r="K125" s="55"/>
      <c r="L125" s="55"/>
      <c r="M125" s="55"/>
      <c r="N125" s="53">
        <f t="shared" si="27"/>
        <v>0</v>
      </c>
      <c r="O125" s="55"/>
      <c r="P125" s="55"/>
      <c r="Q125" s="79"/>
      <c r="R125" s="53">
        <f t="shared" si="28"/>
        <v>0</v>
      </c>
      <c r="S125" s="55"/>
      <c r="T125" s="55"/>
      <c r="U125" s="79"/>
      <c r="V125" s="53">
        <f t="shared" si="29"/>
        <v>0</v>
      </c>
      <c r="W125" s="150"/>
      <c r="X125" s="150"/>
      <c r="Y125" s="150"/>
      <c r="Z125" s="149"/>
      <c r="AA125" s="54">
        <v>106</v>
      </c>
    </row>
    <row r="126" spans="1:27" ht="13.5" thickTop="1" thickBot="1" x14ac:dyDescent="0.3">
      <c r="A126">
        <v>107</v>
      </c>
      <c r="B126" s="59" t="s">
        <v>402</v>
      </c>
      <c r="C126" s="57" t="s">
        <v>132</v>
      </c>
      <c r="D126" s="54">
        <v>107</v>
      </c>
      <c r="E126" s="53">
        <f t="shared" si="23"/>
        <v>0</v>
      </c>
      <c r="F126" s="53">
        <f t="shared" si="24"/>
        <v>0</v>
      </c>
      <c r="G126" s="53">
        <f t="shared" si="25"/>
        <v>0</v>
      </c>
      <c r="H126" s="53">
        <f t="shared" si="25"/>
        <v>0</v>
      </c>
      <c r="I126" s="53">
        <f t="shared" si="25"/>
        <v>0</v>
      </c>
      <c r="J126" s="53">
        <f t="shared" si="26"/>
        <v>0</v>
      </c>
      <c r="K126" s="55"/>
      <c r="L126" s="55"/>
      <c r="M126" s="55"/>
      <c r="N126" s="53">
        <f t="shared" si="27"/>
        <v>0</v>
      </c>
      <c r="O126" s="55"/>
      <c r="P126" s="55"/>
      <c r="Q126" s="79"/>
      <c r="R126" s="53">
        <f t="shared" si="28"/>
        <v>0</v>
      </c>
      <c r="S126" s="55"/>
      <c r="T126" s="55"/>
      <c r="U126" s="79"/>
      <c r="V126" s="53">
        <f t="shared" si="29"/>
        <v>0</v>
      </c>
      <c r="W126" s="150"/>
      <c r="X126" s="150"/>
      <c r="Y126" s="150"/>
      <c r="Z126" s="149"/>
      <c r="AA126" s="54">
        <v>107</v>
      </c>
    </row>
    <row r="127" spans="1:27" ht="13.5" thickTop="1" thickBot="1" x14ac:dyDescent="0.3">
      <c r="A127">
        <v>108</v>
      </c>
      <c r="B127" s="59" t="s">
        <v>403</v>
      </c>
      <c r="C127" s="57" t="s">
        <v>133</v>
      </c>
      <c r="D127" s="54">
        <v>108</v>
      </c>
      <c r="E127" s="53">
        <f t="shared" si="23"/>
        <v>0</v>
      </c>
      <c r="F127" s="53">
        <f t="shared" si="24"/>
        <v>0</v>
      </c>
      <c r="G127" s="53">
        <f t="shared" si="25"/>
        <v>0</v>
      </c>
      <c r="H127" s="53">
        <f t="shared" si="25"/>
        <v>0</v>
      </c>
      <c r="I127" s="53">
        <f t="shared" si="25"/>
        <v>0</v>
      </c>
      <c r="J127" s="53">
        <f t="shared" si="26"/>
        <v>0</v>
      </c>
      <c r="K127" s="55"/>
      <c r="L127" s="55"/>
      <c r="M127" s="55"/>
      <c r="N127" s="53">
        <f t="shared" si="27"/>
        <v>0</v>
      </c>
      <c r="O127" s="55"/>
      <c r="P127" s="55"/>
      <c r="Q127" s="79"/>
      <c r="R127" s="53">
        <f t="shared" si="28"/>
        <v>0</v>
      </c>
      <c r="S127" s="55"/>
      <c r="T127" s="55"/>
      <c r="U127" s="79"/>
      <c r="V127" s="53">
        <f t="shared" si="29"/>
        <v>0</v>
      </c>
      <c r="W127" s="150"/>
      <c r="X127" s="150"/>
      <c r="Y127" s="150"/>
      <c r="Z127" s="149"/>
      <c r="AA127" s="54">
        <v>108</v>
      </c>
    </row>
    <row r="128" spans="1:27" ht="13.5" thickTop="1" thickBot="1" x14ac:dyDescent="0.3">
      <c r="A128">
        <v>109</v>
      </c>
      <c r="B128" s="59" t="s">
        <v>134</v>
      </c>
      <c r="C128" s="57" t="s">
        <v>135</v>
      </c>
      <c r="D128" s="54">
        <v>109</v>
      </c>
      <c r="E128" s="53">
        <f t="shared" si="23"/>
        <v>0</v>
      </c>
      <c r="F128" s="53">
        <f t="shared" si="24"/>
        <v>0</v>
      </c>
      <c r="G128" s="53">
        <f t="shared" si="25"/>
        <v>0</v>
      </c>
      <c r="H128" s="53">
        <f t="shared" si="25"/>
        <v>0</v>
      </c>
      <c r="I128" s="53">
        <f t="shared" si="25"/>
        <v>0</v>
      </c>
      <c r="J128" s="53">
        <f t="shared" si="26"/>
        <v>0</v>
      </c>
      <c r="K128" s="55"/>
      <c r="L128" s="55"/>
      <c r="M128" s="55"/>
      <c r="N128" s="53">
        <f t="shared" si="27"/>
        <v>0</v>
      </c>
      <c r="O128" s="55"/>
      <c r="P128" s="55"/>
      <c r="Q128" s="79"/>
      <c r="R128" s="53">
        <f t="shared" si="28"/>
        <v>0</v>
      </c>
      <c r="S128" s="55"/>
      <c r="T128" s="55"/>
      <c r="U128" s="79"/>
      <c r="V128" s="53">
        <f t="shared" si="29"/>
        <v>0</v>
      </c>
      <c r="W128" s="150"/>
      <c r="X128" s="150"/>
      <c r="Y128" s="150"/>
      <c r="Z128" s="149"/>
      <c r="AA128" s="54">
        <v>109</v>
      </c>
    </row>
    <row r="129" spans="1:27" ht="13.5" thickTop="1" thickBot="1" x14ac:dyDescent="0.3">
      <c r="A129">
        <v>110</v>
      </c>
      <c r="B129" s="59" t="s">
        <v>404</v>
      </c>
      <c r="C129" s="57" t="s">
        <v>136</v>
      </c>
      <c r="D129" s="54">
        <v>110</v>
      </c>
      <c r="E129" s="53">
        <f t="shared" si="23"/>
        <v>0</v>
      </c>
      <c r="F129" s="53">
        <f t="shared" si="24"/>
        <v>0</v>
      </c>
      <c r="G129" s="53">
        <f t="shared" si="25"/>
        <v>0</v>
      </c>
      <c r="H129" s="53">
        <f t="shared" si="25"/>
        <v>0</v>
      </c>
      <c r="I129" s="53">
        <f t="shared" si="25"/>
        <v>0</v>
      </c>
      <c r="J129" s="53">
        <f t="shared" si="26"/>
        <v>0</v>
      </c>
      <c r="K129" s="55"/>
      <c r="L129" s="55"/>
      <c r="M129" s="55"/>
      <c r="N129" s="53">
        <f t="shared" si="27"/>
        <v>0</v>
      </c>
      <c r="O129" s="55"/>
      <c r="P129" s="55"/>
      <c r="Q129" s="79"/>
      <c r="R129" s="53">
        <f t="shared" si="28"/>
        <v>0</v>
      </c>
      <c r="S129" s="55"/>
      <c r="T129" s="55"/>
      <c r="U129" s="79"/>
      <c r="V129" s="53">
        <f t="shared" si="29"/>
        <v>0</v>
      </c>
      <c r="W129" s="150"/>
      <c r="X129" s="150"/>
      <c r="Y129" s="150"/>
      <c r="Z129" s="149"/>
      <c r="AA129" s="54">
        <v>110</v>
      </c>
    </row>
    <row r="130" spans="1:27" ht="13.5" thickTop="1" thickBot="1" x14ac:dyDescent="0.3">
      <c r="A130">
        <v>111</v>
      </c>
      <c r="B130" s="59" t="s">
        <v>405</v>
      </c>
      <c r="C130" s="84" t="s">
        <v>137</v>
      </c>
      <c r="D130" s="54">
        <v>111</v>
      </c>
      <c r="E130" s="53">
        <f t="shared" si="23"/>
        <v>0</v>
      </c>
      <c r="F130" s="53">
        <f t="shared" si="24"/>
        <v>0</v>
      </c>
      <c r="G130" s="53">
        <f t="shared" si="25"/>
        <v>0</v>
      </c>
      <c r="H130" s="53">
        <f t="shared" si="25"/>
        <v>0</v>
      </c>
      <c r="I130" s="53">
        <f t="shared" si="25"/>
        <v>0</v>
      </c>
      <c r="J130" s="53">
        <f t="shared" si="26"/>
        <v>0</v>
      </c>
      <c r="K130" s="55"/>
      <c r="L130" s="55"/>
      <c r="M130" s="55"/>
      <c r="N130" s="53">
        <f t="shared" si="27"/>
        <v>0</v>
      </c>
      <c r="O130" s="55"/>
      <c r="P130" s="55"/>
      <c r="Q130" s="79"/>
      <c r="R130" s="53">
        <f t="shared" si="28"/>
        <v>0</v>
      </c>
      <c r="S130" s="55"/>
      <c r="T130" s="55"/>
      <c r="U130" s="79"/>
      <c r="V130" s="53">
        <f t="shared" si="29"/>
        <v>0</v>
      </c>
      <c r="W130" s="150"/>
      <c r="X130" s="150"/>
      <c r="Y130" s="150"/>
      <c r="Z130" s="149"/>
      <c r="AA130" s="54">
        <v>111</v>
      </c>
    </row>
    <row r="131" spans="1:27" ht="13.5" thickTop="1" thickBot="1" x14ac:dyDescent="0.3">
      <c r="A131">
        <v>112</v>
      </c>
      <c r="B131" s="59" t="s">
        <v>406</v>
      </c>
      <c r="C131" s="84" t="s">
        <v>138</v>
      </c>
      <c r="D131" s="54">
        <v>112</v>
      </c>
      <c r="E131" s="53">
        <f t="shared" si="23"/>
        <v>0</v>
      </c>
      <c r="F131" s="53">
        <f t="shared" si="24"/>
        <v>0</v>
      </c>
      <c r="G131" s="53">
        <f t="shared" si="25"/>
        <v>0</v>
      </c>
      <c r="H131" s="53">
        <f t="shared" si="25"/>
        <v>0</v>
      </c>
      <c r="I131" s="53">
        <f t="shared" si="25"/>
        <v>0</v>
      </c>
      <c r="J131" s="53">
        <f t="shared" si="26"/>
        <v>0</v>
      </c>
      <c r="K131" s="55"/>
      <c r="L131" s="55"/>
      <c r="M131" s="55"/>
      <c r="N131" s="53">
        <f t="shared" si="27"/>
        <v>0</v>
      </c>
      <c r="O131" s="55"/>
      <c r="P131" s="55"/>
      <c r="Q131" s="79"/>
      <c r="R131" s="53">
        <f t="shared" si="28"/>
        <v>0</v>
      </c>
      <c r="S131" s="55"/>
      <c r="T131" s="55"/>
      <c r="U131" s="79"/>
      <c r="V131" s="53">
        <f t="shared" si="29"/>
        <v>0</v>
      </c>
      <c r="W131" s="150"/>
      <c r="X131" s="150"/>
      <c r="Y131" s="150"/>
      <c r="Z131" s="149"/>
      <c r="AA131" s="54">
        <v>112</v>
      </c>
    </row>
    <row r="132" spans="1:27" ht="21" customHeight="1" thickTop="1" thickBot="1" x14ac:dyDescent="0.3">
      <c r="A132">
        <v>113</v>
      </c>
      <c r="B132" s="58" t="s">
        <v>407</v>
      </c>
      <c r="C132" s="57" t="s">
        <v>139</v>
      </c>
      <c r="D132" s="54">
        <v>113</v>
      </c>
      <c r="E132" s="53">
        <f t="shared" si="23"/>
        <v>0</v>
      </c>
      <c r="F132" s="53">
        <f t="shared" si="24"/>
        <v>0</v>
      </c>
      <c r="G132" s="53">
        <f t="shared" si="25"/>
        <v>0</v>
      </c>
      <c r="H132" s="53">
        <f t="shared" si="25"/>
        <v>0</v>
      </c>
      <c r="I132" s="53">
        <f t="shared" si="25"/>
        <v>0</v>
      </c>
      <c r="J132" s="53">
        <f t="shared" si="26"/>
        <v>0</v>
      </c>
      <c r="K132" s="55"/>
      <c r="L132" s="55"/>
      <c r="M132" s="55"/>
      <c r="N132" s="53">
        <f t="shared" si="27"/>
        <v>0</v>
      </c>
      <c r="O132" s="55"/>
      <c r="P132" s="55"/>
      <c r="Q132" s="79"/>
      <c r="R132" s="53">
        <f t="shared" si="28"/>
        <v>0</v>
      </c>
      <c r="S132" s="55"/>
      <c r="T132" s="55"/>
      <c r="U132" s="79"/>
      <c r="V132" s="53">
        <f t="shared" si="29"/>
        <v>0</v>
      </c>
      <c r="W132" s="150"/>
      <c r="X132" s="150"/>
      <c r="Y132" s="150"/>
      <c r="Z132" s="149"/>
      <c r="AA132" s="54">
        <v>113</v>
      </c>
    </row>
    <row r="133" spans="1:27" ht="13.5" thickTop="1" thickBot="1" x14ac:dyDescent="0.3">
      <c r="A133">
        <v>114</v>
      </c>
      <c r="B133" s="59" t="s">
        <v>408</v>
      </c>
      <c r="C133" s="57" t="s">
        <v>140</v>
      </c>
      <c r="D133" s="54">
        <v>114</v>
      </c>
      <c r="E133" s="53">
        <f t="shared" si="23"/>
        <v>0</v>
      </c>
      <c r="F133" s="53">
        <f t="shared" si="24"/>
        <v>0</v>
      </c>
      <c r="G133" s="53">
        <f t="shared" si="25"/>
        <v>0</v>
      </c>
      <c r="H133" s="53">
        <f t="shared" si="25"/>
        <v>0</v>
      </c>
      <c r="I133" s="53">
        <f t="shared" si="25"/>
        <v>0</v>
      </c>
      <c r="J133" s="53">
        <f t="shared" si="26"/>
        <v>0</v>
      </c>
      <c r="K133" s="55"/>
      <c r="L133" s="55"/>
      <c r="M133" s="55"/>
      <c r="N133" s="53">
        <f t="shared" si="27"/>
        <v>0</v>
      </c>
      <c r="O133" s="55"/>
      <c r="P133" s="55"/>
      <c r="Q133" s="79"/>
      <c r="R133" s="53">
        <f t="shared" si="28"/>
        <v>0</v>
      </c>
      <c r="S133" s="55"/>
      <c r="T133" s="55"/>
      <c r="U133" s="79"/>
      <c r="V133" s="53">
        <f t="shared" si="29"/>
        <v>0</v>
      </c>
      <c r="W133" s="150"/>
      <c r="X133" s="150"/>
      <c r="Y133" s="150"/>
      <c r="Z133" s="149"/>
      <c r="AA133" s="54">
        <v>114</v>
      </c>
    </row>
    <row r="134" spans="1:27" ht="13.5" thickTop="1" thickBot="1" x14ac:dyDescent="0.3">
      <c r="A134">
        <v>115</v>
      </c>
      <c r="B134" s="59" t="s">
        <v>409</v>
      </c>
      <c r="C134" s="57" t="s">
        <v>141</v>
      </c>
      <c r="D134" s="54">
        <v>115</v>
      </c>
      <c r="E134" s="53">
        <f t="shared" si="23"/>
        <v>0</v>
      </c>
      <c r="F134" s="53">
        <f t="shared" si="24"/>
        <v>0</v>
      </c>
      <c r="G134" s="53">
        <f t="shared" si="25"/>
        <v>0</v>
      </c>
      <c r="H134" s="53">
        <f t="shared" si="25"/>
        <v>0</v>
      </c>
      <c r="I134" s="53">
        <f t="shared" si="25"/>
        <v>0</v>
      </c>
      <c r="J134" s="53">
        <f t="shared" si="26"/>
        <v>0</v>
      </c>
      <c r="K134" s="55"/>
      <c r="L134" s="55"/>
      <c r="M134" s="55"/>
      <c r="N134" s="53">
        <f t="shared" si="27"/>
        <v>0</v>
      </c>
      <c r="O134" s="55"/>
      <c r="P134" s="55"/>
      <c r="Q134" s="79"/>
      <c r="R134" s="53">
        <f t="shared" si="28"/>
        <v>0</v>
      </c>
      <c r="S134" s="55"/>
      <c r="T134" s="55"/>
      <c r="U134" s="79"/>
      <c r="V134" s="53">
        <f t="shared" si="29"/>
        <v>0</v>
      </c>
      <c r="W134" s="150"/>
      <c r="X134" s="150"/>
      <c r="Y134" s="150"/>
      <c r="Z134" s="149"/>
      <c r="AA134" s="54">
        <v>115</v>
      </c>
    </row>
    <row r="135" spans="1:27" ht="13.5" thickTop="1" thickBot="1" x14ac:dyDescent="0.3">
      <c r="A135">
        <v>116</v>
      </c>
      <c r="B135" s="105" t="s">
        <v>410</v>
      </c>
      <c r="C135" s="57" t="s">
        <v>142</v>
      </c>
      <c r="D135" s="54">
        <v>116</v>
      </c>
      <c r="E135" s="53">
        <f t="shared" si="23"/>
        <v>0</v>
      </c>
      <c r="F135" s="53">
        <f t="shared" si="24"/>
        <v>0</v>
      </c>
      <c r="G135" s="53">
        <f t="shared" si="25"/>
        <v>0</v>
      </c>
      <c r="H135" s="53">
        <f t="shared" si="25"/>
        <v>0</v>
      </c>
      <c r="I135" s="53">
        <f t="shared" si="25"/>
        <v>0</v>
      </c>
      <c r="J135" s="53">
        <f t="shared" si="26"/>
        <v>0</v>
      </c>
      <c r="K135" s="55"/>
      <c r="L135" s="55"/>
      <c r="M135" s="55"/>
      <c r="N135" s="53">
        <f t="shared" si="27"/>
        <v>0</v>
      </c>
      <c r="O135" s="55"/>
      <c r="P135" s="55"/>
      <c r="Q135" s="79"/>
      <c r="R135" s="53">
        <f t="shared" si="28"/>
        <v>0</v>
      </c>
      <c r="S135" s="55"/>
      <c r="T135" s="55"/>
      <c r="U135" s="79"/>
      <c r="V135" s="53">
        <f t="shared" si="29"/>
        <v>0</v>
      </c>
      <c r="W135" s="150"/>
      <c r="X135" s="150"/>
      <c r="Y135" s="150"/>
      <c r="Z135" s="149"/>
      <c r="AA135" s="54">
        <v>116</v>
      </c>
    </row>
    <row r="136" spans="1:27" ht="27.75" customHeight="1" thickTop="1" thickBot="1" x14ac:dyDescent="0.3">
      <c r="A136" s="132">
        <v>117</v>
      </c>
      <c r="B136" s="131" t="s">
        <v>526</v>
      </c>
      <c r="C136" s="57" t="s">
        <v>143</v>
      </c>
      <c r="D136" s="54">
        <v>117</v>
      </c>
      <c r="E136" s="53">
        <f t="shared" si="23"/>
        <v>0</v>
      </c>
      <c r="F136" s="53">
        <f t="shared" si="24"/>
        <v>0</v>
      </c>
      <c r="G136" s="53">
        <f t="shared" si="25"/>
        <v>0</v>
      </c>
      <c r="H136" s="53">
        <f t="shared" si="25"/>
        <v>0</v>
      </c>
      <c r="I136" s="53">
        <f t="shared" si="25"/>
        <v>0</v>
      </c>
      <c r="J136" s="53">
        <f t="shared" si="26"/>
        <v>0</v>
      </c>
      <c r="K136" s="55"/>
      <c r="L136" s="55"/>
      <c r="M136" s="55"/>
      <c r="N136" s="53">
        <f t="shared" si="27"/>
        <v>0</v>
      </c>
      <c r="O136" s="55"/>
      <c r="P136" s="55"/>
      <c r="Q136" s="79"/>
      <c r="R136" s="53">
        <f t="shared" si="28"/>
        <v>0</v>
      </c>
      <c r="S136" s="55"/>
      <c r="T136" s="55"/>
      <c r="U136" s="79"/>
      <c r="V136" s="53">
        <f t="shared" si="29"/>
        <v>0</v>
      </c>
      <c r="W136" s="150"/>
      <c r="X136" s="150"/>
      <c r="Y136" s="150"/>
      <c r="Z136" s="149"/>
      <c r="AA136" s="54">
        <v>117</v>
      </c>
    </row>
    <row r="137" spans="1:27" ht="13.5" thickTop="1" thickBot="1" x14ac:dyDescent="0.3">
      <c r="A137">
        <v>118</v>
      </c>
      <c r="B137" s="59" t="s">
        <v>144</v>
      </c>
      <c r="C137" s="57" t="s">
        <v>145</v>
      </c>
      <c r="D137" s="54">
        <v>118</v>
      </c>
      <c r="E137" s="53">
        <f t="shared" si="23"/>
        <v>0</v>
      </c>
      <c r="F137" s="53">
        <f t="shared" si="24"/>
        <v>0</v>
      </c>
      <c r="G137" s="53">
        <f t="shared" si="25"/>
        <v>0</v>
      </c>
      <c r="H137" s="53">
        <f t="shared" si="25"/>
        <v>0</v>
      </c>
      <c r="I137" s="53">
        <f t="shared" si="25"/>
        <v>0</v>
      </c>
      <c r="J137" s="53">
        <f t="shared" si="26"/>
        <v>0</v>
      </c>
      <c r="K137" s="55"/>
      <c r="L137" s="55"/>
      <c r="M137" s="55"/>
      <c r="N137" s="53">
        <f t="shared" si="27"/>
        <v>0</v>
      </c>
      <c r="O137" s="55"/>
      <c r="P137" s="55"/>
      <c r="Q137" s="79"/>
      <c r="R137" s="53">
        <f t="shared" si="28"/>
        <v>0</v>
      </c>
      <c r="S137" s="55"/>
      <c r="T137" s="55"/>
      <c r="U137" s="79"/>
      <c r="V137" s="53">
        <f t="shared" si="29"/>
        <v>0</v>
      </c>
      <c r="W137" s="150"/>
      <c r="X137" s="150"/>
      <c r="Y137" s="150"/>
      <c r="Z137" s="149"/>
      <c r="AA137" s="54">
        <v>118</v>
      </c>
    </row>
    <row r="138" spans="1:27" ht="13.5" thickTop="1" thickBot="1" x14ac:dyDescent="0.3">
      <c r="A138">
        <v>119</v>
      </c>
      <c r="B138" s="59" t="s">
        <v>411</v>
      </c>
      <c r="C138" s="57" t="s">
        <v>146</v>
      </c>
      <c r="D138" s="54">
        <v>119</v>
      </c>
      <c r="E138" s="53">
        <f t="shared" si="23"/>
        <v>0</v>
      </c>
      <c r="F138" s="53">
        <f t="shared" si="24"/>
        <v>0</v>
      </c>
      <c r="G138" s="53">
        <f t="shared" si="25"/>
        <v>0</v>
      </c>
      <c r="H138" s="53">
        <f t="shared" si="25"/>
        <v>0</v>
      </c>
      <c r="I138" s="53">
        <f t="shared" si="25"/>
        <v>0</v>
      </c>
      <c r="J138" s="53">
        <f t="shared" si="26"/>
        <v>0</v>
      </c>
      <c r="K138" s="55"/>
      <c r="L138" s="55"/>
      <c r="M138" s="55"/>
      <c r="N138" s="53">
        <f t="shared" si="27"/>
        <v>0</v>
      </c>
      <c r="O138" s="55"/>
      <c r="P138" s="55"/>
      <c r="Q138" s="79"/>
      <c r="R138" s="53">
        <f t="shared" si="28"/>
        <v>0</v>
      </c>
      <c r="S138" s="55"/>
      <c r="T138" s="55"/>
      <c r="U138" s="79"/>
      <c r="V138" s="53">
        <f t="shared" si="29"/>
        <v>0</v>
      </c>
      <c r="W138" s="150"/>
      <c r="X138" s="150"/>
      <c r="Y138" s="150"/>
      <c r="Z138" s="149"/>
      <c r="AA138" s="54">
        <v>119</v>
      </c>
    </row>
    <row r="139" spans="1:27" ht="13.5" thickTop="1" thickBot="1" x14ac:dyDescent="0.3">
      <c r="A139">
        <v>120</v>
      </c>
      <c r="B139" s="59" t="s">
        <v>412</v>
      </c>
      <c r="C139" s="57" t="s">
        <v>147</v>
      </c>
      <c r="D139" s="54">
        <v>120</v>
      </c>
      <c r="E139" s="53">
        <f t="shared" si="23"/>
        <v>0</v>
      </c>
      <c r="F139" s="53">
        <f t="shared" si="24"/>
        <v>0</v>
      </c>
      <c r="G139" s="53">
        <f t="shared" si="25"/>
        <v>0</v>
      </c>
      <c r="H139" s="53">
        <f t="shared" si="25"/>
        <v>0</v>
      </c>
      <c r="I139" s="53">
        <f t="shared" si="25"/>
        <v>0</v>
      </c>
      <c r="J139" s="53">
        <f t="shared" si="26"/>
        <v>0</v>
      </c>
      <c r="K139" s="55"/>
      <c r="L139" s="55"/>
      <c r="M139" s="55"/>
      <c r="N139" s="53">
        <f t="shared" si="27"/>
        <v>0</v>
      </c>
      <c r="O139" s="55"/>
      <c r="P139" s="55"/>
      <c r="Q139" s="79"/>
      <c r="R139" s="53">
        <f t="shared" si="28"/>
        <v>0</v>
      </c>
      <c r="S139" s="55"/>
      <c r="T139" s="55"/>
      <c r="U139" s="79"/>
      <c r="V139" s="53">
        <f t="shared" si="29"/>
        <v>0</v>
      </c>
      <c r="W139" s="150"/>
      <c r="X139" s="150"/>
      <c r="Y139" s="150"/>
      <c r="Z139" s="149"/>
      <c r="AA139" s="54">
        <v>120</v>
      </c>
    </row>
    <row r="140" spans="1:27" ht="13.5" thickTop="1" thickBot="1" x14ac:dyDescent="0.3">
      <c r="A140">
        <v>121</v>
      </c>
      <c r="B140" s="59" t="s">
        <v>413</v>
      </c>
      <c r="C140" s="57" t="s">
        <v>148</v>
      </c>
      <c r="D140" s="54">
        <v>121</v>
      </c>
      <c r="E140" s="53">
        <f t="shared" si="23"/>
        <v>0</v>
      </c>
      <c r="F140" s="53">
        <f t="shared" si="24"/>
        <v>0</v>
      </c>
      <c r="G140" s="53">
        <f t="shared" si="25"/>
        <v>0</v>
      </c>
      <c r="H140" s="53">
        <f t="shared" si="25"/>
        <v>0</v>
      </c>
      <c r="I140" s="53">
        <f t="shared" si="25"/>
        <v>0</v>
      </c>
      <c r="J140" s="53">
        <f t="shared" si="26"/>
        <v>0</v>
      </c>
      <c r="K140" s="55"/>
      <c r="L140" s="55"/>
      <c r="M140" s="55"/>
      <c r="N140" s="53">
        <f t="shared" si="27"/>
        <v>0</v>
      </c>
      <c r="O140" s="55"/>
      <c r="P140" s="55"/>
      <c r="Q140" s="79"/>
      <c r="R140" s="53">
        <f t="shared" si="28"/>
        <v>0</v>
      </c>
      <c r="S140" s="55"/>
      <c r="T140" s="55"/>
      <c r="U140" s="79"/>
      <c r="V140" s="53">
        <f t="shared" si="29"/>
        <v>0</v>
      </c>
      <c r="W140" s="150"/>
      <c r="X140" s="150"/>
      <c r="Y140" s="150"/>
      <c r="Z140" s="149"/>
      <c r="AA140" s="54">
        <v>121</v>
      </c>
    </row>
    <row r="141" spans="1:27" ht="13.5" thickTop="1" thickBot="1" x14ac:dyDescent="0.3">
      <c r="A141">
        <v>122</v>
      </c>
      <c r="B141" s="59" t="s">
        <v>149</v>
      </c>
      <c r="C141" s="57" t="s">
        <v>150</v>
      </c>
      <c r="D141" s="54">
        <v>122</v>
      </c>
      <c r="E141" s="53">
        <f t="shared" si="23"/>
        <v>0</v>
      </c>
      <c r="F141" s="53">
        <f t="shared" si="24"/>
        <v>0</v>
      </c>
      <c r="G141" s="53">
        <f t="shared" si="25"/>
        <v>0</v>
      </c>
      <c r="H141" s="53">
        <f t="shared" si="25"/>
        <v>0</v>
      </c>
      <c r="I141" s="53">
        <f t="shared" si="25"/>
        <v>0</v>
      </c>
      <c r="J141" s="53">
        <f t="shared" si="26"/>
        <v>0</v>
      </c>
      <c r="K141" s="55"/>
      <c r="L141" s="55"/>
      <c r="M141" s="55"/>
      <c r="N141" s="53">
        <f t="shared" si="27"/>
        <v>0</v>
      </c>
      <c r="O141" s="55"/>
      <c r="P141" s="55"/>
      <c r="Q141" s="79"/>
      <c r="R141" s="53">
        <f t="shared" si="28"/>
        <v>0</v>
      </c>
      <c r="S141" s="55"/>
      <c r="T141" s="55"/>
      <c r="U141" s="79"/>
      <c r="V141" s="53">
        <f t="shared" si="29"/>
        <v>0</v>
      </c>
      <c r="W141" s="150"/>
      <c r="X141" s="150"/>
      <c r="Y141" s="150"/>
      <c r="Z141" s="149"/>
      <c r="AA141" s="54">
        <v>122</v>
      </c>
    </row>
    <row r="142" spans="1:27" ht="13.5" thickTop="1" thickBot="1" x14ac:dyDescent="0.3">
      <c r="A142">
        <v>123</v>
      </c>
      <c r="B142" s="59" t="s">
        <v>151</v>
      </c>
      <c r="C142" s="57" t="s">
        <v>152</v>
      </c>
      <c r="D142" s="54">
        <v>123</v>
      </c>
      <c r="E142" s="53">
        <f t="shared" si="23"/>
        <v>0</v>
      </c>
      <c r="F142" s="53">
        <f t="shared" si="24"/>
        <v>0</v>
      </c>
      <c r="G142" s="53">
        <f t="shared" si="25"/>
        <v>0</v>
      </c>
      <c r="H142" s="53">
        <f t="shared" si="25"/>
        <v>0</v>
      </c>
      <c r="I142" s="53">
        <f t="shared" si="25"/>
        <v>0</v>
      </c>
      <c r="J142" s="53">
        <f t="shared" si="26"/>
        <v>0</v>
      </c>
      <c r="K142" s="55"/>
      <c r="L142" s="55"/>
      <c r="M142" s="55"/>
      <c r="N142" s="53">
        <f t="shared" si="27"/>
        <v>0</v>
      </c>
      <c r="O142" s="55"/>
      <c r="P142" s="55"/>
      <c r="Q142" s="79"/>
      <c r="R142" s="53">
        <f t="shared" si="28"/>
        <v>0</v>
      </c>
      <c r="S142" s="55"/>
      <c r="T142" s="55"/>
      <c r="U142" s="79"/>
      <c r="V142" s="53">
        <f t="shared" si="29"/>
        <v>0</v>
      </c>
      <c r="W142" s="150"/>
      <c r="X142" s="150"/>
      <c r="Y142" s="150"/>
      <c r="Z142" s="149"/>
      <c r="AA142" s="54">
        <v>123</v>
      </c>
    </row>
    <row r="143" spans="1:27" ht="13.5" thickTop="1" thickBot="1" x14ac:dyDescent="0.3">
      <c r="A143">
        <v>124</v>
      </c>
      <c r="B143" s="59" t="s">
        <v>414</v>
      </c>
      <c r="C143" s="57" t="s">
        <v>153</v>
      </c>
      <c r="D143" s="54">
        <v>124</v>
      </c>
      <c r="E143" s="53">
        <f t="shared" si="23"/>
        <v>0</v>
      </c>
      <c r="F143" s="53">
        <f t="shared" si="24"/>
        <v>0</v>
      </c>
      <c r="G143" s="53">
        <f t="shared" si="25"/>
        <v>0</v>
      </c>
      <c r="H143" s="53">
        <f t="shared" si="25"/>
        <v>0</v>
      </c>
      <c r="I143" s="53">
        <f t="shared" si="25"/>
        <v>0</v>
      </c>
      <c r="J143" s="53">
        <f t="shared" si="26"/>
        <v>0</v>
      </c>
      <c r="K143" s="55"/>
      <c r="L143" s="55"/>
      <c r="M143" s="55"/>
      <c r="N143" s="53">
        <f t="shared" si="27"/>
        <v>0</v>
      </c>
      <c r="O143" s="55"/>
      <c r="P143" s="55"/>
      <c r="Q143" s="79"/>
      <c r="R143" s="53">
        <f t="shared" si="28"/>
        <v>0</v>
      </c>
      <c r="S143" s="55"/>
      <c r="T143" s="55"/>
      <c r="U143" s="79"/>
      <c r="V143" s="53">
        <f t="shared" si="29"/>
        <v>0</v>
      </c>
      <c r="W143" s="150"/>
      <c r="X143" s="150"/>
      <c r="Y143" s="150"/>
      <c r="Z143" s="149"/>
      <c r="AA143" s="54">
        <v>124</v>
      </c>
    </row>
    <row r="144" spans="1:27" ht="13.5" thickTop="1" thickBot="1" x14ac:dyDescent="0.3">
      <c r="A144">
        <v>125</v>
      </c>
      <c r="B144" s="59" t="s">
        <v>415</v>
      </c>
      <c r="C144" s="57" t="s">
        <v>154</v>
      </c>
      <c r="D144" s="54">
        <v>125</v>
      </c>
      <c r="E144" s="53">
        <f t="shared" si="23"/>
        <v>0</v>
      </c>
      <c r="F144" s="53">
        <f t="shared" si="24"/>
        <v>0</v>
      </c>
      <c r="G144" s="53">
        <f t="shared" si="25"/>
        <v>0</v>
      </c>
      <c r="H144" s="53">
        <f t="shared" si="25"/>
        <v>0</v>
      </c>
      <c r="I144" s="53">
        <f t="shared" si="25"/>
        <v>0</v>
      </c>
      <c r="J144" s="53">
        <f t="shared" si="26"/>
        <v>0</v>
      </c>
      <c r="K144" s="55"/>
      <c r="L144" s="55"/>
      <c r="M144" s="55"/>
      <c r="N144" s="53">
        <f t="shared" si="27"/>
        <v>0</v>
      </c>
      <c r="O144" s="55"/>
      <c r="P144" s="55"/>
      <c r="Q144" s="79"/>
      <c r="R144" s="53">
        <f t="shared" si="28"/>
        <v>0</v>
      </c>
      <c r="S144" s="55"/>
      <c r="T144" s="55"/>
      <c r="U144" s="79"/>
      <c r="V144" s="53">
        <f t="shared" si="29"/>
        <v>0</v>
      </c>
      <c r="W144" s="150"/>
      <c r="X144" s="150"/>
      <c r="Y144" s="150"/>
      <c r="Z144" s="149"/>
      <c r="AA144" s="54">
        <v>125</v>
      </c>
    </row>
    <row r="145" spans="1:27" ht="13.5" thickTop="1" thickBot="1" x14ac:dyDescent="0.3">
      <c r="A145">
        <v>126</v>
      </c>
      <c r="B145" s="59" t="s">
        <v>416</v>
      </c>
      <c r="C145" s="57" t="s">
        <v>155</v>
      </c>
      <c r="D145" s="54">
        <v>126</v>
      </c>
      <c r="E145" s="53">
        <f t="shared" si="23"/>
        <v>0</v>
      </c>
      <c r="F145" s="53">
        <f t="shared" si="24"/>
        <v>0</v>
      </c>
      <c r="G145" s="53">
        <f t="shared" si="25"/>
        <v>0</v>
      </c>
      <c r="H145" s="53">
        <f t="shared" si="25"/>
        <v>0</v>
      </c>
      <c r="I145" s="53">
        <f t="shared" si="25"/>
        <v>0</v>
      </c>
      <c r="J145" s="53">
        <f t="shared" si="26"/>
        <v>0</v>
      </c>
      <c r="K145" s="55"/>
      <c r="L145" s="55"/>
      <c r="M145" s="55"/>
      <c r="N145" s="53">
        <f t="shared" si="27"/>
        <v>0</v>
      </c>
      <c r="O145" s="55"/>
      <c r="P145" s="55"/>
      <c r="Q145" s="79"/>
      <c r="R145" s="53">
        <f t="shared" si="28"/>
        <v>0</v>
      </c>
      <c r="S145" s="55"/>
      <c r="T145" s="55"/>
      <c r="U145" s="79"/>
      <c r="V145" s="53">
        <f t="shared" si="29"/>
        <v>0</v>
      </c>
      <c r="W145" s="150"/>
      <c r="X145" s="150"/>
      <c r="Y145" s="150"/>
      <c r="Z145" s="149"/>
      <c r="AA145" s="54">
        <v>126</v>
      </c>
    </row>
    <row r="146" spans="1:27" ht="13.5" thickTop="1" thickBot="1" x14ac:dyDescent="0.3">
      <c r="A146">
        <v>127</v>
      </c>
      <c r="B146" s="59" t="s">
        <v>417</v>
      </c>
      <c r="C146" s="57" t="s">
        <v>156</v>
      </c>
      <c r="D146" s="54">
        <v>127</v>
      </c>
      <c r="E146" s="53">
        <f t="shared" si="23"/>
        <v>0</v>
      </c>
      <c r="F146" s="53">
        <f t="shared" si="24"/>
        <v>0</v>
      </c>
      <c r="G146" s="53">
        <f t="shared" si="25"/>
        <v>0</v>
      </c>
      <c r="H146" s="53">
        <f t="shared" si="25"/>
        <v>0</v>
      </c>
      <c r="I146" s="53">
        <f t="shared" si="25"/>
        <v>0</v>
      </c>
      <c r="J146" s="53">
        <f t="shared" si="26"/>
        <v>0</v>
      </c>
      <c r="K146" s="55"/>
      <c r="L146" s="55"/>
      <c r="M146" s="55"/>
      <c r="N146" s="53">
        <f t="shared" si="27"/>
        <v>0</v>
      </c>
      <c r="O146" s="55"/>
      <c r="P146" s="55"/>
      <c r="Q146" s="79"/>
      <c r="R146" s="53">
        <f t="shared" si="28"/>
        <v>0</v>
      </c>
      <c r="S146" s="55"/>
      <c r="T146" s="55"/>
      <c r="U146" s="79"/>
      <c r="V146" s="53">
        <f t="shared" si="29"/>
        <v>0</v>
      </c>
      <c r="W146" s="150"/>
      <c r="X146" s="150"/>
      <c r="Y146" s="150"/>
      <c r="Z146" s="149"/>
      <c r="AA146" s="54">
        <v>127</v>
      </c>
    </row>
    <row r="147" spans="1:27" ht="13.5" thickTop="1" thickBot="1" x14ac:dyDescent="0.3">
      <c r="A147">
        <v>128</v>
      </c>
      <c r="B147" s="59" t="s">
        <v>418</v>
      </c>
      <c r="C147" s="57" t="s">
        <v>157</v>
      </c>
      <c r="D147" s="54">
        <v>128</v>
      </c>
      <c r="E147" s="53">
        <f t="shared" si="23"/>
        <v>0</v>
      </c>
      <c r="F147" s="53">
        <f t="shared" si="24"/>
        <v>0</v>
      </c>
      <c r="G147" s="53">
        <f t="shared" si="25"/>
        <v>0</v>
      </c>
      <c r="H147" s="53">
        <f t="shared" si="25"/>
        <v>0</v>
      </c>
      <c r="I147" s="53">
        <f t="shared" si="25"/>
        <v>0</v>
      </c>
      <c r="J147" s="53">
        <f t="shared" si="26"/>
        <v>0</v>
      </c>
      <c r="K147" s="55"/>
      <c r="L147" s="55"/>
      <c r="M147" s="55"/>
      <c r="N147" s="53">
        <f t="shared" si="27"/>
        <v>0</v>
      </c>
      <c r="O147" s="55"/>
      <c r="P147" s="55"/>
      <c r="Q147" s="79"/>
      <c r="R147" s="53">
        <f t="shared" si="28"/>
        <v>0</v>
      </c>
      <c r="S147" s="55"/>
      <c r="T147" s="55"/>
      <c r="U147" s="79"/>
      <c r="V147" s="53">
        <f t="shared" si="29"/>
        <v>0</v>
      </c>
      <c r="W147" s="150"/>
      <c r="X147" s="150"/>
      <c r="Y147" s="150"/>
      <c r="Z147" s="149"/>
      <c r="AA147" s="54">
        <v>128</v>
      </c>
    </row>
    <row r="148" spans="1:27" ht="13.5" thickTop="1" thickBot="1" x14ac:dyDescent="0.3">
      <c r="A148">
        <v>129</v>
      </c>
      <c r="B148" s="59" t="s">
        <v>158</v>
      </c>
      <c r="C148" s="57" t="s">
        <v>159</v>
      </c>
      <c r="D148" s="54">
        <v>129</v>
      </c>
      <c r="E148" s="53">
        <f t="shared" si="23"/>
        <v>0</v>
      </c>
      <c r="F148" s="53">
        <f t="shared" si="24"/>
        <v>0</v>
      </c>
      <c r="G148" s="53">
        <f t="shared" si="25"/>
        <v>0</v>
      </c>
      <c r="H148" s="53">
        <f t="shared" si="25"/>
        <v>0</v>
      </c>
      <c r="I148" s="53">
        <f t="shared" si="25"/>
        <v>0</v>
      </c>
      <c r="J148" s="53">
        <f t="shared" si="26"/>
        <v>0</v>
      </c>
      <c r="K148" s="55"/>
      <c r="L148" s="55"/>
      <c r="M148" s="55"/>
      <c r="N148" s="53">
        <f t="shared" si="27"/>
        <v>0</v>
      </c>
      <c r="O148" s="55"/>
      <c r="P148" s="55"/>
      <c r="Q148" s="79"/>
      <c r="R148" s="53">
        <f t="shared" si="28"/>
        <v>0</v>
      </c>
      <c r="S148" s="55"/>
      <c r="T148" s="55"/>
      <c r="U148" s="79"/>
      <c r="V148" s="53">
        <f t="shared" si="29"/>
        <v>0</v>
      </c>
      <c r="W148" s="150"/>
      <c r="X148" s="150"/>
      <c r="Y148" s="150"/>
      <c r="Z148" s="149"/>
      <c r="AA148" s="54">
        <v>129</v>
      </c>
    </row>
    <row r="149" spans="1:27" ht="13.5" thickTop="1" thickBot="1" x14ac:dyDescent="0.3">
      <c r="A149">
        <v>130</v>
      </c>
      <c r="B149" s="59" t="s">
        <v>419</v>
      </c>
      <c r="C149" s="57" t="s">
        <v>160</v>
      </c>
      <c r="D149" s="54">
        <v>130</v>
      </c>
      <c r="E149" s="53">
        <f t="shared" si="23"/>
        <v>0</v>
      </c>
      <c r="F149" s="53">
        <f t="shared" si="24"/>
        <v>0</v>
      </c>
      <c r="G149" s="53">
        <f t="shared" si="25"/>
        <v>0</v>
      </c>
      <c r="H149" s="53">
        <f t="shared" si="25"/>
        <v>0</v>
      </c>
      <c r="I149" s="53">
        <f t="shared" si="25"/>
        <v>0</v>
      </c>
      <c r="J149" s="53">
        <f t="shared" si="26"/>
        <v>0</v>
      </c>
      <c r="K149" s="55"/>
      <c r="L149" s="55"/>
      <c r="M149" s="55"/>
      <c r="N149" s="53">
        <f t="shared" si="27"/>
        <v>0</v>
      </c>
      <c r="O149" s="55"/>
      <c r="P149" s="55"/>
      <c r="Q149" s="79"/>
      <c r="R149" s="53">
        <f t="shared" si="28"/>
        <v>0</v>
      </c>
      <c r="S149" s="55"/>
      <c r="T149" s="55"/>
      <c r="U149" s="79"/>
      <c r="V149" s="53">
        <f t="shared" si="29"/>
        <v>0</v>
      </c>
      <c r="W149" s="150"/>
      <c r="X149" s="150"/>
      <c r="Y149" s="150"/>
      <c r="Z149" s="149"/>
      <c r="AA149" s="54">
        <v>130</v>
      </c>
    </row>
    <row r="150" spans="1:27" ht="13.5" thickTop="1" thickBot="1" x14ac:dyDescent="0.3">
      <c r="A150">
        <v>131</v>
      </c>
      <c r="B150" s="59" t="s">
        <v>161</v>
      </c>
      <c r="C150" s="57" t="s">
        <v>162</v>
      </c>
      <c r="D150" s="54">
        <v>131</v>
      </c>
      <c r="E150" s="53">
        <f t="shared" si="23"/>
        <v>0</v>
      </c>
      <c r="F150" s="53">
        <f t="shared" si="24"/>
        <v>0</v>
      </c>
      <c r="G150" s="53">
        <f t="shared" si="25"/>
        <v>0</v>
      </c>
      <c r="H150" s="53">
        <f t="shared" si="25"/>
        <v>0</v>
      </c>
      <c r="I150" s="53">
        <f t="shared" si="25"/>
        <v>0</v>
      </c>
      <c r="J150" s="53">
        <f t="shared" si="26"/>
        <v>0</v>
      </c>
      <c r="K150" s="55"/>
      <c r="L150" s="55"/>
      <c r="M150" s="55"/>
      <c r="N150" s="53">
        <f t="shared" si="27"/>
        <v>0</v>
      </c>
      <c r="O150" s="55"/>
      <c r="P150" s="55"/>
      <c r="Q150" s="79"/>
      <c r="R150" s="53">
        <f t="shared" si="28"/>
        <v>0</v>
      </c>
      <c r="S150" s="55"/>
      <c r="T150" s="55"/>
      <c r="U150" s="79"/>
      <c r="V150" s="53">
        <f t="shared" si="29"/>
        <v>0</v>
      </c>
      <c r="W150" s="150"/>
      <c r="X150" s="150"/>
      <c r="Y150" s="150"/>
      <c r="Z150" s="149"/>
      <c r="AA150" s="54">
        <v>131</v>
      </c>
    </row>
    <row r="151" spans="1:27" ht="13.5" thickTop="1" thickBot="1" x14ac:dyDescent="0.3">
      <c r="A151">
        <v>132</v>
      </c>
      <c r="B151" s="59" t="s">
        <v>420</v>
      </c>
      <c r="C151" s="57" t="s">
        <v>163</v>
      </c>
      <c r="D151" s="54">
        <v>132</v>
      </c>
      <c r="E151" s="53">
        <f t="shared" si="23"/>
        <v>0</v>
      </c>
      <c r="F151" s="53">
        <f t="shared" si="24"/>
        <v>0</v>
      </c>
      <c r="G151" s="53">
        <f t="shared" si="25"/>
        <v>0</v>
      </c>
      <c r="H151" s="53">
        <f t="shared" si="25"/>
        <v>0</v>
      </c>
      <c r="I151" s="53">
        <f t="shared" si="25"/>
        <v>0</v>
      </c>
      <c r="J151" s="53">
        <f t="shared" si="26"/>
        <v>0</v>
      </c>
      <c r="K151" s="55"/>
      <c r="L151" s="55"/>
      <c r="M151" s="55"/>
      <c r="N151" s="53">
        <f t="shared" si="27"/>
        <v>0</v>
      </c>
      <c r="O151" s="55"/>
      <c r="P151" s="55"/>
      <c r="Q151" s="79"/>
      <c r="R151" s="53">
        <f t="shared" si="28"/>
        <v>0</v>
      </c>
      <c r="S151" s="55"/>
      <c r="T151" s="55"/>
      <c r="U151" s="79"/>
      <c r="V151" s="53">
        <f t="shared" si="29"/>
        <v>0</v>
      </c>
      <c r="W151" s="150"/>
      <c r="X151" s="150"/>
      <c r="Y151" s="150"/>
      <c r="Z151" s="149"/>
      <c r="AA151" s="54">
        <v>132</v>
      </c>
    </row>
    <row r="152" spans="1:27" ht="13.5" thickTop="1" thickBot="1" x14ac:dyDescent="0.3">
      <c r="A152">
        <v>133</v>
      </c>
      <c r="B152" s="59" t="s">
        <v>421</v>
      </c>
      <c r="C152" s="57" t="s">
        <v>164</v>
      </c>
      <c r="D152" s="54">
        <v>133</v>
      </c>
      <c r="E152" s="53">
        <f t="shared" si="23"/>
        <v>0</v>
      </c>
      <c r="F152" s="53">
        <f t="shared" si="24"/>
        <v>0</v>
      </c>
      <c r="G152" s="53">
        <f t="shared" si="25"/>
        <v>0</v>
      </c>
      <c r="H152" s="53">
        <f t="shared" si="25"/>
        <v>0</v>
      </c>
      <c r="I152" s="53">
        <f t="shared" si="25"/>
        <v>0</v>
      </c>
      <c r="J152" s="53">
        <f t="shared" si="26"/>
        <v>0</v>
      </c>
      <c r="K152" s="55"/>
      <c r="L152" s="55"/>
      <c r="M152" s="55"/>
      <c r="N152" s="53">
        <f t="shared" si="27"/>
        <v>0</v>
      </c>
      <c r="O152" s="55"/>
      <c r="P152" s="55"/>
      <c r="Q152" s="79"/>
      <c r="R152" s="53">
        <f t="shared" si="28"/>
        <v>0</v>
      </c>
      <c r="S152" s="55"/>
      <c r="T152" s="55"/>
      <c r="U152" s="79"/>
      <c r="V152" s="53">
        <f t="shared" si="29"/>
        <v>0</v>
      </c>
      <c r="W152" s="150"/>
      <c r="X152" s="150"/>
      <c r="Y152" s="150"/>
      <c r="Z152" s="149"/>
      <c r="AA152" s="54">
        <v>133</v>
      </c>
    </row>
    <row r="153" spans="1:27" ht="13.5" thickTop="1" thickBot="1" x14ac:dyDescent="0.3">
      <c r="A153">
        <v>134</v>
      </c>
      <c r="B153" s="59" t="s">
        <v>422</v>
      </c>
      <c r="C153" s="57" t="s">
        <v>165</v>
      </c>
      <c r="D153" s="54">
        <v>134</v>
      </c>
      <c r="E153" s="53">
        <f t="shared" si="23"/>
        <v>0</v>
      </c>
      <c r="F153" s="53">
        <f t="shared" si="24"/>
        <v>0</v>
      </c>
      <c r="G153" s="53">
        <f t="shared" si="25"/>
        <v>0</v>
      </c>
      <c r="H153" s="53">
        <f t="shared" si="25"/>
        <v>0</v>
      </c>
      <c r="I153" s="53">
        <f t="shared" si="25"/>
        <v>0</v>
      </c>
      <c r="J153" s="53">
        <f t="shared" si="26"/>
        <v>0</v>
      </c>
      <c r="K153" s="55"/>
      <c r="L153" s="55"/>
      <c r="M153" s="55"/>
      <c r="N153" s="53">
        <f t="shared" si="27"/>
        <v>0</v>
      </c>
      <c r="O153" s="55"/>
      <c r="P153" s="55"/>
      <c r="Q153" s="79"/>
      <c r="R153" s="53">
        <f t="shared" si="28"/>
        <v>0</v>
      </c>
      <c r="S153" s="55"/>
      <c r="T153" s="55"/>
      <c r="U153" s="79"/>
      <c r="V153" s="53">
        <f t="shared" si="29"/>
        <v>0</v>
      </c>
      <c r="W153" s="150"/>
      <c r="X153" s="150"/>
      <c r="Y153" s="150"/>
      <c r="Z153" s="149"/>
      <c r="AA153" s="54">
        <v>134</v>
      </c>
    </row>
    <row r="154" spans="1:27" ht="13.5" thickTop="1" thickBot="1" x14ac:dyDescent="0.3">
      <c r="A154">
        <v>135</v>
      </c>
      <c r="B154" s="59" t="s">
        <v>423</v>
      </c>
      <c r="C154" s="57" t="s">
        <v>166</v>
      </c>
      <c r="D154" s="54">
        <v>135</v>
      </c>
      <c r="E154" s="53">
        <f t="shared" si="23"/>
        <v>0</v>
      </c>
      <c r="F154" s="53">
        <f t="shared" si="24"/>
        <v>0</v>
      </c>
      <c r="G154" s="53">
        <f t="shared" si="25"/>
        <v>0</v>
      </c>
      <c r="H154" s="53">
        <f t="shared" si="25"/>
        <v>0</v>
      </c>
      <c r="I154" s="53">
        <f t="shared" si="25"/>
        <v>0</v>
      </c>
      <c r="J154" s="53">
        <f t="shared" si="26"/>
        <v>0</v>
      </c>
      <c r="K154" s="55"/>
      <c r="L154" s="55"/>
      <c r="M154" s="55"/>
      <c r="N154" s="53">
        <f t="shared" si="27"/>
        <v>0</v>
      </c>
      <c r="O154" s="55"/>
      <c r="P154" s="55"/>
      <c r="Q154" s="79"/>
      <c r="R154" s="53">
        <f t="shared" si="28"/>
        <v>0</v>
      </c>
      <c r="S154" s="55"/>
      <c r="T154" s="55"/>
      <c r="U154" s="79"/>
      <c r="V154" s="53">
        <f t="shared" si="29"/>
        <v>0</v>
      </c>
      <c r="W154" s="150"/>
      <c r="X154" s="150"/>
      <c r="Y154" s="150"/>
      <c r="Z154" s="149"/>
      <c r="AA154" s="54">
        <v>135</v>
      </c>
    </row>
    <row r="155" spans="1:27" ht="13.5" thickTop="1" thickBot="1" x14ac:dyDescent="0.3">
      <c r="A155">
        <v>136</v>
      </c>
      <c r="B155" s="59" t="s">
        <v>424</v>
      </c>
      <c r="C155" s="57" t="s">
        <v>167</v>
      </c>
      <c r="D155" s="54">
        <v>136</v>
      </c>
      <c r="E155" s="53">
        <f t="shared" si="23"/>
        <v>0</v>
      </c>
      <c r="F155" s="53">
        <f t="shared" si="24"/>
        <v>0</v>
      </c>
      <c r="G155" s="53">
        <f t="shared" si="25"/>
        <v>0</v>
      </c>
      <c r="H155" s="53">
        <f t="shared" si="25"/>
        <v>0</v>
      </c>
      <c r="I155" s="53">
        <f t="shared" si="25"/>
        <v>0</v>
      </c>
      <c r="J155" s="53">
        <f t="shared" si="26"/>
        <v>0</v>
      </c>
      <c r="K155" s="55"/>
      <c r="L155" s="55"/>
      <c r="M155" s="55"/>
      <c r="N155" s="53">
        <f t="shared" si="27"/>
        <v>0</v>
      </c>
      <c r="O155" s="55"/>
      <c r="P155" s="55"/>
      <c r="Q155" s="79"/>
      <c r="R155" s="53">
        <f t="shared" si="28"/>
        <v>0</v>
      </c>
      <c r="S155" s="55"/>
      <c r="T155" s="55"/>
      <c r="U155" s="79"/>
      <c r="V155" s="53">
        <f t="shared" si="29"/>
        <v>0</v>
      </c>
      <c r="W155" s="150"/>
      <c r="X155" s="150"/>
      <c r="Y155" s="150"/>
      <c r="Z155" s="149"/>
      <c r="AA155" s="54">
        <v>136</v>
      </c>
    </row>
    <row r="156" spans="1:27" ht="13.5" thickTop="1" thickBot="1" x14ac:dyDescent="0.3">
      <c r="A156">
        <v>137</v>
      </c>
      <c r="B156" s="59" t="s">
        <v>425</v>
      </c>
      <c r="C156" s="57" t="s">
        <v>168</v>
      </c>
      <c r="D156" s="54">
        <v>137</v>
      </c>
      <c r="E156" s="53">
        <f t="shared" si="23"/>
        <v>0</v>
      </c>
      <c r="F156" s="53">
        <f t="shared" si="24"/>
        <v>0</v>
      </c>
      <c r="G156" s="53">
        <f t="shared" si="25"/>
        <v>0</v>
      </c>
      <c r="H156" s="53">
        <f t="shared" si="25"/>
        <v>0</v>
      </c>
      <c r="I156" s="53">
        <f t="shared" si="25"/>
        <v>0</v>
      </c>
      <c r="J156" s="53">
        <f t="shared" si="26"/>
        <v>0</v>
      </c>
      <c r="K156" s="55"/>
      <c r="L156" s="55"/>
      <c r="M156" s="55"/>
      <c r="N156" s="53">
        <f t="shared" si="27"/>
        <v>0</v>
      </c>
      <c r="O156" s="55"/>
      <c r="P156" s="55"/>
      <c r="Q156" s="79"/>
      <c r="R156" s="53">
        <f t="shared" si="28"/>
        <v>0</v>
      </c>
      <c r="S156" s="55"/>
      <c r="T156" s="55"/>
      <c r="U156" s="79"/>
      <c r="V156" s="53">
        <f t="shared" si="29"/>
        <v>0</v>
      </c>
      <c r="W156" s="150"/>
      <c r="X156" s="150"/>
      <c r="Y156" s="150"/>
      <c r="Z156" s="149"/>
      <c r="AA156" s="54">
        <v>137</v>
      </c>
    </row>
    <row r="157" spans="1:27" ht="13.5" thickTop="1" thickBot="1" x14ac:dyDescent="0.3">
      <c r="A157">
        <v>138</v>
      </c>
      <c r="B157" s="59" t="s">
        <v>169</v>
      </c>
      <c r="C157" s="57" t="s">
        <v>170</v>
      </c>
      <c r="D157" s="54">
        <v>138</v>
      </c>
      <c r="E157" s="53">
        <f t="shared" si="23"/>
        <v>0</v>
      </c>
      <c r="F157" s="53">
        <f t="shared" si="24"/>
        <v>0</v>
      </c>
      <c r="G157" s="53">
        <f t="shared" si="25"/>
        <v>0</v>
      </c>
      <c r="H157" s="53">
        <f t="shared" si="25"/>
        <v>0</v>
      </c>
      <c r="I157" s="53">
        <f t="shared" si="25"/>
        <v>0</v>
      </c>
      <c r="J157" s="53">
        <f t="shared" si="26"/>
        <v>0</v>
      </c>
      <c r="K157" s="55"/>
      <c r="L157" s="55"/>
      <c r="M157" s="55"/>
      <c r="N157" s="53">
        <f t="shared" si="27"/>
        <v>0</v>
      </c>
      <c r="O157" s="55"/>
      <c r="P157" s="55"/>
      <c r="Q157" s="79"/>
      <c r="R157" s="53">
        <f t="shared" si="28"/>
        <v>0</v>
      </c>
      <c r="S157" s="55"/>
      <c r="T157" s="55"/>
      <c r="U157" s="79"/>
      <c r="V157" s="53">
        <f t="shared" si="29"/>
        <v>0</v>
      </c>
      <c r="W157" s="150"/>
      <c r="X157" s="150"/>
      <c r="Y157" s="150"/>
      <c r="Z157" s="149"/>
      <c r="AA157" s="54">
        <v>138</v>
      </c>
    </row>
    <row r="158" spans="1:27" ht="13.5" thickTop="1" thickBot="1" x14ac:dyDescent="0.3">
      <c r="A158">
        <v>139</v>
      </c>
      <c r="B158" s="59" t="s">
        <v>426</v>
      </c>
      <c r="C158" s="57" t="s">
        <v>171</v>
      </c>
      <c r="D158" s="54">
        <v>139</v>
      </c>
      <c r="E158" s="53">
        <f t="shared" si="23"/>
        <v>0</v>
      </c>
      <c r="F158" s="53">
        <f t="shared" si="24"/>
        <v>0</v>
      </c>
      <c r="G158" s="53">
        <f t="shared" si="25"/>
        <v>0</v>
      </c>
      <c r="H158" s="53">
        <f t="shared" si="25"/>
        <v>0</v>
      </c>
      <c r="I158" s="53">
        <f t="shared" si="25"/>
        <v>0</v>
      </c>
      <c r="J158" s="53">
        <f t="shared" si="26"/>
        <v>0</v>
      </c>
      <c r="K158" s="55"/>
      <c r="L158" s="55"/>
      <c r="M158" s="55"/>
      <c r="N158" s="53">
        <f t="shared" si="27"/>
        <v>0</v>
      </c>
      <c r="O158" s="55"/>
      <c r="P158" s="55"/>
      <c r="Q158" s="79"/>
      <c r="R158" s="53">
        <f t="shared" si="28"/>
        <v>0</v>
      </c>
      <c r="S158" s="55"/>
      <c r="T158" s="55"/>
      <c r="U158" s="79"/>
      <c r="V158" s="53">
        <f t="shared" si="29"/>
        <v>0</v>
      </c>
      <c r="W158" s="150"/>
      <c r="X158" s="150"/>
      <c r="Y158" s="150"/>
      <c r="Z158" s="149"/>
      <c r="AA158" s="54">
        <v>139</v>
      </c>
    </row>
    <row r="159" spans="1:27" ht="13.5" thickTop="1" thickBot="1" x14ac:dyDescent="0.3">
      <c r="A159">
        <v>140</v>
      </c>
      <c r="B159" s="59" t="s">
        <v>427</v>
      </c>
      <c r="C159" s="57" t="s">
        <v>172</v>
      </c>
      <c r="D159" s="54">
        <v>140</v>
      </c>
      <c r="E159" s="53">
        <f t="shared" si="23"/>
        <v>0</v>
      </c>
      <c r="F159" s="53">
        <f t="shared" si="24"/>
        <v>0</v>
      </c>
      <c r="G159" s="53">
        <f t="shared" si="25"/>
        <v>0</v>
      </c>
      <c r="H159" s="53">
        <f t="shared" si="25"/>
        <v>0</v>
      </c>
      <c r="I159" s="53">
        <f t="shared" si="25"/>
        <v>0</v>
      </c>
      <c r="J159" s="53">
        <f t="shared" si="26"/>
        <v>0</v>
      </c>
      <c r="K159" s="55"/>
      <c r="L159" s="55"/>
      <c r="M159" s="55"/>
      <c r="N159" s="53">
        <f t="shared" si="27"/>
        <v>0</v>
      </c>
      <c r="O159" s="55"/>
      <c r="P159" s="55"/>
      <c r="Q159" s="79"/>
      <c r="R159" s="53">
        <f t="shared" si="28"/>
        <v>0</v>
      </c>
      <c r="S159" s="55"/>
      <c r="T159" s="55"/>
      <c r="U159" s="79"/>
      <c r="V159" s="53">
        <f t="shared" si="29"/>
        <v>0</v>
      </c>
      <c r="W159" s="150"/>
      <c r="X159" s="150"/>
      <c r="Y159" s="150"/>
      <c r="Z159" s="149"/>
      <c r="AA159" s="54">
        <v>140</v>
      </c>
    </row>
    <row r="160" spans="1:27" ht="13.5" thickTop="1" thickBot="1" x14ac:dyDescent="0.3">
      <c r="A160">
        <v>141</v>
      </c>
      <c r="B160" s="59" t="s">
        <v>428</v>
      </c>
      <c r="C160" s="57" t="s">
        <v>173</v>
      </c>
      <c r="D160" s="54">
        <v>141</v>
      </c>
      <c r="E160" s="53">
        <f t="shared" si="23"/>
        <v>0</v>
      </c>
      <c r="F160" s="53">
        <f t="shared" si="24"/>
        <v>0</v>
      </c>
      <c r="G160" s="53">
        <f t="shared" si="25"/>
        <v>0</v>
      </c>
      <c r="H160" s="53">
        <f t="shared" si="25"/>
        <v>0</v>
      </c>
      <c r="I160" s="53">
        <f t="shared" si="25"/>
        <v>0</v>
      </c>
      <c r="J160" s="53">
        <f t="shared" si="26"/>
        <v>0</v>
      </c>
      <c r="K160" s="55"/>
      <c r="L160" s="55"/>
      <c r="M160" s="55"/>
      <c r="N160" s="53">
        <f t="shared" si="27"/>
        <v>0</v>
      </c>
      <c r="O160" s="55"/>
      <c r="P160" s="55"/>
      <c r="Q160" s="79"/>
      <c r="R160" s="53">
        <f t="shared" si="28"/>
        <v>0</v>
      </c>
      <c r="S160" s="55"/>
      <c r="T160" s="55"/>
      <c r="U160" s="79"/>
      <c r="V160" s="53">
        <f t="shared" si="29"/>
        <v>0</v>
      </c>
      <c r="W160" s="150"/>
      <c r="X160" s="150"/>
      <c r="Y160" s="150"/>
      <c r="Z160" s="149"/>
      <c r="AA160" s="54">
        <v>141</v>
      </c>
    </row>
    <row r="161" spans="1:27" ht="13.5" thickTop="1" thickBot="1" x14ac:dyDescent="0.3">
      <c r="A161">
        <v>142</v>
      </c>
      <c r="B161" s="59" t="s">
        <v>429</v>
      </c>
      <c r="C161" s="57" t="s">
        <v>174</v>
      </c>
      <c r="D161" s="54">
        <v>142</v>
      </c>
      <c r="E161" s="53">
        <f t="shared" si="23"/>
        <v>0</v>
      </c>
      <c r="F161" s="53">
        <f t="shared" si="24"/>
        <v>0</v>
      </c>
      <c r="G161" s="53">
        <f t="shared" si="25"/>
        <v>0</v>
      </c>
      <c r="H161" s="53">
        <f t="shared" si="25"/>
        <v>0</v>
      </c>
      <c r="I161" s="53">
        <f t="shared" si="25"/>
        <v>0</v>
      </c>
      <c r="J161" s="53">
        <f t="shared" si="26"/>
        <v>0</v>
      </c>
      <c r="K161" s="55"/>
      <c r="L161" s="55"/>
      <c r="M161" s="55"/>
      <c r="N161" s="53">
        <f t="shared" si="27"/>
        <v>0</v>
      </c>
      <c r="O161" s="55"/>
      <c r="P161" s="55"/>
      <c r="Q161" s="79"/>
      <c r="R161" s="53">
        <f t="shared" si="28"/>
        <v>0</v>
      </c>
      <c r="S161" s="55"/>
      <c r="T161" s="55"/>
      <c r="U161" s="79"/>
      <c r="V161" s="53">
        <f t="shared" si="29"/>
        <v>0</v>
      </c>
      <c r="W161" s="150"/>
      <c r="X161" s="150"/>
      <c r="Y161" s="150"/>
      <c r="Z161" s="149"/>
      <c r="AA161" s="54">
        <v>142</v>
      </c>
    </row>
    <row r="162" spans="1:27" ht="13.5" thickTop="1" thickBot="1" x14ac:dyDescent="0.3">
      <c r="A162">
        <v>143</v>
      </c>
      <c r="B162" s="59" t="s">
        <v>430</v>
      </c>
      <c r="C162" s="57" t="s">
        <v>175</v>
      </c>
      <c r="D162" s="54">
        <v>143</v>
      </c>
      <c r="E162" s="53">
        <f t="shared" si="23"/>
        <v>0</v>
      </c>
      <c r="F162" s="53">
        <f t="shared" si="24"/>
        <v>0</v>
      </c>
      <c r="G162" s="53">
        <f t="shared" si="25"/>
        <v>0</v>
      </c>
      <c r="H162" s="53">
        <f t="shared" si="25"/>
        <v>0</v>
      </c>
      <c r="I162" s="53">
        <f t="shared" si="25"/>
        <v>0</v>
      </c>
      <c r="J162" s="53">
        <f t="shared" si="26"/>
        <v>0</v>
      </c>
      <c r="K162" s="55"/>
      <c r="L162" s="55"/>
      <c r="M162" s="55"/>
      <c r="N162" s="53">
        <f t="shared" si="27"/>
        <v>0</v>
      </c>
      <c r="O162" s="55"/>
      <c r="P162" s="55"/>
      <c r="Q162" s="79"/>
      <c r="R162" s="53">
        <f t="shared" si="28"/>
        <v>0</v>
      </c>
      <c r="S162" s="55"/>
      <c r="T162" s="55"/>
      <c r="U162" s="79"/>
      <c r="V162" s="53">
        <f t="shared" si="29"/>
        <v>0</v>
      </c>
      <c r="W162" s="150"/>
      <c r="X162" s="150"/>
      <c r="Y162" s="150"/>
      <c r="Z162" s="149"/>
      <c r="AA162" s="54">
        <v>143</v>
      </c>
    </row>
    <row r="163" spans="1:27" ht="13.5" thickTop="1" thickBot="1" x14ac:dyDescent="0.3">
      <c r="A163">
        <v>225</v>
      </c>
      <c r="B163" s="59" t="s">
        <v>431</v>
      </c>
      <c r="C163" s="57" t="s">
        <v>276</v>
      </c>
      <c r="D163" s="54">
        <v>225</v>
      </c>
      <c r="E163" s="53">
        <f t="shared" si="23"/>
        <v>0</v>
      </c>
      <c r="F163" s="53">
        <f t="shared" si="24"/>
        <v>0</v>
      </c>
      <c r="G163" s="53">
        <f t="shared" si="25"/>
        <v>0</v>
      </c>
      <c r="H163" s="53">
        <f t="shared" si="25"/>
        <v>0</v>
      </c>
      <c r="I163" s="53">
        <f t="shared" si="25"/>
        <v>0</v>
      </c>
      <c r="J163" s="53">
        <f t="shared" si="26"/>
        <v>0</v>
      </c>
      <c r="K163" s="55"/>
      <c r="L163" s="55"/>
      <c r="M163" s="55"/>
      <c r="N163" s="53">
        <f t="shared" si="27"/>
        <v>0</v>
      </c>
      <c r="O163" s="55"/>
      <c r="P163" s="55"/>
      <c r="Q163" s="79"/>
      <c r="R163" s="53">
        <f t="shared" si="28"/>
        <v>0</v>
      </c>
      <c r="S163" s="55"/>
      <c r="T163" s="55"/>
      <c r="U163" s="79"/>
      <c r="V163" s="53">
        <f t="shared" si="29"/>
        <v>0</v>
      </c>
      <c r="W163" s="150"/>
      <c r="X163" s="150"/>
      <c r="Y163" s="150"/>
      <c r="Z163" s="149"/>
      <c r="AA163" s="54">
        <v>225</v>
      </c>
    </row>
    <row r="164" spans="1:27" ht="13.5" thickTop="1" thickBot="1" x14ac:dyDescent="0.3">
      <c r="A164">
        <v>144</v>
      </c>
      <c r="B164" s="59" t="s">
        <v>432</v>
      </c>
      <c r="C164" s="57" t="s">
        <v>176</v>
      </c>
      <c r="D164" s="54">
        <v>144</v>
      </c>
      <c r="E164" s="53">
        <f t="shared" si="23"/>
        <v>0</v>
      </c>
      <c r="F164" s="53">
        <f t="shared" si="24"/>
        <v>0</v>
      </c>
      <c r="G164" s="53">
        <f t="shared" si="25"/>
        <v>0</v>
      </c>
      <c r="H164" s="53">
        <f t="shared" si="25"/>
        <v>0</v>
      </c>
      <c r="I164" s="53">
        <f t="shared" si="25"/>
        <v>0</v>
      </c>
      <c r="J164" s="53">
        <f t="shared" si="26"/>
        <v>0</v>
      </c>
      <c r="K164" s="55"/>
      <c r="L164" s="55"/>
      <c r="M164" s="55"/>
      <c r="N164" s="53">
        <f t="shared" si="27"/>
        <v>0</v>
      </c>
      <c r="O164" s="55"/>
      <c r="P164" s="55"/>
      <c r="Q164" s="79"/>
      <c r="R164" s="53">
        <f t="shared" si="28"/>
        <v>0</v>
      </c>
      <c r="S164" s="55"/>
      <c r="T164" s="55"/>
      <c r="U164" s="79"/>
      <c r="V164" s="53">
        <f t="shared" si="29"/>
        <v>0</v>
      </c>
      <c r="W164" s="150"/>
      <c r="X164" s="150"/>
      <c r="Y164" s="150"/>
      <c r="Z164" s="149"/>
      <c r="AA164" s="54">
        <v>144</v>
      </c>
    </row>
    <row r="165" spans="1:27" ht="13.5" thickTop="1" thickBot="1" x14ac:dyDescent="0.3">
      <c r="A165">
        <v>145</v>
      </c>
      <c r="B165" s="59" t="s">
        <v>433</v>
      </c>
      <c r="C165" s="57" t="s">
        <v>177</v>
      </c>
      <c r="D165" s="54">
        <v>145</v>
      </c>
      <c r="E165" s="53">
        <f t="shared" si="23"/>
        <v>0</v>
      </c>
      <c r="F165" s="53">
        <f t="shared" si="24"/>
        <v>0</v>
      </c>
      <c r="G165" s="53">
        <f t="shared" si="25"/>
        <v>0</v>
      </c>
      <c r="H165" s="53">
        <f t="shared" si="25"/>
        <v>0</v>
      </c>
      <c r="I165" s="53">
        <f t="shared" si="25"/>
        <v>0</v>
      </c>
      <c r="J165" s="53">
        <f t="shared" si="26"/>
        <v>0</v>
      </c>
      <c r="K165" s="55"/>
      <c r="L165" s="55"/>
      <c r="M165" s="55"/>
      <c r="N165" s="53">
        <f t="shared" si="27"/>
        <v>0</v>
      </c>
      <c r="O165" s="55"/>
      <c r="P165" s="55"/>
      <c r="Q165" s="79"/>
      <c r="R165" s="53">
        <f t="shared" si="28"/>
        <v>0</v>
      </c>
      <c r="S165" s="55"/>
      <c r="T165" s="55"/>
      <c r="U165" s="79"/>
      <c r="V165" s="53">
        <f t="shared" si="29"/>
        <v>0</v>
      </c>
      <c r="W165" s="150"/>
      <c r="X165" s="150"/>
      <c r="Y165" s="150"/>
      <c r="Z165" s="149"/>
      <c r="AA165" s="54">
        <v>145</v>
      </c>
    </row>
    <row r="166" spans="1:27" ht="13.5" thickTop="1" thickBot="1" x14ac:dyDescent="0.3">
      <c r="A166">
        <v>146</v>
      </c>
      <c r="B166" s="59" t="s">
        <v>178</v>
      </c>
      <c r="C166" s="57" t="s">
        <v>179</v>
      </c>
      <c r="D166" s="54">
        <v>146</v>
      </c>
      <c r="E166" s="53">
        <f t="shared" si="23"/>
        <v>0</v>
      </c>
      <c r="F166" s="53">
        <f t="shared" si="24"/>
        <v>0</v>
      </c>
      <c r="G166" s="53">
        <f t="shared" si="25"/>
        <v>0</v>
      </c>
      <c r="H166" s="53">
        <f t="shared" si="25"/>
        <v>0</v>
      </c>
      <c r="I166" s="53">
        <f t="shared" si="25"/>
        <v>0</v>
      </c>
      <c r="J166" s="53">
        <f t="shared" si="26"/>
        <v>0</v>
      </c>
      <c r="K166" s="55"/>
      <c r="L166" s="55"/>
      <c r="M166" s="55"/>
      <c r="N166" s="53">
        <f t="shared" si="27"/>
        <v>0</v>
      </c>
      <c r="O166" s="55"/>
      <c r="P166" s="55"/>
      <c r="Q166" s="79"/>
      <c r="R166" s="53">
        <f t="shared" si="28"/>
        <v>0</v>
      </c>
      <c r="S166" s="55"/>
      <c r="T166" s="55"/>
      <c r="U166" s="79"/>
      <c r="V166" s="53">
        <f t="shared" si="29"/>
        <v>0</v>
      </c>
      <c r="W166" s="150"/>
      <c r="X166" s="150"/>
      <c r="Y166" s="150"/>
      <c r="Z166" s="149"/>
      <c r="AA166" s="54">
        <v>146</v>
      </c>
    </row>
    <row r="167" spans="1:27" ht="13.5" thickTop="1" thickBot="1" x14ac:dyDescent="0.3">
      <c r="A167">
        <v>147</v>
      </c>
      <c r="B167" s="59" t="s">
        <v>434</v>
      </c>
      <c r="C167" s="57" t="s">
        <v>180</v>
      </c>
      <c r="D167" s="54">
        <v>147</v>
      </c>
      <c r="E167" s="53">
        <f t="shared" si="23"/>
        <v>0</v>
      </c>
      <c r="F167" s="53">
        <f t="shared" si="24"/>
        <v>0</v>
      </c>
      <c r="G167" s="53">
        <f t="shared" si="25"/>
        <v>0</v>
      </c>
      <c r="H167" s="53">
        <f t="shared" si="25"/>
        <v>0</v>
      </c>
      <c r="I167" s="53">
        <f t="shared" si="25"/>
        <v>0</v>
      </c>
      <c r="J167" s="53">
        <f t="shared" si="26"/>
        <v>0</v>
      </c>
      <c r="K167" s="55"/>
      <c r="L167" s="55"/>
      <c r="M167" s="55"/>
      <c r="N167" s="53">
        <f t="shared" si="27"/>
        <v>0</v>
      </c>
      <c r="O167" s="55"/>
      <c r="P167" s="55"/>
      <c r="Q167" s="79"/>
      <c r="R167" s="53">
        <f t="shared" si="28"/>
        <v>0</v>
      </c>
      <c r="S167" s="55"/>
      <c r="T167" s="55"/>
      <c r="U167" s="79"/>
      <c r="V167" s="53">
        <f t="shared" si="29"/>
        <v>0</v>
      </c>
      <c r="W167" s="150"/>
      <c r="X167" s="150"/>
      <c r="Y167" s="150"/>
      <c r="Z167" s="149"/>
      <c r="AA167" s="54">
        <v>147</v>
      </c>
    </row>
    <row r="168" spans="1:27" ht="13.5" thickTop="1" thickBot="1" x14ac:dyDescent="0.3">
      <c r="A168">
        <v>148</v>
      </c>
      <c r="B168" s="59" t="s">
        <v>435</v>
      </c>
      <c r="C168" s="57" t="s">
        <v>181</v>
      </c>
      <c r="D168" s="54">
        <v>148</v>
      </c>
      <c r="E168" s="53">
        <f t="shared" si="23"/>
        <v>0</v>
      </c>
      <c r="F168" s="53">
        <f t="shared" si="24"/>
        <v>0</v>
      </c>
      <c r="G168" s="53">
        <f t="shared" si="25"/>
        <v>0</v>
      </c>
      <c r="H168" s="53">
        <f t="shared" si="25"/>
        <v>0</v>
      </c>
      <c r="I168" s="53">
        <f t="shared" si="25"/>
        <v>0</v>
      </c>
      <c r="J168" s="53">
        <f t="shared" si="26"/>
        <v>0</v>
      </c>
      <c r="K168" s="55"/>
      <c r="L168" s="55"/>
      <c r="M168" s="55"/>
      <c r="N168" s="53">
        <f t="shared" si="27"/>
        <v>0</v>
      </c>
      <c r="O168" s="55"/>
      <c r="P168" s="55"/>
      <c r="Q168" s="79"/>
      <c r="R168" s="53">
        <f t="shared" si="28"/>
        <v>0</v>
      </c>
      <c r="S168" s="55"/>
      <c r="T168" s="55"/>
      <c r="U168" s="79"/>
      <c r="V168" s="53">
        <f t="shared" si="29"/>
        <v>0</v>
      </c>
      <c r="W168" s="150"/>
      <c r="X168" s="150"/>
      <c r="Y168" s="150"/>
      <c r="Z168" s="149"/>
      <c r="AA168" s="54">
        <v>148</v>
      </c>
    </row>
    <row r="169" spans="1:27" ht="13.5" thickTop="1" thickBot="1" x14ac:dyDescent="0.3">
      <c r="A169">
        <v>149</v>
      </c>
      <c r="B169" s="59" t="s">
        <v>436</v>
      </c>
      <c r="C169" s="57" t="s">
        <v>182</v>
      </c>
      <c r="D169" s="54">
        <v>149</v>
      </c>
      <c r="E169" s="53">
        <f t="shared" si="23"/>
        <v>0</v>
      </c>
      <c r="F169" s="53">
        <f t="shared" si="24"/>
        <v>0</v>
      </c>
      <c r="G169" s="53">
        <f t="shared" si="25"/>
        <v>0</v>
      </c>
      <c r="H169" s="53">
        <f t="shared" si="25"/>
        <v>0</v>
      </c>
      <c r="I169" s="53">
        <f t="shared" si="25"/>
        <v>0</v>
      </c>
      <c r="J169" s="53">
        <f t="shared" si="26"/>
        <v>0</v>
      </c>
      <c r="K169" s="55"/>
      <c r="L169" s="55"/>
      <c r="M169" s="55"/>
      <c r="N169" s="53">
        <f t="shared" si="27"/>
        <v>0</v>
      </c>
      <c r="O169" s="55"/>
      <c r="P169" s="55"/>
      <c r="Q169" s="79"/>
      <c r="R169" s="53">
        <f t="shared" si="28"/>
        <v>0</v>
      </c>
      <c r="S169" s="55"/>
      <c r="T169" s="55"/>
      <c r="U169" s="79"/>
      <c r="V169" s="53">
        <f t="shared" si="29"/>
        <v>0</v>
      </c>
      <c r="W169" s="150"/>
      <c r="X169" s="150"/>
      <c r="Y169" s="150"/>
      <c r="Z169" s="149"/>
      <c r="AA169" s="54">
        <v>149</v>
      </c>
    </row>
    <row r="170" spans="1:27" ht="13.5" thickTop="1" thickBot="1" x14ac:dyDescent="0.3">
      <c r="A170">
        <v>150</v>
      </c>
      <c r="B170" s="59" t="s">
        <v>437</v>
      </c>
      <c r="C170" s="57" t="s">
        <v>183</v>
      </c>
      <c r="D170" s="54">
        <v>150</v>
      </c>
      <c r="E170" s="53">
        <f t="shared" si="23"/>
        <v>0</v>
      </c>
      <c r="F170" s="53">
        <f t="shared" si="24"/>
        <v>0</v>
      </c>
      <c r="G170" s="53">
        <f t="shared" si="25"/>
        <v>0</v>
      </c>
      <c r="H170" s="53">
        <f t="shared" si="25"/>
        <v>0</v>
      </c>
      <c r="I170" s="53">
        <f t="shared" si="25"/>
        <v>0</v>
      </c>
      <c r="J170" s="53">
        <f t="shared" si="26"/>
        <v>0</v>
      </c>
      <c r="K170" s="55"/>
      <c r="L170" s="55"/>
      <c r="M170" s="55"/>
      <c r="N170" s="53">
        <f t="shared" si="27"/>
        <v>0</v>
      </c>
      <c r="O170" s="55"/>
      <c r="P170" s="55"/>
      <c r="Q170" s="79"/>
      <c r="R170" s="53">
        <f t="shared" si="28"/>
        <v>0</v>
      </c>
      <c r="S170" s="55"/>
      <c r="T170" s="55"/>
      <c r="U170" s="79"/>
      <c r="V170" s="53">
        <f t="shared" si="29"/>
        <v>0</v>
      </c>
      <c r="W170" s="150"/>
      <c r="X170" s="150"/>
      <c r="Y170" s="150"/>
      <c r="Z170" s="149"/>
      <c r="AA170" s="54">
        <v>150</v>
      </c>
    </row>
    <row r="171" spans="1:27" ht="21" customHeight="1" thickTop="1" x14ac:dyDescent="0.35">
      <c r="A171"/>
      <c r="B171" s="80" t="s">
        <v>438</v>
      </c>
      <c r="C171" s="81"/>
      <c r="D171" s="54"/>
      <c r="E171" s="98"/>
      <c r="F171" s="98"/>
      <c r="G171" s="98"/>
      <c r="H171" s="98"/>
      <c r="I171" s="98"/>
      <c r="J171" s="98"/>
      <c r="K171" s="98"/>
      <c r="L171" s="98"/>
      <c r="M171" s="98"/>
      <c r="N171" s="98"/>
      <c r="O171" s="98"/>
      <c r="P171" s="98"/>
      <c r="Q171" s="98"/>
      <c r="R171" s="98"/>
      <c r="S171" s="98"/>
      <c r="T171" s="98"/>
      <c r="U171" s="98"/>
      <c r="V171" s="98"/>
      <c r="W171" s="98"/>
      <c r="X171" s="98"/>
      <c r="Y171" s="98"/>
      <c r="Z171" s="98"/>
      <c r="AA171" s="54"/>
    </row>
    <row r="172" spans="1:27" ht="13" thickBot="1" x14ac:dyDescent="0.3">
      <c r="A172">
        <v>151</v>
      </c>
      <c r="B172" s="58" t="s">
        <v>184</v>
      </c>
      <c r="C172" s="57" t="s">
        <v>185</v>
      </c>
      <c r="D172" s="54">
        <v>151</v>
      </c>
      <c r="E172" s="53">
        <f t="shared" ref="E172:E221" si="30">SUM(J172,N172,R172,V172)</f>
        <v>0</v>
      </c>
      <c r="F172" s="53">
        <f t="shared" ref="F172:F221" si="31">W172</f>
        <v>0</v>
      </c>
      <c r="G172" s="53">
        <f t="shared" ref="G172:I221" si="32">SUM(K172,O172,S172,X172)</f>
        <v>0</v>
      </c>
      <c r="H172" s="53">
        <f t="shared" si="32"/>
        <v>0</v>
      </c>
      <c r="I172" s="53">
        <f t="shared" si="32"/>
        <v>0</v>
      </c>
      <c r="J172" s="53">
        <f t="shared" ref="J172:J221" si="33">SUM(K172:M172)</f>
        <v>0</v>
      </c>
      <c r="K172" s="55"/>
      <c r="L172" s="55"/>
      <c r="M172" s="55"/>
      <c r="N172" s="53">
        <f t="shared" ref="N172:N221" si="34">SUM(O172:Q172)</f>
        <v>0</v>
      </c>
      <c r="O172" s="55"/>
      <c r="P172" s="55"/>
      <c r="Q172" s="79"/>
      <c r="R172" s="53">
        <f t="shared" ref="R172:R221" si="35">SUM(S172:U172)</f>
        <v>0</v>
      </c>
      <c r="S172" s="55"/>
      <c r="T172" s="55"/>
      <c r="U172" s="79"/>
      <c r="V172" s="53">
        <f t="shared" ref="V172:V221" si="36">SUM(W172:Z172)</f>
        <v>0</v>
      </c>
      <c r="W172" s="150"/>
      <c r="X172" s="150"/>
      <c r="Y172" s="150"/>
      <c r="Z172" s="149"/>
      <c r="AA172" s="54">
        <v>151</v>
      </c>
    </row>
    <row r="173" spans="1:27" ht="13.5" thickTop="1" thickBot="1" x14ac:dyDescent="0.3">
      <c r="A173">
        <v>152</v>
      </c>
      <c r="B173" s="59" t="s">
        <v>439</v>
      </c>
      <c r="C173" s="57" t="s">
        <v>186</v>
      </c>
      <c r="D173" s="54">
        <v>152</v>
      </c>
      <c r="E173" s="53">
        <f t="shared" si="30"/>
        <v>0</v>
      </c>
      <c r="F173" s="53">
        <f t="shared" si="31"/>
        <v>0</v>
      </c>
      <c r="G173" s="53">
        <f t="shared" si="32"/>
        <v>0</v>
      </c>
      <c r="H173" s="53">
        <f t="shared" si="32"/>
        <v>0</v>
      </c>
      <c r="I173" s="53">
        <f t="shared" si="32"/>
        <v>0</v>
      </c>
      <c r="J173" s="53">
        <f t="shared" si="33"/>
        <v>0</v>
      </c>
      <c r="K173" s="55"/>
      <c r="L173" s="55"/>
      <c r="M173" s="55"/>
      <c r="N173" s="53">
        <f t="shared" si="34"/>
        <v>0</v>
      </c>
      <c r="O173" s="55"/>
      <c r="P173" s="55"/>
      <c r="Q173" s="79"/>
      <c r="R173" s="53">
        <f t="shared" si="35"/>
        <v>0</v>
      </c>
      <c r="S173" s="55"/>
      <c r="T173" s="55"/>
      <c r="U173" s="79"/>
      <c r="V173" s="53">
        <f t="shared" si="36"/>
        <v>0</v>
      </c>
      <c r="W173" s="150"/>
      <c r="X173" s="150"/>
      <c r="Y173" s="150"/>
      <c r="Z173" s="149"/>
      <c r="AA173" s="54">
        <v>152</v>
      </c>
    </row>
    <row r="174" spans="1:27" ht="13.5" thickTop="1" thickBot="1" x14ac:dyDescent="0.3">
      <c r="A174">
        <v>153</v>
      </c>
      <c r="B174" s="59" t="s">
        <v>440</v>
      </c>
      <c r="C174" s="57" t="s">
        <v>187</v>
      </c>
      <c r="D174" s="54">
        <v>153</v>
      </c>
      <c r="E174" s="53">
        <f t="shared" si="30"/>
        <v>0</v>
      </c>
      <c r="F174" s="53">
        <f t="shared" si="31"/>
        <v>0</v>
      </c>
      <c r="G174" s="53">
        <f t="shared" si="32"/>
        <v>0</v>
      </c>
      <c r="H174" s="53">
        <f t="shared" si="32"/>
        <v>0</v>
      </c>
      <c r="I174" s="53">
        <f t="shared" si="32"/>
        <v>0</v>
      </c>
      <c r="J174" s="53">
        <f t="shared" si="33"/>
        <v>0</v>
      </c>
      <c r="K174" s="55"/>
      <c r="L174" s="55"/>
      <c r="M174" s="55"/>
      <c r="N174" s="53">
        <f t="shared" si="34"/>
        <v>0</v>
      </c>
      <c r="O174" s="55"/>
      <c r="P174" s="55"/>
      <c r="Q174" s="79"/>
      <c r="R174" s="53">
        <f t="shared" si="35"/>
        <v>0</v>
      </c>
      <c r="S174" s="55"/>
      <c r="T174" s="55"/>
      <c r="U174" s="79"/>
      <c r="V174" s="53">
        <f t="shared" si="36"/>
        <v>0</v>
      </c>
      <c r="W174" s="150"/>
      <c r="X174" s="150"/>
      <c r="Y174" s="150"/>
      <c r="Z174" s="149"/>
      <c r="AA174" s="54">
        <v>153</v>
      </c>
    </row>
    <row r="175" spans="1:27" ht="13.5" thickTop="1" thickBot="1" x14ac:dyDescent="0.3">
      <c r="A175">
        <v>154</v>
      </c>
      <c r="B175" s="59" t="s">
        <v>441</v>
      </c>
      <c r="C175" s="57" t="s">
        <v>188</v>
      </c>
      <c r="D175" s="54">
        <v>154</v>
      </c>
      <c r="E175" s="53">
        <f t="shared" si="30"/>
        <v>0</v>
      </c>
      <c r="F175" s="53">
        <f t="shared" si="31"/>
        <v>0</v>
      </c>
      <c r="G175" s="53">
        <f t="shared" si="32"/>
        <v>0</v>
      </c>
      <c r="H175" s="53">
        <f t="shared" si="32"/>
        <v>0</v>
      </c>
      <c r="I175" s="53">
        <f t="shared" si="32"/>
        <v>0</v>
      </c>
      <c r="J175" s="53">
        <f t="shared" si="33"/>
        <v>0</v>
      </c>
      <c r="K175" s="55"/>
      <c r="L175" s="55"/>
      <c r="M175" s="55"/>
      <c r="N175" s="53">
        <f t="shared" si="34"/>
        <v>0</v>
      </c>
      <c r="O175" s="55"/>
      <c r="P175" s="55"/>
      <c r="Q175" s="79"/>
      <c r="R175" s="53">
        <f t="shared" si="35"/>
        <v>0</v>
      </c>
      <c r="S175" s="55"/>
      <c r="T175" s="55"/>
      <c r="U175" s="79"/>
      <c r="V175" s="53">
        <f t="shared" si="36"/>
        <v>0</v>
      </c>
      <c r="W175" s="150"/>
      <c r="X175" s="150"/>
      <c r="Y175" s="150"/>
      <c r="Z175" s="149"/>
      <c r="AA175" s="54">
        <v>154</v>
      </c>
    </row>
    <row r="176" spans="1:27" ht="13.5" thickTop="1" thickBot="1" x14ac:dyDescent="0.3">
      <c r="A176">
        <v>155</v>
      </c>
      <c r="B176" s="59" t="s">
        <v>189</v>
      </c>
      <c r="C176" s="57" t="s">
        <v>190</v>
      </c>
      <c r="D176" s="54">
        <v>155</v>
      </c>
      <c r="E176" s="53">
        <f t="shared" si="30"/>
        <v>0</v>
      </c>
      <c r="F176" s="53">
        <f t="shared" si="31"/>
        <v>0</v>
      </c>
      <c r="G176" s="53">
        <f t="shared" si="32"/>
        <v>0</v>
      </c>
      <c r="H176" s="53">
        <f t="shared" si="32"/>
        <v>0</v>
      </c>
      <c r="I176" s="53">
        <f t="shared" si="32"/>
        <v>0</v>
      </c>
      <c r="J176" s="53">
        <f t="shared" si="33"/>
        <v>0</v>
      </c>
      <c r="K176" s="55"/>
      <c r="L176" s="55"/>
      <c r="M176" s="55"/>
      <c r="N176" s="53">
        <f t="shared" si="34"/>
        <v>0</v>
      </c>
      <c r="O176" s="55"/>
      <c r="P176" s="55"/>
      <c r="Q176" s="79"/>
      <c r="R176" s="53">
        <f t="shared" si="35"/>
        <v>0</v>
      </c>
      <c r="S176" s="55"/>
      <c r="T176" s="55"/>
      <c r="U176" s="79"/>
      <c r="V176" s="53">
        <f t="shared" si="36"/>
        <v>0</v>
      </c>
      <c r="W176" s="150"/>
      <c r="X176" s="150"/>
      <c r="Y176" s="150"/>
      <c r="Z176" s="149"/>
      <c r="AA176" s="54">
        <v>155</v>
      </c>
    </row>
    <row r="177" spans="1:27" ht="13.5" thickTop="1" thickBot="1" x14ac:dyDescent="0.3">
      <c r="A177">
        <v>156</v>
      </c>
      <c r="B177" s="59" t="s">
        <v>442</v>
      </c>
      <c r="C177" s="57" t="s">
        <v>191</v>
      </c>
      <c r="D177" s="54">
        <v>156</v>
      </c>
      <c r="E177" s="53">
        <f t="shared" si="30"/>
        <v>0</v>
      </c>
      <c r="F177" s="53">
        <f t="shared" si="31"/>
        <v>0</v>
      </c>
      <c r="G177" s="53">
        <f t="shared" si="32"/>
        <v>0</v>
      </c>
      <c r="H177" s="53">
        <f t="shared" si="32"/>
        <v>0</v>
      </c>
      <c r="I177" s="53">
        <f t="shared" si="32"/>
        <v>0</v>
      </c>
      <c r="J177" s="53">
        <f t="shared" si="33"/>
        <v>0</v>
      </c>
      <c r="K177" s="55"/>
      <c r="L177" s="55"/>
      <c r="M177" s="55"/>
      <c r="N177" s="53">
        <f t="shared" si="34"/>
        <v>0</v>
      </c>
      <c r="O177" s="55"/>
      <c r="P177" s="55"/>
      <c r="Q177" s="79"/>
      <c r="R177" s="53">
        <f t="shared" si="35"/>
        <v>0</v>
      </c>
      <c r="S177" s="55"/>
      <c r="T177" s="55"/>
      <c r="U177" s="79"/>
      <c r="V177" s="53">
        <f t="shared" si="36"/>
        <v>0</v>
      </c>
      <c r="W177" s="150"/>
      <c r="X177" s="150"/>
      <c r="Y177" s="150"/>
      <c r="Z177" s="149"/>
      <c r="AA177" s="54">
        <v>156</v>
      </c>
    </row>
    <row r="178" spans="1:27" ht="14" thickTop="1" thickBot="1" x14ac:dyDescent="0.35">
      <c r="A178">
        <v>157</v>
      </c>
      <c r="B178" s="59" t="s">
        <v>443</v>
      </c>
      <c r="C178" s="78" t="s">
        <v>192</v>
      </c>
      <c r="D178" s="54">
        <v>157</v>
      </c>
      <c r="E178" s="53">
        <f t="shared" si="30"/>
        <v>0</v>
      </c>
      <c r="F178" s="53">
        <f t="shared" si="31"/>
        <v>0</v>
      </c>
      <c r="G178" s="53">
        <f t="shared" si="32"/>
        <v>0</v>
      </c>
      <c r="H178" s="53">
        <f t="shared" si="32"/>
        <v>0</v>
      </c>
      <c r="I178" s="53">
        <f t="shared" si="32"/>
        <v>0</v>
      </c>
      <c r="J178" s="53">
        <f t="shared" si="33"/>
        <v>0</v>
      </c>
      <c r="K178" s="55"/>
      <c r="L178" s="55"/>
      <c r="M178" s="55"/>
      <c r="N178" s="53">
        <f t="shared" si="34"/>
        <v>0</v>
      </c>
      <c r="O178" s="55"/>
      <c r="P178" s="55"/>
      <c r="Q178" s="79"/>
      <c r="R178" s="53">
        <f t="shared" si="35"/>
        <v>0</v>
      </c>
      <c r="S178" s="55"/>
      <c r="T178" s="55"/>
      <c r="U178" s="79"/>
      <c r="V178" s="53">
        <f t="shared" si="36"/>
        <v>0</v>
      </c>
      <c r="W178" s="150"/>
      <c r="X178" s="150"/>
      <c r="Y178" s="150"/>
      <c r="Z178" s="149"/>
      <c r="AA178" s="54">
        <v>157</v>
      </c>
    </row>
    <row r="179" spans="1:27" ht="13.5" thickTop="1" thickBot="1" x14ac:dyDescent="0.3">
      <c r="A179">
        <v>158</v>
      </c>
      <c r="B179" s="59" t="s">
        <v>193</v>
      </c>
      <c r="C179" s="57" t="s">
        <v>194</v>
      </c>
      <c r="D179" s="54">
        <v>158</v>
      </c>
      <c r="E179" s="53">
        <f t="shared" si="30"/>
        <v>0</v>
      </c>
      <c r="F179" s="53">
        <f t="shared" si="31"/>
        <v>0</v>
      </c>
      <c r="G179" s="53">
        <f t="shared" si="32"/>
        <v>0</v>
      </c>
      <c r="H179" s="53">
        <f t="shared" si="32"/>
        <v>0</v>
      </c>
      <c r="I179" s="53">
        <f t="shared" si="32"/>
        <v>0</v>
      </c>
      <c r="J179" s="53">
        <f t="shared" si="33"/>
        <v>0</v>
      </c>
      <c r="K179" s="55"/>
      <c r="L179" s="55"/>
      <c r="M179" s="55"/>
      <c r="N179" s="53">
        <f t="shared" si="34"/>
        <v>0</v>
      </c>
      <c r="O179" s="55"/>
      <c r="P179" s="55"/>
      <c r="Q179" s="79"/>
      <c r="R179" s="53">
        <f t="shared" si="35"/>
        <v>0</v>
      </c>
      <c r="S179" s="55"/>
      <c r="T179" s="55"/>
      <c r="U179" s="79"/>
      <c r="V179" s="53">
        <f t="shared" si="36"/>
        <v>0</v>
      </c>
      <c r="W179" s="150"/>
      <c r="X179" s="150"/>
      <c r="Y179" s="150"/>
      <c r="Z179" s="149"/>
      <c r="AA179" s="54">
        <v>158</v>
      </c>
    </row>
    <row r="180" spans="1:27" ht="13.5" thickTop="1" thickBot="1" x14ac:dyDescent="0.3">
      <c r="A180">
        <v>159</v>
      </c>
      <c r="B180" s="59" t="s">
        <v>444</v>
      </c>
      <c r="C180" s="57" t="s">
        <v>195</v>
      </c>
      <c r="D180" s="54">
        <v>159</v>
      </c>
      <c r="E180" s="53">
        <f t="shared" si="30"/>
        <v>0</v>
      </c>
      <c r="F180" s="53">
        <f t="shared" si="31"/>
        <v>0</v>
      </c>
      <c r="G180" s="53">
        <f t="shared" si="32"/>
        <v>0</v>
      </c>
      <c r="H180" s="53">
        <f t="shared" si="32"/>
        <v>0</v>
      </c>
      <c r="I180" s="53">
        <f t="shared" si="32"/>
        <v>0</v>
      </c>
      <c r="J180" s="53">
        <f t="shared" si="33"/>
        <v>0</v>
      </c>
      <c r="K180" s="55"/>
      <c r="L180" s="55"/>
      <c r="M180" s="55"/>
      <c r="N180" s="53">
        <f t="shared" si="34"/>
        <v>0</v>
      </c>
      <c r="O180" s="55"/>
      <c r="P180" s="55"/>
      <c r="Q180" s="79"/>
      <c r="R180" s="53">
        <f t="shared" si="35"/>
        <v>0</v>
      </c>
      <c r="S180" s="55"/>
      <c r="T180" s="55"/>
      <c r="U180" s="79"/>
      <c r="V180" s="53">
        <f t="shared" si="36"/>
        <v>0</v>
      </c>
      <c r="W180" s="150"/>
      <c r="X180" s="150"/>
      <c r="Y180" s="150"/>
      <c r="Z180" s="149"/>
      <c r="AA180" s="54">
        <v>159</v>
      </c>
    </row>
    <row r="181" spans="1:27" ht="13.5" thickTop="1" thickBot="1" x14ac:dyDescent="0.3">
      <c r="A181">
        <v>160</v>
      </c>
      <c r="B181" s="59" t="s">
        <v>445</v>
      </c>
      <c r="C181" s="57" t="s">
        <v>196</v>
      </c>
      <c r="D181" s="54">
        <v>160</v>
      </c>
      <c r="E181" s="53">
        <f t="shared" si="30"/>
        <v>0</v>
      </c>
      <c r="F181" s="53">
        <f t="shared" si="31"/>
        <v>0</v>
      </c>
      <c r="G181" s="53">
        <f t="shared" si="32"/>
        <v>0</v>
      </c>
      <c r="H181" s="53">
        <f t="shared" si="32"/>
        <v>0</v>
      </c>
      <c r="I181" s="53">
        <f t="shared" si="32"/>
        <v>0</v>
      </c>
      <c r="J181" s="53">
        <f t="shared" si="33"/>
        <v>0</v>
      </c>
      <c r="K181" s="55"/>
      <c r="L181" s="55"/>
      <c r="M181" s="55"/>
      <c r="N181" s="53">
        <f t="shared" si="34"/>
        <v>0</v>
      </c>
      <c r="O181" s="55"/>
      <c r="P181" s="55"/>
      <c r="Q181" s="79"/>
      <c r="R181" s="53">
        <f t="shared" si="35"/>
        <v>0</v>
      </c>
      <c r="S181" s="55"/>
      <c r="T181" s="55"/>
      <c r="U181" s="79"/>
      <c r="V181" s="53">
        <f t="shared" si="36"/>
        <v>0</v>
      </c>
      <c r="W181" s="150"/>
      <c r="X181" s="150"/>
      <c r="Y181" s="150"/>
      <c r="Z181" s="149"/>
      <c r="AA181" s="54">
        <v>160</v>
      </c>
    </row>
    <row r="182" spans="1:27" ht="13.5" thickTop="1" thickBot="1" x14ac:dyDescent="0.3">
      <c r="A182">
        <v>161</v>
      </c>
      <c r="B182" s="59" t="s">
        <v>446</v>
      </c>
      <c r="C182" s="57" t="s">
        <v>197</v>
      </c>
      <c r="D182" s="54">
        <v>161</v>
      </c>
      <c r="E182" s="53">
        <f t="shared" si="30"/>
        <v>0</v>
      </c>
      <c r="F182" s="53">
        <f t="shared" si="31"/>
        <v>0</v>
      </c>
      <c r="G182" s="53">
        <f t="shared" si="32"/>
        <v>0</v>
      </c>
      <c r="H182" s="53">
        <f t="shared" si="32"/>
        <v>0</v>
      </c>
      <c r="I182" s="53">
        <f t="shared" si="32"/>
        <v>0</v>
      </c>
      <c r="J182" s="53">
        <f t="shared" si="33"/>
        <v>0</v>
      </c>
      <c r="K182" s="55"/>
      <c r="L182" s="55"/>
      <c r="M182" s="55"/>
      <c r="N182" s="53">
        <f t="shared" si="34"/>
        <v>0</v>
      </c>
      <c r="O182" s="55"/>
      <c r="P182" s="55"/>
      <c r="Q182" s="79"/>
      <c r="R182" s="53">
        <f t="shared" si="35"/>
        <v>0</v>
      </c>
      <c r="S182" s="55"/>
      <c r="T182" s="55"/>
      <c r="U182" s="79"/>
      <c r="V182" s="53">
        <f t="shared" si="36"/>
        <v>0</v>
      </c>
      <c r="W182" s="150"/>
      <c r="X182" s="150"/>
      <c r="Y182" s="150"/>
      <c r="Z182" s="149"/>
      <c r="AA182" s="54">
        <v>161</v>
      </c>
    </row>
    <row r="183" spans="1:27" ht="13.5" thickTop="1" thickBot="1" x14ac:dyDescent="0.3">
      <c r="A183">
        <v>162</v>
      </c>
      <c r="B183" s="59" t="s">
        <v>447</v>
      </c>
      <c r="C183" s="57" t="s">
        <v>198</v>
      </c>
      <c r="D183" s="54">
        <v>162</v>
      </c>
      <c r="E183" s="53">
        <f t="shared" si="30"/>
        <v>0</v>
      </c>
      <c r="F183" s="53">
        <f t="shared" si="31"/>
        <v>0</v>
      </c>
      <c r="G183" s="53">
        <f t="shared" si="32"/>
        <v>0</v>
      </c>
      <c r="H183" s="53">
        <f t="shared" si="32"/>
        <v>0</v>
      </c>
      <c r="I183" s="53">
        <f t="shared" si="32"/>
        <v>0</v>
      </c>
      <c r="J183" s="53">
        <f t="shared" si="33"/>
        <v>0</v>
      </c>
      <c r="K183" s="55"/>
      <c r="L183" s="55"/>
      <c r="M183" s="55"/>
      <c r="N183" s="53">
        <f t="shared" si="34"/>
        <v>0</v>
      </c>
      <c r="O183" s="55"/>
      <c r="P183" s="55"/>
      <c r="Q183" s="79"/>
      <c r="R183" s="53">
        <f t="shared" si="35"/>
        <v>0</v>
      </c>
      <c r="S183" s="55"/>
      <c r="T183" s="55"/>
      <c r="U183" s="79"/>
      <c r="V183" s="53">
        <f t="shared" si="36"/>
        <v>0</v>
      </c>
      <c r="W183" s="150"/>
      <c r="X183" s="150"/>
      <c r="Y183" s="150"/>
      <c r="Z183" s="149"/>
      <c r="AA183" s="54">
        <v>162</v>
      </c>
    </row>
    <row r="184" spans="1:27" ht="13.5" thickTop="1" thickBot="1" x14ac:dyDescent="0.3">
      <c r="A184">
        <v>163</v>
      </c>
      <c r="B184" s="59" t="s">
        <v>448</v>
      </c>
      <c r="C184" s="57" t="s">
        <v>199</v>
      </c>
      <c r="D184" s="54">
        <v>163</v>
      </c>
      <c r="E184" s="53">
        <f t="shared" si="30"/>
        <v>0</v>
      </c>
      <c r="F184" s="53">
        <f t="shared" si="31"/>
        <v>0</v>
      </c>
      <c r="G184" s="53">
        <f t="shared" si="32"/>
        <v>0</v>
      </c>
      <c r="H184" s="53">
        <f t="shared" si="32"/>
        <v>0</v>
      </c>
      <c r="I184" s="53">
        <f t="shared" si="32"/>
        <v>0</v>
      </c>
      <c r="J184" s="53">
        <f t="shared" si="33"/>
        <v>0</v>
      </c>
      <c r="K184" s="55"/>
      <c r="L184" s="55"/>
      <c r="M184" s="55"/>
      <c r="N184" s="53">
        <f t="shared" si="34"/>
        <v>0</v>
      </c>
      <c r="O184" s="55"/>
      <c r="P184" s="55"/>
      <c r="Q184" s="79"/>
      <c r="R184" s="53">
        <f t="shared" si="35"/>
        <v>0</v>
      </c>
      <c r="S184" s="55"/>
      <c r="T184" s="55"/>
      <c r="U184" s="79"/>
      <c r="V184" s="53">
        <f t="shared" si="36"/>
        <v>0</v>
      </c>
      <c r="W184" s="150"/>
      <c r="X184" s="150"/>
      <c r="Y184" s="150"/>
      <c r="Z184" s="149"/>
      <c r="AA184" s="54">
        <v>163</v>
      </c>
    </row>
    <row r="185" spans="1:27" ht="13.5" thickTop="1" thickBot="1" x14ac:dyDescent="0.3">
      <c r="A185">
        <v>164</v>
      </c>
      <c r="B185" s="59" t="s">
        <v>449</v>
      </c>
      <c r="C185" s="85" t="s">
        <v>200</v>
      </c>
      <c r="D185" s="54">
        <v>164</v>
      </c>
      <c r="E185" s="53">
        <f t="shared" si="30"/>
        <v>0</v>
      </c>
      <c r="F185" s="53">
        <f t="shared" si="31"/>
        <v>0</v>
      </c>
      <c r="G185" s="53">
        <f t="shared" si="32"/>
        <v>0</v>
      </c>
      <c r="H185" s="53">
        <f t="shared" si="32"/>
        <v>0</v>
      </c>
      <c r="I185" s="53">
        <f t="shared" si="32"/>
        <v>0</v>
      </c>
      <c r="J185" s="53">
        <f t="shared" si="33"/>
        <v>0</v>
      </c>
      <c r="K185" s="55"/>
      <c r="L185" s="55"/>
      <c r="M185" s="55"/>
      <c r="N185" s="53">
        <f t="shared" si="34"/>
        <v>0</v>
      </c>
      <c r="O185" s="55"/>
      <c r="P185" s="55"/>
      <c r="Q185" s="79"/>
      <c r="R185" s="53">
        <f t="shared" si="35"/>
        <v>0</v>
      </c>
      <c r="S185" s="55"/>
      <c r="T185" s="55"/>
      <c r="U185" s="79"/>
      <c r="V185" s="53">
        <f t="shared" si="36"/>
        <v>0</v>
      </c>
      <c r="W185" s="150"/>
      <c r="X185" s="150"/>
      <c r="Y185" s="150"/>
      <c r="Z185" s="149"/>
      <c r="AA185" s="54">
        <v>164</v>
      </c>
    </row>
    <row r="186" spans="1:27" ht="13.5" thickTop="1" thickBot="1" x14ac:dyDescent="0.3">
      <c r="A186">
        <v>165</v>
      </c>
      <c r="B186" s="59" t="s">
        <v>201</v>
      </c>
      <c r="C186" s="57" t="s">
        <v>202</v>
      </c>
      <c r="D186" s="54">
        <v>165</v>
      </c>
      <c r="E186" s="53">
        <f t="shared" si="30"/>
        <v>0</v>
      </c>
      <c r="F186" s="53">
        <f t="shared" si="31"/>
        <v>0</v>
      </c>
      <c r="G186" s="53">
        <f t="shared" si="32"/>
        <v>0</v>
      </c>
      <c r="H186" s="53">
        <f t="shared" si="32"/>
        <v>0</v>
      </c>
      <c r="I186" s="53">
        <f t="shared" si="32"/>
        <v>0</v>
      </c>
      <c r="J186" s="53">
        <f t="shared" si="33"/>
        <v>0</v>
      </c>
      <c r="K186" s="55"/>
      <c r="L186" s="55"/>
      <c r="M186" s="55"/>
      <c r="N186" s="53">
        <f t="shared" si="34"/>
        <v>0</v>
      </c>
      <c r="O186" s="55"/>
      <c r="P186" s="55"/>
      <c r="Q186" s="79"/>
      <c r="R186" s="53">
        <f t="shared" si="35"/>
        <v>0</v>
      </c>
      <c r="S186" s="55"/>
      <c r="T186" s="55"/>
      <c r="U186" s="79"/>
      <c r="V186" s="53">
        <f t="shared" si="36"/>
        <v>0</v>
      </c>
      <c r="W186" s="150"/>
      <c r="X186" s="150"/>
      <c r="Y186" s="150"/>
      <c r="Z186" s="149"/>
      <c r="AA186" s="54">
        <v>165</v>
      </c>
    </row>
    <row r="187" spans="1:27" ht="13.5" thickTop="1" thickBot="1" x14ac:dyDescent="0.3">
      <c r="A187">
        <v>166</v>
      </c>
      <c r="B187" s="59" t="s">
        <v>203</v>
      </c>
      <c r="C187" s="57" t="s">
        <v>204</v>
      </c>
      <c r="D187" s="54">
        <v>166</v>
      </c>
      <c r="E187" s="53">
        <f t="shared" si="30"/>
        <v>0</v>
      </c>
      <c r="F187" s="53">
        <f t="shared" si="31"/>
        <v>0</v>
      </c>
      <c r="G187" s="53">
        <f t="shared" si="32"/>
        <v>0</v>
      </c>
      <c r="H187" s="53">
        <f t="shared" si="32"/>
        <v>0</v>
      </c>
      <c r="I187" s="53">
        <f t="shared" si="32"/>
        <v>0</v>
      </c>
      <c r="J187" s="53">
        <f t="shared" si="33"/>
        <v>0</v>
      </c>
      <c r="K187" s="55"/>
      <c r="L187" s="55"/>
      <c r="M187" s="55"/>
      <c r="N187" s="53">
        <f t="shared" si="34"/>
        <v>0</v>
      </c>
      <c r="O187" s="55"/>
      <c r="P187" s="55"/>
      <c r="Q187" s="79"/>
      <c r="R187" s="53">
        <f t="shared" si="35"/>
        <v>0</v>
      </c>
      <c r="S187" s="55"/>
      <c r="T187" s="55"/>
      <c r="U187" s="79"/>
      <c r="V187" s="53">
        <f t="shared" si="36"/>
        <v>0</v>
      </c>
      <c r="W187" s="150"/>
      <c r="X187" s="150"/>
      <c r="Y187" s="150"/>
      <c r="Z187" s="149"/>
      <c r="AA187" s="54">
        <v>166</v>
      </c>
    </row>
    <row r="188" spans="1:27" ht="13.5" thickTop="1" thickBot="1" x14ac:dyDescent="0.3">
      <c r="A188">
        <v>167</v>
      </c>
      <c r="B188" s="59" t="s">
        <v>450</v>
      </c>
      <c r="C188" s="57" t="s">
        <v>205</v>
      </c>
      <c r="D188" s="54">
        <v>167</v>
      </c>
      <c r="E188" s="53">
        <f t="shared" si="30"/>
        <v>0</v>
      </c>
      <c r="F188" s="53">
        <f t="shared" si="31"/>
        <v>0</v>
      </c>
      <c r="G188" s="53">
        <f t="shared" si="32"/>
        <v>0</v>
      </c>
      <c r="H188" s="53">
        <f t="shared" si="32"/>
        <v>0</v>
      </c>
      <c r="I188" s="53">
        <f t="shared" si="32"/>
        <v>0</v>
      </c>
      <c r="J188" s="53">
        <f t="shared" si="33"/>
        <v>0</v>
      </c>
      <c r="K188" s="55"/>
      <c r="L188" s="55"/>
      <c r="M188" s="55"/>
      <c r="N188" s="53">
        <f t="shared" si="34"/>
        <v>0</v>
      </c>
      <c r="O188" s="55"/>
      <c r="P188" s="55"/>
      <c r="Q188" s="79"/>
      <c r="R188" s="53">
        <f t="shared" si="35"/>
        <v>0</v>
      </c>
      <c r="S188" s="55"/>
      <c r="T188" s="55"/>
      <c r="U188" s="79"/>
      <c r="V188" s="53">
        <f t="shared" si="36"/>
        <v>0</v>
      </c>
      <c r="W188" s="150"/>
      <c r="X188" s="150"/>
      <c r="Y188" s="150"/>
      <c r="Z188" s="149"/>
      <c r="AA188" s="54">
        <v>167</v>
      </c>
    </row>
    <row r="189" spans="1:27" ht="13.5" thickTop="1" thickBot="1" x14ac:dyDescent="0.3">
      <c r="A189">
        <v>168</v>
      </c>
      <c r="B189" s="59" t="s">
        <v>451</v>
      </c>
      <c r="C189" s="57" t="s">
        <v>206</v>
      </c>
      <c r="D189" s="54">
        <v>168</v>
      </c>
      <c r="E189" s="53">
        <f t="shared" si="30"/>
        <v>0</v>
      </c>
      <c r="F189" s="53">
        <f t="shared" si="31"/>
        <v>0</v>
      </c>
      <c r="G189" s="53">
        <f t="shared" si="32"/>
        <v>0</v>
      </c>
      <c r="H189" s="53">
        <f t="shared" si="32"/>
        <v>0</v>
      </c>
      <c r="I189" s="53">
        <f t="shared" si="32"/>
        <v>0</v>
      </c>
      <c r="J189" s="53">
        <f t="shared" si="33"/>
        <v>0</v>
      </c>
      <c r="K189" s="55"/>
      <c r="L189" s="55"/>
      <c r="M189" s="55"/>
      <c r="N189" s="53">
        <f t="shared" si="34"/>
        <v>0</v>
      </c>
      <c r="O189" s="55"/>
      <c r="P189" s="55"/>
      <c r="Q189" s="79"/>
      <c r="R189" s="53">
        <f t="shared" si="35"/>
        <v>0</v>
      </c>
      <c r="S189" s="55"/>
      <c r="T189" s="55"/>
      <c r="U189" s="79"/>
      <c r="V189" s="53">
        <f t="shared" si="36"/>
        <v>0</v>
      </c>
      <c r="W189" s="150"/>
      <c r="X189" s="150"/>
      <c r="Y189" s="150"/>
      <c r="Z189" s="149"/>
      <c r="AA189" s="54">
        <v>168</v>
      </c>
    </row>
    <row r="190" spans="1:27" ht="13.5" thickTop="1" thickBot="1" x14ac:dyDescent="0.3">
      <c r="A190">
        <v>169</v>
      </c>
      <c r="B190" s="59" t="s">
        <v>452</v>
      </c>
      <c r="C190" s="57" t="s">
        <v>207</v>
      </c>
      <c r="D190" s="54">
        <v>169</v>
      </c>
      <c r="E190" s="53">
        <f t="shared" si="30"/>
        <v>0</v>
      </c>
      <c r="F190" s="53">
        <f t="shared" si="31"/>
        <v>0</v>
      </c>
      <c r="G190" s="53">
        <f t="shared" si="32"/>
        <v>0</v>
      </c>
      <c r="H190" s="53">
        <f t="shared" si="32"/>
        <v>0</v>
      </c>
      <c r="I190" s="53">
        <f t="shared" si="32"/>
        <v>0</v>
      </c>
      <c r="J190" s="53">
        <f t="shared" si="33"/>
        <v>0</v>
      </c>
      <c r="K190" s="55"/>
      <c r="L190" s="55"/>
      <c r="M190" s="55"/>
      <c r="N190" s="53">
        <f t="shared" si="34"/>
        <v>0</v>
      </c>
      <c r="O190" s="55"/>
      <c r="P190" s="55"/>
      <c r="Q190" s="79"/>
      <c r="R190" s="53">
        <f t="shared" si="35"/>
        <v>0</v>
      </c>
      <c r="S190" s="55"/>
      <c r="T190" s="55"/>
      <c r="U190" s="79"/>
      <c r="V190" s="53">
        <f t="shared" si="36"/>
        <v>0</v>
      </c>
      <c r="W190" s="150"/>
      <c r="X190" s="150"/>
      <c r="Y190" s="150"/>
      <c r="Z190" s="149"/>
      <c r="AA190" s="54">
        <v>169</v>
      </c>
    </row>
    <row r="191" spans="1:27" ht="13.5" thickTop="1" thickBot="1" x14ac:dyDescent="0.3">
      <c r="A191">
        <v>170</v>
      </c>
      <c r="B191" s="59" t="s">
        <v>453</v>
      </c>
      <c r="C191" s="57" t="s">
        <v>208</v>
      </c>
      <c r="D191" s="54">
        <v>170</v>
      </c>
      <c r="E191" s="53">
        <f t="shared" si="30"/>
        <v>0</v>
      </c>
      <c r="F191" s="53">
        <f t="shared" si="31"/>
        <v>0</v>
      </c>
      <c r="G191" s="53">
        <f t="shared" si="32"/>
        <v>0</v>
      </c>
      <c r="H191" s="53">
        <f t="shared" si="32"/>
        <v>0</v>
      </c>
      <c r="I191" s="53">
        <f t="shared" si="32"/>
        <v>0</v>
      </c>
      <c r="J191" s="53">
        <f t="shared" si="33"/>
        <v>0</v>
      </c>
      <c r="K191" s="55"/>
      <c r="L191" s="55"/>
      <c r="M191" s="55"/>
      <c r="N191" s="53">
        <f t="shared" si="34"/>
        <v>0</v>
      </c>
      <c r="O191" s="55"/>
      <c r="P191" s="55"/>
      <c r="Q191" s="79"/>
      <c r="R191" s="53">
        <f t="shared" si="35"/>
        <v>0</v>
      </c>
      <c r="S191" s="55"/>
      <c r="T191" s="55"/>
      <c r="U191" s="79"/>
      <c r="V191" s="53">
        <f t="shared" si="36"/>
        <v>0</v>
      </c>
      <c r="W191" s="150"/>
      <c r="X191" s="150"/>
      <c r="Y191" s="150"/>
      <c r="Z191" s="149"/>
      <c r="AA191" s="54">
        <v>170</v>
      </c>
    </row>
    <row r="192" spans="1:27" ht="13.5" thickTop="1" thickBot="1" x14ac:dyDescent="0.3">
      <c r="A192">
        <v>171</v>
      </c>
      <c r="B192" s="59" t="s">
        <v>454</v>
      </c>
      <c r="C192" s="57" t="s">
        <v>209</v>
      </c>
      <c r="D192" s="54">
        <v>171</v>
      </c>
      <c r="E192" s="53">
        <f t="shared" si="30"/>
        <v>0</v>
      </c>
      <c r="F192" s="53">
        <f t="shared" si="31"/>
        <v>0</v>
      </c>
      <c r="G192" s="53">
        <f t="shared" si="32"/>
        <v>0</v>
      </c>
      <c r="H192" s="53">
        <f t="shared" si="32"/>
        <v>0</v>
      </c>
      <c r="I192" s="53">
        <f t="shared" si="32"/>
        <v>0</v>
      </c>
      <c r="J192" s="53">
        <f t="shared" si="33"/>
        <v>0</v>
      </c>
      <c r="K192" s="55"/>
      <c r="L192" s="55"/>
      <c r="M192" s="55"/>
      <c r="N192" s="53">
        <f t="shared" si="34"/>
        <v>0</v>
      </c>
      <c r="O192" s="55"/>
      <c r="P192" s="55"/>
      <c r="Q192" s="79"/>
      <c r="R192" s="53">
        <f t="shared" si="35"/>
        <v>0</v>
      </c>
      <c r="S192" s="55"/>
      <c r="T192" s="55"/>
      <c r="U192" s="79"/>
      <c r="V192" s="53">
        <f t="shared" si="36"/>
        <v>0</v>
      </c>
      <c r="W192" s="150"/>
      <c r="X192" s="150"/>
      <c r="Y192" s="150"/>
      <c r="Z192" s="149"/>
      <c r="AA192" s="54">
        <v>171</v>
      </c>
    </row>
    <row r="193" spans="1:27" ht="13.5" thickTop="1" thickBot="1" x14ac:dyDescent="0.3">
      <c r="A193">
        <v>172</v>
      </c>
      <c r="B193" s="59" t="s">
        <v>455</v>
      </c>
      <c r="C193" s="57" t="s">
        <v>210</v>
      </c>
      <c r="D193" s="54">
        <v>172</v>
      </c>
      <c r="E193" s="53">
        <f t="shared" si="30"/>
        <v>0</v>
      </c>
      <c r="F193" s="53">
        <f t="shared" si="31"/>
        <v>0</v>
      </c>
      <c r="G193" s="53">
        <f t="shared" si="32"/>
        <v>0</v>
      </c>
      <c r="H193" s="53">
        <f t="shared" si="32"/>
        <v>0</v>
      </c>
      <c r="I193" s="53">
        <f t="shared" si="32"/>
        <v>0</v>
      </c>
      <c r="J193" s="53">
        <f t="shared" si="33"/>
        <v>0</v>
      </c>
      <c r="K193" s="55"/>
      <c r="L193" s="55"/>
      <c r="M193" s="55"/>
      <c r="N193" s="53">
        <f t="shared" si="34"/>
        <v>0</v>
      </c>
      <c r="O193" s="55"/>
      <c r="P193" s="55"/>
      <c r="Q193" s="79"/>
      <c r="R193" s="53">
        <f t="shared" si="35"/>
        <v>0</v>
      </c>
      <c r="S193" s="55"/>
      <c r="T193" s="55"/>
      <c r="U193" s="79"/>
      <c r="V193" s="53">
        <f t="shared" si="36"/>
        <v>0</v>
      </c>
      <c r="W193" s="150"/>
      <c r="X193" s="150"/>
      <c r="Y193" s="150"/>
      <c r="Z193" s="149"/>
      <c r="AA193" s="54">
        <v>172</v>
      </c>
    </row>
    <row r="194" spans="1:27" ht="13.5" thickTop="1" thickBot="1" x14ac:dyDescent="0.3">
      <c r="A194">
        <v>173</v>
      </c>
      <c r="B194" s="59" t="s">
        <v>456</v>
      </c>
      <c r="C194" s="57" t="s">
        <v>211</v>
      </c>
      <c r="D194" s="54">
        <v>173</v>
      </c>
      <c r="E194" s="53">
        <f t="shared" si="30"/>
        <v>0</v>
      </c>
      <c r="F194" s="53">
        <f t="shared" si="31"/>
        <v>0</v>
      </c>
      <c r="G194" s="53">
        <f t="shared" si="32"/>
        <v>0</v>
      </c>
      <c r="H194" s="53">
        <f t="shared" si="32"/>
        <v>0</v>
      </c>
      <c r="I194" s="53">
        <f t="shared" si="32"/>
        <v>0</v>
      </c>
      <c r="J194" s="53">
        <f t="shared" si="33"/>
        <v>0</v>
      </c>
      <c r="K194" s="55"/>
      <c r="L194" s="55"/>
      <c r="M194" s="55"/>
      <c r="N194" s="53">
        <f t="shared" si="34"/>
        <v>0</v>
      </c>
      <c r="O194" s="55"/>
      <c r="P194" s="55"/>
      <c r="Q194" s="79"/>
      <c r="R194" s="53">
        <f t="shared" si="35"/>
        <v>0</v>
      </c>
      <c r="S194" s="55"/>
      <c r="T194" s="55"/>
      <c r="U194" s="79"/>
      <c r="V194" s="53">
        <f t="shared" si="36"/>
        <v>0</v>
      </c>
      <c r="W194" s="150"/>
      <c r="X194" s="150"/>
      <c r="Y194" s="150"/>
      <c r="Z194" s="149"/>
      <c r="AA194" s="54">
        <v>173</v>
      </c>
    </row>
    <row r="195" spans="1:27" ht="13.5" thickTop="1" thickBot="1" x14ac:dyDescent="0.3">
      <c r="A195">
        <v>174</v>
      </c>
      <c r="B195" s="59" t="s">
        <v>457</v>
      </c>
      <c r="C195" s="57" t="s">
        <v>212</v>
      </c>
      <c r="D195" s="54">
        <v>174</v>
      </c>
      <c r="E195" s="53">
        <f t="shared" si="30"/>
        <v>0</v>
      </c>
      <c r="F195" s="53">
        <f t="shared" si="31"/>
        <v>0</v>
      </c>
      <c r="G195" s="53">
        <f t="shared" si="32"/>
        <v>0</v>
      </c>
      <c r="H195" s="53">
        <f t="shared" si="32"/>
        <v>0</v>
      </c>
      <c r="I195" s="53">
        <f t="shared" si="32"/>
        <v>0</v>
      </c>
      <c r="J195" s="53">
        <f t="shared" si="33"/>
        <v>0</v>
      </c>
      <c r="K195" s="55"/>
      <c r="L195" s="55"/>
      <c r="M195" s="55"/>
      <c r="N195" s="53">
        <f t="shared" si="34"/>
        <v>0</v>
      </c>
      <c r="O195" s="55"/>
      <c r="P195" s="55"/>
      <c r="Q195" s="79"/>
      <c r="R195" s="53">
        <f t="shared" si="35"/>
        <v>0</v>
      </c>
      <c r="S195" s="55"/>
      <c r="T195" s="55"/>
      <c r="U195" s="79"/>
      <c r="V195" s="53">
        <f t="shared" si="36"/>
        <v>0</v>
      </c>
      <c r="W195" s="150"/>
      <c r="X195" s="150"/>
      <c r="Y195" s="150"/>
      <c r="Z195" s="149"/>
      <c r="AA195" s="54">
        <v>174</v>
      </c>
    </row>
    <row r="196" spans="1:27" ht="13.5" thickTop="1" thickBot="1" x14ac:dyDescent="0.3">
      <c r="A196">
        <v>175</v>
      </c>
      <c r="B196" s="105" t="s">
        <v>458</v>
      </c>
      <c r="C196" s="57" t="s">
        <v>213</v>
      </c>
      <c r="D196" s="54">
        <v>175</v>
      </c>
      <c r="E196" s="53">
        <f t="shared" si="30"/>
        <v>0</v>
      </c>
      <c r="F196" s="53">
        <f t="shared" si="31"/>
        <v>0</v>
      </c>
      <c r="G196" s="53">
        <f t="shared" si="32"/>
        <v>0</v>
      </c>
      <c r="H196" s="53">
        <f t="shared" si="32"/>
        <v>0</v>
      </c>
      <c r="I196" s="53">
        <f t="shared" si="32"/>
        <v>0</v>
      </c>
      <c r="J196" s="53">
        <f t="shared" si="33"/>
        <v>0</v>
      </c>
      <c r="K196" s="55"/>
      <c r="L196" s="55"/>
      <c r="M196" s="55"/>
      <c r="N196" s="53">
        <f t="shared" si="34"/>
        <v>0</v>
      </c>
      <c r="O196" s="55"/>
      <c r="P196" s="55"/>
      <c r="Q196" s="79"/>
      <c r="R196" s="53">
        <f t="shared" si="35"/>
        <v>0</v>
      </c>
      <c r="S196" s="55"/>
      <c r="T196" s="55"/>
      <c r="U196" s="79"/>
      <c r="V196" s="53">
        <f t="shared" si="36"/>
        <v>0</v>
      </c>
      <c r="W196" s="150"/>
      <c r="X196" s="150"/>
      <c r="Y196" s="150"/>
      <c r="Z196" s="149"/>
      <c r="AA196" s="54">
        <v>175</v>
      </c>
    </row>
    <row r="197" spans="1:27" ht="13.5" thickTop="1" thickBot="1" x14ac:dyDescent="0.3">
      <c r="A197">
        <v>176</v>
      </c>
      <c r="B197" s="59" t="s">
        <v>459</v>
      </c>
      <c r="C197" s="57" t="s">
        <v>214</v>
      </c>
      <c r="D197" s="54">
        <v>176</v>
      </c>
      <c r="E197" s="53">
        <f t="shared" si="30"/>
        <v>0</v>
      </c>
      <c r="F197" s="53">
        <f t="shared" si="31"/>
        <v>0</v>
      </c>
      <c r="G197" s="53">
        <f t="shared" si="32"/>
        <v>0</v>
      </c>
      <c r="H197" s="53">
        <f t="shared" si="32"/>
        <v>0</v>
      </c>
      <c r="I197" s="53">
        <f t="shared" si="32"/>
        <v>0</v>
      </c>
      <c r="J197" s="53">
        <f t="shared" si="33"/>
        <v>0</v>
      </c>
      <c r="K197" s="55"/>
      <c r="L197" s="55"/>
      <c r="M197" s="55"/>
      <c r="N197" s="53">
        <f t="shared" si="34"/>
        <v>0</v>
      </c>
      <c r="O197" s="55"/>
      <c r="P197" s="55"/>
      <c r="Q197" s="79"/>
      <c r="R197" s="53">
        <f t="shared" si="35"/>
        <v>0</v>
      </c>
      <c r="S197" s="55"/>
      <c r="T197" s="55"/>
      <c r="U197" s="79"/>
      <c r="V197" s="53">
        <f t="shared" si="36"/>
        <v>0</v>
      </c>
      <c r="W197" s="150"/>
      <c r="X197" s="150"/>
      <c r="Y197" s="150"/>
      <c r="Z197" s="149"/>
      <c r="AA197" s="54">
        <v>176</v>
      </c>
    </row>
    <row r="198" spans="1:27" ht="13.5" thickTop="1" thickBot="1" x14ac:dyDescent="0.3">
      <c r="A198">
        <v>177</v>
      </c>
      <c r="B198" s="59" t="s">
        <v>460</v>
      </c>
      <c r="C198" s="57" t="s">
        <v>215</v>
      </c>
      <c r="D198" s="54">
        <v>177</v>
      </c>
      <c r="E198" s="53">
        <f t="shared" si="30"/>
        <v>0</v>
      </c>
      <c r="F198" s="53">
        <f t="shared" si="31"/>
        <v>0</v>
      </c>
      <c r="G198" s="53">
        <f t="shared" si="32"/>
        <v>0</v>
      </c>
      <c r="H198" s="53">
        <f t="shared" si="32"/>
        <v>0</v>
      </c>
      <c r="I198" s="53">
        <f t="shared" si="32"/>
        <v>0</v>
      </c>
      <c r="J198" s="53">
        <f t="shared" si="33"/>
        <v>0</v>
      </c>
      <c r="K198" s="55"/>
      <c r="L198" s="55"/>
      <c r="M198" s="55"/>
      <c r="N198" s="53">
        <f t="shared" si="34"/>
        <v>0</v>
      </c>
      <c r="O198" s="55"/>
      <c r="P198" s="55"/>
      <c r="Q198" s="79"/>
      <c r="R198" s="53">
        <f t="shared" si="35"/>
        <v>0</v>
      </c>
      <c r="S198" s="55"/>
      <c r="T198" s="55"/>
      <c r="U198" s="79"/>
      <c r="V198" s="53">
        <f t="shared" si="36"/>
        <v>0</v>
      </c>
      <c r="W198" s="150"/>
      <c r="X198" s="150"/>
      <c r="Y198" s="150"/>
      <c r="Z198" s="149"/>
      <c r="AA198" s="54">
        <v>177</v>
      </c>
    </row>
    <row r="199" spans="1:27" ht="13.5" thickTop="1" thickBot="1" x14ac:dyDescent="0.3">
      <c r="A199">
        <v>178</v>
      </c>
      <c r="B199" s="59" t="s">
        <v>216</v>
      </c>
      <c r="C199" s="57" t="s">
        <v>217</v>
      </c>
      <c r="D199" s="54">
        <v>178</v>
      </c>
      <c r="E199" s="53">
        <f t="shared" si="30"/>
        <v>0</v>
      </c>
      <c r="F199" s="53">
        <f t="shared" si="31"/>
        <v>0</v>
      </c>
      <c r="G199" s="53">
        <f t="shared" si="32"/>
        <v>0</v>
      </c>
      <c r="H199" s="53">
        <f t="shared" si="32"/>
        <v>0</v>
      </c>
      <c r="I199" s="53">
        <f t="shared" si="32"/>
        <v>0</v>
      </c>
      <c r="J199" s="53">
        <f t="shared" si="33"/>
        <v>0</v>
      </c>
      <c r="K199" s="55"/>
      <c r="L199" s="55"/>
      <c r="M199" s="55"/>
      <c r="N199" s="53">
        <f t="shared" si="34"/>
        <v>0</v>
      </c>
      <c r="O199" s="55"/>
      <c r="P199" s="55"/>
      <c r="Q199" s="79"/>
      <c r="R199" s="53">
        <f t="shared" si="35"/>
        <v>0</v>
      </c>
      <c r="S199" s="55"/>
      <c r="T199" s="55"/>
      <c r="U199" s="79"/>
      <c r="V199" s="53">
        <f t="shared" si="36"/>
        <v>0</v>
      </c>
      <c r="W199" s="150"/>
      <c r="X199" s="150"/>
      <c r="Y199" s="150"/>
      <c r="Z199" s="149"/>
      <c r="AA199" s="54">
        <v>178</v>
      </c>
    </row>
    <row r="200" spans="1:27" ht="13.5" thickTop="1" thickBot="1" x14ac:dyDescent="0.3">
      <c r="A200">
        <v>179</v>
      </c>
      <c r="B200" s="59" t="s">
        <v>461</v>
      </c>
      <c r="C200" s="57" t="s">
        <v>218</v>
      </c>
      <c r="D200" s="54">
        <v>179</v>
      </c>
      <c r="E200" s="53">
        <f t="shared" si="30"/>
        <v>0</v>
      </c>
      <c r="F200" s="53">
        <f t="shared" si="31"/>
        <v>0</v>
      </c>
      <c r="G200" s="53">
        <f t="shared" si="32"/>
        <v>0</v>
      </c>
      <c r="H200" s="53">
        <f t="shared" si="32"/>
        <v>0</v>
      </c>
      <c r="I200" s="53">
        <f t="shared" si="32"/>
        <v>0</v>
      </c>
      <c r="J200" s="53">
        <f t="shared" si="33"/>
        <v>0</v>
      </c>
      <c r="K200" s="55"/>
      <c r="L200" s="55"/>
      <c r="M200" s="55"/>
      <c r="N200" s="53">
        <f t="shared" si="34"/>
        <v>0</v>
      </c>
      <c r="O200" s="55"/>
      <c r="P200" s="55"/>
      <c r="Q200" s="79"/>
      <c r="R200" s="53">
        <f t="shared" si="35"/>
        <v>0</v>
      </c>
      <c r="S200" s="55"/>
      <c r="T200" s="55"/>
      <c r="U200" s="79"/>
      <c r="V200" s="53">
        <f t="shared" si="36"/>
        <v>0</v>
      </c>
      <c r="W200" s="150"/>
      <c r="X200" s="150"/>
      <c r="Y200" s="150"/>
      <c r="Z200" s="149"/>
      <c r="AA200" s="54">
        <v>179</v>
      </c>
    </row>
    <row r="201" spans="1:27" ht="13.5" thickTop="1" thickBot="1" x14ac:dyDescent="0.3">
      <c r="A201">
        <v>180</v>
      </c>
      <c r="B201" s="59" t="s">
        <v>219</v>
      </c>
      <c r="C201" s="57" t="s">
        <v>220</v>
      </c>
      <c r="D201" s="54">
        <v>180</v>
      </c>
      <c r="E201" s="53">
        <f t="shared" si="30"/>
        <v>0</v>
      </c>
      <c r="F201" s="53">
        <f t="shared" si="31"/>
        <v>0</v>
      </c>
      <c r="G201" s="53">
        <f t="shared" si="32"/>
        <v>0</v>
      </c>
      <c r="H201" s="53">
        <f t="shared" si="32"/>
        <v>0</v>
      </c>
      <c r="I201" s="53">
        <f t="shared" si="32"/>
        <v>0</v>
      </c>
      <c r="J201" s="53">
        <f t="shared" si="33"/>
        <v>0</v>
      </c>
      <c r="K201" s="55"/>
      <c r="L201" s="55"/>
      <c r="M201" s="55"/>
      <c r="N201" s="53">
        <f t="shared" si="34"/>
        <v>0</v>
      </c>
      <c r="O201" s="55"/>
      <c r="P201" s="55"/>
      <c r="Q201" s="79"/>
      <c r="R201" s="53">
        <f t="shared" si="35"/>
        <v>0</v>
      </c>
      <c r="S201" s="55"/>
      <c r="T201" s="55"/>
      <c r="U201" s="79"/>
      <c r="V201" s="53">
        <f t="shared" si="36"/>
        <v>0</v>
      </c>
      <c r="W201" s="150"/>
      <c r="X201" s="150"/>
      <c r="Y201" s="150"/>
      <c r="Z201" s="149"/>
      <c r="AA201" s="54">
        <v>180</v>
      </c>
    </row>
    <row r="202" spans="1:27" ht="13.5" thickTop="1" thickBot="1" x14ac:dyDescent="0.3">
      <c r="A202">
        <v>181</v>
      </c>
      <c r="B202" s="59" t="s">
        <v>462</v>
      </c>
      <c r="C202" s="57" t="s">
        <v>221</v>
      </c>
      <c r="D202" s="54">
        <v>181</v>
      </c>
      <c r="E202" s="53">
        <f t="shared" si="30"/>
        <v>0</v>
      </c>
      <c r="F202" s="53">
        <f t="shared" si="31"/>
        <v>0</v>
      </c>
      <c r="G202" s="53">
        <f t="shared" si="32"/>
        <v>0</v>
      </c>
      <c r="H202" s="53">
        <f t="shared" si="32"/>
        <v>0</v>
      </c>
      <c r="I202" s="53">
        <f t="shared" si="32"/>
        <v>0</v>
      </c>
      <c r="J202" s="53">
        <f t="shared" si="33"/>
        <v>0</v>
      </c>
      <c r="K202" s="55"/>
      <c r="L202" s="55"/>
      <c r="M202" s="55"/>
      <c r="N202" s="53">
        <f t="shared" si="34"/>
        <v>0</v>
      </c>
      <c r="O202" s="55"/>
      <c r="P202" s="55"/>
      <c r="Q202" s="79"/>
      <c r="R202" s="53">
        <f t="shared" si="35"/>
        <v>0</v>
      </c>
      <c r="S202" s="55"/>
      <c r="T202" s="55"/>
      <c r="U202" s="79"/>
      <c r="V202" s="53">
        <f t="shared" si="36"/>
        <v>0</v>
      </c>
      <c r="W202" s="150"/>
      <c r="X202" s="150"/>
      <c r="Y202" s="150"/>
      <c r="Z202" s="149"/>
      <c r="AA202" s="54">
        <v>181</v>
      </c>
    </row>
    <row r="203" spans="1:27" ht="13.5" thickTop="1" thickBot="1" x14ac:dyDescent="0.3">
      <c r="A203">
        <v>182</v>
      </c>
      <c r="B203" s="59" t="s">
        <v>463</v>
      </c>
      <c r="C203" s="57" t="s">
        <v>222</v>
      </c>
      <c r="D203" s="54">
        <v>182</v>
      </c>
      <c r="E203" s="53">
        <f t="shared" si="30"/>
        <v>0</v>
      </c>
      <c r="F203" s="53">
        <f t="shared" si="31"/>
        <v>0</v>
      </c>
      <c r="G203" s="53">
        <f t="shared" si="32"/>
        <v>0</v>
      </c>
      <c r="H203" s="53">
        <f t="shared" si="32"/>
        <v>0</v>
      </c>
      <c r="I203" s="53">
        <f t="shared" si="32"/>
        <v>0</v>
      </c>
      <c r="J203" s="53">
        <f t="shared" si="33"/>
        <v>0</v>
      </c>
      <c r="K203" s="55"/>
      <c r="L203" s="55"/>
      <c r="M203" s="55"/>
      <c r="N203" s="53">
        <f t="shared" si="34"/>
        <v>0</v>
      </c>
      <c r="O203" s="55"/>
      <c r="P203" s="55"/>
      <c r="Q203" s="79"/>
      <c r="R203" s="53">
        <f t="shared" si="35"/>
        <v>0</v>
      </c>
      <c r="S203" s="55"/>
      <c r="T203" s="55"/>
      <c r="U203" s="79"/>
      <c r="V203" s="53">
        <f t="shared" si="36"/>
        <v>0</v>
      </c>
      <c r="W203" s="150"/>
      <c r="X203" s="150"/>
      <c r="Y203" s="150"/>
      <c r="Z203" s="149"/>
      <c r="AA203" s="54">
        <v>182</v>
      </c>
    </row>
    <row r="204" spans="1:27" ht="13.5" thickTop="1" thickBot="1" x14ac:dyDescent="0.3">
      <c r="A204">
        <v>183</v>
      </c>
      <c r="B204" s="59" t="s">
        <v>464</v>
      </c>
      <c r="C204" s="57" t="s">
        <v>223</v>
      </c>
      <c r="D204" s="54">
        <v>183</v>
      </c>
      <c r="E204" s="53">
        <f t="shared" si="30"/>
        <v>0</v>
      </c>
      <c r="F204" s="53">
        <f t="shared" si="31"/>
        <v>0</v>
      </c>
      <c r="G204" s="53">
        <f t="shared" si="32"/>
        <v>0</v>
      </c>
      <c r="H204" s="53">
        <f t="shared" si="32"/>
        <v>0</v>
      </c>
      <c r="I204" s="53">
        <f t="shared" si="32"/>
        <v>0</v>
      </c>
      <c r="J204" s="53">
        <f t="shared" si="33"/>
        <v>0</v>
      </c>
      <c r="K204" s="55"/>
      <c r="L204" s="55"/>
      <c r="M204" s="55"/>
      <c r="N204" s="53">
        <f t="shared" si="34"/>
        <v>0</v>
      </c>
      <c r="O204" s="55"/>
      <c r="P204" s="55"/>
      <c r="Q204" s="79"/>
      <c r="R204" s="53">
        <f t="shared" si="35"/>
        <v>0</v>
      </c>
      <c r="S204" s="55"/>
      <c r="T204" s="55"/>
      <c r="U204" s="79"/>
      <c r="V204" s="53">
        <f t="shared" si="36"/>
        <v>0</v>
      </c>
      <c r="W204" s="150"/>
      <c r="X204" s="150"/>
      <c r="Y204" s="150"/>
      <c r="Z204" s="149"/>
      <c r="AA204" s="54">
        <v>183</v>
      </c>
    </row>
    <row r="205" spans="1:27" ht="13.5" thickTop="1" thickBot="1" x14ac:dyDescent="0.3">
      <c r="A205">
        <v>184</v>
      </c>
      <c r="B205" s="59" t="s">
        <v>465</v>
      </c>
      <c r="C205" s="57" t="s">
        <v>224</v>
      </c>
      <c r="D205" s="54">
        <v>184</v>
      </c>
      <c r="E205" s="53">
        <f t="shared" si="30"/>
        <v>0</v>
      </c>
      <c r="F205" s="53">
        <f t="shared" si="31"/>
        <v>0</v>
      </c>
      <c r="G205" s="53">
        <f t="shared" si="32"/>
        <v>0</v>
      </c>
      <c r="H205" s="53">
        <f t="shared" si="32"/>
        <v>0</v>
      </c>
      <c r="I205" s="53">
        <f t="shared" si="32"/>
        <v>0</v>
      </c>
      <c r="J205" s="53">
        <f t="shared" si="33"/>
        <v>0</v>
      </c>
      <c r="K205" s="55"/>
      <c r="L205" s="55"/>
      <c r="M205" s="55"/>
      <c r="N205" s="53">
        <f t="shared" si="34"/>
        <v>0</v>
      </c>
      <c r="O205" s="55"/>
      <c r="P205" s="55"/>
      <c r="Q205" s="79"/>
      <c r="R205" s="53">
        <f t="shared" si="35"/>
        <v>0</v>
      </c>
      <c r="S205" s="55"/>
      <c r="T205" s="55"/>
      <c r="U205" s="79"/>
      <c r="V205" s="53">
        <f t="shared" si="36"/>
        <v>0</v>
      </c>
      <c r="W205" s="150"/>
      <c r="X205" s="150"/>
      <c r="Y205" s="150"/>
      <c r="Z205" s="149"/>
      <c r="AA205" s="54">
        <v>184</v>
      </c>
    </row>
    <row r="206" spans="1:27" ht="13.5" thickTop="1" thickBot="1" x14ac:dyDescent="0.3">
      <c r="A206">
        <v>185</v>
      </c>
      <c r="B206" s="59" t="s">
        <v>466</v>
      </c>
      <c r="C206" s="57" t="s">
        <v>225</v>
      </c>
      <c r="D206" s="54">
        <v>185</v>
      </c>
      <c r="E206" s="53">
        <f t="shared" si="30"/>
        <v>0</v>
      </c>
      <c r="F206" s="53">
        <f t="shared" si="31"/>
        <v>0</v>
      </c>
      <c r="G206" s="53">
        <f t="shared" si="32"/>
        <v>0</v>
      </c>
      <c r="H206" s="53">
        <f t="shared" si="32"/>
        <v>0</v>
      </c>
      <c r="I206" s="53">
        <f t="shared" si="32"/>
        <v>0</v>
      </c>
      <c r="J206" s="53">
        <f t="shared" si="33"/>
        <v>0</v>
      </c>
      <c r="K206" s="55"/>
      <c r="L206" s="55"/>
      <c r="M206" s="55"/>
      <c r="N206" s="53">
        <f t="shared" si="34"/>
        <v>0</v>
      </c>
      <c r="O206" s="55"/>
      <c r="P206" s="55"/>
      <c r="Q206" s="79"/>
      <c r="R206" s="53">
        <f t="shared" si="35"/>
        <v>0</v>
      </c>
      <c r="S206" s="55"/>
      <c r="T206" s="55"/>
      <c r="U206" s="79"/>
      <c r="V206" s="53">
        <f t="shared" si="36"/>
        <v>0</v>
      </c>
      <c r="W206" s="150"/>
      <c r="X206" s="150"/>
      <c r="Y206" s="150"/>
      <c r="Z206" s="149"/>
      <c r="AA206" s="54">
        <v>185</v>
      </c>
    </row>
    <row r="207" spans="1:27" ht="13.5" thickTop="1" thickBot="1" x14ac:dyDescent="0.3">
      <c r="A207">
        <v>186</v>
      </c>
      <c r="B207" s="59" t="s">
        <v>226</v>
      </c>
      <c r="C207" s="57" t="s">
        <v>227</v>
      </c>
      <c r="D207" s="54">
        <v>186</v>
      </c>
      <c r="E207" s="53">
        <f t="shared" si="30"/>
        <v>0</v>
      </c>
      <c r="F207" s="53">
        <f t="shared" si="31"/>
        <v>0</v>
      </c>
      <c r="G207" s="53">
        <f t="shared" si="32"/>
        <v>0</v>
      </c>
      <c r="H207" s="53">
        <f t="shared" si="32"/>
        <v>0</v>
      </c>
      <c r="I207" s="53">
        <f t="shared" si="32"/>
        <v>0</v>
      </c>
      <c r="J207" s="53">
        <f t="shared" si="33"/>
        <v>0</v>
      </c>
      <c r="K207" s="55"/>
      <c r="L207" s="55"/>
      <c r="M207" s="55"/>
      <c r="N207" s="53">
        <f t="shared" si="34"/>
        <v>0</v>
      </c>
      <c r="O207" s="55"/>
      <c r="P207" s="55"/>
      <c r="Q207" s="79"/>
      <c r="R207" s="53">
        <f t="shared" si="35"/>
        <v>0</v>
      </c>
      <c r="S207" s="55"/>
      <c r="T207" s="55"/>
      <c r="U207" s="79"/>
      <c r="V207" s="53">
        <f t="shared" si="36"/>
        <v>0</v>
      </c>
      <c r="W207" s="150"/>
      <c r="X207" s="150"/>
      <c r="Y207" s="150"/>
      <c r="Z207" s="149"/>
      <c r="AA207" s="54">
        <v>186</v>
      </c>
    </row>
    <row r="208" spans="1:27" ht="13.5" thickTop="1" thickBot="1" x14ac:dyDescent="0.3">
      <c r="A208">
        <v>187</v>
      </c>
      <c r="B208" s="59" t="s">
        <v>228</v>
      </c>
      <c r="C208" s="57" t="s">
        <v>229</v>
      </c>
      <c r="D208" s="54">
        <v>187</v>
      </c>
      <c r="E208" s="53">
        <f t="shared" si="30"/>
        <v>0</v>
      </c>
      <c r="F208" s="53">
        <f t="shared" si="31"/>
        <v>0</v>
      </c>
      <c r="G208" s="53">
        <f t="shared" si="32"/>
        <v>0</v>
      </c>
      <c r="H208" s="53">
        <f t="shared" si="32"/>
        <v>0</v>
      </c>
      <c r="I208" s="53">
        <f t="shared" si="32"/>
        <v>0</v>
      </c>
      <c r="J208" s="53">
        <f t="shared" si="33"/>
        <v>0</v>
      </c>
      <c r="K208" s="55"/>
      <c r="L208" s="55"/>
      <c r="M208" s="55"/>
      <c r="N208" s="53">
        <f t="shared" si="34"/>
        <v>0</v>
      </c>
      <c r="O208" s="55"/>
      <c r="P208" s="55"/>
      <c r="Q208" s="79"/>
      <c r="R208" s="53">
        <f t="shared" si="35"/>
        <v>0</v>
      </c>
      <c r="S208" s="55"/>
      <c r="T208" s="55"/>
      <c r="U208" s="79"/>
      <c r="V208" s="53">
        <f t="shared" si="36"/>
        <v>0</v>
      </c>
      <c r="W208" s="150"/>
      <c r="X208" s="150"/>
      <c r="Y208" s="150"/>
      <c r="Z208" s="149"/>
      <c r="AA208" s="54">
        <v>187</v>
      </c>
    </row>
    <row r="209" spans="1:27" ht="14" thickTop="1" thickBot="1" x14ac:dyDescent="0.35">
      <c r="A209">
        <v>188</v>
      </c>
      <c r="B209" s="59" t="s">
        <v>467</v>
      </c>
      <c r="C209" s="78" t="s">
        <v>230</v>
      </c>
      <c r="D209" s="54">
        <v>188</v>
      </c>
      <c r="E209" s="53">
        <f t="shared" si="30"/>
        <v>0</v>
      </c>
      <c r="F209" s="53">
        <f t="shared" si="31"/>
        <v>0</v>
      </c>
      <c r="G209" s="53">
        <f t="shared" si="32"/>
        <v>0</v>
      </c>
      <c r="H209" s="53">
        <f t="shared" si="32"/>
        <v>0</v>
      </c>
      <c r="I209" s="53">
        <f t="shared" si="32"/>
        <v>0</v>
      </c>
      <c r="J209" s="53">
        <f t="shared" si="33"/>
        <v>0</v>
      </c>
      <c r="K209" s="55"/>
      <c r="L209" s="55"/>
      <c r="M209" s="55"/>
      <c r="N209" s="53">
        <f t="shared" si="34"/>
        <v>0</v>
      </c>
      <c r="O209" s="55"/>
      <c r="P209" s="55"/>
      <c r="Q209" s="79"/>
      <c r="R209" s="53">
        <f t="shared" si="35"/>
        <v>0</v>
      </c>
      <c r="S209" s="55"/>
      <c r="T209" s="55"/>
      <c r="U209" s="79"/>
      <c r="V209" s="53">
        <f t="shared" si="36"/>
        <v>0</v>
      </c>
      <c r="W209" s="150"/>
      <c r="X209" s="150"/>
      <c r="Y209" s="150"/>
      <c r="Z209" s="149"/>
      <c r="AA209" s="54">
        <v>188</v>
      </c>
    </row>
    <row r="210" spans="1:27" ht="13.5" thickTop="1" thickBot="1" x14ac:dyDescent="0.3">
      <c r="A210">
        <v>189</v>
      </c>
      <c r="B210" s="59" t="s">
        <v>468</v>
      </c>
      <c r="C210" s="57" t="s">
        <v>231</v>
      </c>
      <c r="D210" s="54">
        <v>189</v>
      </c>
      <c r="E210" s="53">
        <f t="shared" si="30"/>
        <v>0</v>
      </c>
      <c r="F210" s="53">
        <f t="shared" si="31"/>
        <v>0</v>
      </c>
      <c r="G210" s="53">
        <f t="shared" si="32"/>
        <v>0</v>
      </c>
      <c r="H210" s="53">
        <f t="shared" si="32"/>
        <v>0</v>
      </c>
      <c r="I210" s="53">
        <f t="shared" si="32"/>
        <v>0</v>
      </c>
      <c r="J210" s="53">
        <f t="shared" si="33"/>
        <v>0</v>
      </c>
      <c r="K210" s="55"/>
      <c r="L210" s="55"/>
      <c r="M210" s="55"/>
      <c r="N210" s="53">
        <f t="shared" si="34"/>
        <v>0</v>
      </c>
      <c r="O210" s="55"/>
      <c r="P210" s="55"/>
      <c r="Q210" s="79"/>
      <c r="R210" s="53">
        <f t="shared" si="35"/>
        <v>0</v>
      </c>
      <c r="S210" s="55"/>
      <c r="T210" s="55"/>
      <c r="U210" s="79"/>
      <c r="V210" s="53">
        <f t="shared" si="36"/>
        <v>0</v>
      </c>
      <c r="W210" s="150"/>
      <c r="X210" s="150"/>
      <c r="Y210" s="150"/>
      <c r="Z210" s="149"/>
      <c r="AA210" s="54">
        <v>189</v>
      </c>
    </row>
    <row r="211" spans="1:27" ht="13.5" thickTop="1" thickBot="1" x14ac:dyDescent="0.3">
      <c r="A211">
        <v>190</v>
      </c>
      <c r="B211" s="59" t="s">
        <v>469</v>
      </c>
      <c r="C211" s="57" t="s">
        <v>232</v>
      </c>
      <c r="D211" s="54">
        <v>190</v>
      </c>
      <c r="E211" s="53">
        <f t="shared" si="30"/>
        <v>0</v>
      </c>
      <c r="F211" s="53">
        <f t="shared" si="31"/>
        <v>0</v>
      </c>
      <c r="G211" s="53">
        <f t="shared" si="32"/>
        <v>0</v>
      </c>
      <c r="H211" s="53">
        <f t="shared" si="32"/>
        <v>0</v>
      </c>
      <c r="I211" s="53">
        <f t="shared" si="32"/>
        <v>0</v>
      </c>
      <c r="J211" s="53">
        <f t="shared" si="33"/>
        <v>0</v>
      </c>
      <c r="K211" s="55"/>
      <c r="L211" s="55"/>
      <c r="M211" s="55"/>
      <c r="N211" s="53">
        <f t="shared" si="34"/>
        <v>0</v>
      </c>
      <c r="O211" s="55"/>
      <c r="P211" s="55"/>
      <c r="Q211" s="79"/>
      <c r="R211" s="53">
        <f t="shared" si="35"/>
        <v>0</v>
      </c>
      <c r="S211" s="55"/>
      <c r="T211" s="55"/>
      <c r="U211" s="79"/>
      <c r="V211" s="53">
        <f t="shared" si="36"/>
        <v>0</v>
      </c>
      <c r="W211" s="150"/>
      <c r="X211" s="150"/>
      <c r="Y211" s="150"/>
      <c r="Z211" s="149"/>
      <c r="AA211" s="54">
        <v>190</v>
      </c>
    </row>
    <row r="212" spans="1:27" ht="13.5" thickTop="1" thickBot="1" x14ac:dyDescent="0.3">
      <c r="A212">
        <v>191</v>
      </c>
      <c r="B212" s="59" t="s">
        <v>470</v>
      </c>
      <c r="C212" s="57" t="s">
        <v>233</v>
      </c>
      <c r="D212" s="54">
        <v>191</v>
      </c>
      <c r="E212" s="53">
        <f t="shared" si="30"/>
        <v>0</v>
      </c>
      <c r="F212" s="53">
        <f t="shared" si="31"/>
        <v>0</v>
      </c>
      <c r="G212" s="53">
        <f t="shared" si="32"/>
        <v>0</v>
      </c>
      <c r="H212" s="53">
        <f t="shared" si="32"/>
        <v>0</v>
      </c>
      <c r="I212" s="53">
        <f t="shared" si="32"/>
        <v>0</v>
      </c>
      <c r="J212" s="53">
        <f t="shared" si="33"/>
        <v>0</v>
      </c>
      <c r="K212" s="55"/>
      <c r="L212" s="55"/>
      <c r="M212" s="55"/>
      <c r="N212" s="53">
        <f t="shared" si="34"/>
        <v>0</v>
      </c>
      <c r="O212" s="55"/>
      <c r="P212" s="55"/>
      <c r="Q212" s="79"/>
      <c r="R212" s="53">
        <f t="shared" si="35"/>
        <v>0</v>
      </c>
      <c r="S212" s="55"/>
      <c r="T212" s="55"/>
      <c r="U212" s="79"/>
      <c r="V212" s="53">
        <f t="shared" si="36"/>
        <v>0</v>
      </c>
      <c r="W212" s="150"/>
      <c r="X212" s="150"/>
      <c r="Y212" s="150"/>
      <c r="Z212" s="149"/>
      <c r="AA212" s="54">
        <v>191</v>
      </c>
    </row>
    <row r="213" spans="1:27" ht="21" customHeight="1" thickTop="1" thickBot="1" x14ac:dyDescent="0.3">
      <c r="A213">
        <v>192</v>
      </c>
      <c r="B213" s="58" t="s">
        <v>234</v>
      </c>
      <c r="C213" s="57" t="s">
        <v>235</v>
      </c>
      <c r="D213" s="54">
        <v>192</v>
      </c>
      <c r="E213" s="53">
        <f t="shared" si="30"/>
        <v>0</v>
      </c>
      <c r="F213" s="53">
        <f t="shared" si="31"/>
        <v>0</v>
      </c>
      <c r="G213" s="53">
        <f t="shared" si="32"/>
        <v>0</v>
      </c>
      <c r="H213" s="53">
        <f t="shared" si="32"/>
        <v>0</v>
      </c>
      <c r="I213" s="53">
        <f t="shared" si="32"/>
        <v>0</v>
      </c>
      <c r="J213" s="53">
        <f t="shared" si="33"/>
        <v>0</v>
      </c>
      <c r="K213" s="55"/>
      <c r="L213" s="55"/>
      <c r="M213" s="55"/>
      <c r="N213" s="53">
        <f t="shared" si="34"/>
        <v>0</v>
      </c>
      <c r="O213" s="55"/>
      <c r="P213" s="55"/>
      <c r="Q213" s="79"/>
      <c r="R213" s="53">
        <f t="shared" si="35"/>
        <v>0</v>
      </c>
      <c r="S213" s="55"/>
      <c r="T213" s="55"/>
      <c r="U213" s="79"/>
      <c r="V213" s="53">
        <f t="shared" si="36"/>
        <v>0</v>
      </c>
      <c r="W213" s="150"/>
      <c r="X213" s="150"/>
      <c r="Y213" s="150"/>
      <c r="Z213" s="149"/>
      <c r="AA213" s="54">
        <v>192</v>
      </c>
    </row>
    <row r="214" spans="1:27" ht="13.5" thickTop="1" thickBot="1" x14ac:dyDescent="0.3">
      <c r="A214">
        <v>193</v>
      </c>
      <c r="B214" s="59" t="s">
        <v>471</v>
      </c>
      <c r="C214" s="57" t="s">
        <v>236</v>
      </c>
      <c r="D214" s="54">
        <v>193</v>
      </c>
      <c r="E214" s="53">
        <f t="shared" si="30"/>
        <v>0</v>
      </c>
      <c r="F214" s="53">
        <f t="shared" si="31"/>
        <v>0</v>
      </c>
      <c r="G214" s="53">
        <f t="shared" si="32"/>
        <v>0</v>
      </c>
      <c r="H214" s="53">
        <f t="shared" si="32"/>
        <v>0</v>
      </c>
      <c r="I214" s="53">
        <f t="shared" si="32"/>
        <v>0</v>
      </c>
      <c r="J214" s="53">
        <f t="shared" si="33"/>
        <v>0</v>
      </c>
      <c r="K214" s="55"/>
      <c r="L214" s="55"/>
      <c r="M214" s="55"/>
      <c r="N214" s="53">
        <f t="shared" si="34"/>
        <v>0</v>
      </c>
      <c r="O214" s="55"/>
      <c r="P214" s="55"/>
      <c r="Q214" s="79"/>
      <c r="R214" s="53">
        <f t="shared" si="35"/>
        <v>0</v>
      </c>
      <c r="S214" s="55"/>
      <c r="T214" s="55"/>
      <c r="U214" s="79"/>
      <c r="V214" s="53">
        <f t="shared" si="36"/>
        <v>0</v>
      </c>
      <c r="W214" s="150"/>
      <c r="X214" s="150"/>
      <c r="Y214" s="150"/>
      <c r="Z214" s="149"/>
      <c r="AA214" s="54">
        <v>193</v>
      </c>
    </row>
    <row r="215" spans="1:27" ht="13.5" thickTop="1" thickBot="1" x14ac:dyDescent="0.3">
      <c r="A215">
        <v>194</v>
      </c>
      <c r="B215" s="59" t="s">
        <v>472</v>
      </c>
      <c r="C215" s="57" t="s">
        <v>237</v>
      </c>
      <c r="D215" s="54">
        <v>194</v>
      </c>
      <c r="E215" s="53">
        <f t="shared" si="30"/>
        <v>0</v>
      </c>
      <c r="F215" s="53">
        <f t="shared" si="31"/>
        <v>0</v>
      </c>
      <c r="G215" s="53">
        <f t="shared" si="32"/>
        <v>0</v>
      </c>
      <c r="H215" s="53">
        <f t="shared" si="32"/>
        <v>0</v>
      </c>
      <c r="I215" s="53">
        <f t="shared" si="32"/>
        <v>0</v>
      </c>
      <c r="J215" s="53">
        <f t="shared" si="33"/>
        <v>0</v>
      </c>
      <c r="K215" s="55"/>
      <c r="L215" s="55"/>
      <c r="M215" s="55"/>
      <c r="N215" s="53">
        <f t="shared" si="34"/>
        <v>0</v>
      </c>
      <c r="O215" s="55"/>
      <c r="P215" s="55"/>
      <c r="Q215" s="79"/>
      <c r="R215" s="53">
        <f t="shared" si="35"/>
        <v>0</v>
      </c>
      <c r="S215" s="55"/>
      <c r="T215" s="55"/>
      <c r="U215" s="79"/>
      <c r="V215" s="53">
        <f t="shared" si="36"/>
        <v>0</v>
      </c>
      <c r="W215" s="150"/>
      <c r="X215" s="150"/>
      <c r="Y215" s="150"/>
      <c r="Z215" s="149"/>
      <c r="AA215" s="54">
        <v>194</v>
      </c>
    </row>
    <row r="216" spans="1:27" ht="13.5" thickTop="1" thickBot="1" x14ac:dyDescent="0.3">
      <c r="A216">
        <v>195</v>
      </c>
      <c r="B216" s="59" t="s">
        <v>473</v>
      </c>
      <c r="C216" s="57" t="s">
        <v>238</v>
      </c>
      <c r="D216" s="54">
        <v>195</v>
      </c>
      <c r="E216" s="53">
        <f t="shared" si="30"/>
        <v>0</v>
      </c>
      <c r="F216" s="53">
        <f t="shared" si="31"/>
        <v>0</v>
      </c>
      <c r="G216" s="53">
        <f t="shared" si="32"/>
        <v>0</v>
      </c>
      <c r="H216" s="53">
        <f t="shared" si="32"/>
        <v>0</v>
      </c>
      <c r="I216" s="53">
        <f t="shared" si="32"/>
        <v>0</v>
      </c>
      <c r="J216" s="53">
        <f t="shared" si="33"/>
        <v>0</v>
      </c>
      <c r="K216" s="55"/>
      <c r="L216" s="55"/>
      <c r="M216" s="55"/>
      <c r="N216" s="53">
        <f t="shared" si="34"/>
        <v>0</v>
      </c>
      <c r="O216" s="55"/>
      <c r="P216" s="55"/>
      <c r="Q216" s="79"/>
      <c r="R216" s="53">
        <f t="shared" si="35"/>
        <v>0</v>
      </c>
      <c r="S216" s="55"/>
      <c r="T216" s="55"/>
      <c r="U216" s="79"/>
      <c r="V216" s="53">
        <f t="shared" si="36"/>
        <v>0</v>
      </c>
      <c r="W216" s="150"/>
      <c r="X216" s="150"/>
      <c r="Y216" s="150"/>
      <c r="Z216" s="149"/>
      <c r="AA216" s="54">
        <v>195</v>
      </c>
    </row>
    <row r="217" spans="1:27" ht="13.5" thickTop="1" thickBot="1" x14ac:dyDescent="0.3">
      <c r="A217">
        <v>218</v>
      </c>
      <c r="B217" s="59" t="s">
        <v>239</v>
      </c>
      <c r="C217" s="57" t="s">
        <v>240</v>
      </c>
      <c r="D217" s="54">
        <v>218</v>
      </c>
      <c r="E217" s="53">
        <f t="shared" si="30"/>
        <v>0</v>
      </c>
      <c r="F217" s="53">
        <f t="shared" si="31"/>
        <v>0</v>
      </c>
      <c r="G217" s="53">
        <f t="shared" si="32"/>
        <v>0</v>
      </c>
      <c r="H217" s="53">
        <f t="shared" si="32"/>
        <v>0</v>
      </c>
      <c r="I217" s="53">
        <f t="shared" si="32"/>
        <v>0</v>
      </c>
      <c r="J217" s="53">
        <f t="shared" si="33"/>
        <v>0</v>
      </c>
      <c r="K217" s="55"/>
      <c r="L217" s="55"/>
      <c r="M217" s="55"/>
      <c r="N217" s="53">
        <f t="shared" si="34"/>
        <v>0</v>
      </c>
      <c r="O217" s="55"/>
      <c r="P217" s="55"/>
      <c r="Q217" s="79"/>
      <c r="R217" s="53">
        <f t="shared" si="35"/>
        <v>0</v>
      </c>
      <c r="S217" s="55"/>
      <c r="T217" s="55"/>
      <c r="U217" s="79"/>
      <c r="V217" s="53">
        <f t="shared" si="36"/>
        <v>0</v>
      </c>
      <c r="W217" s="150"/>
      <c r="X217" s="150"/>
      <c r="Y217" s="150"/>
      <c r="Z217" s="149"/>
      <c r="AA217" s="54">
        <v>218</v>
      </c>
    </row>
    <row r="218" spans="1:27" ht="13.5" thickTop="1" thickBot="1" x14ac:dyDescent="0.3">
      <c r="A218">
        <v>196</v>
      </c>
      <c r="B218" s="59" t="s">
        <v>474</v>
      </c>
      <c r="C218" s="57" t="s">
        <v>241</v>
      </c>
      <c r="D218" s="54">
        <v>196</v>
      </c>
      <c r="E218" s="53">
        <f t="shared" si="30"/>
        <v>0</v>
      </c>
      <c r="F218" s="53">
        <f t="shared" si="31"/>
        <v>0</v>
      </c>
      <c r="G218" s="53">
        <f t="shared" si="32"/>
        <v>0</v>
      </c>
      <c r="H218" s="53">
        <f t="shared" si="32"/>
        <v>0</v>
      </c>
      <c r="I218" s="53">
        <f t="shared" si="32"/>
        <v>0</v>
      </c>
      <c r="J218" s="53">
        <f t="shared" si="33"/>
        <v>0</v>
      </c>
      <c r="K218" s="55"/>
      <c r="L218" s="55"/>
      <c r="M218" s="55"/>
      <c r="N218" s="53">
        <f t="shared" si="34"/>
        <v>0</v>
      </c>
      <c r="O218" s="55"/>
      <c r="P218" s="55"/>
      <c r="Q218" s="79"/>
      <c r="R218" s="53">
        <f t="shared" si="35"/>
        <v>0</v>
      </c>
      <c r="S218" s="55"/>
      <c r="T218" s="55"/>
      <c r="U218" s="79"/>
      <c r="V218" s="53">
        <f t="shared" si="36"/>
        <v>0</v>
      </c>
      <c r="W218" s="150"/>
      <c r="X218" s="150"/>
      <c r="Y218" s="150"/>
      <c r="Z218" s="149"/>
      <c r="AA218" s="54">
        <v>196</v>
      </c>
    </row>
    <row r="219" spans="1:27" ht="13.5" thickTop="1" thickBot="1" x14ac:dyDescent="0.3">
      <c r="A219">
        <v>197</v>
      </c>
      <c r="B219" s="59" t="s">
        <v>475</v>
      </c>
      <c r="C219" s="57" t="s">
        <v>242</v>
      </c>
      <c r="D219" s="54">
        <v>197</v>
      </c>
      <c r="E219" s="53">
        <f t="shared" si="30"/>
        <v>0</v>
      </c>
      <c r="F219" s="53">
        <f t="shared" si="31"/>
        <v>0</v>
      </c>
      <c r="G219" s="53">
        <f t="shared" si="32"/>
        <v>0</v>
      </c>
      <c r="H219" s="53">
        <f t="shared" si="32"/>
        <v>0</v>
      </c>
      <c r="I219" s="53">
        <f t="shared" si="32"/>
        <v>0</v>
      </c>
      <c r="J219" s="53">
        <f t="shared" si="33"/>
        <v>0</v>
      </c>
      <c r="K219" s="55"/>
      <c r="L219" s="55"/>
      <c r="M219" s="55"/>
      <c r="N219" s="53">
        <f t="shared" si="34"/>
        <v>0</v>
      </c>
      <c r="O219" s="55"/>
      <c r="P219" s="55"/>
      <c r="Q219" s="79"/>
      <c r="R219" s="53">
        <f t="shared" si="35"/>
        <v>0</v>
      </c>
      <c r="S219" s="55"/>
      <c r="T219" s="55"/>
      <c r="U219" s="79"/>
      <c r="V219" s="53">
        <f t="shared" si="36"/>
        <v>0</v>
      </c>
      <c r="W219" s="150"/>
      <c r="X219" s="150"/>
      <c r="Y219" s="150"/>
      <c r="Z219" s="149"/>
      <c r="AA219" s="54">
        <v>197</v>
      </c>
    </row>
    <row r="220" spans="1:27" ht="13.5" thickTop="1" thickBot="1" x14ac:dyDescent="0.3">
      <c r="A220">
        <v>198</v>
      </c>
      <c r="B220" s="59" t="s">
        <v>476</v>
      </c>
      <c r="C220" s="57" t="s">
        <v>243</v>
      </c>
      <c r="D220" s="54">
        <v>198</v>
      </c>
      <c r="E220" s="53">
        <f t="shared" si="30"/>
        <v>0</v>
      </c>
      <c r="F220" s="53">
        <f t="shared" si="31"/>
        <v>0</v>
      </c>
      <c r="G220" s="53">
        <f t="shared" si="32"/>
        <v>0</v>
      </c>
      <c r="H220" s="53">
        <f t="shared" si="32"/>
        <v>0</v>
      </c>
      <c r="I220" s="53">
        <f t="shared" si="32"/>
        <v>0</v>
      </c>
      <c r="J220" s="53">
        <f t="shared" si="33"/>
        <v>0</v>
      </c>
      <c r="K220" s="55"/>
      <c r="L220" s="55"/>
      <c r="M220" s="55"/>
      <c r="N220" s="53">
        <f t="shared" si="34"/>
        <v>0</v>
      </c>
      <c r="O220" s="55"/>
      <c r="P220" s="55"/>
      <c r="Q220" s="79"/>
      <c r="R220" s="53">
        <f t="shared" si="35"/>
        <v>0</v>
      </c>
      <c r="S220" s="55"/>
      <c r="T220" s="55"/>
      <c r="U220" s="79"/>
      <c r="V220" s="53">
        <f t="shared" si="36"/>
        <v>0</v>
      </c>
      <c r="W220" s="150"/>
      <c r="X220" s="150"/>
      <c r="Y220" s="150"/>
      <c r="Z220" s="149"/>
      <c r="AA220" s="54">
        <v>198</v>
      </c>
    </row>
    <row r="221" spans="1:27" ht="13.5" thickTop="1" thickBot="1" x14ac:dyDescent="0.3">
      <c r="A221">
        <v>199</v>
      </c>
      <c r="B221" s="59" t="s">
        <v>244</v>
      </c>
      <c r="C221" s="57" t="s">
        <v>245</v>
      </c>
      <c r="D221" s="54">
        <v>199</v>
      </c>
      <c r="E221" s="53">
        <f t="shared" si="30"/>
        <v>0</v>
      </c>
      <c r="F221" s="53">
        <f t="shared" si="31"/>
        <v>0</v>
      </c>
      <c r="G221" s="53">
        <f t="shared" si="32"/>
        <v>0</v>
      </c>
      <c r="H221" s="53">
        <f t="shared" si="32"/>
        <v>0</v>
      </c>
      <c r="I221" s="53">
        <f t="shared" si="32"/>
        <v>0</v>
      </c>
      <c r="J221" s="53">
        <f t="shared" si="33"/>
        <v>0</v>
      </c>
      <c r="K221" s="55"/>
      <c r="L221" s="55"/>
      <c r="M221" s="55"/>
      <c r="N221" s="53">
        <f t="shared" si="34"/>
        <v>0</v>
      </c>
      <c r="O221" s="55"/>
      <c r="P221" s="55"/>
      <c r="Q221" s="79"/>
      <c r="R221" s="53">
        <f t="shared" si="35"/>
        <v>0</v>
      </c>
      <c r="S221" s="55"/>
      <c r="T221" s="55"/>
      <c r="U221" s="79"/>
      <c r="V221" s="53">
        <f t="shared" si="36"/>
        <v>0</v>
      </c>
      <c r="W221" s="150"/>
      <c r="X221" s="150"/>
      <c r="Y221" s="150"/>
      <c r="Z221" s="149"/>
      <c r="AA221" s="54">
        <v>199</v>
      </c>
    </row>
    <row r="222" spans="1:27" ht="21" customHeight="1" thickTop="1" x14ac:dyDescent="0.35">
      <c r="A222"/>
      <c r="B222" s="80" t="s">
        <v>477</v>
      </c>
      <c r="C222" s="81"/>
      <c r="D222" s="54"/>
      <c r="E222" s="98"/>
      <c r="F222" s="98"/>
      <c r="G222" s="98"/>
      <c r="H222" s="98"/>
      <c r="I222" s="98"/>
      <c r="J222" s="98"/>
      <c r="K222" s="98"/>
      <c r="L222" s="98"/>
      <c r="M222" s="98"/>
      <c r="N222" s="98"/>
      <c r="O222" s="98"/>
      <c r="P222" s="98"/>
      <c r="Q222" s="98"/>
      <c r="R222" s="98"/>
      <c r="S222" s="98"/>
      <c r="T222" s="98"/>
      <c r="U222" s="98"/>
      <c r="V222" s="98"/>
      <c r="W222" s="98"/>
      <c r="X222" s="98"/>
      <c r="Y222" s="98"/>
      <c r="Z222" s="98"/>
      <c r="AA222" s="54"/>
    </row>
    <row r="223" spans="1:27" ht="13.5" thickBot="1" x14ac:dyDescent="0.35">
      <c r="A223">
        <v>200</v>
      </c>
      <c r="B223" s="58" t="s">
        <v>478</v>
      </c>
      <c r="C223" s="78" t="s">
        <v>246</v>
      </c>
      <c r="D223" s="54">
        <v>200</v>
      </c>
      <c r="E223" s="53">
        <f t="shared" ref="E223:E242" si="37">SUM(J223,N223,R223,V223)</f>
        <v>0</v>
      </c>
      <c r="F223" s="53">
        <f t="shared" ref="F223:F242" si="38">W223</f>
        <v>0</v>
      </c>
      <c r="G223" s="53">
        <f t="shared" ref="G223:I242" si="39">SUM(K223,O223,S223,X223)</f>
        <v>0</v>
      </c>
      <c r="H223" s="53">
        <f t="shared" si="39"/>
        <v>0</v>
      </c>
      <c r="I223" s="53">
        <f t="shared" si="39"/>
        <v>0</v>
      </c>
      <c r="J223" s="53">
        <f t="shared" ref="J223:J242" si="40">SUM(K223:M223)</f>
        <v>0</v>
      </c>
      <c r="K223" s="55"/>
      <c r="L223" s="55"/>
      <c r="M223" s="55"/>
      <c r="N223" s="53">
        <f t="shared" ref="N223:N242" si="41">SUM(O223:Q223)</f>
        <v>0</v>
      </c>
      <c r="O223" s="55"/>
      <c r="P223" s="55"/>
      <c r="Q223" s="79"/>
      <c r="R223" s="53">
        <f t="shared" ref="R223:R242" si="42">SUM(S223:U223)</f>
        <v>0</v>
      </c>
      <c r="S223" s="55"/>
      <c r="T223" s="55"/>
      <c r="U223" s="79"/>
      <c r="V223" s="53">
        <f t="shared" ref="V223:V242" si="43">SUM(W223:Z223)</f>
        <v>0</v>
      </c>
      <c r="W223" s="150"/>
      <c r="X223" s="150"/>
      <c r="Y223" s="150"/>
      <c r="Z223" s="149"/>
      <c r="AA223" s="54">
        <v>200</v>
      </c>
    </row>
    <row r="224" spans="1:27" ht="13.5" thickTop="1" thickBot="1" x14ac:dyDescent="0.3">
      <c r="A224">
        <v>201</v>
      </c>
      <c r="B224" s="59" t="s">
        <v>479</v>
      </c>
      <c r="C224" s="57" t="s">
        <v>247</v>
      </c>
      <c r="D224" s="54">
        <v>201</v>
      </c>
      <c r="E224" s="53">
        <f t="shared" si="37"/>
        <v>0</v>
      </c>
      <c r="F224" s="53">
        <f t="shared" si="38"/>
        <v>0</v>
      </c>
      <c r="G224" s="53">
        <f t="shared" si="39"/>
        <v>0</v>
      </c>
      <c r="H224" s="53">
        <f t="shared" si="39"/>
        <v>0</v>
      </c>
      <c r="I224" s="53">
        <f t="shared" si="39"/>
        <v>0</v>
      </c>
      <c r="J224" s="53">
        <f t="shared" si="40"/>
        <v>0</v>
      </c>
      <c r="K224" s="55"/>
      <c r="L224" s="55"/>
      <c r="M224" s="55"/>
      <c r="N224" s="53">
        <f t="shared" si="41"/>
        <v>0</v>
      </c>
      <c r="O224" s="55"/>
      <c r="P224" s="55"/>
      <c r="Q224" s="79"/>
      <c r="R224" s="53">
        <f t="shared" si="42"/>
        <v>0</v>
      </c>
      <c r="S224" s="55"/>
      <c r="T224" s="55"/>
      <c r="U224" s="79"/>
      <c r="V224" s="53">
        <f t="shared" si="43"/>
        <v>0</v>
      </c>
      <c r="W224" s="150"/>
      <c r="X224" s="150"/>
      <c r="Y224" s="150"/>
      <c r="Z224" s="149"/>
      <c r="AA224" s="54">
        <v>201</v>
      </c>
    </row>
    <row r="225" spans="1:27" ht="13.5" thickTop="1" thickBot="1" x14ac:dyDescent="0.3">
      <c r="A225">
        <v>202</v>
      </c>
      <c r="B225" s="59" t="s">
        <v>480</v>
      </c>
      <c r="C225" s="57" t="s">
        <v>248</v>
      </c>
      <c r="D225" s="54">
        <v>202</v>
      </c>
      <c r="E225" s="53">
        <f t="shared" si="37"/>
        <v>0</v>
      </c>
      <c r="F225" s="53">
        <f t="shared" si="38"/>
        <v>0</v>
      </c>
      <c r="G225" s="53">
        <f t="shared" si="39"/>
        <v>0</v>
      </c>
      <c r="H225" s="53">
        <f t="shared" si="39"/>
        <v>0</v>
      </c>
      <c r="I225" s="53">
        <f t="shared" si="39"/>
        <v>0</v>
      </c>
      <c r="J225" s="53">
        <f t="shared" si="40"/>
        <v>0</v>
      </c>
      <c r="K225" s="55"/>
      <c r="L225" s="55"/>
      <c r="M225" s="55"/>
      <c r="N225" s="53">
        <f t="shared" si="41"/>
        <v>0</v>
      </c>
      <c r="O225" s="55"/>
      <c r="P225" s="55"/>
      <c r="Q225" s="79"/>
      <c r="R225" s="53">
        <f t="shared" si="42"/>
        <v>0</v>
      </c>
      <c r="S225" s="55"/>
      <c r="T225" s="55"/>
      <c r="U225" s="79"/>
      <c r="V225" s="53">
        <f t="shared" si="43"/>
        <v>0</v>
      </c>
      <c r="W225" s="150"/>
      <c r="X225" s="150"/>
      <c r="Y225" s="150"/>
      <c r="Z225" s="149"/>
      <c r="AA225" s="54">
        <v>202</v>
      </c>
    </row>
    <row r="226" spans="1:27" ht="13.5" thickTop="1" thickBot="1" x14ac:dyDescent="0.3">
      <c r="A226">
        <v>203</v>
      </c>
      <c r="B226" s="59" t="s">
        <v>249</v>
      </c>
      <c r="C226" s="57" t="s">
        <v>250</v>
      </c>
      <c r="D226" s="54">
        <v>203</v>
      </c>
      <c r="E226" s="53">
        <f t="shared" si="37"/>
        <v>0</v>
      </c>
      <c r="F226" s="53">
        <f t="shared" si="38"/>
        <v>0</v>
      </c>
      <c r="G226" s="53">
        <f t="shared" si="39"/>
        <v>0</v>
      </c>
      <c r="H226" s="53">
        <f t="shared" si="39"/>
        <v>0</v>
      </c>
      <c r="I226" s="53">
        <f t="shared" si="39"/>
        <v>0</v>
      </c>
      <c r="J226" s="53">
        <f t="shared" si="40"/>
        <v>0</v>
      </c>
      <c r="K226" s="55"/>
      <c r="L226" s="55"/>
      <c r="M226" s="55"/>
      <c r="N226" s="53">
        <f t="shared" si="41"/>
        <v>0</v>
      </c>
      <c r="O226" s="55"/>
      <c r="P226" s="55"/>
      <c r="Q226" s="79"/>
      <c r="R226" s="53">
        <f t="shared" si="42"/>
        <v>0</v>
      </c>
      <c r="S226" s="55"/>
      <c r="T226" s="55"/>
      <c r="U226" s="79"/>
      <c r="V226" s="53">
        <f t="shared" si="43"/>
        <v>0</v>
      </c>
      <c r="W226" s="150"/>
      <c r="X226" s="150"/>
      <c r="Y226" s="150"/>
      <c r="Z226" s="149"/>
      <c r="AA226" s="54">
        <v>203</v>
      </c>
    </row>
    <row r="227" spans="1:27" ht="13.5" thickTop="1" thickBot="1" x14ac:dyDescent="0.3">
      <c r="A227">
        <v>204</v>
      </c>
      <c r="B227" s="59" t="s">
        <v>481</v>
      </c>
      <c r="C227" s="57" t="s">
        <v>251</v>
      </c>
      <c r="D227" s="54">
        <v>204</v>
      </c>
      <c r="E227" s="53">
        <f t="shared" si="37"/>
        <v>0</v>
      </c>
      <c r="F227" s="53">
        <f t="shared" si="38"/>
        <v>0</v>
      </c>
      <c r="G227" s="53">
        <f t="shared" si="39"/>
        <v>0</v>
      </c>
      <c r="H227" s="53">
        <f t="shared" si="39"/>
        <v>0</v>
      </c>
      <c r="I227" s="53">
        <f t="shared" si="39"/>
        <v>0</v>
      </c>
      <c r="J227" s="53">
        <f t="shared" si="40"/>
        <v>0</v>
      </c>
      <c r="K227" s="55"/>
      <c r="L227" s="55"/>
      <c r="M227" s="55"/>
      <c r="N227" s="53">
        <f t="shared" si="41"/>
        <v>0</v>
      </c>
      <c r="O227" s="55"/>
      <c r="P227" s="55"/>
      <c r="Q227" s="79"/>
      <c r="R227" s="53">
        <f t="shared" si="42"/>
        <v>0</v>
      </c>
      <c r="S227" s="55"/>
      <c r="T227" s="55"/>
      <c r="U227" s="79"/>
      <c r="V227" s="53">
        <f t="shared" si="43"/>
        <v>0</v>
      </c>
      <c r="W227" s="150"/>
      <c r="X227" s="150"/>
      <c r="Y227" s="150"/>
      <c r="Z227" s="149"/>
      <c r="AA227" s="54">
        <v>204</v>
      </c>
    </row>
    <row r="228" spans="1:27" ht="13.5" thickTop="1" thickBot="1" x14ac:dyDescent="0.3">
      <c r="A228">
        <v>205</v>
      </c>
      <c r="B228" s="59" t="s">
        <v>482</v>
      </c>
      <c r="C228" s="57" t="s">
        <v>252</v>
      </c>
      <c r="D228" s="54">
        <v>205</v>
      </c>
      <c r="E228" s="53">
        <f t="shared" si="37"/>
        <v>0</v>
      </c>
      <c r="F228" s="53">
        <f t="shared" si="38"/>
        <v>0</v>
      </c>
      <c r="G228" s="53">
        <f t="shared" si="39"/>
        <v>0</v>
      </c>
      <c r="H228" s="53">
        <f t="shared" si="39"/>
        <v>0</v>
      </c>
      <c r="I228" s="53">
        <f t="shared" si="39"/>
        <v>0</v>
      </c>
      <c r="J228" s="53">
        <f t="shared" si="40"/>
        <v>0</v>
      </c>
      <c r="K228" s="55"/>
      <c r="L228" s="55"/>
      <c r="M228" s="55"/>
      <c r="N228" s="53">
        <f t="shared" si="41"/>
        <v>0</v>
      </c>
      <c r="O228" s="55"/>
      <c r="P228" s="55"/>
      <c r="Q228" s="79"/>
      <c r="R228" s="53">
        <f t="shared" si="42"/>
        <v>0</v>
      </c>
      <c r="S228" s="55"/>
      <c r="T228" s="55"/>
      <c r="U228" s="79"/>
      <c r="V228" s="53">
        <f t="shared" si="43"/>
        <v>0</v>
      </c>
      <c r="W228" s="150"/>
      <c r="X228" s="150"/>
      <c r="Y228" s="150"/>
      <c r="Z228" s="149"/>
      <c r="AA228" s="54">
        <v>205</v>
      </c>
    </row>
    <row r="229" spans="1:27" ht="13.5" thickTop="1" thickBot="1" x14ac:dyDescent="0.3">
      <c r="A229">
        <v>206</v>
      </c>
      <c r="B229" s="59" t="s">
        <v>253</v>
      </c>
      <c r="C229" s="57" t="s">
        <v>254</v>
      </c>
      <c r="D229" s="54">
        <v>206</v>
      </c>
      <c r="E229" s="53">
        <f t="shared" si="37"/>
        <v>0</v>
      </c>
      <c r="F229" s="53">
        <f t="shared" si="38"/>
        <v>0</v>
      </c>
      <c r="G229" s="53">
        <f t="shared" si="39"/>
        <v>0</v>
      </c>
      <c r="H229" s="53">
        <f t="shared" si="39"/>
        <v>0</v>
      </c>
      <c r="I229" s="53">
        <f t="shared" si="39"/>
        <v>0</v>
      </c>
      <c r="J229" s="53">
        <f t="shared" si="40"/>
        <v>0</v>
      </c>
      <c r="K229" s="55"/>
      <c r="L229" s="55"/>
      <c r="M229" s="55"/>
      <c r="N229" s="53">
        <f t="shared" si="41"/>
        <v>0</v>
      </c>
      <c r="O229" s="55"/>
      <c r="P229" s="55"/>
      <c r="Q229" s="79"/>
      <c r="R229" s="53">
        <f t="shared" si="42"/>
        <v>0</v>
      </c>
      <c r="S229" s="55"/>
      <c r="T229" s="55"/>
      <c r="U229" s="79"/>
      <c r="V229" s="53">
        <f t="shared" si="43"/>
        <v>0</v>
      </c>
      <c r="W229" s="150"/>
      <c r="X229" s="150"/>
      <c r="Y229" s="150"/>
      <c r="Z229" s="149"/>
      <c r="AA229" s="54">
        <v>206</v>
      </c>
    </row>
    <row r="230" spans="1:27" ht="13.5" thickTop="1" thickBot="1" x14ac:dyDescent="0.3">
      <c r="A230">
        <v>207</v>
      </c>
      <c r="B230" s="59" t="s">
        <v>483</v>
      </c>
      <c r="C230" s="57" t="s">
        <v>255</v>
      </c>
      <c r="D230" s="54">
        <v>207</v>
      </c>
      <c r="E230" s="53">
        <f t="shared" si="37"/>
        <v>0</v>
      </c>
      <c r="F230" s="53">
        <f t="shared" si="38"/>
        <v>0</v>
      </c>
      <c r="G230" s="53">
        <f t="shared" si="39"/>
        <v>0</v>
      </c>
      <c r="H230" s="53">
        <f t="shared" si="39"/>
        <v>0</v>
      </c>
      <c r="I230" s="53">
        <f t="shared" si="39"/>
        <v>0</v>
      </c>
      <c r="J230" s="53">
        <f t="shared" si="40"/>
        <v>0</v>
      </c>
      <c r="K230" s="55"/>
      <c r="L230" s="55"/>
      <c r="M230" s="55"/>
      <c r="N230" s="53">
        <f t="shared" si="41"/>
        <v>0</v>
      </c>
      <c r="O230" s="55"/>
      <c r="P230" s="55"/>
      <c r="Q230" s="79"/>
      <c r="R230" s="53">
        <f t="shared" si="42"/>
        <v>0</v>
      </c>
      <c r="S230" s="55"/>
      <c r="T230" s="55"/>
      <c r="U230" s="79"/>
      <c r="V230" s="53">
        <f t="shared" si="43"/>
        <v>0</v>
      </c>
      <c r="W230" s="150"/>
      <c r="X230" s="150"/>
      <c r="Y230" s="150"/>
      <c r="Z230" s="149"/>
      <c r="AA230" s="54">
        <v>207</v>
      </c>
    </row>
    <row r="231" spans="1:27" ht="14" thickTop="1" thickBot="1" x14ac:dyDescent="0.35">
      <c r="A231">
        <v>208</v>
      </c>
      <c r="B231" s="59" t="s">
        <v>484</v>
      </c>
      <c r="C231" s="78" t="s">
        <v>256</v>
      </c>
      <c r="D231" s="54">
        <v>208</v>
      </c>
      <c r="E231" s="53">
        <f t="shared" si="37"/>
        <v>0</v>
      </c>
      <c r="F231" s="53">
        <f t="shared" si="38"/>
        <v>0</v>
      </c>
      <c r="G231" s="53">
        <f t="shared" si="39"/>
        <v>0</v>
      </c>
      <c r="H231" s="53">
        <f t="shared" si="39"/>
        <v>0</v>
      </c>
      <c r="I231" s="53">
        <f t="shared" si="39"/>
        <v>0</v>
      </c>
      <c r="J231" s="53">
        <f t="shared" si="40"/>
        <v>0</v>
      </c>
      <c r="K231" s="55"/>
      <c r="L231" s="55"/>
      <c r="M231" s="55"/>
      <c r="N231" s="53">
        <f t="shared" si="41"/>
        <v>0</v>
      </c>
      <c r="O231" s="55"/>
      <c r="P231" s="55"/>
      <c r="Q231" s="79"/>
      <c r="R231" s="53">
        <f t="shared" si="42"/>
        <v>0</v>
      </c>
      <c r="S231" s="55"/>
      <c r="T231" s="55"/>
      <c r="U231" s="79"/>
      <c r="V231" s="53">
        <f t="shared" si="43"/>
        <v>0</v>
      </c>
      <c r="W231" s="150"/>
      <c r="X231" s="150"/>
      <c r="Y231" s="150"/>
      <c r="Z231" s="149"/>
      <c r="AA231" s="54">
        <v>208</v>
      </c>
    </row>
    <row r="232" spans="1:27" ht="13.5" thickTop="1" thickBot="1" x14ac:dyDescent="0.3">
      <c r="A232">
        <v>209</v>
      </c>
      <c r="B232" s="59" t="s">
        <v>257</v>
      </c>
      <c r="C232" s="57" t="s">
        <v>258</v>
      </c>
      <c r="D232" s="54">
        <v>209</v>
      </c>
      <c r="E232" s="53">
        <f t="shared" si="37"/>
        <v>0</v>
      </c>
      <c r="F232" s="53">
        <f t="shared" si="38"/>
        <v>0</v>
      </c>
      <c r="G232" s="53">
        <f t="shared" si="39"/>
        <v>0</v>
      </c>
      <c r="H232" s="53">
        <f t="shared" si="39"/>
        <v>0</v>
      </c>
      <c r="I232" s="53">
        <f t="shared" si="39"/>
        <v>0</v>
      </c>
      <c r="J232" s="53">
        <f t="shared" si="40"/>
        <v>0</v>
      </c>
      <c r="K232" s="55"/>
      <c r="L232" s="55"/>
      <c r="M232" s="55"/>
      <c r="N232" s="53">
        <f t="shared" si="41"/>
        <v>0</v>
      </c>
      <c r="O232" s="55"/>
      <c r="P232" s="55"/>
      <c r="Q232" s="79"/>
      <c r="R232" s="53">
        <f t="shared" si="42"/>
        <v>0</v>
      </c>
      <c r="S232" s="55"/>
      <c r="T232" s="55"/>
      <c r="U232" s="79"/>
      <c r="V232" s="53">
        <f t="shared" si="43"/>
        <v>0</v>
      </c>
      <c r="W232" s="150"/>
      <c r="X232" s="150"/>
      <c r="Y232" s="150"/>
      <c r="Z232" s="149"/>
      <c r="AA232" s="54">
        <v>209</v>
      </c>
    </row>
    <row r="233" spans="1:27" ht="13.5" thickTop="1" thickBot="1" x14ac:dyDescent="0.3">
      <c r="A233">
        <v>210</v>
      </c>
      <c r="B233" s="59" t="s">
        <v>485</v>
      </c>
      <c r="C233" s="57" t="s">
        <v>259</v>
      </c>
      <c r="D233" s="54">
        <v>210</v>
      </c>
      <c r="E233" s="53">
        <f t="shared" si="37"/>
        <v>0</v>
      </c>
      <c r="F233" s="53">
        <f t="shared" si="38"/>
        <v>0</v>
      </c>
      <c r="G233" s="53">
        <f t="shared" si="39"/>
        <v>0</v>
      </c>
      <c r="H233" s="53">
        <f t="shared" si="39"/>
        <v>0</v>
      </c>
      <c r="I233" s="53">
        <f t="shared" si="39"/>
        <v>0</v>
      </c>
      <c r="J233" s="53">
        <f t="shared" si="40"/>
        <v>0</v>
      </c>
      <c r="K233" s="55"/>
      <c r="L233" s="55"/>
      <c r="M233" s="55"/>
      <c r="N233" s="53">
        <f t="shared" si="41"/>
        <v>0</v>
      </c>
      <c r="O233" s="55"/>
      <c r="P233" s="55"/>
      <c r="Q233" s="79"/>
      <c r="R233" s="53">
        <f t="shared" si="42"/>
        <v>0</v>
      </c>
      <c r="S233" s="55"/>
      <c r="T233" s="55"/>
      <c r="U233" s="79"/>
      <c r="V233" s="53">
        <f t="shared" si="43"/>
        <v>0</v>
      </c>
      <c r="W233" s="150"/>
      <c r="X233" s="150"/>
      <c r="Y233" s="150"/>
      <c r="Z233" s="149"/>
      <c r="AA233" s="54">
        <v>210</v>
      </c>
    </row>
    <row r="234" spans="1:27" ht="13.5" thickTop="1" thickBot="1" x14ac:dyDescent="0.3">
      <c r="A234">
        <v>211</v>
      </c>
      <c r="B234" s="59" t="s">
        <v>486</v>
      </c>
      <c r="C234" s="57" t="s">
        <v>260</v>
      </c>
      <c r="D234" s="54">
        <v>211</v>
      </c>
      <c r="E234" s="53">
        <f t="shared" si="37"/>
        <v>0</v>
      </c>
      <c r="F234" s="53">
        <f t="shared" si="38"/>
        <v>0</v>
      </c>
      <c r="G234" s="53">
        <f t="shared" si="39"/>
        <v>0</v>
      </c>
      <c r="H234" s="53">
        <f t="shared" si="39"/>
        <v>0</v>
      </c>
      <c r="I234" s="53">
        <f t="shared" si="39"/>
        <v>0</v>
      </c>
      <c r="J234" s="53">
        <f t="shared" si="40"/>
        <v>0</v>
      </c>
      <c r="K234" s="55"/>
      <c r="L234" s="55"/>
      <c r="M234" s="55"/>
      <c r="N234" s="53">
        <f t="shared" si="41"/>
        <v>0</v>
      </c>
      <c r="O234" s="55"/>
      <c r="P234" s="55"/>
      <c r="Q234" s="79"/>
      <c r="R234" s="53">
        <f t="shared" si="42"/>
        <v>0</v>
      </c>
      <c r="S234" s="55"/>
      <c r="T234" s="55"/>
      <c r="U234" s="79"/>
      <c r="V234" s="53">
        <f t="shared" si="43"/>
        <v>0</v>
      </c>
      <c r="W234" s="150"/>
      <c r="X234" s="150"/>
      <c r="Y234" s="150"/>
      <c r="Z234" s="149"/>
      <c r="AA234" s="54">
        <v>211</v>
      </c>
    </row>
    <row r="235" spans="1:27" ht="13.5" thickTop="1" thickBot="1" x14ac:dyDescent="0.3">
      <c r="A235">
        <v>212</v>
      </c>
      <c r="B235" s="59" t="s">
        <v>261</v>
      </c>
      <c r="C235" s="57" t="s">
        <v>262</v>
      </c>
      <c r="D235" s="54">
        <v>212</v>
      </c>
      <c r="E235" s="53">
        <f t="shared" si="37"/>
        <v>0</v>
      </c>
      <c r="F235" s="53">
        <f t="shared" si="38"/>
        <v>0</v>
      </c>
      <c r="G235" s="53">
        <f t="shared" si="39"/>
        <v>0</v>
      </c>
      <c r="H235" s="53">
        <f t="shared" si="39"/>
        <v>0</v>
      </c>
      <c r="I235" s="53">
        <f t="shared" si="39"/>
        <v>0</v>
      </c>
      <c r="J235" s="53">
        <f t="shared" si="40"/>
        <v>0</v>
      </c>
      <c r="K235" s="55"/>
      <c r="L235" s="55"/>
      <c r="M235" s="55"/>
      <c r="N235" s="53">
        <f t="shared" si="41"/>
        <v>0</v>
      </c>
      <c r="O235" s="55"/>
      <c r="P235" s="55"/>
      <c r="Q235" s="79"/>
      <c r="R235" s="53">
        <f t="shared" si="42"/>
        <v>0</v>
      </c>
      <c r="S235" s="55"/>
      <c r="T235" s="55"/>
      <c r="U235" s="79"/>
      <c r="V235" s="53">
        <f t="shared" si="43"/>
        <v>0</v>
      </c>
      <c r="W235" s="150"/>
      <c r="X235" s="150"/>
      <c r="Y235" s="150"/>
      <c r="Z235" s="149"/>
      <c r="AA235" s="54">
        <v>212</v>
      </c>
    </row>
    <row r="236" spans="1:27" ht="13.5" thickTop="1" thickBot="1" x14ac:dyDescent="0.3">
      <c r="A236">
        <v>213</v>
      </c>
      <c r="B236" s="59" t="s">
        <v>263</v>
      </c>
      <c r="C236" s="57" t="s">
        <v>264</v>
      </c>
      <c r="D236" s="54">
        <v>213</v>
      </c>
      <c r="E236" s="53">
        <f t="shared" si="37"/>
        <v>0</v>
      </c>
      <c r="F236" s="53">
        <f t="shared" si="38"/>
        <v>0</v>
      </c>
      <c r="G236" s="53">
        <f t="shared" si="39"/>
        <v>0</v>
      </c>
      <c r="H236" s="53">
        <f t="shared" si="39"/>
        <v>0</v>
      </c>
      <c r="I236" s="53">
        <f t="shared" si="39"/>
        <v>0</v>
      </c>
      <c r="J236" s="53">
        <f t="shared" si="40"/>
        <v>0</v>
      </c>
      <c r="K236" s="55"/>
      <c r="L236" s="55"/>
      <c r="M236" s="55"/>
      <c r="N236" s="53">
        <f t="shared" si="41"/>
        <v>0</v>
      </c>
      <c r="O236" s="55"/>
      <c r="P236" s="55"/>
      <c r="Q236" s="79"/>
      <c r="R236" s="53">
        <f t="shared" si="42"/>
        <v>0</v>
      </c>
      <c r="S236" s="55"/>
      <c r="T236" s="55"/>
      <c r="U236" s="79"/>
      <c r="V236" s="53">
        <f t="shared" si="43"/>
        <v>0</v>
      </c>
      <c r="W236" s="150"/>
      <c r="X236" s="150"/>
      <c r="Y236" s="150"/>
      <c r="Z236" s="149"/>
      <c r="AA236" s="54">
        <v>213</v>
      </c>
    </row>
    <row r="237" spans="1:27" ht="13.5" thickTop="1" thickBot="1" x14ac:dyDescent="0.3">
      <c r="A237">
        <v>214</v>
      </c>
      <c r="B237" s="59" t="s">
        <v>265</v>
      </c>
      <c r="C237" s="57" t="s">
        <v>266</v>
      </c>
      <c r="D237" s="54">
        <v>214</v>
      </c>
      <c r="E237" s="53">
        <f t="shared" si="37"/>
        <v>0</v>
      </c>
      <c r="F237" s="53">
        <f t="shared" si="38"/>
        <v>0</v>
      </c>
      <c r="G237" s="53">
        <f t="shared" si="39"/>
        <v>0</v>
      </c>
      <c r="H237" s="53">
        <f t="shared" si="39"/>
        <v>0</v>
      </c>
      <c r="I237" s="53">
        <f t="shared" si="39"/>
        <v>0</v>
      </c>
      <c r="J237" s="53">
        <f t="shared" si="40"/>
        <v>0</v>
      </c>
      <c r="K237" s="55"/>
      <c r="L237" s="55"/>
      <c r="M237" s="55"/>
      <c r="N237" s="53">
        <f t="shared" si="41"/>
        <v>0</v>
      </c>
      <c r="O237" s="55"/>
      <c r="P237" s="55"/>
      <c r="Q237" s="79"/>
      <c r="R237" s="53">
        <f t="shared" si="42"/>
        <v>0</v>
      </c>
      <c r="S237" s="55"/>
      <c r="T237" s="55"/>
      <c r="U237" s="79"/>
      <c r="V237" s="53">
        <f t="shared" si="43"/>
        <v>0</v>
      </c>
      <c r="W237" s="150"/>
      <c r="X237" s="150"/>
      <c r="Y237" s="150"/>
      <c r="Z237" s="149"/>
      <c r="AA237" s="54">
        <v>214</v>
      </c>
    </row>
    <row r="238" spans="1:27" ht="14" thickTop="1" thickBot="1" x14ac:dyDescent="0.35">
      <c r="A238">
        <v>215</v>
      </c>
      <c r="B238" s="59" t="s">
        <v>487</v>
      </c>
      <c r="C238" s="78" t="s">
        <v>267</v>
      </c>
      <c r="D238" s="54">
        <v>215</v>
      </c>
      <c r="E238" s="53">
        <f t="shared" si="37"/>
        <v>0</v>
      </c>
      <c r="F238" s="53">
        <f t="shared" si="38"/>
        <v>0</v>
      </c>
      <c r="G238" s="53">
        <f t="shared" si="39"/>
        <v>0</v>
      </c>
      <c r="H238" s="53">
        <f t="shared" si="39"/>
        <v>0</v>
      </c>
      <c r="I238" s="53">
        <f t="shared" si="39"/>
        <v>0</v>
      </c>
      <c r="J238" s="53">
        <f t="shared" si="40"/>
        <v>0</v>
      </c>
      <c r="K238" s="55"/>
      <c r="L238" s="55"/>
      <c r="M238" s="55"/>
      <c r="N238" s="53">
        <f t="shared" si="41"/>
        <v>0</v>
      </c>
      <c r="O238" s="55"/>
      <c r="P238" s="55"/>
      <c r="Q238" s="79"/>
      <c r="R238" s="53">
        <f t="shared" si="42"/>
        <v>0</v>
      </c>
      <c r="S238" s="55"/>
      <c r="T238" s="55"/>
      <c r="U238" s="79"/>
      <c r="V238" s="53">
        <f t="shared" si="43"/>
        <v>0</v>
      </c>
      <c r="W238" s="150"/>
      <c r="X238" s="150"/>
      <c r="Y238" s="150"/>
      <c r="Z238" s="149"/>
      <c r="AA238" s="54">
        <v>215</v>
      </c>
    </row>
    <row r="239" spans="1:27" ht="13.5" thickTop="1" thickBot="1" x14ac:dyDescent="0.3">
      <c r="A239">
        <v>216</v>
      </c>
      <c r="B239" s="59" t="s">
        <v>268</v>
      </c>
      <c r="C239" s="57" t="s">
        <v>269</v>
      </c>
      <c r="D239" s="54">
        <v>216</v>
      </c>
      <c r="E239" s="53">
        <f t="shared" si="37"/>
        <v>0</v>
      </c>
      <c r="F239" s="53">
        <f t="shared" si="38"/>
        <v>0</v>
      </c>
      <c r="G239" s="53">
        <f t="shared" si="39"/>
        <v>0</v>
      </c>
      <c r="H239" s="53">
        <f t="shared" si="39"/>
        <v>0</v>
      </c>
      <c r="I239" s="53">
        <f t="shared" si="39"/>
        <v>0</v>
      </c>
      <c r="J239" s="53">
        <f t="shared" si="40"/>
        <v>0</v>
      </c>
      <c r="K239" s="55"/>
      <c r="L239" s="55"/>
      <c r="M239" s="55"/>
      <c r="N239" s="53">
        <f t="shared" si="41"/>
        <v>0</v>
      </c>
      <c r="O239" s="55"/>
      <c r="P239" s="55"/>
      <c r="Q239" s="79"/>
      <c r="R239" s="53">
        <f t="shared" si="42"/>
        <v>0</v>
      </c>
      <c r="S239" s="55"/>
      <c r="T239" s="55"/>
      <c r="U239" s="79"/>
      <c r="V239" s="53">
        <f t="shared" si="43"/>
        <v>0</v>
      </c>
      <c r="W239" s="150"/>
      <c r="X239" s="150"/>
      <c r="Y239" s="150"/>
      <c r="Z239" s="149"/>
      <c r="AA239" s="54">
        <v>216</v>
      </c>
    </row>
    <row r="240" spans="1:27" ht="13.5" thickTop="1" thickBot="1" x14ac:dyDescent="0.3">
      <c r="A240">
        <v>217</v>
      </c>
      <c r="B240" s="58" t="s">
        <v>488</v>
      </c>
      <c r="C240" s="57" t="s">
        <v>270</v>
      </c>
      <c r="D240" s="54">
        <v>217</v>
      </c>
      <c r="E240" s="53">
        <f t="shared" si="37"/>
        <v>0</v>
      </c>
      <c r="F240" s="53">
        <f t="shared" si="38"/>
        <v>0</v>
      </c>
      <c r="G240" s="53">
        <f t="shared" si="39"/>
        <v>0</v>
      </c>
      <c r="H240" s="53">
        <f t="shared" si="39"/>
        <v>0</v>
      </c>
      <c r="I240" s="53">
        <f t="shared" si="39"/>
        <v>0</v>
      </c>
      <c r="J240" s="53">
        <f t="shared" si="40"/>
        <v>0</v>
      </c>
      <c r="K240" s="55"/>
      <c r="L240" s="55"/>
      <c r="M240" s="55"/>
      <c r="N240" s="53">
        <f t="shared" si="41"/>
        <v>0</v>
      </c>
      <c r="O240" s="55"/>
      <c r="P240" s="55"/>
      <c r="Q240" s="79"/>
      <c r="R240" s="53">
        <f t="shared" si="42"/>
        <v>0</v>
      </c>
      <c r="S240" s="55"/>
      <c r="T240" s="55"/>
      <c r="U240" s="79"/>
      <c r="V240" s="53">
        <f t="shared" si="43"/>
        <v>0</v>
      </c>
      <c r="W240" s="150"/>
      <c r="X240" s="150"/>
      <c r="Y240" s="150"/>
      <c r="Z240" s="149"/>
      <c r="AA240" s="54">
        <v>217</v>
      </c>
    </row>
    <row r="241" spans="1:27" ht="13.5" thickTop="1" thickBot="1" x14ac:dyDescent="0.3">
      <c r="A241">
        <v>232</v>
      </c>
      <c r="B241" s="58" t="s">
        <v>489</v>
      </c>
      <c r="C241" s="57"/>
      <c r="D241" s="54">
        <v>232</v>
      </c>
      <c r="E241" s="53">
        <f t="shared" si="37"/>
        <v>0</v>
      </c>
      <c r="F241" s="53">
        <f t="shared" si="38"/>
        <v>0</v>
      </c>
      <c r="G241" s="53">
        <f t="shared" si="39"/>
        <v>0</v>
      </c>
      <c r="H241" s="53">
        <f t="shared" si="39"/>
        <v>0</v>
      </c>
      <c r="I241" s="53">
        <f t="shared" si="39"/>
        <v>0</v>
      </c>
      <c r="J241" s="53">
        <f t="shared" si="40"/>
        <v>0</v>
      </c>
      <c r="K241" s="55"/>
      <c r="L241" s="55"/>
      <c r="M241" s="55"/>
      <c r="N241" s="53">
        <f t="shared" si="41"/>
        <v>0</v>
      </c>
      <c r="O241" s="55"/>
      <c r="P241" s="55"/>
      <c r="Q241" s="79"/>
      <c r="R241" s="53">
        <f t="shared" si="42"/>
        <v>0</v>
      </c>
      <c r="S241" s="55"/>
      <c r="T241" s="55"/>
      <c r="U241" s="79"/>
      <c r="V241" s="53">
        <f t="shared" si="43"/>
        <v>0</v>
      </c>
      <c r="W241" s="150"/>
      <c r="X241" s="150"/>
      <c r="Y241" s="150"/>
      <c r="Z241" s="149"/>
      <c r="AA241" s="54">
        <v>232</v>
      </c>
    </row>
    <row r="242" spans="1:27" ht="13.5" thickTop="1" thickBot="1" x14ac:dyDescent="0.3">
      <c r="A242">
        <v>233</v>
      </c>
      <c r="B242" s="58" t="s">
        <v>490</v>
      </c>
      <c r="C242" s="57"/>
      <c r="D242" s="54">
        <v>233</v>
      </c>
      <c r="E242" s="53">
        <f t="shared" si="37"/>
        <v>0</v>
      </c>
      <c r="F242" s="53">
        <f t="shared" si="38"/>
        <v>0</v>
      </c>
      <c r="G242" s="53">
        <f t="shared" si="39"/>
        <v>0</v>
      </c>
      <c r="H242" s="53">
        <f t="shared" si="39"/>
        <v>0</v>
      </c>
      <c r="I242" s="53">
        <f t="shared" si="39"/>
        <v>0</v>
      </c>
      <c r="J242" s="53">
        <f t="shared" si="40"/>
        <v>0</v>
      </c>
      <c r="K242" s="55"/>
      <c r="L242" s="55"/>
      <c r="M242" s="55"/>
      <c r="N242" s="53">
        <f t="shared" si="41"/>
        <v>0</v>
      </c>
      <c r="O242" s="55"/>
      <c r="P242" s="55"/>
      <c r="Q242" s="79"/>
      <c r="R242" s="53">
        <f t="shared" si="42"/>
        <v>0</v>
      </c>
      <c r="S242" s="55"/>
      <c r="T242" s="55"/>
      <c r="U242" s="79"/>
      <c r="V242" s="53">
        <f t="shared" si="43"/>
        <v>0</v>
      </c>
      <c r="W242" s="150"/>
      <c r="X242" s="150"/>
      <c r="Y242" s="150"/>
      <c r="Z242" s="149"/>
      <c r="AA242" s="54">
        <v>233</v>
      </c>
    </row>
    <row r="243" spans="1:27" ht="21" customHeight="1" thickTop="1" thickBot="1" x14ac:dyDescent="0.4">
      <c r="A243" s="56">
        <v>250</v>
      </c>
      <c r="B243" s="103" t="s">
        <v>4</v>
      </c>
      <c r="C243" s="57"/>
      <c r="D243" s="54">
        <v>250</v>
      </c>
      <c r="E243" s="53">
        <f t="shared" ref="E243:Z243" si="44">SUM(E12:E242)</f>
        <v>0</v>
      </c>
      <c r="F243" s="53">
        <f t="shared" si="44"/>
        <v>0</v>
      </c>
      <c r="G243" s="53">
        <f t="shared" si="44"/>
        <v>0</v>
      </c>
      <c r="H243" s="53">
        <f t="shared" si="44"/>
        <v>0</v>
      </c>
      <c r="I243" s="53">
        <f t="shared" si="44"/>
        <v>0</v>
      </c>
      <c r="J243" s="53">
        <f t="shared" si="44"/>
        <v>0</v>
      </c>
      <c r="K243" s="53">
        <f t="shared" si="44"/>
        <v>0</v>
      </c>
      <c r="L243" s="53">
        <f t="shared" si="44"/>
        <v>0</v>
      </c>
      <c r="M243" s="53">
        <f t="shared" si="44"/>
        <v>0</v>
      </c>
      <c r="N243" s="53">
        <f t="shared" si="44"/>
        <v>0</v>
      </c>
      <c r="O243" s="53">
        <f t="shared" si="44"/>
        <v>0</v>
      </c>
      <c r="P243" s="53">
        <f t="shared" si="44"/>
        <v>0</v>
      </c>
      <c r="Q243" s="53">
        <f t="shared" si="44"/>
        <v>0</v>
      </c>
      <c r="R243" s="53">
        <f t="shared" si="44"/>
        <v>0</v>
      </c>
      <c r="S243" s="53">
        <f t="shared" si="44"/>
        <v>0</v>
      </c>
      <c r="T243" s="53">
        <f t="shared" si="44"/>
        <v>0</v>
      </c>
      <c r="U243" s="53">
        <f t="shared" si="44"/>
        <v>0</v>
      </c>
      <c r="V243" s="53">
        <f t="shared" si="44"/>
        <v>0</v>
      </c>
      <c r="W243" s="53">
        <f t="shared" si="44"/>
        <v>0</v>
      </c>
      <c r="X243" s="53">
        <f t="shared" si="44"/>
        <v>0</v>
      </c>
      <c r="Y243" s="53">
        <f t="shared" si="44"/>
        <v>0</v>
      </c>
      <c r="Z243" s="53">
        <f t="shared" si="44"/>
        <v>0</v>
      </c>
      <c r="AA243" s="54">
        <v>250</v>
      </c>
    </row>
    <row r="244" spans="1:27" ht="6" customHeight="1" thickTop="1" x14ac:dyDescent="0.25">
      <c r="A244" s="38"/>
      <c r="B244" s="38"/>
      <c r="C244" s="38"/>
      <c r="D244" s="38"/>
      <c r="E244" s="104"/>
      <c r="F244" s="104"/>
      <c r="G244" s="104"/>
      <c r="H244" s="104"/>
      <c r="I244" s="104"/>
      <c r="J244" s="104"/>
      <c r="K244" s="104"/>
      <c r="L244" s="104"/>
      <c r="M244" s="104"/>
      <c r="N244" s="104"/>
      <c r="O244" s="104"/>
      <c r="P244" s="104"/>
      <c r="Q244" s="104"/>
      <c r="R244" s="104"/>
      <c r="S244" s="38"/>
      <c r="T244" s="38"/>
      <c r="U244" s="38"/>
      <c r="V244" s="104"/>
      <c r="W244" s="38"/>
      <c r="X244" s="38"/>
      <c r="Y244" s="38"/>
      <c r="Z244" s="38"/>
      <c r="AA244" s="38"/>
    </row>
    <row r="245" spans="1:27" ht="21" customHeight="1" x14ac:dyDescent="0.25">
      <c r="A245" s="33" t="s">
        <v>3</v>
      </c>
      <c r="B245" s="51" t="str">
        <f>E255</f>
        <v>1.00.F0</v>
      </c>
      <c r="C245" s="86"/>
      <c r="E245" s="49"/>
      <c r="F245" s="49"/>
      <c r="G245" s="49"/>
      <c r="H245" s="49"/>
      <c r="I245" s="49"/>
      <c r="J245" s="49"/>
      <c r="K245" s="49"/>
      <c r="L245" s="49"/>
      <c r="M245" s="49"/>
      <c r="N245" s="49"/>
      <c r="O245" s="49"/>
      <c r="P245" s="49"/>
      <c r="Q245" s="49"/>
      <c r="R245" s="49"/>
      <c r="V245" s="49"/>
      <c r="AA245" s="32" t="s">
        <v>278</v>
      </c>
    </row>
    <row r="246" spans="1:27" x14ac:dyDescent="0.25">
      <c r="C246" s="26"/>
      <c r="E246" s="49"/>
      <c r="F246" s="49"/>
      <c r="G246" s="49"/>
      <c r="H246" s="49"/>
      <c r="I246" s="49"/>
      <c r="J246" s="49"/>
      <c r="K246" s="49"/>
      <c r="L246" s="49"/>
      <c r="M246" s="49"/>
      <c r="N246" s="49"/>
      <c r="O246" s="49"/>
      <c r="P246" s="50"/>
      <c r="Q246" s="49"/>
      <c r="R246" s="49"/>
      <c r="V246" s="49"/>
    </row>
    <row r="247" spans="1:27" x14ac:dyDescent="0.25">
      <c r="A247" s="34" t="s">
        <v>271</v>
      </c>
      <c r="B247" s="32" t="s">
        <v>491</v>
      </c>
      <c r="C247" s="87"/>
      <c r="E247" s="49"/>
      <c r="F247" s="49"/>
      <c r="G247" s="49"/>
      <c r="H247" s="49"/>
      <c r="I247" s="49"/>
      <c r="J247" s="49"/>
      <c r="K247" s="49"/>
      <c r="L247" s="49"/>
      <c r="M247" s="49"/>
      <c r="N247" s="49"/>
      <c r="O247" s="49"/>
      <c r="P247" s="49"/>
      <c r="Q247" s="49"/>
      <c r="R247" s="49"/>
      <c r="V247" s="49"/>
    </row>
    <row r="248" spans="1:27" x14ac:dyDescent="0.25">
      <c r="A248" s="33"/>
      <c r="B248" s="48" t="s">
        <v>492</v>
      </c>
      <c r="C248" s="88"/>
      <c r="E248" s="49"/>
      <c r="F248" s="49"/>
      <c r="G248" s="49"/>
      <c r="H248" s="49"/>
      <c r="I248" s="49"/>
      <c r="J248" s="49"/>
      <c r="K248" s="49"/>
      <c r="L248" s="49"/>
      <c r="M248" s="49"/>
      <c r="N248" s="49"/>
      <c r="O248" s="49"/>
      <c r="P248" s="49"/>
      <c r="Q248" s="49"/>
      <c r="R248" s="49"/>
      <c r="V248" s="49"/>
    </row>
    <row r="249" spans="1:27" x14ac:dyDescent="0.25">
      <c r="C249" s="26"/>
      <c r="E249" s="49"/>
      <c r="F249" s="49"/>
      <c r="G249" s="49"/>
      <c r="H249" s="49"/>
      <c r="I249" s="49"/>
      <c r="J249" s="49"/>
      <c r="K249" s="49"/>
      <c r="L249" s="49"/>
      <c r="M249" s="49"/>
      <c r="N249" s="49"/>
      <c r="O249" s="49"/>
      <c r="P249" s="49"/>
      <c r="Q249" s="49"/>
      <c r="R249" s="49"/>
      <c r="V249" s="49"/>
    </row>
    <row r="250" spans="1:27" x14ac:dyDescent="0.25">
      <c r="F250" s="49"/>
      <c r="G250" s="49"/>
      <c r="H250" s="49"/>
      <c r="I250" s="49"/>
      <c r="J250" s="49"/>
      <c r="K250" s="49"/>
      <c r="L250" s="49"/>
      <c r="M250" s="49"/>
      <c r="N250" s="49"/>
      <c r="O250" s="49"/>
      <c r="P250" s="49"/>
      <c r="Q250" s="49"/>
      <c r="R250" s="49"/>
      <c r="V250" s="49"/>
    </row>
    <row r="251" spans="1:27" x14ac:dyDescent="0.25">
      <c r="C251" s="48"/>
    </row>
    <row r="252" spans="1:27" x14ac:dyDescent="0.25">
      <c r="A252" s="41"/>
      <c r="B252" s="47" t="s">
        <v>2</v>
      </c>
      <c r="C252" s="46"/>
      <c r="D252" s="45" t="s">
        <v>279</v>
      </c>
      <c r="E252" s="44" t="str">
        <f>Q2</f>
        <v>XXXXXX</v>
      </c>
    </row>
    <row r="253" spans="1:27" x14ac:dyDescent="0.25">
      <c r="A253" s="41" t="s">
        <v>2</v>
      </c>
      <c r="B253" s="41"/>
      <c r="C253" s="33"/>
      <c r="D253" s="33"/>
      <c r="E253" s="40" t="str">
        <f>Q1</f>
        <v>AS33</v>
      </c>
      <c r="F253" s="32" t="s">
        <v>2</v>
      </c>
    </row>
    <row r="254" spans="1:27" x14ac:dyDescent="0.25">
      <c r="B254" s="41"/>
      <c r="C254" s="33"/>
      <c r="D254" s="33"/>
      <c r="E254" s="43" t="str">
        <f>Q3</f>
        <v>jj.mm.aaaa</v>
      </c>
    </row>
    <row r="255" spans="1:27" x14ac:dyDescent="0.25">
      <c r="B255" s="41"/>
      <c r="C255" s="33"/>
      <c r="D255" s="33"/>
      <c r="E255" s="42" t="s">
        <v>563</v>
      </c>
    </row>
    <row r="256" spans="1:27" x14ac:dyDescent="0.25">
      <c r="B256" s="41"/>
      <c r="C256" s="33"/>
      <c r="D256" s="33"/>
      <c r="E256" s="40" t="str">
        <f>E10</f>
        <v>col. 01</v>
      </c>
    </row>
    <row r="257" spans="2:5" x14ac:dyDescent="0.25">
      <c r="B257" s="39"/>
      <c r="C257" s="38"/>
      <c r="D257" s="38"/>
      <c r="E257" s="37"/>
    </row>
    <row r="258" spans="2:5" x14ac:dyDescent="0.25">
      <c r="B258" s="33"/>
      <c r="C258" s="33"/>
      <c r="D258" s="34"/>
      <c r="E258" s="36"/>
    </row>
    <row r="259" spans="2:5" x14ac:dyDescent="0.25">
      <c r="B259" s="33"/>
      <c r="C259" s="33"/>
      <c r="D259" s="34"/>
      <c r="E259" s="33"/>
    </row>
    <row r="260" spans="2:5" x14ac:dyDescent="0.25">
      <c r="B260" s="33"/>
      <c r="C260" s="33"/>
      <c r="D260" s="34"/>
      <c r="E260" s="35"/>
    </row>
    <row r="261" spans="2:5" x14ac:dyDescent="0.25">
      <c r="B261" s="33"/>
      <c r="C261" s="33"/>
      <c r="D261" s="34"/>
      <c r="E261" s="33"/>
    </row>
    <row r="262" spans="2:5" x14ac:dyDescent="0.25">
      <c r="B262" s="33"/>
      <c r="C262" s="33"/>
      <c r="D262" s="34"/>
      <c r="E262" s="33"/>
    </row>
  </sheetData>
  <sheetProtection sheet="1" objects="1"/>
  <mergeCells count="12">
    <mergeCell ref="R7:U7"/>
    <mergeCell ref="S8:U8"/>
    <mergeCell ref="N7:Q7"/>
    <mergeCell ref="E6:I7"/>
    <mergeCell ref="J6:Z6"/>
    <mergeCell ref="V7:V9"/>
    <mergeCell ref="W8:Z8"/>
    <mergeCell ref="C6:C10"/>
    <mergeCell ref="J7:M7"/>
    <mergeCell ref="F8:I8"/>
    <mergeCell ref="O8:Q8"/>
    <mergeCell ref="K8:M8"/>
  </mergeCells>
  <printOptions gridLinesSet="0"/>
  <pageMargins left="0.78740157480314965" right="0.39370078740157483" top="0.98425196850393704" bottom="0.59055118110236227" header="0.31496062992125984" footer="0.31496062992125984"/>
  <pageSetup paperSize="9" scale="50" fitToWidth="0" fitToHeight="0" orientation="landscape" r:id="rId1"/>
  <headerFooter>
    <oddFooter>&amp;L&amp;"Arial,Fett"BNS Confidentiel&amp;C&amp;D&amp;RPage &amp;P</oddFooter>
  </headerFooter>
  <rowBreaks count="5" manualBreakCount="5">
    <brk id="51" max="24" man="1"/>
    <brk id="90" max="24" man="1"/>
    <brk id="131" max="24" man="1"/>
    <brk id="170" max="24" man="1"/>
    <brk id="212" max="24" man="1"/>
  </rowBreaks>
  <colBreaks count="1" manualBreakCount="1">
    <brk id="17" max="252" man="1"/>
  </colBreaks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Tabelle12"/>
  <dimension ref="A1:AC262"/>
  <sheetViews>
    <sheetView showGridLines="0" showRowColHeaders="0" showZeros="0" zoomScale="80" zoomScaleNormal="80" workbookViewId="0">
      <pane xSplit="4" ySplit="10" topLeftCell="E11" activePane="bottomRight" state="frozen"/>
      <selection activeCell="E11" sqref="E11"/>
      <selection pane="topRight" activeCell="E11" sqref="E11"/>
      <selection pane="bottomLeft" activeCell="E11" sqref="E11"/>
      <selection pane="bottomRight" activeCell="E11" sqref="E11"/>
    </sheetView>
  </sheetViews>
  <sheetFormatPr baseColWidth="10" defaultColWidth="11.54296875" defaultRowHeight="12.5" x14ac:dyDescent="0.25"/>
  <cols>
    <col min="1" max="1" width="7.26953125" style="32" customWidth="1"/>
    <col min="2" max="2" width="28.7265625" style="32" customWidth="1"/>
    <col min="3" max="3" width="6.26953125" style="32" customWidth="1"/>
    <col min="4" max="4" width="4.7265625" style="32" customWidth="1"/>
    <col min="5" max="17" width="15.7265625" style="32" customWidth="1"/>
    <col min="18" max="21" width="15.54296875" style="32" customWidth="1"/>
    <col min="22" max="22" width="4.7265625" style="32" customWidth="1"/>
    <col min="23" max="23" width="81.81640625" style="32" customWidth="1"/>
    <col min="24" max="25" width="15.7265625" style="32" customWidth="1"/>
    <col min="26" max="31" width="12.26953125" style="32" customWidth="1"/>
    <col min="32" max="16384" width="11.54296875" style="32"/>
  </cols>
  <sheetData>
    <row r="1" spans="1:29" ht="18" x14ac:dyDescent="0.4">
      <c r="A1" s="33"/>
      <c r="B1" s="33"/>
      <c r="C1" s="33"/>
      <c r="E1" s="31" t="s">
        <v>584</v>
      </c>
      <c r="P1" s="73" t="s">
        <v>611</v>
      </c>
      <c r="Q1" s="77" t="s">
        <v>575</v>
      </c>
      <c r="R1" s="31" t="s">
        <v>584</v>
      </c>
      <c r="X1" s="73" t="s">
        <v>611</v>
      </c>
      <c r="Y1" s="77" t="str">
        <f>Q1</f>
        <v>Cntrl</v>
      </c>
      <c r="Z1" s="186"/>
      <c r="AA1" s="186"/>
      <c r="AB1" s="186"/>
      <c r="AC1" s="186"/>
    </row>
    <row r="2" spans="1:29" ht="15.5" x14ac:dyDescent="0.3">
      <c r="A2" s="33"/>
      <c r="B2" s="33"/>
      <c r="C2" s="33"/>
      <c r="E2" s="187" t="s">
        <v>576</v>
      </c>
      <c r="F2" s="32" t="s">
        <v>585</v>
      </c>
      <c r="P2" s="73" t="s">
        <v>610</v>
      </c>
      <c r="Q2" s="75" t="str">
        <f>'Bon de livraison'!H3</f>
        <v>XXXXXX</v>
      </c>
      <c r="R2" s="187" t="s">
        <v>576</v>
      </c>
      <c r="S2" s="32" t="s">
        <v>585</v>
      </c>
      <c r="X2" s="73" t="s">
        <v>610</v>
      </c>
      <c r="Y2" s="75" t="str">
        <f>Q2</f>
        <v>XXXXXX</v>
      </c>
      <c r="Z2" s="188"/>
      <c r="AA2" s="188"/>
      <c r="AB2" s="188"/>
      <c r="AC2" s="188"/>
    </row>
    <row r="3" spans="1:29" ht="18" customHeight="1" x14ac:dyDescent="0.3">
      <c r="A3" s="33"/>
      <c r="B3" s="33"/>
      <c r="C3" s="33"/>
      <c r="E3" s="187" t="s">
        <v>577</v>
      </c>
      <c r="F3" s="32" t="s">
        <v>586</v>
      </c>
      <c r="J3" s="71"/>
      <c r="P3" s="177" t="s">
        <v>574</v>
      </c>
      <c r="Q3" s="72" t="str">
        <f>'Bon de livraison'!H4</f>
        <v>jj.mm.aaaa</v>
      </c>
      <c r="R3" s="187" t="s">
        <v>577</v>
      </c>
      <c r="S3" s="32" t="s">
        <v>586</v>
      </c>
      <c r="X3" s="177" t="s">
        <v>574</v>
      </c>
      <c r="Y3" s="72" t="str">
        <f>Q3</f>
        <v>jj.mm.aaaa</v>
      </c>
      <c r="Z3" s="189"/>
      <c r="AA3" s="189"/>
      <c r="AB3" s="189"/>
      <c r="AC3" s="189"/>
    </row>
    <row r="4" spans="1:29" ht="14" x14ac:dyDescent="0.3">
      <c r="A4" s="56"/>
      <c r="B4" s="33"/>
      <c r="C4" s="33"/>
      <c r="E4" s="190" t="s">
        <v>578</v>
      </c>
      <c r="F4" s="32" t="s">
        <v>587</v>
      </c>
      <c r="H4" s="71"/>
      <c r="L4" s="70"/>
      <c r="M4" s="70"/>
      <c r="R4" s="190" t="s">
        <v>578</v>
      </c>
      <c r="S4" s="32" t="s">
        <v>587</v>
      </c>
    </row>
    <row r="5" spans="1:29" s="174" customFormat="1" ht="20.25" customHeight="1" x14ac:dyDescent="0.4">
      <c r="A5" s="191"/>
      <c r="B5" s="178"/>
      <c r="C5" s="178"/>
      <c r="D5" s="179"/>
      <c r="G5" s="172"/>
      <c r="J5" s="192"/>
      <c r="L5" s="173"/>
      <c r="M5" s="173"/>
      <c r="V5" s="179"/>
    </row>
    <row r="6" spans="1:29" ht="15" customHeight="1" x14ac:dyDescent="0.25">
      <c r="A6" s="69"/>
      <c r="B6" s="68" t="s">
        <v>308</v>
      </c>
      <c r="C6" s="231" t="s">
        <v>309</v>
      </c>
      <c r="D6" s="67"/>
      <c r="E6" s="93" t="s">
        <v>7</v>
      </c>
      <c r="F6" s="234" t="s">
        <v>510</v>
      </c>
      <c r="G6" s="235"/>
      <c r="H6" s="235"/>
      <c r="I6" s="235"/>
      <c r="J6" s="235"/>
      <c r="K6" s="235"/>
      <c r="L6" s="235"/>
      <c r="M6" s="235"/>
      <c r="N6" s="235"/>
      <c r="O6" s="235"/>
      <c r="P6" s="235"/>
      <c r="Q6" s="236"/>
      <c r="R6" s="244" t="s">
        <v>520</v>
      </c>
      <c r="S6" s="245"/>
      <c r="T6" s="245"/>
      <c r="U6" s="246"/>
      <c r="V6" s="67"/>
    </row>
    <row r="7" spans="1:29" ht="29.25" customHeight="1" x14ac:dyDescent="0.35">
      <c r="A7" s="66"/>
      <c r="B7" s="61"/>
      <c r="C7" s="232"/>
      <c r="D7" s="64"/>
      <c r="E7" s="90"/>
      <c r="F7" s="89" t="s">
        <v>511</v>
      </c>
      <c r="G7" s="237" t="s">
        <v>512</v>
      </c>
      <c r="H7" s="238"/>
      <c r="I7" s="238"/>
      <c r="J7" s="238"/>
      <c r="K7" s="238"/>
      <c r="L7" s="239"/>
      <c r="M7" s="223" t="s">
        <v>621</v>
      </c>
      <c r="N7" s="237" t="s">
        <v>516</v>
      </c>
      <c r="O7" s="239"/>
      <c r="P7" s="240" t="s">
        <v>518</v>
      </c>
      <c r="Q7" s="241"/>
      <c r="R7" s="247" t="s">
        <v>521</v>
      </c>
      <c r="S7" s="247" t="s">
        <v>522</v>
      </c>
      <c r="T7" s="247" t="s">
        <v>523</v>
      </c>
      <c r="U7" s="247" t="s">
        <v>524</v>
      </c>
      <c r="V7" s="64"/>
    </row>
    <row r="8" spans="1:29" ht="24" customHeight="1" x14ac:dyDescent="0.3">
      <c r="A8" s="66"/>
      <c r="B8" s="65"/>
      <c r="C8" s="232"/>
      <c r="D8" s="64"/>
      <c r="E8" s="90"/>
      <c r="F8" s="143"/>
      <c r="G8" s="90"/>
      <c r="H8" s="240" t="s">
        <v>513</v>
      </c>
      <c r="I8" s="241"/>
      <c r="J8" s="242" t="s">
        <v>620</v>
      </c>
      <c r="K8" s="242" t="s">
        <v>515</v>
      </c>
      <c r="L8" s="242" t="s">
        <v>627</v>
      </c>
      <c r="M8" s="133" t="s">
        <v>622</v>
      </c>
      <c r="N8" s="90"/>
      <c r="O8" s="97"/>
      <c r="P8" s="92"/>
      <c r="Q8" s="97"/>
      <c r="R8" s="248"/>
      <c r="S8" s="248"/>
      <c r="T8" s="248"/>
      <c r="U8" s="248"/>
      <c r="V8" s="64"/>
    </row>
    <row r="9" spans="1:29" ht="71.25" customHeight="1" x14ac:dyDescent="0.3">
      <c r="A9" s="222" t="s">
        <v>616</v>
      </c>
      <c r="B9" s="221"/>
      <c r="C9" s="232"/>
      <c r="D9" s="64"/>
      <c r="E9" s="90"/>
      <c r="F9" s="220" t="s">
        <v>617</v>
      </c>
      <c r="G9" s="220" t="s">
        <v>618</v>
      </c>
      <c r="H9" s="220" t="s">
        <v>619</v>
      </c>
      <c r="I9" s="102" t="s">
        <v>514</v>
      </c>
      <c r="J9" s="243"/>
      <c r="K9" s="243"/>
      <c r="L9" s="243"/>
      <c r="M9" s="133" t="s">
        <v>623</v>
      </c>
      <c r="N9" s="89" t="s">
        <v>624</v>
      </c>
      <c r="O9" s="102" t="s">
        <v>517</v>
      </c>
      <c r="P9" s="101" t="s">
        <v>519</v>
      </c>
      <c r="Q9" s="102" t="s">
        <v>568</v>
      </c>
      <c r="R9" s="248"/>
      <c r="S9" s="248"/>
      <c r="T9" s="248"/>
      <c r="U9" s="248"/>
      <c r="V9" s="64"/>
    </row>
    <row r="10" spans="1:29" ht="20.25" customHeight="1" x14ac:dyDescent="0.25">
      <c r="A10" s="63"/>
      <c r="B10" s="63"/>
      <c r="C10" s="233"/>
      <c r="D10" s="62"/>
      <c r="E10" s="129" t="s">
        <v>493</v>
      </c>
      <c r="F10" s="129" t="s">
        <v>494</v>
      </c>
      <c r="G10" s="129" t="s">
        <v>495</v>
      </c>
      <c r="H10" s="130" t="s">
        <v>496</v>
      </c>
      <c r="I10" s="130" t="s">
        <v>497</v>
      </c>
      <c r="J10" s="130" t="s">
        <v>498</v>
      </c>
      <c r="K10" s="130" t="s">
        <v>499</v>
      </c>
      <c r="L10" s="130" t="s">
        <v>500</v>
      </c>
      <c r="M10" s="130" t="s">
        <v>501</v>
      </c>
      <c r="N10" s="129" t="s">
        <v>502</v>
      </c>
      <c r="O10" s="130" t="s">
        <v>503</v>
      </c>
      <c r="P10" s="130" t="s">
        <v>504</v>
      </c>
      <c r="Q10" s="130" t="s">
        <v>505</v>
      </c>
      <c r="R10" s="130" t="s">
        <v>506</v>
      </c>
      <c r="S10" s="130" t="s">
        <v>507</v>
      </c>
      <c r="T10" s="130" t="s">
        <v>508</v>
      </c>
      <c r="U10" s="130" t="s">
        <v>509</v>
      </c>
      <c r="V10" s="62"/>
    </row>
    <row r="11" spans="1:29" ht="15.5" x14ac:dyDescent="0.35">
      <c r="A11" s="176"/>
      <c r="B11" s="80" t="s">
        <v>310</v>
      </c>
      <c r="C11" s="60"/>
      <c r="D11" s="54"/>
      <c r="E11" s="98"/>
      <c r="F11" s="98"/>
      <c r="G11" s="98"/>
      <c r="H11" s="98"/>
      <c r="I11" s="193"/>
      <c r="J11" s="98"/>
      <c r="K11" s="98"/>
      <c r="L11" s="98"/>
      <c r="M11" s="98"/>
      <c r="N11" s="98"/>
      <c r="O11" s="98"/>
      <c r="P11" s="98"/>
      <c r="Q11" s="98"/>
      <c r="R11" s="98"/>
      <c r="S11" s="98"/>
      <c r="T11" s="98"/>
      <c r="U11" s="98"/>
      <c r="V11" s="54"/>
    </row>
    <row r="12" spans="1:29" ht="13" x14ac:dyDescent="0.25">
      <c r="A12" s="176">
        <v>1</v>
      </c>
      <c r="B12" s="58" t="s">
        <v>311</v>
      </c>
      <c r="C12" s="57" t="s">
        <v>6</v>
      </c>
      <c r="D12" s="54">
        <v>1</v>
      </c>
      <c r="E12" s="182" t="str">
        <f>IF(SUM('AS21_1.MELD:AS21_2.MELD'!E12)&gt;'AS11.MELD'!E12+1,"ERROR","")</f>
        <v/>
      </c>
      <c r="F12" s="182" t="str">
        <f>IF(SUM('AS21_1.MELD:AS21_2.MELD'!F12)&gt;'AS11.MELD'!F12+1,"ERROR","")</f>
        <v/>
      </c>
      <c r="G12" s="182" t="str">
        <f>IF(SUM('AS21_1.MELD:AS21_2.MELD'!G12)&gt;'AS11.MELD'!G12+1,"ERROR","")</f>
        <v/>
      </c>
      <c r="H12" s="182" t="str">
        <f>IF(SUM('AS21_1.MELD:AS21_2.MELD'!H12)&gt;'AS11.MELD'!H12+1,"ERROR","")</f>
        <v/>
      </c>
      <c r="I12" s="111"/>
      <c r="J12" s="182" t="str">
        <f>IF(SUM('AS21_1.MELD:AS21_2.MELD'!J12)&gt;'AS11.MELD'!J12+1,"ERROR","")</f>
        <v/>
      </c>
      <c r="K12" s="182" t="str">
        <f>IF(SUM('AS21_1.MELD:AS21_2.MELD'!K12)&gt;'AS11.MELD'!K12+1,"ERROR","")</f>
        <v/>
      </c>
      <c r="L12" s="182" t="str">
        <f>IF(SUM('AS21_1.MELD:AS21_2.MELD'!L12)&gt;'AS11.MELD'!L12+1,"ERROR","")</f>
        <v/>
      </c>
      <c r="M12" s="182" t="str">
        <f>IF(SUM('AS21_1.MELD:AS21_2.MELD'!M12)&gt;'AS11.MELD'!M12+1,"ERROR","")</f>
        <v/>
      </c>
      <c r="N12" s="182" t="str">
        <f>IF(SUM('AS21_1.MELD:AS21_2.MELD'!N12)&gt;'AS11.MELD'!N12+1,"ERROR","")</f>
        <v/>
      </c>
      <c r="O12" s="182" t="str">
        <f>IF(SUM('AS21_1.MELD:AS21_2.MELD'!O12)&gt;'AS11.MELD'!O12+1,"ERROR","")</f>
        <v/>
      </c>
      <c r="P12" s="182" t="str">
        <f>IF(SUM('AS21_1.MELD:AS21_2.MELD'!P12)&gt;'AS11.MELD'!P12+1,"ERROR","")</f>
        <v/>
      </c>
      <c r="Q12" s="182" t="str">
        <f>IF(SUM('AS21_1.MELD:AS21_2.MELD'!Q12)&gt;'AS11.MELD'!Q12+1,"ERROR","")</f>
        <v/>
      </c>
      <c r="R12" s="182" t="str">
        <f>IF(SUM('AS21_1.MELD:AS21_2.MELD'!R12)&gt;'AS11.MELD'!R12+1,"ERROR","")</f>
        <v/>
      </c>
      <c r="S12" s="182" t="str">
        <f>IF(SUM('AS21_1.MELD:AS21_2.MELD'!S12)&gt;'AS11.MELD'!S12+1,"ERROR","")</f>
        <v/>
      </c>
      <c r="T12" s="182" t="str">
        <f>IF(SUM('AS21_1.MELD:AS21_2.MELD'!T12)&gt;'AS11.MELD'!T12+1,"ERROR","")</f>
        <v/>
      </c>
      <c r="U12" s="182" t="str">
        <f>IF(SUM('AS21_1.MELD:AS21_2.MELD'!U12)&gt;'AS11.MELD'!U12+1,"ERROR","")</f>
        <v/>
      </c>
      <c r="V12" s="54">
        <v>1</v>
      </c>
    </row>
    <row r="13" spans="1:29" ht="13" x14ac:dyDescent="0.25">
      <c r="A13" s="176">
        <v>2</v>
      </c>
      <c r="B13" s="59" t="s">
        <v>312</v>
      </c>
      <c r="C13" s="57" t="s">
        <v>5</v>
      </c>
      <c r="D13" s="54">
        <v>2</v>
      </c>
      <c r="E13" s="182" t="str">
        <f>IF(SUM('AS21_1.MELD:AS21_2.MELD'!E13)&gt;'AS11.MELD'!E13+1,"ERROR","")</f>
        <v/>
      </c>
      <c r="F13" s="182" t="str">
        <f>IF(SUM('AS21_1.MELD:AS21_2.MELD'!F13)&gt;'AS11.MELD'!F13+1,"ERROR","")</f>
        <v/>
      </c>
      <c r="G13" s="182" t="str">
        <f>IF(SUM('AS21_1.MELD:AS21_2.MELD'!G13)&gt;'AS11.MELD'!G13+1,"ERROR","")</f>
        <v/>
      </c>
      <c r="H13" s="182" t="str">
        <f>IF(SUM('AS21_1.MELD:AS21_2.MELD'!H13)&gt;'AS11.MELD'!H13+1,"ERROR","")</f>
        <v/>
      </c>
      <c r="I13" s="111"/>
      <c r="J13" s="182" t="str">
        <f>IF(SUM('AS21_1.MELD:AS21_2.MELD'!J13)&gt;'AS11.MELD'!J13+1,"ERROR","")</f>
        <v/>
      </c>
      <c r="K13" s="182" t="str">
        <f>IF(SUM('AS21_1.MELD:AS21_2.MELD'!K13)&gt;'AS11.MELD'!K13+1,"ERROR","")</f>
        <v/>
      </c>
      <c r="L13" s="182" t="str">
        <f>IF(SUM('AS21_1.MELD:AS21_2.MELD'!L13)&gt;'AS11.MELD'!L13+1,"ERROR","")</f>
        <v/>
      </c>
      <c r="M13" s="182" t="str">
        <f>IF(SUM('AS21_1.MELD:AS21_2.MELD'!M13)&gt;'AS11.MELD'!M13+1,"ERROR","")</f>
        <v/>
      </c>
      <c r="N13" s="182" t="str">
        <f>IF(SUM('AS21_1.MELD:AS21_2.MELD'!N13)&gt;'AS11.MELD'!N13+1,"ERROR","")</f>
        <v/>
      </c>
      <c r="O13" s="182" t="str">
        <f>IF(SUM('AS21_1.MELD:AS21_2.MELD'!O13)&gt;'AS11.MELD'!O13+1,"ERROR","")</f>
        <v/>
      </c>
      <c r="P13" s="182" t="str">
        <f>IF(SUM('AS21_1.MELD:AS21_2.MELD'!P13)&gt;'AS11.MELD'!P13+1,"ERROR","")</f>
        <v/>
      </c>
      <c r="Q13" s="182" t="str">
        <f>IF(SUM('AS21_1.MELD:AS21_2.MELD'!Q13)&gt;'AS11.MELD'!Q13+1,"ERROR","")</f>
        <v/>
      </c>
      <c r="R13" s="182" t="str">
        <f>IF(SUM('AS21_1.MELD:AS21_2.MELD'!R13)&gt;'AS11.MELD'!R13+1,"ERROR","")</f>
        <v/>
      </c>
      <c r="S13" s="182" t="str">
        <f>IF(SUM('AS21_1.MELD:AS21_2.MELD'!S13)&gt;'AS11.MELD'!S13+1,"ERROR","")</f>
        <v/>
      </c>
      <c r="T13" s="182" t="str">
        <f>IF(SUM('AS21_1.MELD:AS21_2.MELD'!T13)&gt;'AS11.MELD'!T13+1,"ERROR","")</f>
        <v/>
      </c>
      <c r="U13" s="182" t="str">
        <f>IF(SUM('AS21_1.MELD:AS21_2.MELD'!U13)&gt;'AS11.MELD'!U13+1,"ERROR","")</f>
        <v/>
      </c>
      <c r="V13" s="54">
        <v>2</v>
      </c>
    </row>
    <row r="14" spans="1:29" ht="13" x14ac:dyDescent="0.25">
      <c r="A14" s="176">
        <v>3</v>
      </c>
      <c r="B14" s="59" t="s">
        <v>313</v>
      </c>
      <c r="C14" s="57" t="s">
        <v>8</v>
      </c>
      <c r="D14" s="54">
        <v>3</v>
      </c>
      <c r="E14" s="182" t="str">
        <f>IF(SUM('AS21_1.MELD:AS21_2.MELD'!E14)&gt;'AS11.MELD'!E14+1,"ERROR","")</f>
        <v/>
      </c>
      <c r="F14" s="182" t="str">
        <f>IF(SUM('AS21_1.MELD:AS21_2.MELD'!F14)&gt;'AS11.MELD'!F14+1,"ERROR","")</f>
        <v/>
      </c>
      <c r="G14" s="182" t="str">
        <f>IF(SUM('AS21_1.MELD:AS21_2.MELD'!G14)&gt;'AS11.MELD'!G14+1,"ERROR","")</f>
        <v/>
      </c>
      <c r="H14" s="182" t="str">
        <f>IF(SUM('AS21_1.MELD:AS21_2.MELD'!H14)&gt;'AS11.MELD'!H14+1,"ERROR","")</f>
        <v/>
      </c>
      <c r="I14" s="111"/>
      <c r="J14" s="182" t="str">
        <f>IF(SUM('AS21_1.MELD:AS21_2.MELD'!J14)&gt;'AS11.MELD'!J14+1,"ERROR","")</f>
        <v/>
      </c>
      <c r="K14" s="182" t="str">
        <f>IF(SUM('AS21_1.MELD:AS21_2.MELD'!K14)&gt;'AS11.MELD'!K14+1,"ERROR","")</f>
        <v/>
      </c>
      <c r="L14" s="182" t="str">
        <f>IF(SUM('AS21_1.MELD:AS21_2.MELD'!L14)&gt;'AS11.MELD'!L14+1,"ERROR","")</f>
        <v/>
      </c>
      <c r="M14" s="182" t="str">
        <f>IF(SUM('AS21_1.MELD:AS21_2.MELD'!M14)&gt;'AS11.MELD'!M14+1,"ERROR","")</f>
        <v/>
      </c>
      <c r="N14" s="182" t="str">
        <f>IF(SUM('AS21_1.MELD:AS21_2.MELD'!N14)&gt;'AS11.MELD'!N14+1,"ERROR","")</f>
        <v/>
      </c>
      <c r="O14" s="182" t="str">
        <f>IF(SUM('AS21_1.MELD:AS21_2.MELD'!O14)&gt;'AS11.MELD'!O14+1,"ERROR","")</f>
        <v/>
      </c>
      <c r="P14" s="182" t="str">
        <f>IF(SUM('AS21_1.MELD:AS21_2.MELD'!P14)&gt;'AS11.MELD'!P14+1,"ERROR","")</f>
        <v/>
      </c>
      <c r="Q14" s="182" t="str">
        <f>IF(SUM('AS21_1.MELD:AS21_2.MELD'!Q14)&gt;'AS11.MELD'!Q14+1,"ERROR","")</f>
        <v/>
      </c>
      <c r="R14" s="182" t="str">
        <f>IF(SUM('AS21_1.MELD:AS21_2.MELD'!R14)&gt;'AS11.MELD'!R14+1,"ERROR","")</f>
        <v/>
      </c>
      <c r="S14" s="182" t="str">
        <f>IF(SUM('AS21_1.MELD:AS21_2.MELD'!S14)&gt;'AS11.MELD'!S14+1,"ERROR","")</f>
        <v/>
      </c>
      <c r="T14" s="182" t="str">
        <f>IF(SUM('AS21_1.MELD:AS21_2.MELD'!T14)&gt;'AS11.MELD'!T14+1,"ERROR","")</f>
        <v/>
      </c>
      <c r="U14" s="182" t="str">
        <f>IF(SUM('AS21_1.MELD:AS21_2.MELD'!U14)&gt;'AS11.MELD'!U14+1,"ERROR","")</f>
        <v/>
      </c>
      <c r="V14" s="54">
        <v>3</v>
      </c>
    </row>
    <row r="15" spans="1:29" ht="13" x14ac:dyDescent="0.25">
      <c r="A15" s="176">
        <v>4</v>
      </c>
      <c r="B15" s="59" t="s">
        <v>314</v>
      </c>
      <c r="C15" s="57" t="s">
        <v>9</v>
      </c>
      <c r="D15" s="54">
        <v>4</v>
      </c>
      <c r="E15" s="182" t="str">
        <f>IF(SUM('AS21_1.MELD:AS21_2.MELD'!E15)&gt;'AS11.MELD'!E15+1,"ERROR","")</f>
        <v/>
      </c>
      <c r="F15" s="182" t="str">
        <f>IF(SUM('AS21_1.MELD:AS21_2.MELD'!F15)&gt;'AS11.MELD'!F15+1,"ERROR","")</f>
        <v/>
      </c>
      <c r="G15" s="182" t="str">
        <f>IF(SUM('AS21_1.MELD:AS21_2.MELD'!G15)&gt;'AS11.MELD'!G15+1,"ERROR","")</f>
        <v/>
      </c>
      <c r="H15" s="182" t="str">
        <f>IF(SUM('AS21_1.MELD:AS21_2.MELD'!H15)&gt;'AS11.MELD'!H15+1,"ERROR","")</f>
        <v/>
      </c>
      <c r="I15" s="111"/>
      <c r="J15" s="182" t="str">
        <f>IF(SUM('AS21_1.MELD:AS21_2.MELD'!J15)&gt;'AS11.MELD'!J15+1,"ERROR","")</f>
        <v/>
      </c>
      <c r="K15" s="182" t="str">
        <f>IF(SUM('AS21_1.MELD:AS21_2.MELD'!K15)&gt;'AS11.MELD'!K15+1,"ERROR","")</f>
        <v/>
      </c>
      <c r="L15" s="182" t="str">
        <f>IF(SUM('AS21_1.MELD:AS21_2.MELD'!L15)&gt;'AS11.MELD'!L15+1,"ERROR","")</f>
        <v/>
      </c>
      <c r="M15" s="182" t="str">
        <f>IF(SUM('AS21_1.MELD:AS21_2.MELD'!M15)&gt;'AS11.MELD'!M15+1,"ERROR","")</f>
        <v/>
      </c>
      <c r="N15" s="182" t="str">
        <f>IF(SUM('AS21_1.MELD:AS21_2.MELD'!N15)&gt;'AS11.MELD'!N15+1,"ERROR","")</f>
        <v/>
      </c>
      <c r="O15" s="182" t="str">
        <f>IF(SUM('AS21_1.MELD:AS21_2.MELD'!O15)&gt;'AS11.MELD'!O15+1,"ERROR","")</f>
        <v/>
      </c>
      <c r="P15" s="182" t="str">
        <f>IF(SUM('AS21_1.MELD:AS21_2.MELD'!P15)&gt;'AS11.MELD'!P15+1,"ERROR","")</f>
        <v/>
      </c>
      <c r="Q15" s="182" t="str">
        <f>IF(SUM('AS21_1.MELD:AS21_2.MELD'!Q15)&gt;'AS11.MELD'!Q15+1,"ERROR","")</f>
        <v/>
      </c>
      <c r="R15" s="182" t="str">
        <f>IF(SUM('AS21_1.MELD:AS21_2.MELD'!R15)&gt;'AS11.MELD'!R15+1,"ERROR","")</f>
        <v/>
      </c>
      <c r="S15" s="182" t="str">
        <f>IF(SUM('AS21_1.MELD:AS21_2.MELD'!S15)&gt;'AS11.MELD'!S15+1,"ERROR","")</f>
        <v/>
      </c>
      <c r="T15" s="182" t="str">
        <f>IF(SUM('AS21_1.MELD:AS21_2.MELD'!T15)&gt;'AS11.MELD'!T15+1,"ERROR","")</f>
        <v/>
      </c>
      <c r="U15" s="182" t="str">
        <f>IF(SUM('AS21_1.MELD:AS21_2.MELD'!U15)&gt;'AS11.MELD'!U15+1,"ERROR","")</f>
        <v/>
      </c>
      <c r="V15" s="54">
        <v>4</v>
      </c>
    </row>
    <row r="16" spans="1:29" ht="13" x14ac:dyDescent="0.25">
      <c r="A16" s="176">
        <v>5</v>
      </c>
      <c r="B16" s="59" t="s">
        <v>315</v>
      </c>
      <c r="C16" s="57" t="s">
        <v>10</v>
      </c>
      <c r="D16" s="54">
        <v>5</v>
      </c>
      <c r="E16" s="182" t="str">
        <f>IF(SUM('AS21_1.MELD:AS21_2.MELD'!E16)&gt;'AS11.MELD'!E16+1,"ERROR","")</f>
        <v/>
      </c>
      <c r="F16" s="182" t="str">
        <f>IF(SUM('AS21_1.MELD:AS21_2.MELD'!F16)&gt;'AS11.MELD'!F16+1,"ERROR","")</f>
        <v/>
      </c>
      <c r="G16" s="182" t="str">
        <f>IF(SUM('AS21_1.MELD:AS21_2.MELD'!G16)&gt;'AS11.MELD'!G16+1,"ERROR","")</f>
        <v/>
      </c>
      <c r="H16" s="182" t="str">
        <f>IF(SUM('AS21_1.MELD:AS21_2.MELD'!H16)&gt;'AS11.MELD'!H16+1,"ERROR","")</f>
        <v/>
      </c>
      <c r="I16" s="111"/>
      <c r="J16" s="182" t="str">
        <f>IF(SUM('AS21_1.MELD:AS21_2.MELD'!J16)&gt;'AS11.MELD'!J16+1,"ERROR","")</f>
        <v/>
      </c>
      <c r="K16" s="182" t="str">
        <f>IF(SUM('AS21_1.MELD:AS21_2.MELD'!K16)&gt;'AS11.MELD'!K16+1,"ERROR","")</f>
        <v/>
      </c>
      <c r="L16" s="182" t="str">
        <f>IF(SUM('AS21_1.MELD:AS21_2.MELD'!L16)&gt;'AS11.MELD'!L16+1,"ERROR","")</f>
        <v/>
      </c>
      <c r="M16" s="182" t="str">
        <f>IF(SUM('AS21_1.MELD:AS21_2.MELD'!M16)&gt;'AS11.MELD'!M16+1,"ERROR","")</f>
        <v/>
      </c>
      <c r="N16" s="182" t="str">
        <f>IF(SUM('AS21_1.MELD:AS21_2.MELD'!N16)&gt;'AS11.MELD'!N16+1,"ERROR","")</f>
        <v/>
      </c>
      <c r="O16" s="182" t="str">
        <f>IF(SUM('AS21_1.MELD:AS21_2.MELD'!O16)&gt;'AS11.MELD'!O16+1,"ERROR","")</f>
        <v/>
      </c>
      <c r="P16" s="182" t="str">
        <f>IF(SUM('AS21_1.MELD:AS21_2.MELD'!P16)&gt;'AS11.MELD'!P16+1,"ERROR","")</f>
        <v/>
      </c>
      <c r="Q16" s="182" t="str">
        <f>IF(SUM('AS21_1.MELD:AS21_2.MELD'!Q16)&gt;'AS11.MELD'!Q16+1,"ERROR","")</f>
        <v/>
      </c>
      <c r="R16" s="182" t="str">
        <f>IF(SUM('AS21_1.MELD:AS21_2.MELD'!R16)&gt;'AS11.MELD'!R16+1,"ERROR","")</f>
        <v/>
      </c>
      <c r="S16" s="182" t="str">
        <f>IF(SUM('AS21_1.MELD:AS21_2.MELD'!S16)&gt;'AS11.MELD'!S16+1,"ERROR","")</f>
        <v/>
      </c>
      <c r="T16" s="182" t="str">
        <f>IF(SUM('AS21_1.MELD:AS21_2.MELD'!T16)&gt;'AS11.MELD'!T16+1,"ERROR","")</f>
        <v/>
      </c>
      <c r="U16" s="182" t="str">
        <f>IF(SUM('AS21_1.MELD:AS21_2.MELD'!U16)&gt;'AS11.MELD'!U16+1,"ERROR","")</f>
        <v/>
      </c>
      <c r="V16" s="54">
        <v>5</v>
      </c>
    </row>
    <row r="17" spans="1:22" ht="13" x14ac:dyDescent="0.25">
      <c r="A17" s="176">
        <v>6</v>
      </c>
      <c r="B17" s="59" t="s">
        <v>316</v>
      </c>
      <c r="C17" s="57" t="s">
        <v>11</v>
      </c>
      <c r="D17" s="54">
        <v>6</v>
      </c>
      <c r="E17" s="182" t="str">
        <f>IF(SUM('AS21_1.MELD:AS21_2.MELD'!E17)&gt;'AS11.MELD'!E17+1,"ERROR","")</f>
        <v/>
      </c>
      <c r="F17" s="182" t="str">
        <f>IF(SUM('AS21_1.MELD:AS21_2.MELD'!F17)&gt;'AS11.MELD'!F17+1,"ERROR","")</f>
        <v/>
      </c>
      <c r="G17" s="182" t="str">
        <f>IF(SUM('AS21_1.MELD:AS21_2.MELD'!G17)&gt;'AS11.MELD'!G17+1,"ERROR","")</f>
        <v/>
      </c>
      <c r="H17" s="182" t="str">
        <f>IF(SUM('AS21_1.MELD:AS21_2.MELD'!H17)&gt;'AS11.MELD'!H17+1,"ERROR","")</f>
        <v/>
      </c>
      <c r="I17" s="111"/>
      <c r="J17" s="182" t="str">
        <f>IF(SUM('AS21_1.MELD:AS21_2.MELD'!J17)&gt;'AS11.MELD'!J17+1,"ERROR","")</f>
        <v/>
      </c>
      <c r="K17" s="182" t="str">
        <f>IF(SUM('AS21_1.MELD:AS21_2.MELD'!K17)&gt;'AS11.MELD'!K17+1,"ERROR","")</f>
        <v/>
      </c>
      <c r="L17" s="182" t="str">
        <f>IF(SUM('AS21_1.MELD:AS21_2.MELD'!L17)&gt;'AS11.MELD'!L17+1,"ERROR","")</f>
        <v/>
      </c>
      <c r="M17" s="182" t="str">
        <f>IF(SUM('AS21_1.MELD:AS21_2.MELD'!M17)&gt;'AS11.MELD'!M17+1,"ERROR","")</f>
        <v/>
      </c>
      <c r="N17" s="182" t="str">
        <f>IF(SUM('AS21_1.MELD:AS21_2.MELD'!N17)&gt;'AS11.MELD'!N17+1,"ERROR","")</f>
        <v/>
      </c>
      <c r="O17" s="182" t="str">
        <f>IF(SUM('AS21_1.MELD:AS21_2.MELD'!O17)&gt;'AS11.MELD'!O17+1,"ERROR","")</f>
        <v/>
      </c>
      <c r="P17" s="182" t="str">
        <f>IF(SUM('AS21_1.MELD:AS21_2.MELD'!P17)&gt;'AS11.MELD'!P17+1,"ERROR","")</f>
        <v/>
      </c>
      <c r="Q17" s="182" t="str">
        <f>IF(SUM('AS21_1.MELD:AS21_2.MELD'!Q17)&gt;'AS11.MELD'!Q17+1,"ERROR","")</f>
        <v/>
      </c>
      <c r="R17" s="182" t="str">
        <f>IF(SUM('AS21_1.MELD:AS21_2.MELD'!R17)&gt;'AS11.MELD'!R17+1,"ERROR","")</f>
        <v/>
      </c>
      <c r="S17" s="182" t="str">
        <f>IF(SUM('AS21_1.MELD:AS21_2.MELD'!S17)&gt;'AS11.MELD'!S17+1,"ERROR","")</f>
        <v/>
      </c>
      <c r="T17" s="182" t="str">
        <f>IF(SUM('AS21_1.MELD:AS21_2.MELD'!T17)&gt;'AS11.MELD'!T17+1,"ERROR","")</f>
        <v/>
      </c>
      <c r="U17" s="182" t="str">
        <f>IF(SUM('AS21_1.MELD:AS21_2.MELD'!U17)&gt;'AS11.MELD'!U17+1,"ERROR","")</f>
        <v/>
      </c>
      <c r="V17" s="54">
        <v>6</v>
      </c>
    </row>
    <row r="18" spans="1:22" ht="13" x14ac:dyDescent="0.3">
      <c r="A18" s="176">
        <v>7</v>
      </c>
      <c r="B18" s="59" t="s">
        <v>317</v>
      </c>
      <c r="C18" s="78" t="s">
        <v>12</v>
      </c>
      <c r="D18" s="54">
        <v>7</v>
      </c>
      <c r="E18" s="182" t="str">
        <f>IF(SUM('AS21_1.MELD:AS21_2.MELD'!E18)&gt;'AS11.MELD'!E18+1,"ERROR","")</f>
        <v/>
      </c>
      <c r="F18" s="182" t="str">
        <f>IF(SUM('AS21_1.MELD:AS21_2.MELD'!F18)&gt;'AS11.MELD'!F18+1,"ERROR","")</f>
        <v/>
      </c>
      <c r="G18" s="182" t="str">
        <f>IF(SUM('AS21_1.MELD:AS21_2.MELD'!G18)&gt;'AS11.MELD'!G18+1,"ERROR","")</f>
        <v/>
      </c>
      <c r="H18" s="182" t="str">
        <f>IF(SUM('AS21_1.MELD:AS21_2.MELD'!H18)&gt;'AS11.MELD'!H18+1,"ERROR","")</f>
        <v/>
      </c>
      <c r="I18" s="111"/>
      <c r="J18" s="182" t="str">
        <f>IF(SUM('AS21_1.MELD:AS21_2.MELD'!J18)&gt;'AS11.MELD'!J18+1,"ERROR","")</f>
        <v/>
      </c>
      <c r="K18" s="182" t="str">
        <f>IF(SUM('AS21_1.MELD:AS21_2.MELD'!K18)&gt;'AS11.MELD'!K18+1,"ERROR","")</f>
        <v/>
      </c>
      <c r="L18" s="182" t="str">
        <f>IF(SUM('AS21_1.MELD:AS21_2.MELD'!L18)&gt;'AS11.MELD'!L18+1,"ERROR","")</f>
        <v/>
      </c>
      <c r="M18" s="182" t="str">
        <f>IF(SUM('AS21_1.MELD:AS21_2.MELD'!M18)&gt;'AS11.MELD'!M18+1,"ERROR","")</f>
        <v/>
      </c>
      <c r="N18" s="182" t="str">
        <f>IF(SUM('AS21_1.MELD:AS21_2.MELD'!N18)&gt;'AS11.MELD'!N18+1,"ERROR","")</f>
        <v/>
      </c>
      <c r="O18" s="182" t="str">
        <f>IF(SUM('AS21_1.MELD:AS21_2.MELD'!O18)&gt;'AS11.MELD'!O18+1,"ERROR","")</f>
        <v/>
      </c>
      <c r="P18" s="182" t="str">
        <f>IF(SUM('AS21_1.MELD:AS21_2.MELD'!P18)&gt;'AS11.MELD'!P18+1,"ERROR","")</f>
        <v/>
      </c>
      <c r="Q18" s="182" t="str">
        <f>IF(SUM('AS21_1.MELD:AS21_2.MELD'!Q18)&gt;'AS11.MELD'!Q18+1,"ERROR","")</f>
        <v/>
      </c>
      <c r="R18" s="182" t="str">
        <f>IF(SUM('AS21_1.MELD:AS21_2.MELD'!R18)&gt;'AS11.MELD'!R18+1,"ERROR","")</f>
        <v/>
      </c>
      <c r="S18" s="182" t="str">
        <f>IF(SUM('AS21_1.MELD:AS21_2.MELD'!S18)&gt;'AS11.MELD'!S18+1,"ERROR","")</f>
        <v/>
      </c>
      <c r="T18" s="182" t="str">
        <f>IF(SUM('AS21_1.MELD:AS21_2.MELD'!T18)&gt;'AS11.MELD'!T18+1,"ERROR","")</f>
        <v/>
      </c>
      <c r="U18" s="182" t="str">
        <f>IF(SUM('AS21_1.MELD:AS21_2.MELD'!U18)&gt;'AS11.MELD'!U18+1,"ERROR","")</f>
        <v/>
      </c>
      <c r="V18" s="54">
        <v>7</v>
      </c>
    </row>
    <row r="19" spans="1:22" ht="13" x14ac:dyDescent="0.25">
      <c r="A19" s="176">
        <v>8</v>
      </c>
      <c r="B19" s="59" t="s">
        <v>318</v>
      </c>
      <c r="C19" s="57" t="s">
        <v>13</v>
      </c>
      <c r="D19" s="54">
        <v>8</v>
      </c>
      <c r="E19" s="182" t="str">
        <f>IF(SUM('AS21_1.MELD:AS21_2.MELD'!E19)&gt;'AS11.MELD'!E19+1,"ERROR","")</f>
        <v/>
      </c>
      <c r="F19" s="182" t="str">
        <f>IF(SUM('AS21_1.MELD:AS21_2.MELD'!F19)&gt;'AS11.MELD'!F19+1,"ERROR","")</f>
        <v/>
      </c>
      <c r="G19" s="182" t="str">
        <f>IF(SUM('AS21_1.MELD:AS21_2.MELD'!G19)&gt;'AS11.MELD'!G19+1,"ERROR","")</f>
        <v/>
      </c>
      <c r="H19" s="182" t="str">
        <f>IF(SUM('AS21_1.MELD:AS21_2.MELD'!H19)&gt;'AS11.MELD'!H19+1,"ERROR","")</f>
        <v/>
      </c>
      <c r="I19" s="111"/>
      <c r="J19" s="182" t="str">
        <f>IF(SUM('AS21_1.MELD:AS21_2.MELD'!J19)&gt;'AS11.MELD'!J19+1,"ERROR","")</f>
        <v/>
      </c>
      <c r="K19" s="182" t="str">
        <f>IF(SUM('AS21_1.MELD:AS21_2.MELD'!K19)&gt;'AS11.MELD'!K19+1,"ERROR","")</f>
        <v/>
      </c>
      <c r="L19" s="182" t="str">
        <f>IF(SUM('AS21_1.MELD:AS21_2.MELD'!L19)&gt;'AS11.MELD'!L19+1,"ERROR","")</f>
        <v/>
      </c>
      <c r="M19" s="182" t="str">
        <f>IF(SUM('AS21_1.MELD:AS21_2.MELD'!M19)&gt;'AS11.MELD'!M19+1,"ERROR","")</f>
        <v/>
      </c>
      <c r="N19" s="182" t="str">
        <f>IF(SUM('AS21_1.MELD:AS21_2.MELD'!N19)&gt;'AS11.MELD'!N19+1,"ERROR","")</f>
        <v/>
      </c>
      <c r="O19" s="182" t="str">
        <f>IF(SUM('AS21_1.MELD:AS21_2.MELD'!O19)&gt;'AS11.MELD'!O19+1,"ERROR","")</f>
        <v/>
      </c>
      <c r="P19" s="182" t="str">
        <f>IF(SUM('AS21_1.MELD:AS21_2.MELD'!P19)&gt;'AS11.MELD'!P19+1,"ERROR","")</f>
        <v/>
      </c>
      <c r="Q19" s="182" t="str">
        <f>IF(SUM('AS21_1.MELD:AS21_2.MELD'!Q19)&gt;'AS11.MELD'!Q19+1,"ERROR","")</f>
        <v/>
      </c>
      <c r="R19" s="182" t="str">
        <f>IF(SUM('AS21_1.MELD:AS21_2.MELD'!R19)&gt;'AS11.MELD'!R19+1,"ERROR","")</f>
        <v/>
      </c>
      <c r="S19" s="182" t="str">
        <f>IF(SUM('AS21_1.MELD:AS21_2.MELD'!S19)&gt;'AS11.MELD'!S19+1,"ERROR","")</f>
        <v/>
      </c>
      <c r="T19" s="182" t="str">
        <f>IF(SUM('AS21_1.MELD:AS21_2.MELD'!T19)&gt;'AS11.MELD'!T19+1,"ERROR","")</f>
        <v/>
      </c>
      <c r="U19" s="182" t="str">
        <f>IF(SUM('AS21_1.MELD:AS21_2.MELD'!U19)&gt;'AS11.MELD'!U19+1,"ERROR","")</f>
        <v/>
      </c>
      <c r="V19" s="54">
        <v>8</v>
      </c>
    </row>
    <row r="20" spans="1:22" ht="13" x14ac:dyDescent="0.25">
      <c r="A20" s="176">
        <v>9</v>
      </c>
      <c r="B20" s="59" t="s">
        <v>319</v>
      </c>
      <c r="C20" s="57" t="s">
        <v>14</v>
      </c>
      <c r="D20" s="54">
        <v>9</v>
      </c>
      <c r="E20" s="182" t="str">
        <f>IF(SUM('AS21_1.MELD:AS21_2.MELD'!E20)&gt;'AS11.MELD'!E20+1,"ERROR","")</f>
        <v/>
      </c>
      <c r="F20" s="182" t="str">
        <f>IF(SUM('AS21_1.MELD:AS21_2.MELD'!F20)&gt;'AS11.MELD'!F20+1,"ERROR","")</f>
        <v/>
      </c>
      <c r="G20" s="182" t="str">
        <f>IF(SUM('AS21_1.MELD:AS21_2.MELD'!G20)&gt;'AS11.MELD'!G20+1,"ERROR","")</f>
        <v/>
      </c>
      <c r="H20" s="182" t="str">
        <f>IF(SUM('AS21_1.MELD:AS21_2.MELD'!H20)&gt;'AS11.MELD'!H20+1,"ERROR","")</f>
        <v/>
      </c>
      <c r="I20" s="111"/>
      <c r="J20" s="182" t="str">
        <f>IF(SUM('AS21_1.MELD:AS21_2.MELD'!J20)&gt;'AS11.MELD'!J20+1,"ERROR","")</f>
        <v/>
      </c>
      <c r="K20" s="182" t="str">
        <f>IF(SUM('AS21_1.MELD:AS21_2.MELD'!K20)&gt;'AS11.MELD'!K20+1,"ERROR","")</f>
        <v/>
      </c>
      <c r="L20" s="182" t="str">
        <f>IF(SUM('AS21_1.MELD:AS21_2.MELD'!L20)&gt;'AS11.MELD'!L20+1,"ERROR","")</f>
        <v/>
      </c>
      <c r="M20" s="182" t="str">
        <f>IF(SUM('AS21_1.MELD:AS21_2.MELD'!M20)&gt;'AS11.MELD'!M20+1,"ERROR","")</f>
        <v/>
      </c>
      <c r="N20" s="182" t="str">
        <f>IF(SUM('AS21_1.MELD:AS21_2.MELD'!N20)&gt;'AS11.MELD'!N20+1,"ERROR","")</f>
        <v/>
      </c>
      <c r="O20" s="182" t="str">
        <f>IF(SUM('AS21_1.MELD:AS21_2.MELD'!O20)&gt;'AS11.MELD'!O20+1,"ERROR","")</f>
        <v/>
      </c>
      <c r="P20" s="182" t="str">
        <f>IF(SUM('AS21_1.MELD:AS21_2.MELD'!P20)&gt;'AS11.MELD'!P20+1,"ERROR","")</f>
        <v/>
      </c>
      <c r="Q20" s="182" t="str">
        <f>IF(SUM('AS21_1.MELD:AS21_2.MELD'!Q20)&gt;'AS11.MELD'!Q20+1,"ERROR","")</f>
        <v/>
      </c>
      <c r="R20" s="182" t="str">
        <f>IF(SUM('AS21_1.MELD:AS21_2.MELD'!R20)&gt;'AS11.MELD'!R20+1,"ERROR","")</f>
        <v/>
      </c>
      <c r="S20" s="182" t="str">
        <f>IF(SUM('AS21_1.MELD:AS21_2.MELD'!S20)&gt;'AS11.MELD'!S20+1,"ERROR","")</f>
        <v/>
      </c>
      <c r="T20" s="182" t="str">
        <f>IF(SUM('AS21_1.MELD:AS21_2.MELD'!T20)&gt;'AS11.MELD'!T20+1,"ERROR","")</f>
        <v/>
      </c>
      <c r="U20" s="182" t="str">
        <f>IF(SUM('AS21_1.MELD:AS21_2.MELD'!U20)&gt;'AS11.MELD'!U20+1,"ERROR","")</f>
        <v/>
      </c>
      <c r="V20" s="54">
        <v>9</v>
      </c>
    </row>
    <row r="21" spans="1:22" ht="13" x14ac:dyDescent="0.25">
      <c r="A21" s="176">
        <v>10</v>
      </c>
      <c r="B21" s="59" t="s">
        <v>320</v>
      </c>
      <c r="C21" s="57" t="s">
        <v>15</v>
      </c>
      <c r="D21" s="54">
        <v>10</v>
      </c>
      <c r="E21" s="182" t="str">
        <f>IF(SUM('AS21_1.MELD:AS21_2.MELD'!E21)&gt;'AS11.MELD'!E21+1,"ERROR","")</f>
        <v/>
      </c>
      <c r="F21" s="182" t="str">
        <f>IF(SUM('AS21_1.MELD:AS21_2.MELD'!F21)&gt;'AS11.MELD'!F21+1,"ERROR","")</f>
        <v/>
      </c>
      <c r="G21" s="182" t="str">
        <f>IF(SUM('AS21_1.MELD:AS21_2.MELD'!G21)&gt;'AS11.MELD'!G21+1,"ERROR","")</f>
        <v/>
      </c>
      <c r="H21" s="182" t="str">
        <f>IF(SUM('AS21_1.MELD:AS21_2.MELD'!H21)&gt;'AS11.MELD'!H21+1,"ERROR","")</f>
        <v/>
      </c>
      <c r="I21" s="111"/>
      <c r="J21" s="182" t="str">
        <f>IF(SUM('AS21_1.MELD:AS21_2.MELD'!J21)&gt;'AS11.MELD'!J21+1,"ERROR","")</f>
        <v/>
      </c>
      <c r="K21" s="182" t="str">
        <f>IF(SUM('AS21_1.MELD:AS21_2.MELD'!K21)&gt;'AS11.MELD'!K21+1,"ERROR","")</f>
        <v/>
      </c>
      <c r="L21" s="182" t="str">
        <f>IF(SUM('AS21_1.MELD:AS21_2.MELD'!L21)&gt;'AS11.MELD'!L21+1,"ERROR","")</f>
        <v/>
      </c>
      <c r="M21" s="182" t="str">
        <f>IF(SUM('AS21_1.MELD:AS21_2.MELD'!M21)&gt;'AS11.MELD'!M21+1,"ERROR","")</f>
        <v/>
      </c>
      <c r="N21" s="182" t="str">
        <f>IF(SUM('AS21_1.MELD:AS21_2.MELD'!N21)&gt;'AS11.MELD'!N21+1,"ERROR","")</f>
        <v/>
      </c>
      <c r="O21" s="182" t="str">
        <f>IF(SUM('AS21_1.MELD:AS21_2.MELD'!O21)&gt;'AS11.MELD'!O21+1,"ERROR","")</f>
        <v/>
      </c>
      <c r="P21" s="182" t="str">
        <f>IF(SUM('AS21_1.MELD:AS21_2.MELD'!P21)&gt;'AS11.MELD'!P21+1,"ERROR","")</f>
        <v/>
      </c>
      <c r="Q21" s="182" t="str">
        <f>IF(SUM('AS21_1.MELD:AS21_2.MELD'!Q21)&gt;'AS11.MELD'!Q21+1,"ERROR","")</f>
        <v/>
      </c>
      <c r="R21" s="182" t="str">
        <f>IF(SUM('AS21_1.MELD:AS21_2.MELD'!R21)&gt;'AS11.MELD'!R21+1,"ERROR","")</f>
        <v/>
      </c>
      <c r="S21" s="182" t="str">
        <f>IF(SUM('AS21_1.MELD:AS21_2.MELD'!S21)&gt;'AS11.MELD'!S21+1,"ERROR","")</f>
        <v/>
      </c>
      <c r="T21" s="182" t="str">
        <f>IF(SUM('AS21_1.MELD:AS21_2.MELD'!T21)&gt;'AS11.MELD'!T21+1,"ERROR","")</f>
        <v/>
      </c>
      <c r="U21" s="182" t="str">
        <f>IF(SUM('AS21_1.MELD:AS21_2.MELD'!U21)&gt;'AS11.MELD'!U21+1,"ERROR","")</f>
        <v/>
      </c>
      <c r="V21" s="54">
        <v>10</v>
      </c>
    </row>
    <row r="22" spans="1:22" ht="13" x14ac:dyDescent="0.3">
      <c r="A22" s="176">
        <v>11</v>
      </c>
      <c r="B22" s="59" t="s">
        <v>321</v>
      </c>
      <c r="C22" s="78" t="s">
        <v>16</v>
      </c>
      <c r="D22" s="54">
        <v>11</v>
      </c>
      <c r="E22" s="182" t="str">
        <f>IF(SUM('AS21_1.MELD:AS21_2.MELD'!E22)&gt;'AS11.MELD'!E22+1,"ERROR","")</f>
        <v/>
      </c>
      <c r="F22" s="182" t="str">
        <f>IF(SUM('AS21_1.MELD:AS21_2.MELD'!F22)&gt;'AS11.MELD'!F22+1,"ERROR","")</f>
        <v/>
      </c>
      <c r="G22" s="182" t="str">
        <f>IF(SUM('AS21_1.MELD:AS21_2.MELD'!G22)&gt;'AS11.MELD'!G22+1,"ERROR","")</f>
        <v/>
      </c>
      <c r="H22" s="182" t="str">
        <f>IF(SUM('AS21_1.MELD:AS21_2.MELD'!H22)&gt;'AS11.MELD'!H22+1,"ERROR","")</f>
        <v/>
      </c>
      <c r="I22" s="111"/>
      <c r="J22" s="182" t="str">
        <f>IF(SUM('AS21_1.MELD:AS21_2.MELD'!J22)&gt;'AS11.MELD'!J22+1,"ERROR","")</f>
        <v/>
      </c>
      <c r="K22" s="182" t="str">
        <f>IF(SUM('AS21_1.MELD:AS21_2.MELD'!K22)&gt;'AS11.MELD'!K22+1,"ERROR","")</f>
        <v/>
      </c>
      <c r="L22" s="182" t="str">
        <f>IF(SUM('AS21_1.MELD:AS21_2.MELD'!L22)&gt;'AS11.MELD'!L22+1,"ERROR","")</f>
        <v/>
      </c>
      <c r="M22" s="182" t="str">
        <f>IF(SUM('AS21_1.MELD:AS21_2.MELD'!M22)&gt;'AS11.MELD'!M22+1,"ERROR","")</f>
        <v/>
      </c>
      <c r="N22" s="182" t="str">
        <f>IF(SUM('AS21_1.MELD:AS21_2.MELD'!N22)&gt;'AS11.MELD'!N22+1,"ERROR","")</f>
        <v/>
      </c>
      <c r="O22" s="182" t="str">
        <f>IF(SUM('AS21_1.MELD:AS21_2.MELD'!O22)&gt;'AS11.MELD'!O22+1,"ERROR","")</f>
        <v/>
      </c>
      <c r="P22" s="182" t="str">
        <f>IF(SUM('AS21_1.MELD:AS21_2.MELD'!P22)&gt;'AS11.MELD'!P22+1,"ERROR","")</f>
        <v/>
      </c>
      <c r="Q22" s="182" t="str">
        <f>IF(SUM('AS21_1.MELD:AS21_2.MELD'!Q22)&gt;'AS11.MELD'!Q22+1,"ERROR","")</f>
        <v/>
      </c>
      <c r="R22" s="182" t="str">
        <f>IF(SUM('AS21_1.MELD:AS21_2.MELD'!R22)&gt;'AS11.MELD'!R22+1,"ERROR","")</f>
        <v/>
      </c>
      <c r="S22" s="182" t="str">
        <f>IF(SUM('AS21_1.MELD:AS21_2.MELD'!S22)&gt;'AS11.MELD'!S22+1,"ERROR","")</f>
        <v/>
      </c>
      <c r="T22" s="182" t="str">
        <f>IF(SUM('AS21_1.MELD:AS21_2.MELD'!T22)&gt;'AS11.MELD'!T22+1,"ERROR","")</f>
        <v/>
      </c>
      <c r="U22" s="182" t="str">
        <f>IF(SUM('AS21_1.MELD:AS21_2.MELD'!U22)&gt;'AS11.MELD'!U22+1,"ERROR","")</f>
        <v/>
      </c>
      <c r="V22" s="54">
        <v>11</v>
      </c>
    </row>
    <row r="23" spans="1:22" ht="13" x14ac:dyDescent="0.25">
      <c r="A23" s="176">
        <v>12</v>
      </c>
      <c r="B23" s="59" t="s">
        <v>17</v>
      </c>
      <c r="C23" s="57" t="s">
        <v>18</v>
      </c>
      <c r="D23" s="54">
        <v>12</v>
      </c>
      <c r="E23" s="182" t="str">
        <f>IF(SUM('AS21_1.MELD:AS21_2.MELD'!E23)&gt;'AS11.MELD'!E23+1,"ERROR","")</f>
        <v/>
      </c>
      <c r="F23" s="182" t="str">
        <f>IF(SUM('AS21_1.MELD:AS21_2.MELD'!F23)&gt;'AS11.MELD'!F23+1,"ERROR","")</f>
        <v/>
      </c>
      <c r="G23" s="182" t="str">
        <f>IF(SUM('AS21_1.MELD:AS21_2.MELD'!G23)&gt;'AS11.MELD'!G23+1,"ERROR","")</f>
        <v/>
      </c>
      <c r="H23" s="182" t="str">
        <f>IF(SUM('AS21_1.MELD:AS21_2.MELD'!H23)&gt;'AS11.MELD'!H23+1,"ERROR","")</f>
        <v/>
      </c>
      <c r="I23" s="111"/>
      <c r="J23" s="182" t="str">
        <f>IF(SUM('AS21_1.MELD:AS21_2.MELD'!J23)&gt;'AS11.MELD'!J23+1,"ERROR","")</f>
        <v/>
      </c>
      <c r="K23" s="182" t="str">
        <f>IF(SUM('AS21_1.MELD:AS21_2.MELD'!K23)&gt;'AS11.MELD'!K23+1,"ERROR","")</f>
        <v/>
      </c>
      <c r="L23" s="182" t="str">
        <f>IF(SUM('AS21_1.MELD:AS21_2.MELD'!L23)&gt;'AS11.MELD'!L23+1,"ERROR","")</f>
        <v/>
      </c>
      <c r="M23" s="182" t="str">
        <f>IF(SUM('AS21_1.MELD:AS21_2.MELD'!M23)&gt;'AS11.MELD'!M23+1,"ERROR","")</f>
        <v/>
      </c>
      <c r="N23" s="182" t="str">
        <f>IF(SUM('AS21_1.MELD:AS21_2.MELD'!N23)&gt;'AS11.MELD'!N23+1,"ERROR","")</f>
        <v/>
      </c>
      <c r="O23" s="182" t="str">
        <f>IF(SUM('AS21_1.MELD:AS21_2.MELD'!O23)&gt;'AS11.MELD'!O23+1,"ERROR","")</f>
        <v/>
      </c>
      <c r="P23" s="182" t="str">
        <f>IF(SUM('AS21_1.MELD:AS21_2.MELD'!P23)&gt;'AS11.MELD'!P23+1,"ERROR","")</f>
        <v/>
      </c>
      <c r="Q23" s="182" t="str">
        <f>IF(SUM('AS21_1.MELD:AS21_2.MELD'!Q23)&gt;'AS11.MELD'!Q23+1,"ERROR","")</f>
        <v/>
      </c>
      <c r="R23" s="182" t="str">
        <f>IF(SUM('AS21_1.MELD:AS21_2.MELD'!R23)&gt;'AS11.MELD'!R23+1,"ERROR","")</f>
        <v/>
      </c>
      <c r="S23" s="182" t="str">
        <f>IF(SUM('AS21_1.MELD:AS21_2.MELD'!S23)&gt;'AS11.MELD'!S23+1,"ERROR","")</f>
        <v/>
      </c>
      <c r="T23" s="182" t="str">
        <f>IF(SUM('AS21_1.MELD:AS21_2.MELD'!T23)&gt;'AS11.MELD'!T23+1,"ERROR","")</f>
        <v/>
      </c>
      <c r="U23" s="182" t="str">
        <f>IF(SUM('AS21_1.MELD:AS21_2.MELD'!U23)&gt;'AS11.MELD'!U23+1,"ERROR","")</f>
        <v/>
      </c>
      <c r="V23" s="54">
        <v>12</v>
      </c>
    </row>
    <row r="24" spans="1:22" ht="13" x14ac:dyDescent="0.25">
      <c r="A24" s="176">
        <v>13</v>
      </c>
      <c r="B24" s="59" t="s">
        <v>322</v>
      </c>
      <c r="C24" s="57" t="s">
        <v>19</v>
      </c>
      <c r="D24" s="54">
        <v>13</v>
      </c>
      <c r="E24" s="182" t="str">
        <f>IF(SUM('AS21_1.MELD:AS21_2.MELD'!E24)&gt;'AS11.MELD'!E24+1,"ERROR","")</f>
        <v/>
      </c>
      <c r="F24" s="182" t="str">
        <f>IF(SUM('AS21_1.MELD:AS21_2.MELD'!F24)&gt;'AS11.MELD'!F24+1,"ERROR","")</f>
        <v/>
      </c>
      <c r="G24" s="182" t="str">
        <f>IF(SUM('AS21_1.MELD:AS21_2.MELD'!G24)&gt;'AS11.MELD'!G24+1,"ERROR","")</f>
        <v/>
      </c>
      <c r="H24" s="182" t="str">
        <f>IF(SUM('AS21_1.MELD:AS21_2.MELD'!H24)&gt;'AS11.MELD'!H24+1,"ERROR","")</f>
        <v/>
      </c>
      <c r="I24" s="111"/>
      <c r="J24" s="182" t="str">
        <f>IF(SUM('AS21_1.MELD:AS21_2.MELD'!J24)&gt;'AS11.MELD'!J24+1,"ERROR","")</f>
        <v/>
      </c>
      <c r="K24" s="182" t="str">
        <f>IF(SUM('AS21_1.MELD:AS21_2.MELD'!K24)&gt;'AS11.MELD'!K24+1,"ERROR","")</f>
        <v/>
      </c>
      <c r="L24" s="182" t="str">
        <f>IF(SUM('AS21_1.MELD:AS21_2.MELD'!L24)&gt;'AS11.MELD'!L24+1,"ERROR","")</f>
        <v/>
      </c>
      <c r="M24" s="182" t="str">
        <f>IF(SUM('AS21_1.MELD:AS21_2.MELD'!M24)&gt;'AS11.MELD'!M24+1,"ERROR","")</f>
        <v/>
      </c>
      <c r="N24" s="182" t="str">
        <f>IF(SUM('AS21_1.MELD:AS21_2.MELD'!N24)&gt;'AS11.MELD'!N24+1,"ERROR","")</f>
        <v/>
      </c>
      <c r="O24" s="182" t="str">
        <f>IF(SUM('AS21_1.MELD:AS21_2.MELD'!O24)&gt;'AS11.MELD'!O24+1,"ERROR","")</f>
        <v/>
      </c>
      <c r="P24" s="182" t="str">
        <f>IF(SUM('AS21_1.MELD:AS21_2.MELD'!P24)&gt;'AS11.MELD'!P24+1,"ERROR","")</f>
        <v/>
      </c>
      <c r="Q24" s="182" t="str">
        <f>IF(SUM('AS21_1.MELD:AS21_2.MELD'!Q24)&gt;'AS11.MELD'!Q24+1,"ERROR","")</f>
        <v/>
      </c>
      <c r="R24" s="182" t="str">
        <f>IF(SUM('AS21_1.MELD:AS21_2.MELD'!R24)&gt;'AS11.MELD'!R24+1,"ERROR","")</f>
        <v/>
      </c>
      <c r="S24" s="182" t="str">
        <f>IF(SUM('AS21_1.MELD:AS21_2.MELD'!S24)&gt;'AS11.MELD'!S24+1,"ERROR","")</f>
        <v/>
      </c>
      <c r="T24" s="182" t="str">
        <f>IF(SUM('AS21_1.MELD:AS21_2.MELD'!T24)&gt;'AS11.MELD'!T24+1,"ERROR","")</f>
        <v/>
      </c>
      <c r="U24" s="182" t="str">
        <f>IF(SUM('AS21_1.MELD:AS21_2.MELD'!U24)&gt;'AS11.MELD'!U24+1,"ERROR","")</f>
        <v/>
      </c>
      <c r="V24" s="54">
        <v>13</v>
      </c>
    </row>
    <row r="25" spans="1:22" ht="13" x14ac:dyDescent="0.25">
      <c r="A25" s="176">
        <v>14</v>
      </c>
      <c r="B25" s="59" t="s">
        <v>323</v>
      </c>
      <c r="C25" s="57" t="s">
        <v>20</v>
      </c>
      <c r="D25" s="54">
        <v>14</v>
      </c>
      <c r="E25" s="182" t="str">
        <f>IF(SUM('AS21_1.MELD:AS21_2.MELD'!E25)&gt;'AS11.MELD'!E25+1,"ERROR","")</f>
        <v/>
      </c>
      <c r="F25" s="182" t="str">
        <f>IF(SUM('AS21_1.MELD:AS21_2.MELD'!F25)&gt;'AS11.MELD'!F25+1,"ERROR","")</f>
        <v/>
      </c>
      <c r="G25" s="182" t="str">
        <f>IF(SUM('AS21_1.MELD:AS21_2.MELD'!G25)&gt;'AS11.MELD'!G25+1,"ERROR","")</f>
        <v/>
      </c>
      <c r="H25" s="182" t="str">
        <f>IF(SUM('AS21_1.MELD:AS21_2.MELD'!H25)&gt;'AS11.MELD'!H25+1,"ERROR","")</f>
        <v/>
      </c>
      <c r="I25" s="111"/>
      <c r="J25" s="182" t="str">
        <f>IF(SUM('AS21_1.MELD:AS21_2.MELD'!J25)&gt;'AS11.MELD'!J25+1,"ERROR","")</f>
        <v/>
      </c>
      <c r="K25" s="182" t="str">
        <f>IF(SUM('AS21_1.MELD:AS21_2.MELD'!K25)&gt;'AS11.MELD'!K25+1,"ERROR","")</f>
        <v/>
      </c>
      <c r="L25" s="182" t="str">
        <f>IF(SUM('AS21_1.MELD:AS21_2.MELD'!L25)&gt;'AS11.MELD'!L25+1,"ERROR","")</f>
        <v/>
      </c>
      <c r="M25" s="182" t="str">
        <f>IF(SUM('AS21_1.MELD:AS21_2.MELD'!M25)&gt;'AS11.MELD'!M25+1,"ERROR","")</f>
        <v/>
      </c>
      <c r="N25" s="182" t="str">
        <f>IF(SUM('AS21_1.MELD:AS21_2.MELD'!N25)&gt;'AS11.MELD'!N25+1,"ERROR","")</f>
        <v/>
      </c>
      <c r="O25" s="182" t="str">
        <f>IF(SUM('AS21_1.MELD:AS21_2.MELD'!O25)&gt;'AS11.MELD'!O25+1,"ERROR","")</f>
        <v/>
      </c>
      <c r="P25" s="182" t="str">
        <f>IF(SUM('AS21_1.MELD:AS21_2.MELD'!P25)&gt;'AS11.MELD'!P25+1,"ERROR","")</f>
        <v/>
      </c>
      <c r="Q25" s="182" t="str">
        <f>IF(SUM('AS21_1.MELD:AS21_2.MELD'!Q25)&gt;'AS11.MELD'!Q25+1,"ERROR","")</f>
        <v/>
      </c>
      <c r="R25" s="182" t="str">
        <f>IF(SUM('AS21_1.MELD:AS21_2.MELD'!R25)&gt;'AS11.MELD'!R25+1,"ERROR","")</f>
        <v/>
      </c>
      <c r="S25" s="182" t="str">
        <f>IF(SUM('AS21_1.MELD:AS21_2.MELD'!S25)&gt;'AS11.MELD'!S25+1,"ERROR","")</f>
        <v/>
      </c>
      <c r="T25" s="182" t="str">
        <f>IF(SUM('AS21_1.MELD:AS21_2.MELD'!T25)&gt;'AS11.MELD'!T25+1,"ERROR","")</f>
        <v/>
      </c>
      <c r="U25" s="182" t="str">
        <f>IF(SUM('AS21_1.MELD:AS21_2.MELD'!U25)&gt;'AS11.MELD'!U25+1,"ERROR","")</f>
        <v/>
      </c>
      <c r="V25" s="54">
        <v>14</v>
      </c>
    </row>
    <row r="26" spans="1:22" ht="13" x14ac:dyDescent="0.3">
      <c r="A26" s="176">
        <v>15</v>
      </c>
      <c r="B26" s="59" t="s">
        <v>324</v>
      </c>
      <c r="C26" s="78" t="s">
        <v>21</v>
      </c>
      <c r="D26" s="54">
        <v>15</v>
      </c>
      <c r="E26" s="182" t="str">
        <f>IF(SUM('AS21_1.MELD:AS21_2.MELD'!E26)&gt;'AS11.MELD'!E26+1,"ERROR","")</f>
        <v/>
      </c>
      <c r="F26" s="182" t="str">
        <f>IF(SUM('AS21_1.MELD:AS21_2.MELD'!F26)&gt;'AS11.MELD'!F26+1,"ERROR","")</f>
        <v/>
      </c>
      <c r="G26" s="182" t="str">
        <f>IF(SUM('AS21_1.MELD:AS21_2.MELD'!G26)&gt;'AS11.MELD'!G26+1,"ERROR","")</f>
        <v/>
      </c>
      <c r="H26" s="182" t="str">
        <f>IF(SUM('AS21_1.MELD:AS21_2.MELD'!H26)&gt;'AS11.MELD'!H26+1,"ERROR","")</f>
        <v/>
      </c>
      <c r="I26" s="111"/>
      <c r="J26" s="182" t="str">
        <f>IF(SUM('AS21_1.MELD:AS21_2.MELD'!J26)&gt;'AS11.MELD'!J26+1,"ERROR","")</f>
        <v/>
      </c>
      <c r="K26" s="182" t="str">
        <f>IF(SUM('AS21_1.MELD:AS21_2.MELD'!K26)&gt;'AS11.MELD'!K26+1,"ERROR","")</f>
        <v/>
      </c>
      <c r="L26" s="182" t="str">
        <f>IF(SUM('AS21_1.MELD:AS21_2.MELD'!L26)&gt;'AS11.MELD'!L26+1,"ERROR","")</f>
        <v/>
      </c>
      <c r="M26" s="182" t="str">
        <f>IF(SUM('AS21_1.MELD:AS21_2.MELD'!M26)&gt;'AS11.MELD'!M26+1,"ERROR","")</f>
        <v/>
      </c>
      <c r="N26" s="182" t="str">
        <f>IF(SUM('AS21_1.MELD:AS21_2.MELD'!N26)&gt;'AS11.MELD'!N26+1,"ERROR","")</f>
        <v/>
      </c>
      <c r="O26" s="182" t="str">
        <f>IF(SUM('AS21_1.MELD:AS21_2.MELD'!O26)&gt;'AS11.MELD'!O26+1,"ERROR","")</f>
        <v/>
      </c>
      <c r="P26" s="182" t="str">
        <f>IF(SUM('AS21_1.MELD:AS21_2.MELD'!P26)&gt;'AS11.MELD'!P26+1,"ERROR","")</f>
        <v/>
      </c>
      <c r="Q26" s="182" t="str">
        <f>IF(SUM('AS21_1.MELD:AS21_2.MELD'!Q26)&gt;'AS11.MELD'!Q26+1,"ERROR","")</f>
        <v/>
      </c>
      <c r="R26" s="182" t="str">
        <f>IF(SUM('AS21_1.MELD:AS21_2.MELD'!R26)&gt;'AS11.MELD'!R26+1,"ERROR","")</f>
        <v/>
      </c>
      <c r="S26" s="182" t="str">
        <f>IF(SUM('AS21_1.MELD:AS21_2.MELD'!S26)&gt;'AS11.MELD'!S26+1,"ERROR","")</f>
        <v/>
      </c>
      <c r="T26" s="182" t="str">
        <f>IF(SUM('AS21_1.MELD:AS21_2.MELD'!T26)&gt;'AS11.MELD'!T26+1,"ERROR","")</f>
        <v/>
      </c>
      <c r="U26" s="182" t="str">
        <f>IF(SUM('AS21_1.MELD:AS21_2.MELD'!U26)&gt;'AS11.MELD'!U26+1,"ERROR","")</f>
        <v/>
      </c>
      <c r="V26" s="54">
        <v>15</v>
      </c>
    </row>
    <row r="27" spans="1:22" ht="13" x14ac:dyDescent="0.3">
      <c r="A27" s="176">
        <v>16</v>
      </c>
      <c r="B27" s="59" t="s">
        <v>325</v>
      </c>
      <c r="C27" s="78" t="s">
        <v>22</v>
      </c>
      <c r="D27" s="54">
        <v>16</v>
      </c>
      <c r="E27" s="182" t="str">
        <f>IF(SUM('AS21_1.MELD:AS21_2.MELD'!E27)&gt;'AS11.MELD'!E27+1,"ERROR","")</f>
        <v/>
      </c>
      <c r="F27" s="182" t="str">
        <f>IF(SUM('AS21_1.MELD:AS21_2.MELD'!F27)&gt;'AS11.MELD'!F27+1,"ERROR","")</f>
        <v/>
      </c>
      <c r="G27" s="182" t="str">
        <f>IF(SUM('AS21_1.MELD:AS21_2.MELD'!G27)&gt;'AS11.MELD'!G27+1,"ERROR","")</f>
        <v/>
      </c>
      <c r="H27" s="182" t="str">
        <f>IF(SUM('AS21_1.MELD:AS21_2.MELD'!H27)&gt;'AS11.MELD'!H27+1,"ERROR","")</f>
        <v/>
      </c>
      <c r="I27" s="111"/>
      <c r="J27" s="182" t="str">
        <f>IF(SUM('AS21_1.MELD:AS21_2.MELD'!J27)&gt;'AS11.MELD'!J27+1,"ERROR","")</f>
        <v/>
      </c>
      <c r="K27" s="182" t="str">
        <f>IF(SUM('AS21_1.MELD:AS21_2.MELD'!K27)&gt;'AS11.MELD'!K27+1,"ERROR","")</f>
        <v/>
      </c>
      <c r="L27" s="182" t="str">
        <f>IF(SUM('AS21_1.MELD:AS21_2.MELD'!L27)&gt;'AS11.MELD'!L27+1,"ERROR","")</f>
        <v/>
      </c>
      <c r="M27" s="182" t="str">
        <f>IF(SUM('AS21_1.MELD:AS21_2.MELD'!M27)&gt;'AS11.MELD'!M27+1,"ERROR","")</f>
        <v/>
      </c>
      <c r="N27" s="182" t="str">
        <f>IF(SUM('AS21_1.MELD:AS21_2.MELD'!N27)&gt;'AS11.MELD'!N27+1,"ERROR","")</f>
        <v/>
      </c>
      <c r="O27" s="182" t="str">
        <f>IF(SUM('AS21_1.MELD:AS21_2.MELD'!O27)&gt;'AS11.MELD'!O27+1,"ERROR","")</f>
        <v/>
      </c>
      <c r="P27" s="182" t="str">
        <f>IF(SUM('AS21_1.MELD:AS21_2.MELD'!P27)&gt;'AS11.MELD'!P27+1,"ERROR","")</f>
        <v/>
      </c>
      <c r="Q27" s="182" t="str">
        <f>IF(SUM('AS21_1.MELD:AS21_2.MELD'!Q27)&gt;'AS11.MELD'!Q27+1,"ERROR","")</f>
        <v/>
      </c>
      <c r="R27" s="182" t="str">
        <f>IF(SUM('AS21_1.MELD:AS21_2.MELD'!R27)&gt;'AS11.MELD'!R27+1,"ERROR","")</f>
        <v/>
      </c>
      <c r="S27" s="182" t="str">
        <f>IF(SUM('AS21_1.MELD:AS21_2.MELD'!S27)&gt;'AS11.MELD'!S27+1,"ERROR","")</f>
        <v/>
      </c>
      <c r="T27" s="182" t="str">
        <f>IF(SUM('AS21_1.MELD:AS21_2.MELD'!T27)&gt;'AS11.MELD'!T27+1,"ERROR","")</f>
        <v/>
      </c>
      <c r="U27" s="182" t="str">
        <f>IF(SUM('AS21_1.MELD:AS21_2.MELD'!U27)&gt;'AS11.MELD'!U27+1,"ERROR","")</f>
        <v/>
      </c>
      <c r="V27" s="54">
        <v>16</v>
      </c>
    </row>
    <row r="28" spans="1:22" ht="13" x14ac:dyDescent="0.25">
      <c r="A28" s="176">
        <v>17</v>
      </c>
      <c r="B28" s="59" t="s">
        <v>326</v>
      </c>
      <c r="C28" s="57" t="s">
        <v>23</v>
      </c>
      <c r="D28" s="54">
        <v>17</v>
      </c>
      <c r="E28" s="182" t="str">
        <f>IF(SUM('AS21_1.MELD:AS21_2.MELD'!E28)&gt;'AS11.MELD'!E28+1,"ERROR","")</f>
        <v/>
      </c>
      <c r="F28" s="182" t="str">
        <f>IF(SUM('AS21_1.MELD:AS21_2.MELD'!F28)&gt;'AS11.MELD'!F28+1,"ERROR","")</f>
        <v/>
      </c>
      <c r="G28" s="182" t="str">
        <f>IF(SUM('AS21_1.MELD:AS21_2.MELD'!G28)&gt;'AS11.MELD'!G28+1,"ERROR","")</f>
        <v/>
      </c>
      <c r="H28" s="182" t="str">
        <f>IF(SUM('AS21_1.MELD:AS21_2.MELD'!H28)&gt;'AS11.MELD'!H28+1,"ERROR","")</f>
        <v/>
      </c>
      <c r="I28" s="111"/>
      <c r="J28" s="182" t="str">
        <f>IF(SUM('AS21_1.MELD:AS21_2.MELD'!J28)&gt;'AS11.MELD'!J28+1,"ERROR","")</f>
        <v/>
      </c>
      <c r="K28" s="182" t="str">
        <f>IF(SUM('AS21_1.MELD:AS21_2.MELD'!K28)&gt;'AS11.MELD'!K28+1,"ERROR","")</f>
        <v/>
      </c>
      <c r="L28" s="182" t="str">
        <f>IF(SUM('AS21_1.MELD:AS21_2.MELD'!L28)&gt;'AS11.MELD'!L28+1,"ERROR","")</f>
        <v/>
      </c>
      <c r="M28" s="182" t="str">
        <f>IF(SUM('AS21_1.MELD:AS21_2.MELD'!M28)&gt;'AS11.MELD'!M28+1,"ERROR","")</f>
        <v/>
      </c>
      <c r="N28" s="182" t="str">
        <f>IF(SUM('AS21_1.MELD:AS21_2.MELD'!N28)&gt;'AS11.MELD'!N28+1,"ERROR","")</f>
        <v/>
      </c>
      <c r="O28" s="182" t="str">
        <f>IF(SUM('AS21_1.MELD:AS21_2.MELD'!O28)&gt;'AS11.MELD'!O28+1,"ERROR","")</f>
        <v/>
      </c>
      <c r="P28" s="182" t="str">
        <f>IF(SUM('AS21_1.MELD:AS21_2.MELD'!P28)&gt;'AS11.MELD'!P28+1,"ERROR","")</f>
        <v/>
      </c>
      <c r="Q28" s="182" t="str">
        <f>IF(SUM('AS21_1.MELD:AS21_2.MELD'!Q28)&gt;'AS11.MELD'!Q28+1,"ERROR","")</f>
        <v/>
      </c>
      <c r="R28" s="182" t="str">
        <f>IF(SUM('AS21_1.MELD:AS21_2.MELD'!R28)&gt;'AS11.MELD'!R28+1,"ERROR","")</f>
        <v/>
      </c>
      <c r="S28" s="182" t="str">
        <f>IF(SUM('AS21_1.MELD:AS21_2.MELD'!S28)&gt;'AS11.MELD'!S28+1,"ERROR","")</f>
        <v/>
      </c>
      <c r="T28" s="182" t="str">
        <f>IF(SUM('AS21_1.MELD:AS21_2.MELD'!T28)&gt;'AS11.MELD'!T28+1,"ERROR","")</f>
        <v/>
      </c>
      <c r="U28" s="182" t="str">
        <f>IF(SUM('AS21_1.MELD:AS21_2.MELD'!U28)&gt;'AS11.MELD'!U28+1,"ERROR","")</f>
        <v/>
      </c>
      <c r="V28" s="54">
        <v>17</v>
      </c>
    </row>
    <row r="29" spans="1:22" ht="13" x14ac:dyDescent="0.25">
      <c r="A29" s="176">
        <v>18</v>
      </c>
      <c r="B29" s="59" t="s">
        <v>327</v>
      </c>
      <c r="C29" s="57" t="s">
        <v>24</v>
      </c>
      <c r="D29" s="54">
        <v>18</v>
      </c>
      <c r="E29" s="182" t="str">
        <f>IF(SUM('AS21_1.MELD:AS21_2.MELD'!E29)&gt;'AS11.MELD'!E29+1,"ERROR","")</f>
        <v/>
      </c>
      <c r="F29" s="182" t="str">
        <f>IF(SUM('AS21_1.MELD:AS21_2.MELD'!F29)&gt;'AS11.MELD'!F29+1,"ERROR","")</f>
        <v/>
      </c>
      <c r="G29" s="182" t="str">
        <f>IF(SUM('AS21_1.MELD:AS21_2.MELD'!G29)&gt;'AS11.MELD'!G29+1,"ERROR","")</f>
        <v/>
      </c>
      <c r="H29" s="182" t="str">
        <f>IF(SUM('AS21_1.MELD:AS21_2.MELD'!H29)&gt;'AS11.MELD'!H29+1,"ERROR","")</f>
        <v/>
      </c>
      <c r="I29" s="111"/>
      <c r="J29" s="182" t="str">
        <f>IF(SUM('AS21_1.MELD:AS21_2.MELD'!J29)&gt;'AS11.MELD'!J29+1,"ERROR","")</f>
        <v/>
      </c>
      <c r="K29" s="182" t="str">
        <f>IF(SUM('AS21_1.MELD:AS21_2.MELD'!K29)&gt;'AS11.MELD'!K29+1,"ERROR","")</f>
        <v/>
      </c>
      <c r="L29" s="182" t="str">
        <f>IF(SUM('AS21_1.MELD:AS21_2.MELD'!L29)&gt;'AS11.MELD'!L29+1,"ERROR","")</f>
        <v/>
      </c>
      <c r="M29" s="182" t="str">
        <f>IF(SUM('AS21_1.MELD:AS21_2.MELD'!M29)&gt;'AS11.MELD'!M29+1,"ERROR","")</f>
        <v/>
      </c>
      <c r="N29" s="182" t="str">
        <f>IF(SUM('AS21_1.MELD:AS21_2.MELD'!N29)&gt;'AS11.MELD'!N29+1,"ERROR","")</f>
        <v/>
      </c>
      <c r="O29" s="182" t="str">
        <f>IF(SUM('AS21_1.MELD:AS21_2.MELD'!O29)&gt;'AS11.MELD'!O29+1,"ERROR","")</f>
        <v/>
      </c>
      <c r="P29" s="182" t="str">
        <f>IF(SUM('AS21_1.MELD:AS21_2.MELD'!P29)&gt;'AS11.MELD'!P29+1,"ERROR","")</f>
        <v/>
      </c>
      <c r="Q29" s="182" t="str">
        <f>IF(SUM('AS21_1.MELD:AS21_2.MELD'!Q29)&gt;'AS11.MELD'!Q29+1,"ERROR","")</f>
        <v/>
      </c>
      <c r="R29" s="182" t="str">
        <f>IF(SUM('AS21_1.MELD:AS21_2.MELD'!R29)&gt;'AS11.MELD'!R29+1,"ERROR","")</f>
        <v/>
      </c>
      <c r="S29" s="182" t="str">
        <f>IF(SUM('AS21_1.MELD:AS21_2.MELD'!S29)&gt;'AS11.MELD'!S29+1,"ERROR","")</f>
        <v/>
      </c>
      <c r="T29" s="182" t="str">
        <f>IF(SUM('AS21_1.MELD:AS21_2.MELD'!T29)&gt;'AS11.MELD'!T29+1,"ERROR","")</f>
        <v/>
      </c>
      <c r="U29" s="182" t="str">
        <f>IF(SUM('AS21_1.MELD:AS21_2.MELD'!U29)&gt;'AS11.MELD'!U29+1,"ERROR","")</f>
        <v/>
      </c>
      <c r="V29" s="54">
        <v>18</v>
      </c>
    </row>
    <row r="30" spans="1:22" ht="13" x14ac:dyDescent="0.25">
      <c r="A30" s="176">
        <v>19</v>
      </c>
      <c r="B30" s="59" t="s">
        <v>328</v>
      </c>
      <c r="C30" s="57" t="s">
        <v>25</v>
      </c>
      <c r="D30" s="54">
        <v>19</v>
      </c>
      <c r="E30" s="182" t="str">
        <f>IF(SUM('AS21_1.MELD:AS21_2.MELD'!E30)&gt;'AS11.MELD'!E30+1,"ERROR","")</f>
        <v/>
      </c>
      <c r="F30" s="182" t="str">
        <f>IF(SUM('AS21_1.MELD:AS21_2.MELD'!F30)&gt;'AS11.MELD'!F30+1,"ERROR","")</f>
        <v/>
      </c>
      <c r="G30" s="182" t="str">
        <f>IF(SUM('AS21_1.MELD:AS21_2.MELD'!G30)&gt;'AS11.MELD'!G30+1,"ERROR","")</f>
        <v/>
      </c>
      <c r="H30" s="182" t="str">
        <f>IF(SUM('AS21_1.MELD:AS21_2.MELD'!H30)&gt;'AS11.MELD'!H30+1,"ERROR","")</f>
        <v/>
      </c>
      <c r="I30" s="111"/>
      <c r="J30" s="182" t="str">
        <f>IF(SUM('AS21_1.MELD:AS21_2.MELD'!J30)&gt;'AS11.MELD'!J30+1,"ERROR","")</f>
        <v/>
      </c>
      <c r="K30" s="182" t="str">
        <f>IF(SUM('AS21_1.MELD:AS21_2.MELD'!K30)&gt;'AS11.MELD'!K30+1,"ERROR","")</f>
        <v/>
      </c>
      <c r="L30" s="182" t="str">
        <f>IF(SUM('AS21_1.MELD:AS21_2.MELD'!L30)&gt;'AS11.MELD'!L30+1,"ERROR","")</f>
        <v/>
      </c>
      <c r="M30" s="182" t="str">
        <f>IF(SUM('AS21_1.MELD:AS21_2.MELD'!M30)&gt;'AS11.MELD'!M30+1,"ERROR","")</f>
        <v/>
      </c>
      <c r="N30" s="182" t="str">
        <f>IF(SUM('AS21_1.MELD:AS21_2.MELD'!N30)&gt;'AS11.MELD'!N30+1,"ERROR","")</f>
        <v/>
      </c>
      <c r="O30" s="182" t="str">
        <f>IF(SUM('AS21_1.MELD:AS21_2.MELD'!O30)&gt;'AS11.MELD'!O30+1,"ERROR","")</f>
        <v/>
      </c>
      <c r="P30" s="182" t="str">
        <f>IF(SUM('AS21_1.MELD:AS21_2.MELD'!P30)&gt;'AS11.MELD'!P30+1,"ERROR","")</f>
        <v/>
      </c>
      <c r="Q30" s="182" t="str">
        <f>IF(SUM('AS21_1.MELD:AS21_2.MELD'!Q30)&gt;'AS11.MELD'!Q30+1,"ERROR","")</f>
        <v/>
      </c>
      <c r="R30" s="182" t="str">
        <f>IF(SUM('AS21_1.MELD:AS21_2.MELD'!R30)&gt;'AS11.MELD'!R30+1,"ERROR","")</f>
        <v/>
      </c>
      <c r="S30" s="182" t="str">
        <f>IF(SUM('AS21_1.MELD:AS21_2.MELD'!S30)&gt;'AS11.MELD'!S30+1,"ERROR","")</f>
        <v/>
      </c>
      <c r="T30" s="182" t="str">
        <f>IF(SUM('AS21_1.MELD:AS21_2.MELD'!T30)&gt;'AS11.MELD'!T30+1,"ERROR","")</f>
        <v/>
      </c>
      <c r="U30" s="182" t="str">
        <f>IF(SUM('AS21_1.MELD:AS21_2.MELD'!U30)&gt;'AS11.MELD'!U30+1,"ERROR","")</f>
        <v/>
      </c>
      <c r="V30" s="54">
        <v>19</v>
      </c>
    </row>
    <row r="31" spans="1:22" ht="13" x14ac:dyDescent="0.3">
      <c r="A31" s="176">
        <v>20</v>
      </c>
      <c r="B31" s="59" t="s">
        <v>26</v>
      </c>
      <c r="C31" s="78" t="s">
        <v>27</v>
      </c>
      <c r="D31" s="54">
        <v>20</v>
      </c>
      <c r="E31" s="182" t="str">
        <f>IF(SUM('AS21_1.MELD:AS21_2.MELD'!E31)&gt;'AS11.MELD'!E31+1,"ERROR","")</f>
        <v/>
      </c>
      <c r="F31" s="182" t="str">
        <f>IF(SUM('AS21_1.MELD:AS21_2.MELD'!F31)&gt;'AS11.MELD'!F31+1,"ERROR","")</f>
        <v/>
      </c>
      <c r="G31" s="182" t="str">
        <f>IF(SUM('AS21_1.MELD:AS21_2.MELD'!G31)&gt;'AS11.MELD'!G31+1,"ERROR","")</f>
        <v/>
      </c>
      <c r="H31" s="182" t="str">
        <f>IF(SUM('AS21_1.MELD:AS21_2.MELD'!H31)&gt;'AS11.MELD'!H31+1,"ERROR","")</f>
        <v/>
      </c>
      <c r="I31" s="111"/>
      <c r="J31" s="182" t="str">
        <f>IF(SUM('AS21_1.MELD:AS21_2.MELD'!J31)&gt;'AS11.MELD'!J31+1,"ERROR","")</f>
        <v/>
      </c>
      <c r="K31" s="182" t="str">
        <f>IF(SUM('AS21_1.MELD:AS21_2.MELD'!K31)&gt;'AS11.MELD'!K31+1,"ERROR","")</f>
        <v/>
      </c>
      <c r="L31" s="182" t="str">
        <f>IF(SUM('AS21_1.MELD:AS21_2.MELD'!L31)&gt;'AS11.MELD'!L31+1,"ERROR","")</f>
        <v/>
      </c>
      <c r="M31" s="182" t="str">
        <f>IF(SUM('AS21_1.MELD:AS21_2.MELD'!M31)&gt;'AS11.MELD'!M31+1,"ERROR","")</f>
        <v/>
      </c>
      <c r="N31" s="182" t="str">
        <f>IF(SUM('AS21_1.MELD:AS21_2.MELD'!N31)&gt;'AS11.MELD'!N31+1,"ERROR","")</f>
        <v/>
      </c>
      <c r="O31" s="182" t="str">
        <f>IF(SUM('AS21_1.MELD:AS21_2.MELD'!O31)&gt;'AS11.MELD'!O31+1,"ERROR","")</f>
        <v/>
      </c>
      <c r="P31" s="182" t="str">
        <f>IF(SUM('AS21_1.MELD:AS21_2.MELD'!P31)&gt;'AS11.MELD'!P31+1,"ERROR","")</f>
        <v/>
      </c>
      <c r="Q31" s="182" t="str">
        <f>IF(SUM('AS21_1.MELD:AS21_2.MELD'!Q31)&gt;'AS11.MELD'!Q31+1,"ERROR","")</f>
        <v/>
      </c>
      <c r="R31" s="182" t="str">
        <f>IF(SUM('AS21_1.MELD:AS21_2.MELD'!R31)&gt;'AS11.MELD'!R31+1,"ERROR","")</f>
        <v/>
      </c>
      <c r="S31" s="182" t="str">
        <f>IF(SUM('AS21_1.MELD:AS21_2.MELD'!S31)&gt;'AS11.MELD'!S31+1,"ERROR","")</f>
        <v/>
      </c>
      <c r="T31" s="182" t="str">
        <f>IF(SUM('AS21_1.MELD:AS21_2.MELD'!T31)&gt;'AS11.MELD'!T31+1,"ERROR","")</f>
        <v/>
      </c>
      <c r="U31" s="182" t="str">
        <f>IF(SUM('AS21_1.MELD:AS21_2.MELD'!U31)&gt;'AS11.MELD'!U31+1,"ERROR","")</f>
        <v/>
      </c>
      <c r="V31" s="54">
        <v>20</v>
      </c>
    </row>
    <row r="32" spans="1:22" ht="13" x14ac:dyDescent="0.25">
      <c r="A32" s="176">
        <v>22</v>
      </c>
      <c r="B32" s="59" t="s">
        <v>329</v>
      </c>
      <c r="C32" s="57" t="s">
        <v>28</v>
      </c>
      <c r="D32" s="54">
        <v>22</v>
      </c>
      <c r="E32" s="182" t="str">
        <f>IF(SUM('AS21_1.MELD:AS21_2.MELD'!E32)&gt;'AS11.MELD'!E32+1,"ERROR","")</f>
        <v/>
      </c>
      <c r="F32" s="182" t="str">
        <f>IF(SUM('AS21_1.MELD:AS21_2.MELD'!F32)&gt;'AS11.MELD'!F32+1,"ERROR","")</f>
        <v/>
      </c>
      <c r="G32" s="182" t="str">
        <f>IF(SUM('AS21_1.MELD:AS21_2.MELD'!G32)&gt;'AS11.MELD'!G32+1,"ERROR","")</f>
        <v/>
      </c>
      <c r="H32" s="182" t="str">
        <f>IF(SUM('AS21_1.MELD:AS21_2.MELD'!H32)&gt;'AS11.MELD'!H32+1,"ERROR","")</f>
        <v/>
      </c>
      <c r="I32" s="111"/>
      <c r="J32" s="182" t="str">
        <f>IF(SUM('AS21_1.MELD:AS21_2.MELD'!J32)&gt;'AS11.MELD'!J32+1,"ERROR","")</f>
        <v/>
      </c>
      <c r="K32" s="182" t="str">
        <f>IF(SUM('AS21_1.MELD:AS21_2.MELD'!K32)&gt;'AS11.MELD'!K32+1,"ERROR","")</f>
        <v/>
      </c>
      <c r="L32" s="182" t="str">
        <f>IF(SUM('AS21_1.MELD:AS21_2.MELD'!L32)&gt;'AS11.MELD'!L32+1,"ERROR","")</f>
        <v/>
      </c>
      <c r="M32" s="182" t="str">
        <f>IF(SUM('AS21_1.MELD:AS21_2.MELD'!M32)&gt;'AS11.MELD'!M32+1,"ERROR","")</f>
        <v/>
      </c>
      <c r="N32" s="182" t="str">
        <f>IF(SUM('AS21_1.MELD:AS21_2.MELD'!N32)&gt;'AS11.MELD'!N32+1,"ERROR","")</f>
        <v/>
      </c>
      <c r="O32" s="182" t="str">
        <f>IF(SUM('AS21_1.MELD:AS21_2.MELD'!O32)&gt;'AS11.MELD'!O32+1,"ERROR","")</f>
        <v/>
      </c>
      <c r="P32" s="182" t="str">
        <f>IF(SUM('AS21_1.MELD:AS21_2.MELD'!P32)&gt;'AS11.MELD'!P32+1,"ERROR","")</f>
        <v/>
      </c>
      <c r="Q32" s="182" t="str">
        <f>IF(SUM('AS21_1.MELD:AS21_2.MELD'!Q32)&gt;'AS11.MELD'!Q32+1,"ERROR","")</f>
        <v/>
      </c>
      <c r="R32" s="182" t="str">
        <f>IF(SUM('AS21_1.MELD:AS21_2.MELD'!R32)&gt;'AS11.MELD'!R32+1,"ERROR","")</f>
        <v/>
      </c>
      <c r="S32" s="182" t="str">
        <f>IF(SUM('AS21_1.MELD:AS21_2.MELD'!S32)&gt;'AS11.MELD'!S32+1,"ERROR","")</f>
        <v/>
      </c>
      <c r="T32" s="182" t="str">
        <f>IF(SUM('AS21_1.MELD:AS21_2.MELD'!T32)&gt;'AS11.MELD'!T32+1,"ERROR","")</f>
        <v/>
      </c>
      <c r="U32" s="182" t="str">
        <f>IF(SUM('AS21_1.MELD:AS21_2.MELD'!U32)&gt;'AS11.MELD'!U32+1,"ERROR","")</f>
        <v/>
      </c>
      <c r="V32" s="54">
        <v>22</v>
      </c>
    </row>
    <row r="33" spans="1:22" ht="13" x14ac:dyDescent="0.25">
      <c r="A33" s="176">
        <v>23</v>
      </c>
      <c r="B33" s="59" t="s">
        <v>330</v>
      </c>
      <c r="C33" s="57" t="s">
        <v>29</v>
      </c>
      <c r="D33" s="54">
        <v>23</v>
      </c>
      <c r="E33" s="182" t="str">
        <f>IF(SUM('AS21_1.MELD:AS21_2.MELD'!E33)&gt;'AS11.MELD'!E33+1,"ERROR","")</f>
        <v/>
      </c>
      <c r="F33" s="182" t="str">
        <f>IF(SUM('AS21_1.MELD:AS21_2.MELD'!F33)&gt;'AS11.MELD'!F33+1,"ERROR","")</f>
        <v/>
      </c>
      <c r="G33" s="182" t="str">
        <f>IF(SUM('AS21_1.MELD:AS21_2.MELD'!G33)&gt;'AS11.MELD'!G33+1,"ERROR","")</f>
        <v/>
      </c>
      <c r="H33" s="182" t="str">
        <f>IF(SUM('AS21_1.MELD:AS21_2.MELD'!H33)&gt;'AS11.MELD'!H33+1,"ERROR","")</f>
        <v/>
      </c>
      <c r="I33" s="111"/>
      <c r="J33" s="182" t="str">
        <f>IF(SUM('AS21_1.MELD:AS21_2.MELD'!J33)&gt;'AS11.MELD'!J33+1,"ERROR","")</f>
        <v/>
      </c>
      <c r="K33" s="182" t="str">
        <f>IF(SUM('AS21_1.MELD:AS21_2.MELD'!K33)&gt;'AS11.MELD'!K33+1,"ERROR","")</f>
        <v/>
      </c>
      <c r="L33" s="182" t="str">
        <f>IF(SUM('AS21_1.MELD:AS21_2.MELD'!L33)&gt;'AS11.MELD'!L33+1,"ERROR","")</f>
        <v/>
      </c>
      <c r="M33" s="182" t="str">
        <f>IF(SUM('AS21_1.MELD:AS21_2.MELD'!M33)&gt;'AS11.MELD'!M33+1,"ERROR","")</f>
        <v/>
      </c>
      <c r="N33" s="182" t="str">
        <f>IF(SUM('AS21_1.MELD:AS21_2.MELD'!N33)&gt;'AS11.MELD'!N33+1,"ERROR","")</f>
        <v/>
      </c>
      <c r="O33" s="182" t="str">
        <f>IF(SUM('AS21_1.MELD:AS21_2.MELD'!O33)&gt;'AS11.MELD'!O33+1,"ERROR","")</f>
        <v/>
      </c>
      <c r="P33" s="182" t="str">
        <f>IF(SUM('AS21_1.MELD:AS21_2.MELD'!P33)&gt;'AS11.MELD'!P33+1,"ERROR","")</f>
        <v/>
      </c>
      <c r="Q33" s="182" t="str">
        <f>IF(SUM('AS21_1.MELD:AS21_2.MELD'!Q33)&gt;'AS11.MELD'!Q33+1,"ERROR","")</f>
        <v/>
      </c>
      <c r="R33" s="182" t="str">
        <f>IF(SUM('AS21_1.MELD:AS21_2.MELD'!R33)&gt;'AS11.MELD'!R33+1,"ERROR","")</f>
        <v/>
      </c>
      <c r="S33" s="182" t="str">
        <f>IF(SUM('AS21_1.MELD:AS21_2.MELD'!S33)&gt;'AS11.MELD'!S33+1,"ERROR","")</f>
        <v/>
      </c>
      <c r="T33" s="182" t="str">
        <f>IF(SUM('AS21_1.MELD:AS21_2.MELD'!T33)&gt;'AS11.MELD'!T33+1,"ERROR","")</f>
        <v/>
      </c>
      <c r="U33" s="182" t="str">
        <f>IF(SUM('AS21_1.MELD:AS21_2.MELD'!U33)&gt;'AS11.MELD'!U33+1,"ERROR","")</f>
        <v/>
      </c>
      <c r="V33" s="54">
        <v>23</v>
      </c>
    </row>
    <row r="34" spans="1:22" ht="13" x14ac:dyDescent="0.25">
      <c r="A34" s="176">
        <v>24</v>
      </c>
      <c r="B34" s="59" t="s">
        <v>331</v>
      </c>
      <c r="C34" s="57" t="s">
        <v>30</v>
      </c>
      <c r="D34" s="54">
        <v>24</v>
      </c>
      <c r="E34" s="182" t="str">
        <f>IF(SUM('AS21_1.MELD:AS21_2.MELD'!E34)&gt;'AS11.MELD'!E34+1,"ERROR","")</f>
        <v/>
      </c>
      <c r="F34" s="182" t="str">
        <f>IF(SUM('AS21_1.MELD:AS21_2.MELD'!F34)&gt;'AS11.MELD'!F34+1,"ERROR","")</f>
        <v/>
      </c>
      <c r="G34" s="182" t="str">
        <f>IF(SUM('AS21_1.MELD:AS21_2.MELD'!G34)&gt;'AS11.MELD'!G34+1,"ERROR","")</f>
        <v/>
      </c>
      <c r="H34" s="182" t="str">
        <f>IF(SUM('AS21_1.MELD:AS21_2.MELD'!H34)&gt;'AS11.MELD'!H34+1,"ERROR","")</f>
        <v/>
      </c>
      <c r="I34" s="111"/>
      <c r="J34" s="182" t="str">
        <f>IF(SUM('AS21_1.MELD:AS21_2.MELD'!J34)&gt;'AS11.MELD'!J34+1,"ERROR","")</f>
        <v/>
      </c>
      <c r="K34" s="182" t="str">
        <f>IF(SUM('AS21_1.MELD:AS21_2.MELD'!K34)&gt;'AS11.MELD'!K34+1,"ERROR","")</f>
        <v/>
      </c>
      <c r="L34" s="182" t="str">
        <f>IF(SUM('AS21_1.MELD:AS21_2.MELD'!L34)&gt;'AS11.MELD'!L34+1,"ERROR","")</f>
        <v/>
      </c>
      <c r="M34" s="182" t="str">
        <f>IF(SUM('AS21_1.MELD:AS21_2.MELD'!M34)&gt;'AS11.MELD'!M34+1,"ERROR","")</f>
        <v/>
      </c>
      <c r="N34" s="182" t="str">
        <f>IF(SUM('AS21_1.MELD:AS21_2.MELD'!N34)&gt;'AS11.MELD'!N34+1,"ERROR","")</f>
        <v/>
      </c>
      <c r="O34" s="182" t="str">
        <f>IF(SUM('AS21_1.MELD:AS21_2.MELD'!O34)&gt;'AS11.MELD'!O34+1,"ERROR","")</f>
        <v/>
      </c>
      <c r="P34" s="182" t="str">
        <f>IF(SUM('AS21_1.MELD:AS21_2.MELD'!P34)&gt;'AS11.MELD'!P34+1,"ERROR","")</f>
        <v/>
      </c>
      <c r="Q34" s="182" t="str">
        <f>IF(SUM('AS21_1.MELD:AS21_2.MELD'!Q34)&gt;'AS11.MELD'!Q34+1,"ERROR","")</f>
        <v/>
      </c>
      <c r="R34" s="182" t="str">
        <f>IF(SUM('AS21_1.MELD:AS21_2.MELD'!R34)&gt;'AS11.MELD'!R34+1,"ERROR","")</f>
        <v/>
      </c>
      <c r="S34" s="182" t="str">
        <f>IF(SUM('AS21_1.MELD:AS21_2.MELD'!S34)&gt;'AS11.MELD'!S34+1,"ERROR","")</f>
        <v/>
      </c>
      <c r="T34" s="182" t="str">
        <f>IF(SUM('AS21_1.MELD:AS21_2.MELD'!T34)&gt;'AS11.MELD'!T34+1,"ERROR","")</f>
        <v/>
      </c>
      <c r="U34" s="182" t="str">
        <f>IF(SUM('AS21_1.MELD:AS21_2.MELD'!U34)&gt;'AS11.MELD'!U34+1,"ERROR","")</f>
        <v/>
      </c>
      <c r="V34" s="54">
        <v>24</v>
      </c>
    </row>
    <row r="35" spans="1:22" ht="13" x14ac:dyDescent="0.25">
      <c r="A35" s="176">
        <v>25</v>
      </c>
      <c r="B35" s="59" t="s">
        <v>332</v>
      </c>
      <c r="C35" s="57" t="s">
        <v>31</v>
      </c>
      <c r="D35" s="54">
        <v>25</v>
      </c>
      <c r="E35" s="182" t="str">
        <f>IF(SUM('AS21_1.MELD:AS21_2.MELD'!E35)&gt;'AS11.MELD'!E35+1,"ERROR","")</f>
        <v/>
      </c>
      <c r="F35" s="182" t="str">
        <f>IF(SUM('AS21_1.MELD:AS21_2.MELD'!F35)&gt;'AS11.MELD'!F35+1,"ERROR","")</f>
        <v/>
      </c>
      <c r="G35" s="182" t="str">
        <f>IF(SUM('AS21_1.MELD:AS21_2.MELD'!G35)&gt;'AS11.MELD'!G35+1,"ERROR","")</f>
        <v/>
      </c>
      <c r="H35" s="182" t="str">
        <f>IF(SUM('AS21_1.MELD:AS21_2.MELD'!H35)&gt;'AS11.MELD'!H35+1,"ERROR","")</f>
        <v/>
      </c>
      <c r="I35" s="111"/>
      <c r="J35" s="182" t="str">
        <f>IF(SUM('AS21_1.MELD:AS21_2.MELD'!J35)&gt;'AS11.MELD'!J35+1,"ERROR","")</f>
        <v/>
      </c>
      <c r="K35" s="182" t="str">
        <f>IF(SUM('AS21_1.MELD:AS21_2.MELD'!K35)&gt;'AS11.MELD'!K35+1,"ERROR","")</f>
        <v/>
      </c>
      <c r="L35" s="182" t="str">
        <f>IF(SUM('AS21_1.MELD:AS21_2.MELD'!L35)&gt;'AS11.MELD'!L35+1,"ERROR","")</f>
        <v/>
      </c>
      <c r="M35" s="182" t="str">
        <f>IF(SUM('AS21_1.MELD:AS21_2.MELD'!M35)&gt;'AS11.MELD'!M35+1,"ERROR","")</f>
        <v/>
      </c>
      <c r="N35" s="182" t="str">
        <f>IF(SUM('AS21_1.MELD:AS21_2.MELD'!N35)&gt;'AS11.MELD'!N35+1,"ERROR","")</f>
        <v/>
      </c>
      <c r="O35" s="182" t="str">
        <f>IF(SUM('AS21_1.MELD:AS21_2.MELD'!O35)&gt;'AS11.MELD'!O35+1,"ERROR","")</f>
        <v/>
      </c>
      <c r="P35" s="182" t="str">
        <f>IF(SUM('AS21_1.MELD:AS21_2.MELD'!P35)&gt;'AS11.MELD'!P35+1,"ERROR","")</f>
        <v/>
      </c>
      <c r="Q35" s="182" t="str">
        <f>IF(SUM('AS21_1.MELD:AS21_2.MELD'!Q35)&gt;'AS11.MELD'!Q35+1,"ERROR","")</f>
        <v/>
      </c>
      <c r="R35" s="182" t="str">
        <f>IF(SUM('AS21_1.MELD:AS21_2.MELD'!R35)&gt;'AS11.MELD'!R35+1,"ERROR","")</f>
        <v/>
      </c>
      <c r="S35" s="182" t="str">
        <f>IF(SUM('AS21_1.MELD:AS21_2.MELD'!S35)&gt;'AS11.MELD'!S35+1,"ERROR","")</f>
        <v/>
      </c>
      <c r="T35" s="182" t="str">
        <f>IF(SUM('AS21_1.MELD:AS21_2.MELD'!T35)&gt;'AS11.MELD'!T35+1,"ERROR","")</f>
        <v/>
      </c>
      <c r="U35" s="182" t="str">
        <f>IF(SUM('AS21_1.MELD:AS21_2.MELD'!U35)&gt;'AS11.MELD'!U35+1,"ERROR","")</f>
        <v/>
      </c>
      <c r="V35" s="54">
        <v>25</v>
      </c>
    </row>
    <row r="36" spans="1:22" ht="13" x14ac:dyDescent="0.25">
      <c r="A36" s="176">
        <v>26</v>
      </c>
      <c r="B36" s="59" t="s">
        <v>333</v>
      </c>
      <c r="C36" s="57" t="s">
        <v>32</v>
      </c>
      <c r="D36" s="54">
        <v>26</v>
      </c>
      <c r="E36" s="182" t="str">
        <f>IF(SUM('AS21_1.MELD:AS21_2.MELD'!E36)&gt;'AS11.MELD'!E36+1,"ERROR","")</f>
        <v/>
      </c>
      <c r="F36" s="182" t="str">
        <f>IF(SUM('AS21_1.MELD:AS21_2.MELD'!F36)&gt;'AS11.MELD'!F36+1,"ERROR","")</f>
        <v/>
      </c>
      <c r="G36" s="182" t="str">
        <f>IF(SUM('AS21_1.MELD:AS21_2.MELD'!G36)&gt;'AS11.MELD'!G36+1,"ERROR","")</f>
        <v/>
      </c>
      <c r="H36" s="182" t="str">
        <f>IF(SUM('AS21_1.MELD:AS21_2.MELD'!H36)&gt;'AS11.MELD'!H36+1,"ERROR","")</f>
        <v/>
      </c>
      <c r="I36" s="111"/>
      <c r="J36" s="182" t="str">
        <f>IF(SUM('AS21_1.MELD:AS21_2.MELD'!J36)&gt;'AS11.MELD'!J36+1,"ERROR","")</f>
        <v/>
      </c>
      <c r="K36" s="182" t="str">
        <f>IF(SUM('AS21_1.MELD:AS21_2.MELD'!K36)&gt;'AS11.MELD'!K36+1,"ERROR","")</f>
        <v/>
      </c>
      <c r="L36" s="182" t="str">
        <f>IF(SUM('AS21_1.MELD:AS21_2.MELD'!L36)&gt;'AS11.MELD'!L36+1,"ERROR","")</f>
        <v/>
      </c>
      <c r="M36" s="182" t="str">
        <f>IF(SUM('AS21_1.MELD:AS21_2.MELD'!M36)&gt;'AS11.MELD'!M36+1,"ERROR","")</f>
        <v/>
      </c>
      <c r="N36" s="182" t="str">
        <f>IF(SUM('AS21_1.MELD:AS21_2.MELD'!N36)&gt;'AS11.MELD'!N36+1,"ERROR","")</f>
        <v/>
      </c>
      <c r="O36" s="182" t="str">
        <f>IF(SUM('AS21_1.MELD:AS21_2.MELD'!O36)&gt;'AS11.MELD'!O36+1,"ERROR","")</f>
        <v/>
      </c>
      <c r="P36" s="182" t="str">
        <f>IF(SUM('AS21_1.MELD:AS21_2.MELD'!P36)&gt;'AS11.MELD'!P36+1,"ERROR","")</f>
        <v/>
      </c>
      <c r="Q36" s="182" t="str">
        <f>IF(SUM('AS21_1.MELD:AS21_2.MELD'!Q36)&gt;'AS11.MELD'!Q36+1,"ERROR","")</f>
        <v/>
      </c>
      <c r="R36" s="182" t="str">
        <f>IF(SUM('AS21_1.MELD:AS21_2.MELD'!R36)&gt;'AS11.MELD'!R36+1,"ERROR","")</f>
        <v/>
      </c>
      <c r="S36" s="182" t="str">
        <f>IF(SUM('AS21_1.MELD:AS21_2.MELD'!S36)&gt;'AS11.MELD'!S36+1,"ERROR","")</f>
        <v/>
      </c>
      <c r="T36" s="182" t="str">
        <f>IF(SUM('AS21_1.MELD:AS21_2.MELD'!T36)&gt;'AS11.MELD'!T36+1,"ERROR","")</f>
        <v/>
      </c>
      <c r="U36" s="182" t="str">
        <f>IF(SUM('AS21_1.MELD:AS21_2.MELD'!U36)&gt;'AS11.MELD'!U36+1,"ERROR","")</f>
        <v/>
      </c>
      <c r="V36" s="54">
        <v>26</v>
      </c>
    </row>
    <row r="37" spans="1:22" ht="13" x14ac:dyDescent="0.25">
      <c r="A37" s="176">
        <v>27</v>
      </c>
      <c r="B37" s="59" t="s">
        <v>334</v>
      </c>
      <c r="C37" s="57" t="s">
        <v>33</v>
      </c>
      <c r="D37" s="54">
        <v>27</v>
      </c>
      <c r="E37" s="182" t="str">
        <f>IF(SUM('AS21_1.MELD:AS21_2.MELD'!E37)&gt;'AS11.MELD'!E37+1,"ERROR","")</f>
        <v/>
      </c>
      <c r="F37" s="182" t="str">
        <f>IF(SUM('AS21_1.MELD:AS21_2.MELD'!F37)&gt;'AS11.MELD'!F37+1,"ERROR","")</f>
        <v/>
      </c>
      <c r="G37" s="182" t="str">
        <f>IF(SUM('AS21_1.MELD:AS21_2.MELD'!G37)&gt;'AS11.MELD'!G37+1,"ERROR","")</f>
        <v/>
      </c>
      <c r="H37" s="182" t="str">
        <f>IF(SUM('AS21_1.MELD:AS21_2.MELD'!H37)&gt;'AS11.MELD'!H37+1,"ERROR","")</f>
        <v/>
      </c>
      <c r="I37" s="111"/>
      <c r="J37" s="182" t="str">
        <f>IF(SUM('AS21_1.MELD:AS21_2.MELD'!J37)&gt;'AS11.MELD'!J37+1,"ERROR","")</f>
        <v/>
      </c>
      <c r="K37" s="182" t="str">
        <f>IF(SUM('AS21_1.MELD:AS21_2.MELD'!K37)&gt;'AS11.MELD'!K37+1,"ERROR","")</f>
        <v/>
      </c>
      <c r="L37" s="182" t="str">
        <f>IF(SUM('AS21_1.MELD:AS21_2.MELD'!L37)&gt;'AS11.MELD'!L37+1,"ERROR","")</f>
        <v/>
      </c>
      <c r="M37" s="182" t="str">
        <f>IF(SUM('AS21_1.MELD:AS21_2.MELD'!M37)&gt;'AS11.MELD'!M37+1,"ERROR","")</f>
        <v/>
      </c>
      <c r="N37" s="182" t="str">
        <f>IF(SUM('AS21_1.MELD:AS21_2.MELD'!N37)&gt;'AS11.MELD'!N37+1,"ERROR","")</f>
        <v/>
      </c>
      <c r="O37" s="182" t="str">
        <f>IF(SUM('AS21_1.MELD:AS21_2.MELD'!O37)&gt;'AS11.MELD'!O37+1,"ERROR","")</f>
        <v/>
      </c>
      <c r="P37" s="182" t="str">
        <f>IF(SUM('AS21_1.MELD:AS21_2.MELD'!P37)&gt;'AS11.MELD'!P37+1,"ERROR","")</f>
        <v/>
      </c>
      <c r="Q37" s="182" t="str">
        <f>IF(SUM('AS21_1.MELD:AS21_2.MELD'!Q37)&gt;'AS11.MELD'!Q37+1,"ERROR","")</f>
        <v/>
      </c>
      <c r="R37" s="182" t="str">
        <f>IF(SUM('AS21_1.MELD:AS21_2.MELD'!R37)&gt;'AS11.MELD'!R37+1,"ERROR","")</f>
        <v/>
      </c>
      <c r="S37" s="182" t="str">
        <f>IF(SUM('AS21_1.MELD:AS21_2.MELD'!S37)&gt;'AS11.MELD'!S37+1,"ERROR","")</f>
        <v/>
      </c>
      <c r="T37" s="182" t="str">
        <f>IF(SUM('AS21_1.MELD:AS21_2.MELD'!T37)&gt;'AS11.MELD'!T37+1,"ERROR","")</f>
        <v/>
      </c>
      <c r="U37" s="182" t="str">
        <f>IF(SUM('AS21_1.MELD:AS21_2.MELD'!U37)&gt;'AS11.MELD'!U37+1,"ERROR","")</f>
        <v/>
      </c>
      <c r="V37" s="54">
        <v>27</v>
      </c>
    </row>
    <row r="38" spans="1:22" ht="13" x14ac:dyDescent="0.25">
      <c r="A38" s="176">
        <v>28</v>
      </c>
      <c r="B38" s="59" t="s">
        <v>335</v>
      </c>
      <c r="C38" s="57" t="s">
        <v>34</v>
      </c>
      <c r="D38" s="54">
        <v>28</v>
      </c>
      <c r="E38" s="182" t="str">
        <f>IF(SUM('AS21_1.MELD:AS21_2.MELD'!E38)&gt;'AS11.MELD'!E38+1,"ERROR","")</f>
        <v/>
      </c>
      <c r="F38" s="182" t="str">
        <f>IF(SUM('AS21_1.MELD:AS21_2.MELD'!F38)&gt;'AS11.MELD'!F38+1,"ERROR","")</f>
        <v/>
      </c>
      <c r="G38" s="182" t="str">
        <f>IF(SUM('AS21_1.MELD:AS21_2.MELD'!G38)&gt;'AS11.MELD'!G38+1,"ERROR","")</f>
        <v/>
      </c>
      <c r="H38" s="182" t="str">
        <f>IF(SUM('AS21_1.MELD:AS21_2.MELD'!H38)&gt;'AS11.MELD'!H38+1,"ERROR","")</f>
        <v/>
      </c>
      <c r="I38" s="111"/>
      <c r="J38" s="182" t="str">
        <f>IF(SUM('AS21_1.MELD:AS21_2.MELD'!J38)&gt;'AS11.MELD'!J38+1,"ERROR","")</f>
        <v/>
      </c>
      <c r="K38" s="182" t="str">
        <f>IF(SUM('AS21_1.MELD:AS21_2.MELD'!K38)&gt;'AS11.MELD'!K38+1,"ERROR","")</f>
        <v/>
      </c>
      <c r="L38" s="182" t="str">
        <f>IF(SUM('AS21_1.MELD:AS21_2.MELD'!L38)&gt;'AS11.MELD'!L38+1,"ERROR","")</f>
        <v/>
      </c>
      <c r="M38" s="182" t="str">
        <f>IF(SUM('AS21_1.MELD:AS21_2.MELD'!M38)&gt;'AS11.MELD'!M38+1,"ERROR","")</f>
        <v/>
      </c>
      <c r="N38" s="182" t="str">
        <f>IF(SUM('AS21_1.MELD:AS21_2.MELD'!N38)&gt;'AS11.MELD'!N38+1,"ERROR","")</f>
        <v/>
      </c>
      <c r="O38" s="182" t="str">
        <f>IF(SUM('AS21_1.MELD:AS21_2.MELD'!O38)&gt;'AS11.MELD'!O38+1,"ERROR","")</f>
        <v/>
      </c>
      <c r="P38" s="182" t="str">
        <f>IF(SUM('AS21_1.MELD:AS21_2.MELD'!P38)&gt;'AS11.MELD'!P38+1,"ERROR","")</f>
        <v/>
      </c>
      <c r="Q38" s="182" t="str">
        <f>IF(SUM('AS21_1.MELD:AS21_2.MELD'!Q38)&gt;'AS11.MELD'!Q38+1,"ERROR","")</f>
        <v/>
      </c>
      <c r="R38" s="182" t="str">
        <f>IF(SUM('AS21_1.MELD:AS21_2.MELD'!R38)&gt;'AS11.MELD'!R38+1,"ERROR","")</f>
        <v/>
      </c>
      <c r="S38" s="182" t="str">
        <f>IF(SUM('AS21_1.MELD:AS21_2.MELD'!S38)&gt;'AS11.MELD'!S38+1,"ERROR","")</f>
        <v/>
      </c>
      <c r="T38" s="182" t="str">
        <f>IF(SUM('AS21_1.MELD:AS21_2.MELD'!T38)&gt;'AS11.MELD'!T38+1,"ERROR","")</f>
        <v/>
      </c>
      <c r="U38" s="182" t="str">
        <f>IF(SUM('AS21_1.MELD:AS21_2.MELD'!U38)&gt;'AS11.MELD'!U38+1,"ERROR","")</f>
        <v/>
      </c>
      <c r="V38" s="54">
        <v>28</v>
      </c>
    </row>
    <row r="39" spans="1:22" ht="13" x14ac:dyDescent="0.25">
      <c r="A39" s="176">
        <v>29</v>
      </c>
      <c r="B39" s="59" t="s">
        <v>35</v>
      </c>
      <c r="C39" s="57" t="s">
        <v>36</v>
      </c>
      <c r="D39" s="54">
        <v>29</v>
      </c>
      <c r="E39" s="182" t="str">
        <f>IF(SUM('AS21_1.MELD:AS21_2.MELD'!E39)&gt;'AS11.MELD'!E39+1,"ERROR","")</f>
        <v/>
      </c>
      <c r="F39" s="182" t="str">
        <f>IF(SUM('AS21_1.MELD:AS21_2.MELD'!F39)&gt;'AS11.MELD'!F39+1,"ERROR","")</f>
        <v/>
      </c>
      <c r="G39" s="182" t="str">
        <f>IF(SUM('AS21_1.MELD:AS21_2.MELD'!G39)&gt;'AS11.MELD'!G39+1,"ERROR","")</f>
        <v/>
      </c>
      <c r="H39" s="182" t="str">
        <f>IF(SUM('AS21_1.MELD:AS21_2.MELD'!H39)&gt;'AS11.MELD'!H39+1,"ERROR","")</f>
        <v/>
      </c>
      <c r="I39" s="111"/>
      <c r="J39" s="182" t="str">
        <f>IF(SUM('AS21_1.MELD:AS21_2.MELD'!J39)&gt;'AS11.MELD'!J39+1,"ERROR","")</f>
        <v/>
      </c>
      <c r="K39" s="182" t="str">
        <f>IF(SUM('AS21_1.MELD:AS21_2.MELD'!K39)&gt;'AS11.MELD'!K39+1,"ERROR","")</f>
        <v/>
      </c>
      <c r="L39" s="182" t="str">
        <f>IF(SUM('AS21_1.MELD:AS21_2.MELD'!L39)&gt;'AS11.MELD'!L39+1,"ERROR","")</f>
        <v/>
      </c>
      <c r="M39" s="182" t="str">
        <f>IF(SUM('AS21_1.MELD:AS21_2.MELD'!M39)&gt;'AS11.MELD'!M39+1,"ERROR","")</f>
        <v/>
      </c>
      <c r="N39" s="182" t="str">
        <f>IF(SUM('AS21_1.MELD:AS21_2.MELD'!N39)&gt;'AS11.MELD'!N39+1,"ERROR","")</f>
        <v/>
      </c>
      <c r="O39" s="182" t="str">
        <f>IF(SUM('AS21_1.MELD:AS21_2.MELD'!O39)&gt;'AS11.MELD'!O39+1,"ERROR","")</f>
        <v/>
      </c>
      <c r="P39" s="182" t="str">
        <f>IF(SUM('AS21_1.MELD:AS21_2.MELD'!P39)&gt;'AS11.MELD'!P39+1,"ERROR","")</f>
        <v/>
      </c>
      <c r="Q39" s="182" t="str">
        <f>IF(SUM('AS21_1.MELD:AS21_2.MELD'!Q39)&gt;'AS11.MELD'!Q39+1,"ERROR","")</f>
        <v/>
      </c>
      <c r="R39" s="182" t="str">
        <f>IF(SUM('AS21_1.MELD:AS21_2.MELD'!R39)&gt;'AS11.MELD'!R39+1,"ERROR","")</f>
        <v/>
      </c>
      <c r="S39" s="182" t="str">
        <f>IF(SUM('AS21_1.MELD:AS21_2.MELD'!S39)&gt;'AS11.MELD'!S39+1,"ERROR","")</f>
        <v/>
      </c>
      <c r="T39" s="182" t="str">
        <f>IF(SUM('AS21_1.MELD:AS21_2.MELD'!T39)&gt;'AS11.MELD'!T39+1,"ERROR","")</f>
        <v/>
      </c>
      <c r="U39" s="182" t="str">
        <f>IF(SUM('AS21_1.MELD:AS21_2.MELD'!U39)&gt;'AS11.MELD'!U39+1,"ERROR","")</f>
        <v/>
      </c>
      <c r="V39" s="54">
        <v>29</v>
      </c>
    </row>
    <row r="40" spans="1:22" ht="13" x14ac:dyDescent="0.25">
      <c r="A40" s="176">
        <v>219</v>
      </c>
      <c r="B40" s="59" t="s">
        <v>336</v>
      </c>
      <c r="C40" s="57" t="s">
        <v>37</v>
      </c>
      <c r="D40" s="54">
        <v>219</v>
      </c>
      <c r="E40" s="182" t="str">
        <f>IF(SUM('AS21_1.MELD:AS21_2.MELD'!E40)&gt;'AS11.MELD'!E40+1,"ERROR","")</f>
        <v/>
      </c>
      <c r="F40" s="182" t="str">
        <f>IF(SUM('AS21_1.MELD:AS21_2.MELD'!F40)&gt;'AS11.MELD'!F40+1,"ERROR","")</f>
        <v/>
      </c>
      <c r="G40" s="182" t="str">
        <f>IF(SUM('AS21_1.MELD:AS21_2.MELD'!G40)&gt;'AS11.MELD'!G40+1,"ERROR","")</f>
        <v/>
      </c>
      <c r="H40" s="182" t="str">
        <f>IF(SUM('AS21_1.MELD:AS21_2.MELD'!H40)&gt;'AS11.MELD'!H40+1,"ERROR","")</f>
        <v/>
      </c>
      <c r="I40" s="111"/>
      <c r="J40" s="182" t="str">
        <f>IF(SUM('AS21_1.MELD:AS21_2.MELD'!J40)&gt;'AS11.MELD'!J40+1,"ERROR","")</f>
        <v/>
      </c>
      <c r="K40" s="182" t="str">
        <f>IF(SUM('AS21_1.MELD:AS21_2.MELD'!K40)&gt;'AS11.MELD'!K40+1,"ERROR","")</f>
        <v/>
      </c>
      <c r="L40" s="182" t="str">
        <f>IF(SUM('AS21_1.MELD:AS21_2.MELD'!L40)&gt;'AS11.MELD'!L40+1,"ERROR","")</f>
        <v/>
      </c>
      <c r="M40" s="182" t="str">
        <f>IF(SUM('AS21_1.MELD:AS21_2.MELD'!M40)&gt;'AS11.MELD'!M40+1,"ERROR","")</f>
        <v/>
      </c>
      <c r="N40" s="182" t="str">
        <f>IF(SUM('AS21_1.MELD:AS21_2.MELD'!N40)&gt;'AS11.MELD'!N40+1,"ERROR","")</f>
        <v/>
      </c>
      <c r="O40" s="182" t="str">
        <f>IF(SUM('AS21_1.MELD:AS21_2.MELD'!O40)&gt;'AS11.MELD'!O40+1,"ERROR","")</f>
        <v/>
      </c>
      <c r="P40" s="182" t="str">
        <f>IF(SUM('AS21_1.MELD:AS21_2.MELD'!P40)&gt;'AS11.MELD'!P40+1,"ERROR","")</f>
        <v/>
      </c>
      <c r="Q40" s="182" t="str">
        <f>IF(SUM('AS21_1.MELD:AS21_2.MELD'!Q40)&gt;'AS11.MELD'!Q40+1,"ERROR","")</f>
        <v/>
      </c>
      <c r="R40" s="182" t="str">
        <f>IF(SUM('AS21_1.MELD:AS21_2.MELD'!R40)&gt;'AS11.MELD'!R40+1,"ERROR","")</f>
        <v/>
      </c>
      <c r="S40" s="182" t="str">
        <f>IF(SUM('AS21_1.MELD:AS21_2.MELD'!S40)&gt;'AS11.MELD'!S40+1,"ERROR","")</f>
        <v/>
      </c>
      <c r="T40" s="182" t="str">
        <f>IF(SUM('AS21_1.MELD:AS21_2.MELD'!T40)&gt;'AS11.MELD'!T40+1,"ERROR","")</f>
        <v/>
      </c>
      <c r="U40" s="182" t="str">
        <f>IF(SUM('AS21_1.MELD:AS21_2.MELD'!U40)&gt;'AS11.MELD'!U40+1,"ERROR","")</f>
        <v/>
      </c>
      <c r="V40" s="54">
        <v>219</v>
      </c>
    </row>
    <row r="41" spans="1:22" ht="13" x14ac:dyDescent="0.25">
      <c r="A41" s="176">
        <v>30</v>
      </c>
      <c r="B41" s="59" t="s">
        <v>337</v>
      </c>
      <c r="C41" s="57" t="s">
        <v>38</v>
      </c>
      <c r="D41" s="54">
        <v>30</v>
      </c>
      <c r="E41" s="182" t="str">
        <f>IF(SUM('AS21_1.MELD:AS21_2.MELD'!E41)&gt;'AS11.MELD'!E41+1,"ERROR","")</f>
        <v/>
      </c>
      <c r="F41" s="182" t="str">
        <f>IF(SUM('AS21_1.MELD:AS21_2.MELD'!F41)&gt;'AS11.MELD'!F41+1,"ERROR","")</f>
        <v/>
      </c>
      <c r="G41" s="182" t="str">
        <f>IF(SUM('AS21_1.MELD:AS21_2.MELD'!G41)&gt;'AS11.MELD'!G41+1,"ERROR","")</f>
        <v/>
      </c>
      <c r="H41" s="182" t="str">
        <f>IF(SUM('AS21_1.MELD:AS21_2.MELD'!H41)&gt;'AS11.MELD'!H41+1,"ERROR","")</f>
        <v/>
      </c>
      <c r="I41" s="111"/>
      <c r="J41" s="182" t="str">
        <f>IF(SUM('AS21_1.MELD:AS21_2.MELD'!J41)&gt;'AS11.MELD'!J41+1,"ERROR","")</f>
        <v/>
      </c>
      <c r="K41" s="182" t="str">
        <f>IF(SUM('AS21_1.MELD:AS21_2.MELD'!K41)&gt;'AS11.MELD'!K41+1,"ERROR","")</f>
        <v/>
      </c>
      <c r="L41" s="182" t="str">
        <f>IF(SUM('AS21_1.MELD:AS21_2.MELD'!L41)&gt;'AS11.MELD'!L41+1,"ERROR","")</f>
        <v/>
      </c>
      <c r="M41" s="182" t="str">
        <f>IF(SUM('AS21_1.MELD:AS21_2.MELD'!M41)&gt;'AS11.MELD'!M41+1,"ERROR","")</f>
        <v/>
      </c>
      <c r="N41" s="182" t="str">
        <f>IF(SUM('AS21_1.MELD:AS21_2.MELD'!N41)&gt;'AS11.MELD'!N41+1,"ERROR","")</f>
        <v/>
      </c>
      <c r="O41" s="182" t="str">
        <f>IF(SUM('AS21_1.MELD:AS21_2.MELD'!O41)&gt;'AS11.MELD'!O41+1,"ERROR","")</f>
        <v/>
      </c>
      <c r="P41" s="182" t="str">
        <f>IF(SUM('AS21_1.MELD:AS21_2.MELD'!P41)&gt;'AS11.MELD'!P41+1,"ERROR","")</f>
        <v/>
      </c>
      <c r="Q41" s="182" t="str">
        <f>IF(SUM('AS21_1.MELD:AS21_2.MELD'!Q41)&gt;'AS11.MELD'!Q41+1,"ERROR","")</f>
        <v/>
      </c>
      <c r="R41" s="182" t="str">
        <f>IF(SUM('AS21_1.MELD:AS21_2.MELD'!R41)&gt;'AS11.MELD'!R41+1,"ERROR","")</f>
        <v/>
      </c>
      <c r="S41" s="182" t="str">
        <f>IF(SUM('AS21_1.MELD:AS21_2.MELD'!S41)&gt;'AS11.MELD'!S41+1,"ERROR","")</f>
        <v/>
      </c>
      <c r="T41" s="182" t="str">
        <f>IF(SUM('AS21_1.MELD:AS21_2.MELD'!T41)&gt;'AS11.MELD'!T41+1,"ERROR","")</f>
        <v/>
      </c>
      <c r="U41" s="182" t="str">
        <f>IF(SUM('AS21_1.MELD:AS21_2.MELD'!U41)&gt;'AS11.MELD'!U41+1,"ERROR","")</f>
        <v/>
      </c>
      <c r="V41" s="54">
        <v>30</v>
      </c>
    </row>
    <row r="42" spans="1:22" ht="13" x14ac:dyDescent="0.3">
      <c r="A42" s="176">
        <v>31</v>
      </c>
      <c r="B42" s="59" t="s">
        <v>338</v>
      </c>
      <c r="C42" s="78" t="s">
        <v>39</v>
      </c>
      <c r="D42" s="54">
        <v>31</v>
      </c>
      <c r="E42" s="182" t="str">
        <f>IF(SUM('AS21_1.MELD:AS21_2.MELD'!E42)&gt;'AS11.MELD'!E42+1,"ERROR","")</f>
        <v/>
      </c>
      <c r="F42" s="182" t="str">
        <f>IF(SUM('AS21_1.MELD:AS21_2.MELD'!F42)&gt;'AS11.MELD'!F42+1,"ERROR","")</f>
        <v/>
      </c>
      <c r="G42" s="182" t="str">
        <f>IF(SUM('AS21_1.MELD:AS21_2.MELD'!G42)&gt;'AS11.MELD'!G42+1,"ERROR","")</f>
        <v/>
      </c>
      <c r="H42" s="182" t="str">
        <f>IF(SUM('AS21_1.MELD:AS21_2.MELD'!H42)&gt;'AS11.MELD'!H42+1,"ERROR","")</f>
        <v/>
      </c>
      <c r="I42" s="111"/>
      <c r="J42" s="182" t="str">
        <f>IF(SUM('AS21_1.MELD:AS21_2.MELD'!J42)&gt;'AS11.MELD'!J42+1,"ERROR","")</f>
        <v/>
      </c>
      <c r="K42" s="182" t="str">
        <f>IF(SUM('AS21_1.MELD:AS21_2.MELD'!K42)&gt;'AS11.MELD'!K42+1,"ERROR","")</f>
        <v/>
      </c>
      <c r="L42" s="182" t="str">
        <f>IF(SUM('AS21_1.MELD:AS21_2.MELD'!L42)&gt;'AS11.MELD'!L42+1,"ERROR","")</f>
        <v/>
      </c>
      <c r="M42" s="182" t="str">
        <f>IF(SUM('AS21_1.MELD:AS21_2.MELD'!M42)&gt;'AS11.MELD'!M42+1,"ERROR","")</f>
        <v/>
      </c>
      <c r="N42" s="182" t="str">
        <f>IF(SUM('AS21_1.MELD:AS21_2.MELD'!N42)&gt;'AS11.MELD'!N42+1,"ERROR","")</f>
        <v/>
      </c>
      <c r="O42" s="182" t="str">
        <f>IF(SUM('AS21_1.MELD:AS21_2.MELD'!O42)&gt;'AS11.MELD'!O42+1,"ERROR","")</f>
        <v/>
      </c>
      <c r="P42" s="182" t="str">
        <f>IF(SUM('AS21_1.MELD:AS21_2.MELD'!P42)&gt;'AS11.MELD'!P42+1,"ERROR","")</f>
        <v/>
      </c>
      <c r="Q42" s="182" t="str">
        <f>IF(SUM('AS21_1.MELD:AS21_2.MELD'!Q42)&gt;'AS11.MELD'!Q42+1,"ERROR","")</f>
        <v/>
      </c>
      <c r="R42" s="182" t="str">
        <f>IF(SUM('AS21_1.MELD:AS21_2.MELD'!R42)&gt;'AS11.MELD'!R42+1,"ERROR","")</f>
        <v/>
      </c>
      <c r="S42" s="182" t="str">
        <f>IF(SUM('AS21_1.MELD:AS21_2.MELD'!S42)&gt;'AS11.MELD'!S42+1,"ERROR","")</f>
        <v/>
      </c>
      <c r="T42" s="182" t="str">
        <f>IF(SUM('AS21_1.MELD:AS21_2.MELD'!T42)&gt;'AS11.MELD'!T42+1,"ERROR","")</f>
        <v/>
      </c>
      <c r="U42" s="182" t="str">
        <f>IF(SUM('AS21_1.MELD:AS21_2.MELD'!U42)&gt;'AS11.MELD'!U42+1,"ERROR","")</f>
        <v/>
      </c>
      <c r="V42" s="54">
        <v>31</v>
      </c>
    </row>
    <row r="43" spans="1:22" ht="13" x14ac:dyDescent="0.25">
      <c r="A43" s="176">
        <v>32</v>
      </c>
      <c r="B43" s="59" t="s">
        <v>339</v>
      </c>
      <c r="C43" s="57" t="s">
        <v>40</v>
      </c>
      <c r="D43" s="54">
        <v>32</v>
      </c>
      <c r="E43" s="182" t="str">
        <f>IF(SUM('AS21_1.MELD:AS21_2.MELD'!E43)&gt;'AS11.MELD'!E43+1,"ERROR","")</f>
        <v/>
      </c>
      <c r="F43" s="182" t="str">
        <f>IF(SUM('AS21_1.MELD:AS21_2.MELD'!F43)&gt;'AS11.MELD'!F43+1,"ERROR","")</f>
        <v/>
      </c>
      <c r="G43" s="182" t="str">
        <f>IF(SUM('AS21_1.MELD:AS21_2.MELD'!G43)&gt;'AS11.MELD'!G43+1,"ERROR","")</f>
        <v/>
      </c>
      <c r="H43" s="182" t="str">
        <f>IF(SUM('AS21_1.MELD:AS21_2.MELD'!H43)&gt;'AS11.MELD'!H43+1,"ERROR","")</f>
        <v/>
      </c>
      <c r="I43" s="111"/>
      <c r="J43" s="182" t="str">
        <f>IF(SUM('AS21_1.MELD:AS21_2.MELD'!J43)&gt;'AS11.MELD'!J43+1,"ERROR","")</f>
        <v/>
      </c>
      <c r="K43" s="182" t="str">
        <f>IF(SUM('AS21_1.MELD:AS21_2.MELD'!K43)&gt;'AS11.MELD'!K43+1,"ERROR","")</f>
        <v/>
      </c>
      <c r="L43" s="182" t="str">
        <f>IF(SUM('AS21_1.MELD:AS21_2.MELD'!L43)&gt;'AS11.MELD'!L43+1,"ERROR","")</f>
        <v/>
      </c>
      <c r="M43" s="182" t="str">
        <f>IF(SUM('AS21_1.MELD:AS21_2.MELD'!M43)&gt;'AS11.MELD'!M43+1,"ERROR","")</f>
        <v/>
      </c>
      <c r="N43" s="182" t="str">
        <f>IF(SUM('AS21_1.MELD:AS21_2.MELD'!N43)&gt;'AS11.MELD'!N43+1,"ERROR","")</f>
        <v/>
      </c>
      <c r="O43" s="182" t="str">
        <f>IF(SUM('AS21_1.MELD:AS21_2.MELD'!O43)&gt;'AS11.MELD'!O43+1,"ERROR","")</f>
        <v/>
      </c>
      <c r="P43" s="182" t="str">
        <f>IF(SUM('AS21_1.MELD:AS21_2.MELD'!P43)&gt;'AS11.MELD'!P43+1,"ERROR","")</f>
        <v/>
      </c>
      <c r="Q43" s="182" t="str">
        <f>IF(SUM('AS21_1.MELD:AS21_2.MELD'!Q43)&gt;'AS11.MELD'!Q43+1,"ERROR","")</f>
        <v/>
      </c>
      <c r="R43" s="182" t="str">
        <f>IF(SUM('AS21_1.MELD:AS21_2.MELD'!R43)&gt;'AS11.MELD'!R43+1,"ERROR","")</f>
        <v/>
      </c>
      <c r="S43" s="182" t="str">
        <f>IF(SUM('AS21_1.MELD:AS21_2.MELD'!S43)&gt;'AS11.MELD'!S43+1,"ERROR","")</f>
        <v/>
      </c>
      <c r="T43" s="182" t="str">
        <f>IF(SUM('AS21_1.MELD:AS21_2.MELD'!T43)&gt;'AS11.MELD'!T43+1,"ERROR","")</f>
        <v/>
      </c>
      <c r="U43" s="182" t="str">
        <f>IF(SUM('AS21_1.MELD:AS21_2.MELD'!U43)&gt;'AS11.MELD'!U43+1,"ERROR","")</f>
        <v/>
      </c>
      <c r="V43" s="54">
        <v>32</v>
      </c>
    </row>
    <row r="44" spans="1:22" ht="13" x14ac:dyDescent="0.25">
      <c r="A44" s="176">
        <v>33</v>
      </c>
      <c r="B44" s="59" t="s">
        <v>340</v>
      </c>
      <c r="C44" s="57" t="s">
        <v>41</v>
      </c>
      <c r="D44" s="54">
        <v>33</v>
      </c>
      <c r="E44" s="182" t="str">
        <f>IF(SUM('AS21_1.MELD:AS21_2.MELD'!E44)&gt;'AS11.MELD'!E44+1,"ERROR","")</f>
        <v/>
      </c>
      <c r="F44" s="182" t="str">
        <f>IF(SUM('AS21_1.MELD:AS21_2.MELD'!F44)&gt;'AS11.MELD'!F44+1,"ERROR","")</f>
        <v/>
      </c>
      <c r="G44" s="182" t="str">
        <f>IF(SUM('AS21_1.MELD:AS21_2.MELD'!G44)&gt;'AS11.MELD'!G44+1,"ERROR","")</f>
        <v/>
      </c>
      <c r="H44" s="182" t="str">
        <f>IF(SUM('AS21_1.MELD:AS21_2.MELD'!H44)&gt;'AS11.MELD'!H44+1,"ERROR","")</f>
        <v/>
      </c>
      <c r="I44" s="111"/>
      <c r="J44" s="182" t="str">
        <f>IF(SUM('AS21_1.MELD:AS21_2.MELD'!J44)&gt;'AS11.MELD'!J44+1,"ERROR","")</f>
        <v/>
      </c>
      <c r="K44" s="182" t="str">
        <f>IF(SUM('AS21_1.MELD:AS21_2.MELD'!K44)&gt;'AS11.MELD'!K44+1,"ERROR","")</f>
        <v/>
      </c>
      <c r="L44" s="182" t="str">
        <f>IF(SUM('AS21_1.MELD:AS21_2.MELD'!L44)&gt;'AS11.MELD'!L44+1,"ERROR","")</f>
        <v/>
      </c>
      <c r="M44" s="182" t="str">
        <f>IF(SUM('AS21_1.MELD:AS21_2.MELD'!M44)&gt;'AS11.MELD'!M44+1,"ERROR","")</f>
        <v/>
      </c>
      <c r="N44" s="182" t="str">
        <f>IF(SUM('AS21_1.MELD:AS21_2.MELD'!N44)&gt;'AS11.MELD'!N44+1,"ERROR","")</f>
        <v/>
      </c>
      <c r="O44" s="182" t="str">
        <f>IF(SUM('AS21_1.MELD:AS21_2.MELD'!O44)&gt;'AS11.MELD'!O44+1,"ERROR","")</f>
        <v/>
      </c>
      <c r="P44" s="182" t="str">
        <f>IF(SUM('AS21_1.MELD:AS21_2.MELD'!P44)&gt;'AS11.MELD'!P44+1,"ERROR","")</f>
        <v/>
      </c>
      <c r="Q44" s="182" t="str">
        <f>IF(SUM('AS21_1.MELD:AS21_2.MELD'!Q44)&gt;'AS11.MELD'!Q44+1,"ERROR","")</f>
        <v/>
      </c>
      <c r="R44" s="182" t="str">
        <f>IF(SUM('AS21_1.MELD:AS21_2.MELD'!R44)&gt;'AS11.MELD'!R44+1,"ERROR","")</f>
        <v/>
      </c>
      <c r="S44" s="182" t="str">
        <f>IF(SUM('AS21_1.MELD:AS21_2.MELD'!S44)&gt;'AS11.MELD'!S44+1,"ERROR","")</f>
        <v/>
      </c>
      <c r="T44" s="182" t="str">
        <f>IF(SUM('AS21_1.MELD:AS21_2.MELD'!T44)&gt;'AS11.MELD'!T44+1,"ERROR","")</f>
        <v/>
      </c>
      <c r="U44" s="182" t="str">
        <f>IF(SUM('AS21_1.MELD:AS21_2.MELD'!U44)&gt;'AS11.MELD'!U44+1,"ERROR","")</f>
        <v/>
      </c>
      <c r="V44" s="54">
        <v>33</v>
      </c>
    </row>
    <row r="45" spans="1:22" ht="13" x14ac:dyDescent="0.25">
      <c r="A45" s="176">
        <v>34</v>
      </c>
      <c r="B45" s="59" t="s">
        <v>42</v>
      </c>
      <c r="C45" s="57" t="s">
        <v>43</v>
      </c>
      <c r="D45" s="54">
        <v>34</v>
      </c>
      <c r="E45" s="182" t="str">
        <f>IF(SUM('AS21_1.MELD:AS21_2.MELD'!E45)&gt;'AS11.MELD'!E45+1,"ERROR","")</f>
        <v/>
      </c>
      <c r="F45" s="182" t="str">
        <f>IF(SUM('AS21_1.MELD:AS21_2.MELD'!F45)&gt;'AS11.MELD'!F45+1,"ERROR","")</f>
        <v/>
      </c>
      <c r="G45" s="182" t="str">
        <f>IF(SUM('AS21_1.MELD:AS21_2.MELD'!G45)&gt;'AS11.MELD'!G45+1,"ERROR","")</f>
        <v/>
      </c>
      <c r="H45" s="182" t="str">
        <f>IF(SUM('AS21_1.MELD:AS21_2.MELD'!H45)&gt;'AS11.MELD'!H45+1,"ERROR","")</f>
        <v/>
      </c>
      <c r="I45" s="111"/>
      <c r="J45" s="182" t="str">
        <f>IF(SUM('AS21_1.MELD:AS21_2.MELD'!J45)&gt;'AS11.MELD'!J45+1,"ERROR","")</f>
        <v/>
      </c>
      <c r="K45" s="182" t="str">
        <f>IF(SUM('AS21_1.MELD:AS21_2.MELD'!K45)&gt;'AS11.MELD'!K45+1,"ERROR","")</f>
        <v/>
      </c>
      <c r="L45" s="182" t="str">
        <f>IF(SUM('AS21_1.MELD:AS21_2.MELD'!L45)&gt;'AS11.MELD'!L45+1,"ERROR","")</f>
        <v/>
      </c>
      <c r="M45" s="182" t="str">
        <f>IF(SUM('AS21_1.MELD:AS21_2.MELD'!M45)&gt;'AS11.MELD'!M45+1,"ERROR","")</f>
        <v/>
      </c>
      <c r="N45" s="182" t="str">
        <f>IF(SUM('AS21_1.MELD:AS21_2.MELD'!N45)&gt;'AS11.MELD'!N45+1,"ERROR","")</f>
        <v/>
      </c>
      <c r="O45" s="182" t="str">
        <f>IF(SUM('AS21_1.MELD:AS21_2.MELD'!O45)&gt;'AS11.MELD'!O45+1,"ERROR","")</f>
        <v/>
      </c>
      <c r="P45" s="182" t="str">
        <f>IF(SUM('AS21_1.MELD:AS21_2.MELD'!P45)&gt;'AS11.MELD'!P45+1,"ERROR","")</f>
        <v/>
      </c>
      <c r="Q45" s="182" t="str">
        <f>IF(SUM('AS21_1.MELD:AS21_2.MELD'!Q45)&gt;'AS11.MELD'!Q45+1,"ERROR","")</f>
        <v/>
      </c>
      <c r="R45" s="182" t="str">
        <f>IF(SUM('AS21_1.MELD:AS21_2.MELD'!R45)&gt;'AS11.MELD'!R45+1,"ERROR","")</f>
        <v/>
      </c>
      <c r="S45" s="182" t="str">
        <f>IF(SUM('AS21_1.MELD:AS21_2.MELD'!S45)&gt;'AS11.MELD'!S45+1,"ERROR","")</f>
        <v/>
      </c>
      <c r="T45" s="182" t="str">
        <f>IF(SUM('AS21_1.MELD:AS21_2.MELD'!T45)&gt;'AS11.MELD'!T45+1,"ERROR","")</f>
        <v/>
      </c>
      <c r="U45" s="182" t="str">
        <f>IF(SUM('AS21_1.MELD:AS21_2.MELD'!U45)&gt;'AS11.MELD'!U45+1,"ERROR","")</f>
        <v/>
      </c>
      <c r="V45" s="54">
        <v>34</v>
      </c>
    </row>
    <row r="46" spans="1:22" ht="13" x14ac:dyDescent="0.25">
      <c r="A46" s="176">
        <v>35</v>
      </c>
      <c r="B46" s="59" t="s">
        <v>341</v>
      </c>
      <c r="C46" s="57" t="s">
        <v>44</v>
      </c>
      <c r="D46" s="54">
        <v>35</v>
      </c>
      <c r="E46" s="182" t="str">
        <f>IF(SUM('AS21_1.MELD:AS21_2.MELD'!E46)&gt;'AS11.MELD'!E46+1,"ERROR","")</f>
        <v/>
      </c>
      <c r="F46" s="182" t="str">
        <f>IF(SUM('AS21_1.MELD:AS21_2.MELD'!F46)&gt;'AS11.MELD'!F46+1,"ERROR","")</f>
        <v/>
      </c>
      <c r="G46" s="182" t="str">
        <f>IF(SUM('AS21_1.MELD:AS21_2.MELD'!G46)&gt;'AS11.MELD'!G46+1,"ERROR","")</f>
        <v/>
      </c>
      <c r="H46" s="182" t="str">
        <f>IF(SUM('AS21_1.MELD:AS21_2.MELD'!H46)&gt;'AS11.MELD'!H46+1,"ERROR","")</f>
        <v/>
      </c>
      <c r="I46" s="111"/>
      <c r="J46" s="182" t="str">
        <f>IF(SUM('AS21_1.MELD:AS21_2.MELD'!J46)&gt;'AS11.MELD'!J46+1,"ERROR","")</f>
        <v/>
      </c>
      <c r="K46" s="182" t="str">
        <f>IF(SUM('AS21_1.MELD:AS21_2.MELD'!K46)&gt;'AS11.MELD'!K46+1,"ERROR","")</f>
        <v/>
      </c>
      <c r="L46" s="182" t="str">
        <f>IF(SUM('AS21_1.MELD:AS21_2.MELD'!L46)&gt;'AS11.MELD'!L46+1,"ERROR","")</f>
        <v/>
      </c>
      <c r="M46" s="182" t="str">
        <f>IF(SUM('AS21_1.MELD:AS21_2.MELD'!M46)&gt;'AS11.MELD'!M46+1,"ERROR","")</f>
        <v/>
      </c>
      <c r="N46" s="182" t="str">
        <f>IF(SUM('AS21_1.MELD:AS21_2.MELD'!N46)&gt;'AS11.MELD'!N46+1,"ERROR","")</f>
        <v/>
      </c>
      <c r="O46" s="182" t="str">
        <f>IF(SUM('AS21_1.MELD:AS21_2.MELD'!O46)&gt;'AS11.MELD'!O46+1,"ERROR","")</f>
        <v/>
      </c>
      <c r="P46" s="182" t="str">
        <f>IF(SUM('AS21_1.MELD:AS21_2.MELD'!P46)&gt;'AS11.MELD'!P46+1,"ERROR","")</f>
        <v/>
      </c>
      <c r="Q46" s="182" t="str">
        <f>IF(SUM('AS21_1.MELD:AS21_2.MELD'!Q46)&gt;'AS11.MELD'!Q46+1,"ERROR","")</f>
        <v/>
      </c>
      <c r="R46" s="182" t="str">
        <f>IF(SUM('AS21_1.MELD:AS21_2.MELD'!R46)&gt;'AS11.MELD'!R46+1,"ERROR","")</f>
        <v/>
      </c>
      <c r="S46" s="182" t="str">
        <f>IF(SUM('AS21_1.MELD:AS21_2.MELD'!S46)&gt;'AS11.MELD'!S46+1,"ERROR","")</f>
        <v/>
      </c>
      <c r="T46" s="182" t="str">
        <f>IF(SUM('AS21_1.MELD:AS21_2.MELD'!T46)&gt;'AS11.MELD'!T46+1,"ERROR","")</f>
        <v/>
      </c>
      <c r="U46" s="182" t="str">
        <f>IF(SUM('AS21_1.MELD:AS21_2.MELD'!U46)&gt;'AS11.MELD'!U46+1,"ERROR","")</f>
        <v/>
      </c>
      <c r="V46" s="54">
        <v>35</v>
      </c>
    </row>
    <row r="47" spans="1:22" ht="13" x14ac:dyDescent="0.25">
      <c r="A47" s="176">
        <v>36</v>
      </c>
      <c r="B47" s="59" t="s">
        <v>342</v>
      </c>
      <c r="C47" s="57" t="s">
        <v>45</v>
      </c>
      <c r="D47" s="54">
        <v>36</v>
      </c>
      <c r="E47" s="182" t="str">
        <f>IF(SUM('AS21_1.MELD:AS21_2.MELD'!E47)&gt;'AS11.MELD'!E47+1,"ERROR","")</f>
        <v/>
      </c>
      <c r="F47" s="182" t="str">
        <f>IF(SUM('AS21_1.MELD:AS21_2.MELD'!F47)&gt;'AS11.MELD'!F47+1,"ERROR","")</f>
        <v/>
      </c>
      <c r="G47" s="182" t="str">
        <f>IF(SUM('AS21_1.MELD:AS21_2.MELD'!G47)&gt;'AS11.MELD'!G47+1,"ERROR","")</f>
        <v/>
      </c>
      <c r="H47" s="182" t="str">
        <f>IF(SUM('AS21_1.MELD:AS21_2.MELD'!H47)&gt;'AS11.MELD'!H47+1,"ERROR","")</f>
        <v/>
      </c>
      <c r="I47" s="111"/>
      <c r="J47" s="182" t="str">
        <f>IF(SUM('AS21_1.MELD:AS21_2.MELD'!J47)&gt;'AS11.MELD'!J47+1,"ERROR","")</f>
        <v/>
      </c>
      <c r="K47" s="182" t="str">
        <f>IF(SUM('AS21_1.MELD:AS21_2.MELD'!K47)&gt;'AS11.MELD'!K47+1,"ERROR","")</f>
        <v/>
      </c>
      <c r="L47" s="182" t="str">
        <f>IF(SUM('AS21_1.MELD:AS21_2.MELD'!L47)&gt;'AS11.MELD'!L47+1,"ERROR","")</f>
        <v/>
      </c>
      <c r="M47" s="182" t="str">
        <f>IF(SUM('AS21_1.MELD:AS21_2.MELD'!M47)&gt;'AS11.MELD'!M47+1,"ERROR","")</f>
        <v/>
      </c>
      <c r="N47" s="182" t="str">
        <f>IF(SUM('AS21_1.MELD:AS21_2.MELD'!N47)&gt;'AS11.MELD'!N47+1,"ERROR","")</f>
        <v/>
      </c>
      <c r="O47" s="182" t="str">
        <f>IF(SUM('AS21_1.MELD:AS21_2.MELD'!O47)&gt;'AS11.MELD'!O47+1,"ERROR","")</f>
        <v/>
      </c>
      <c r="P47" s="182" t="str">
        <f>IF(SUM('AS21_1.MELD:AS21_2.MELD'!P47)&gt;'AS11.MELD'!P47+1,"ERROR","")</f>
        <v/>
      </c>
      <c r="Q47" s="182" t="str">
        <f>IF(SUM('AS21_1.MELD:AS21_2.MELD'!Q47)&gt;'AS11.MELD'!Q47+1,"ERROR","")</f>
        <v/>
      </c>
      <c r="R47" s="182" t="str">
        <f>IF(SUM('AS21_1.MELD:AS21_2.MELD'!R47)&gt;'AS11.MELD'!R47+1,"ERROR","")</f>
        <v/>
      </c>
      <c r="S47" s="182" t="str">
        <f>IF(SUM('AS21_1.MELD:AS21_2.MELD'!S47)&gt;'AS11.MELD'!S47+1,"ERROR","")</f>
        <v/>
      </c>
      <c r="T47" s="182" t="str">
        <f>IF(SUM('AS21_1.MELD:AS21_2.MELD'!T47)&gt;'AS11.MELD'!T47+1,"ERROR","")</f>
        <v/>
      </c>
      <c r="U47" s="182" t="str">
        <f>IF(SUM('AS21_1.MELD:AS21_2.MELD'!U47)&gt;'AS11.MELD'!U47+1,"ERROR","")</f>
        <v/>
      </c>
      <c r="V47" s="54">
        <v>36</v>
      </c>
    </row>
    <row r="48" spans="1:22" ht="13" x14ac:dyDescent="0.25">
      <c r="A48" s="176">
        <v>37</v>
      </c>
      <c r="B48" s="59" t="s">
        <v>343</v>
      </c>
      <c r="C48" s="57" t="s">
        <v>46</v>
      </c>
      <c r="D48" s="54">
        <v>37</v>
      </c>
      <c r="E48" s="182" t="str">
        <f>IF(SUM('AS21_1.MELD:AS21_2.MELD'!E48)&gt;'AS11.MELD'!E48+1,"ERROR","")</f>
        <v/>
      </c>
      <c r="F48" s="182" t="str">
        <f>IF(SUM('AS21_1.MELD:AS21_2.MELD'!F48)&gt;'AS11.MELD'!F48+1,"ERROR","")</f>
        <v/>
      </c>
      <c r="G48" s="182" t="str">
        <f>IF(SUM('AS21_1.MELD:AS21_2.MELD'!G48)&gt;'AS11.MELD'!G48+1,"ERROR","")</f>
        <v/>
      </c>
      <c r="H48" s="182" t="str">
        <f>IF(SUM('AS21_1.MELD:AS21_2.MELD'!H48)&gt;'AS11.MELD'!H48+1,"ERROR","")</f>
        <v/>
      </c>
      <c r="I48" s="111"/>
      <c r="J48" s="182" t="str">
        <f>IF(SUM('AS21_1.MELD:AS21_2.MELD'!J48)&gt;'AS11.MELD'!J48+1,"ERROR","")</f>
        <v/>
      </c>
      <c r="K48" s="182" t="str">
        <f>IF(SUM('AS21_1.MELD:AS21_2.MELD'!K48)&gt;'AS11.MELD'!K48+1,"ERROR","")</f>
        <v/>
      </c>
      <c r="L48" s="182" t="str">
        <f>IF(SUM('AS21_1.MELD:AS21_2.MELD'!L48)&gt;'AS11.MELD'!L48+1,"ERROR","")</f>
        <v/>
      </c>
      <c r="M48" s="182" t="str">
        <f>IF(SUM('AS21_1.MELD:AS21_2.MELD'!M48)&gt;'AS11.MELD'!M48+1,"ERROR","")</f>
        <v/>
      </c>
      <c r="N48" s="182" t="str">
        <f>IF(SUM('AS21_1.MELD:AS21_2.MELD'!N48)&gt;'AS11.MELD'!N48+1,"ERROR","")</f>
        <v/>
      </c>
      <c r="O48" s="182" t="str">
        <f>IF(SUM('AS21_1.MELD:AS21_2.MELD'!O48)&gt;'AS11.MELD'!O48+1,"ERROR","")</f>
        <v/>
      </c>
      <c r="P48" s="182" t="str">
        <f>IF(SUM('AS21_1.MELD:AS21_2.MELD'!P48)&gt;'AS11.MELD'!P48+1,"ERROR","")</f>
        <v/>
      </c>
      <c r="Q48" s="182" t="str">
        <f>IF(SUM('AS21_1.MELD:AS21_2.MELD'!Q48)&gt;'AS11.MELD'!Q48+1,"ERROR","")</f>
        <v/>
      </c>
      <c r="R48" s="182" t="str">
        <f>IF(SUM('AS21_1.MELD:AS21_2.MELD'!R48)&gt;'AS11.MELD'!R48+1,"ERROR","")</f>
        <v/>
      </c>
      <c r="S48" s="182" t="str">
        <f>IF(SUM('AS21_1.MELD:AS21_2.MELD'!S48)&gt;'AS11.MELD'!S48+1,"ERROR","")</f>
        <v/>
      </c>
      <c r="T48" s="182" t="str">
        <f>IF(SUM('AS21_1.MELD:AS21_2.MELD'!T48)&gt;'AS11.MELD'!T48+1,"ERROR","")</f>
        <v/>
      </c>
      <c r="U48" s="182" t="str">
        <f>IF(SUM('AS21_1.MELD:AS21_2.MELD'!U48)&gt;'AS11.MELD'!U48+1,"ERROR","")</f>
        <v/>
      </c>
      <c r="V48" s="54">
        <v>37</v>
      </c>
    </row>
    <row r="49" spans="1:22" ht="13" x14ac:dyDescent="0.25">
      <c r="A49" s="176">
        <v>38</v>
      </c>
      <c r="B49" s="59" t="s">
        <v>344</v>
      </c>
      <c r="C49" s="57" t="s">
        <v>47</v>
      </c>
      <c r="D49" s="54">
        <v>38</v>
      </c>
      <c r="E49" s="182" t="str">
        <f>IF(SUM('AS21_1.MELD:AS21_2.MELD'!E49)&gt;'AS11.MELD'!E49+1,"ERROR","")</f>
        <v/>
      </c>
      <c r="F49" s="182" t="str">
        <f>IF(SUM('AS21_1.MELD:AS21_2.MELD'!F49)&gt;'AS11.MELD'!F49+1,"ERROR","")</f>
        <v/>
      </c>
      <c r="G49" s="182" t="str">
        <f>IF(SUM('AS21_1.MELD:AS21_2.MELD'!G49)&gt;'AS11.MELD'!G49+1,"ERROR","")</f>
        <v/>
      </c>
      <c r="H49" s="182" t="str">
        <f>IF(SUM('AS21_1.MELD:AS21_2.MELD'!H49)&gt;'AS11.MELD'!H49+1,"ERROR","")</f>
        <v/>
      </c>
      <c r="I49" s="111"/>
      <c r="J49" s="182" t="str">
        <f>IF(SUM('AS21_1.MELD:AS21_2.MELD'!J49)&gt;'AS11.MELD'!J49+1,"ERROR","")</f>
        <v/>
      </c>
      <c r="K49" s="182" t="str">
        <f>IF(SUM('AS21_1.MELD:AS21_2.MELD'!K49)&gt;'AS11.MELD'!K49+1,"ERROR","")</f>
        <v/>
      </c>
      <c r="L49" s="182" t="str">
        <f>IF(SUM('AS21_1.MELD:AS21_2.MELD'!L49)&gt;'AS11.MELD'!L49+1,"ERROR","")</f>
        <v/>
      </c>
      <c r="M49" s="182" t="str">
        <f>IF(SUM('AS21_1.MELD:AS21_2.MELD'!M49)&gt;'AS11.MELD'!M49+1,"ERROR","")</f>
        <v/>
      </c>
      <c r="N49" s="182" t="str">
        <f>IF(SUM('AS21_1.MELD:AS21_2.MELD'!N49)&gt;'AS11.MELD'!N49+1,"ERROR","")</f>
        <v/>
      </c>
      <c r="O49" s="182" t="str">
        <f>IF(SUM('AS21_1.MELD:AS21_2.MELD'!O49)&gt;'AS11.MELD'!O49+1,"ERROR","")</f>
        <v/>
      </c>
      <c r="P49" s="182" t="str">
        <f>IF(SUM('AS21_1.MELD:AS21_2.MELD'!P49)&gt;'AS11.MELD'!P49+1,"ERROR","")</f>
        <v/>
      </c>
      <c r="Q49" s="182" t="str">
        <f>IF(SUM('AS21_1.MELD:AS21_2.MELD'!Q49)&gt;'AS11.MELD'!Q49+1,"ERROR","")</f>
        <v/>
      </c>
      <c r="R49" s="182" t="str">
        <f>IF(SUM('AS21_1.MELD:AS21_2.MELD'!R49)&gt;'AS11.MELD'!R49+1,"ERROR","")</f>
        <v/>
      </c>
      <c r="S49" s="182" t="str">
        <f>IF(SUM('AS21_1.MELD:AS21_2.MELD'!S49)&gt;'AS11.MELD'!S49+1,"ERROR","")</f>
        <v/>
      </c>
      <c r="T49" s="182" t="str">
        <f>IF(SUM('AS21_1.MELD:AS21_2.MELD'!T49)&gt;'AS11.MELD'!T49+1,"ERROR","")</f>
        <v/>
      </c>
      <c r="U49" s="182" t="str">
        <f>IF(SUM('AS21_1.MELD:AS21_2.MELD'!U49)&gt;'AS11.MELD'!U49+1,"ERROR","")</f>
        <v/>
      </c>
      <c r="V49" s="54">
        <v>38</v>
      </c>
    </row>
    <row r="50" spans="1:22" ht="13" x14ac:dyDescent="0.25">
      <c r="A50" s="176">
        <v>39</v>
      </c>
      <c r="B50" s="59" t="s">
        <v>345</v>
      </c>
      <c r="C50" s="57" t="s">
        <v>48</v>
      </c>
      <c r="D50" s="54">
        <v>39</v>
      </c>
      <c r="E50" s="182" t="str">
        <f>IF(SUM('AS21_1.MELD:AS21_2.MELD'!E50)&gt;'AS11.MELD'!E50+1,"ERROR","")</f>
        <v/>
      </c>
      <c r="F50" s="182" t="str">
        <f>IF(SUM('AS21_1.MELD:AS21_2.MELD'!F50)&gt;'AS11.MELD'!F50+1,"ERROR","")</f>
        <v/>
      </c>
      <c r="G50" s="182" t="str">
        <f>IF(SUM('AS21_1.MELD:AS21_2.MELD'!G50)&gt;'AS11.MELD'!G50+1,"ERROR","")</f>
        <v/>
      </c>
      <c r="H50" s="182" t="str">
        <f>IF(SUM('AS21_1.MELD:AS21_2.MELD'!H50)&gt;'AS11.MELD'!H50+1,"ERROR","")</f>
        <v/>
      </c>
      <c r="I50" s="111"/>
      <c r="J50" s="182" t="str">
        <f>IF(SUM('AS21_1.MELD:AS21_2.MELD'!J50)&gt;'AS11.MELD'!J50+1,"ERROR","")</f>
        <v/>
      </c>
      <c r="K50" s="182" t="str">
        <f>IF(SUM('AS21_1.MELD:AS21_2.MELD'!K50)&gt;'AS11.MELD'!K50+1,"ERROR","")</f>
        <v/>
      </c>
      <c r="L50" s="182" t="str">
        <f>IF(SUM('AS21_1.MELD:AS21_2.MELD'!L50)&gt;'AS11.MELD'!L50+1,"ERROR","")</f>
        <v/>
      </c>
      <c r="M50" s="182" t="str">
        <f>IF(SUM('AS21_1.MELD:AS21_2.MELD'!M50)&gt;'AS11.MELD'!M50+1,"ERROR","")</f>
        <v/>
      </c>
      <c r="N50" s="182" t="str">
        <f>IF(SUM('AS21_1.MELD:AS21_2.MELD'!N50)&gt;'AS11.MELD'!N50+1,"ERROR","")</f>
        <v/>
      </c>
      <c r="O50" s="182" t="str">
        <f>IF(SUM('AS21_1.MELD:AS21_2.MELD'!O50)&gt;'AS11.MELD'!O50+1,"ERROR","")</f>
        <v/>
      </c>
      <c r="P50" s="182" t="str">
        <f>IF(SUM('AS21_1.MELD:AS21_2.MELD'!P50)&gt;'AS11.MELD'!P50+1,"ERROR","")</f>
        <v/>
      </c>
      <c r="Q50" s="182" t="str">
        <f>IF(SUM('AS21_1.MELD:AS21_2.MELD'!Q50)&gt;'AS11.MELD'!Q50+1,"ERROR","")</f>
        <v/>
      </c>
      <c r="R50" s="182" t="str">
        <f>IF(SUM('AS21_1.MELD:AS21_2.MELD'!R50)&gt;'AS11.MELD'!R50+1,"ERROR","")</f>
        <v/>
      </c>
      <c r="S50" s="182" t="str">
        <f>IF(SUM('AS21_1.MELD:AS21_2.MELD'!S50)&gt;'AS11.MELD'!S50+1,"ERROR","")</f>
        <v/>
      </c>
      <c r="T50" s="182" t="str">
        <f>IF(SUM('AS21_1.MELD:AS21_2.MELD'!T50)&gt;'AS11.MELD'!T50+1,"ERROR","")</f>
        <v/>
      </c>
      <c r="U50" s="182" t="str">
        <f>IF(SUM('AS21_1.MELD:AS21_2.MELD'!U50)&gt;'AS11.MELD'!U50+1,"ERROR","")</f>
        <v/>
      </c>
      <c r="V50" s="54">
        <v>39</v>
      </c>
    </row>
    <row r="51" spans="1:22" ht="13" x14ac:dyDescent="0.25">
      <c r="A51" s="176">
        <v>220</v>
      </c>
      <c r="B51" s="59" t="s">
        <v>346</v>
      </c>
      <c r="C51" s="57" t="s">
        <v>49</v>
      </c>
      <c r="D51" s="54">
        <v>220</v>
      </c>
      <c r="E51" s="182" t="str">
        <f>IF(SUM('AS21_1.MELD:AS21_2.MELD'!E51)&gt;'AS11.MELD'!E51+1,"ERROR","")</f>
        <v/>
      </c>
      <c r="F51" s="182" t="str">
        <f>IF(SUM('AS21_1.MELD:AS21_2.MELD'!F51)&gt;'AS11.MELD'!F51+1,"ERROR","")</f>
        <v/>
      </c>
      <c r="G51" s="182" t="str">
        <f>IF(SUM('AS21_1.MELD:AS21_2.MELD'!G51)&gt;'AS11.MELD'!G51+1,"ERROR","")</f>
        <v/>
      </c>
      <c r="H51" s="182" t="str">
        <f>IF(SUM('AS21_1.MELD:AS21_2.MELD'!H51)&gt;'AS11.MELD'!H51+1,"ERROR","")</f>
        <v/>
      </c>
      <c r="I51" s="111"/>
      <c r="J51" s="182" t="str">
        <f>IF(SUM('AS21_1.MELD:AS21_2.MELD'!J51)&gt;'AS11.MELD'!J51+1,"ERROR","")</f>
        <v/>
      </c>
      <c r="K51" s="182" t="str">
        <f>IF(SUM('AS21_1.MELD:AS21_2.MELD'!K51)&gt;'AS11.MELD'!K51+1,"ERROR","")</f>
        <v/>
      </c>
      <c r="L51" s="182" t="str">
        <f>IF(SUM('AS21_1.MELD:AS21_2.MELD'!L51)&gt;'AS11.MELD'!L51+1,"ERROR","")</f>
        <v/>
      </c>
      <c r="M51" s="182" t="str">
        <f>IF(SUM('AS21_1.MELD:AS21_2.MELD'!M51)&gt;'AS11.MELD'!M51+1,"ERROR","")</f>
        <v/>
      </c>
      <c r="N51" s="182" t="str">
        <f>IF(SUM('AS21_1.MELD:AS21_2.MELD'!N51)&gt;'AS11.MELD'!N51+1,"ERROR","")</f>
        <v/>
      </c>
      <c r="O51" s="182" t="str">
        <f>IF(SUM('AS21_1.MELD:AS21_2.MELD'!O51)&gt;'AS11.MELD'!O51+1,"ERROR","")</f>
        <v/>
      </c>
      <c r="P51" s="182" t="str">
        <f>IF(SUM('AS21_1.MELD:AS21_2.MELD'!P51)&gt;'AS11.MELD'!P51+1,"ERROR","")</f>
        <v/>
      </c>
      <c r="Q51" s="182" t="str">
        <f>IF(SUM('AS21_1.MELD:AS21_2.MELD'!Q51)&gt;'AS11.MELD'!Q51+1,"ERROR","")</f>
        <v/>
      </c>
      <c r="R51" s="182" t="str">
        <f>IF(SUM('AS21_1.MELD:AS21_2.MELD'!R51)&gt;'AS11.MELD'!R51+1,"ERROR","")</f>
        <v/>
      </c>
      <c r="S51" s="182" t="str">
        <f>IF(SUM('AS21_1.MELD:AS21_2.MELD'!S51)&gt;'AS11.MELD'!S51+1,"ERROR","")</f>
        <v/>
      </c>
      <c r="T51" s="182" t="str">
        <f>IF(SUM('AS21_1.MELD:AS21_2.MELD'!T51)&gt;'AS11.MELD'!T51+1,"ERROR","")</f>
        <v/>
      </c>
      <c r="U51" s="182" t="str">
        <f>IF(SUM('AS21_1.MELD:AS21_2.MELD'!U51)&gt;'AS11.MELD'!U51+1,"ERROR","")</f>
        <v/>
      </c>
      <c r="V51" s="54">
        <v>220</v>
      </c>
    </row>
    <row r="52" spans="1:22" ht="21" customHeight="1" x14ac:dyDescent="0.25">
      <c r="A52" s="176">
        <v>40</v>
      </c>
      <c r="B52" s="58" t="s">
        <v>347</v>
      </c>
      <c r="C52" s="57" t="s">
        <v>50</v>
      </c>
      <c r="D52" s="54">
        <v>40</v>
      </c>
      <c r="E52" s="182" t="str">
        <f>IF(SUM('AS21_1.MELD:AS21_2.MELD'!E52)&gt;'AS11.MELD'!E52+1,"ERROR","")</f>
        <v/>
      </c>
      <c r="F52" s="182" t="str">
        <f>IF(SUM('AS21_1.MELD:AS21_2.MELD'!F52)&gt;'AS11.MELD'!F52+1,"ERROR","")</f>
        <v/>
      </c>
      <c r="G52" s="182" t="str">
        <f>IF(SUM('AS21_1.MELD:AS21_2.MELD'!G52)&gt;'AS11.MELD'!G52+1,"ERROR","")</f>
        <v/>
      </c>
      <c r="H52" s="182" t="str">
        <f>IF(SUM('AS21_1.MELD:AS21_2.MELD'!H52)&gt;'AS11.MELD'!H52+1,"ERROR","")</f>
        <v/>
      </c>
      <c r="I52" s="111"/>
      <c r="J52" s="182" t="str">
        <f>IF(SUM('AS21_1.MELD:AS21_2.MELD'!J52)&gt;'AS11.MELD'!J52+1,"ERROR","")</f>
        <v/>
      </c>
      <c r="K52" s="182" t="str">
        <f>IF(SUM('AS21_1.MELD:AS21_2.MELD'!K52)&gt;'AS11.MELD'!K52+1,"ERROR","")</f>
        <v/>
      </c>
      <c r="L52" s="182" t="str">
        <f>IF(SUM('AS21_1.MELD:AS21_2.MELD'!L52)&gt;'AS11.MELD'!L52+1,"ERROR","")</f>
        <v/>
      </c>
      <c r="M52" s="182" t="str">
        <f>IF(SUM('AS21_1.MELD:AS21_2.MELD'!M52)&gt;'AS11.MELD'!M52+1,"ERROR","")</f>
        <v/>
      </c>
      <c r="N52" s="182" t="str">
        <f>IF(SUM('AS21_1.MELD:AS21_2.MELD'!N52)&gt;'AS11.MELD'!N52+1,"ERROR","")</f>
        <v/>
      </c>
      <c r="O52" s="182" t="str">
        <f>IF(SUM('AS21_1.MELD:AS21_2.MELD'!O52)&gt;'AS11.MELD'!O52+1,"ERROR","")</f>
        <v/>
      </c>
      <c r="P52" s="182" t="str">
        <f>IF(SUM('AS21_1.MELD:AS21_2.MELD'!P52)&gt;'AS11.MELD'!P52+1,"ERROR","")</f>
        <v/>
      </c>
      <c r="Q52" s="182" t="str">
        <f>IF(SUM('AS21_1.MELD:AS21_2.MELD'!Q52)&gt;'AS11.MELD'!Q52+1,"ERROR","")</f>
        <v/>
      </c>
      <c r="R52" s="182" t="str">
        <f>IF(SUM('AS21_1.MELD:AS21_2.MELD'!R52)&gt;'AS11.MELD'!R52+1,"ERROR","")</f>
        <v/>
      </c>
      <c r="S52" s="182" t="str">
        <f>IF(SUM('AS21_1.MELD:AS21_2.MELD'!S52)&gt;'AS11.MELD'!S52+1,"ERROR","")</f>
        <v/>
      </c>
      <c r="T52" s="182" t="str">
        <f>IF(SUM('AS21_1.MELD:AS21_2.MELD'!T52)&gt;'AS11.MELD'!T52+1,"ERROR","")</f>
        <v/>
      </c>
      <c r="U52" s="182" t="str">
        <f>IF(SUM('AS21_1.MELD:AS21_2.MELD'!U52)&gt;'AS11.MELD'!U52+1,"ERROR","")</f>
        <v/>
      </c>
      <c r="V52" s="54">
        <v>40</v>
      </c>
    </row>
    <row r="53" spans="1:22" ht="13" x14ac:dyDescent="0.25">
      <c r="A53" s="176">
        <v>41</v>
      </c>
      <c r="B53" s="59" t="s">
        <v>348</v>
      </c>
      <c r="C53" s="57" t="s">
        <v>51</v>
      </c>
      <c r="D53" s="54">
        <v>41</v>
      </c>
      <c r="E53" s="182" t="str">
        <f>IF(SUM('AS21_1.MELD:AS21_2.MELD'!E53)&gt;'AS11.MELD'!E53+1,"ERROR","")</f>
        <v/>
      </c>
      <c r="F53" s="182" t="str">
        <f>IF(SUM('AS21_1.MELD:AS21_2.MELD'!F53)&gt;'AS11.MELD'!F53+1,"ERROR","")</f>
        <v/>
      </c>
      <c r="G53" s="182" t="str">
        <f>IF(SUM('AS21_1.MELD:AS21_2.MELD'!G53)&gt;'AS11.MELD'!G53+1,"ERROR","")</f>
        <v/>
      </c>
      <c r="H53" s="182" t="str">
        <f>IF(SUM('AS21_1.MELD:AS21_2.MELD'!H53)&gt;'AS11.MELD'!H53+1,"ERROR","")</f>
        <v/>
      </c>
      <c r="I53" s="111"/>
      <c r="J53" s="182" t="str">
        <f>IF(SUM('AS21_1.MELD:AS21_2.MELD'!J53)&gt;'AS11.MELD'!J53+1,"ERROR","")</f>
        <v/>
      </c>
      <c r="K53" s="182" t="str">
        <f>IF(SUM('AS21_1.MELD:AS21_2.MELD'!K53)&gt;'AS11.MELD'!K53+1,"ERROR","")</f>
        <v/>
      </c>
      <c r="L53" s="182" t="str">
        <f>IF(SUM('AS21_1.MELD:AS21_2.MELD'!L53)&gt;'AS11.MELD'!L53+1,"ERROR","")</f>
        <v/>
      </c>
      <c r="M53" s="182" t="str">
        <f>IF(SUM('AS21_1.MELD:AS21_2.MELD'!M53)&gt;'AS11.MELD'!M53+1,"ERROR","")</f>
        <v/>
      </c>
      <c r="N53" s="182" t="str">
        <f>IF(SUM('AS21_1.MELD:AS21_2.MELD'!N53)&gt;'AS11.MELD'!N53+1,"ERROR","")</f>
        <v/>
      </c>
      <c r="O53" s="182" t="str">
        <f>IF(SUM('AS21_1.MELD:AS21_2.MELD'!O53)&gt;'AS11.MELD'!O53+1,"ERROR","")</f>
        <v/>
      </c>
      <c r="P53" s="182" t="str">
        <f>IF(SUM('AS21_1.MELD:AS21_2.MELD'!P53)&gt;'AS11.MELD'!P53+1,"ERROR","")</f>
        <v/>
      </c>
      <c r="Q53" s="182" t="str">
        <f>IF(SUM('AS21_1.MELD:AS21_2.MELD'!Q53)&gt;'AS11.MELD'!Q53+1,"ERROR","")</f>
        <v/>
      </c>
      <c r="R53" s="182" t="str">
        <f>IF(SUM('AS21_1.MELD:AS21_2.MELD'!R53)&gt;'AS11.MELD'!R53+1,"ERROR","")</f>
        <v/>
      </c>
      <c r="S53" s="182" t="str">
        <f>IF(SUM('AS21_1.MELD:AS21_2.MELD'!S53)&gt;'AS11.MELD'!S53+1,"ERROR","")</f>
        <v/>
      </c>
      <c r="T53" s="182" t="str">
        <f>IF(SUM('AS21_1.MELD:AS21_2.MELD'!T53)&gt;'AS11.MELD'!T53+1,"ERROR","")</f>
        <v/>
      </c>
      <c r="U53" s="182" t="str">
        <f>IF(SUM('AS21_1.MELD:AS21_2.MELD'!U53)&gt;'AS11.MELD'!U53+1,"ERROR","")</f>
        <v/>
      </c>
      <c r="V53" s="54">
        <v>41</v>
      </c>
    </row>
    <row r="54" spans="1:22" ht="13" x14ac:dyDescent="0.25">
      <c r="A54" s="176">
        <v>42</v>
      </c>
      <c r="B54" s="59" t="s">
        <v>349</v>
      </c>
      <c r="C54" s="57" t="s">
        <v>52</v>
      </c>
      <c r="D54" s="54">
        <v>42</v>
      </c>
      <c r="E54" s="182" t="str">
        <f>IF(SUM('AS21_1.MELD:AS21_2.MELD'!E54)&gt;'AS11.MELD'!E54+1,"ERROR","")</f>
        <v/>
      </c>
      <c r="F54" s="182" t="str">
        <f>IF(SUM('AS21_1.MELD:AS21_2.MELD'!F54)&gt;'AS11.MELD'!F54+1,"ERROR","")</f>
        <v/>
      </c>
      <c r="G54" s="182" t="str">
        <f>IF(SUM('AS21_1.MELD:AS21_2.MELD'!G54)&gt;'AS11.MELD'!G54+1,"ERROR","")</f>
        <v/>
      </c>
      <c r="H54" s="182" t="str">
        <f>IF(SUM('AS21_1.MELD:AS21_2.MELD'!H54)&gt;'AS11.MELD'!H54+1,"ERROR","")</f>
        <v/>
      </c>
      <c r="I54" s="111"/>
      <c r="J54" s="182" t="str">
        <f>IF(SUM('AS21_1.MELD:AS21_2.MELD'!J54)&gt;'AS11.MELD'!J54+1,"ERROR","")</f>
        <v/>
      </c>
      <c r="K54" s="182" t="str">
        <f>IF(SUM('AS21_1.MELD:AS21_2.MELD'!K54)&gt;'AS11.MELD'!K54+1,"ERROR","")</f>
        <v/>
      </c>
      <c r="L54" s="182" t="str">
        <f>IF(SUM('AS21_1.MELD:AS21_2.MELD'!L54)&gt;'AS11.MELD'!L54+1,"ERROR","")</f>
        <v/>
      </c>
      <c r="M54" s="182" t="str">
        <f>IF(SUM('AS21_1.MELD:AS21_2.MELD'!M54)&gt;'AS11.MELD'!M54+1,"ERROR","")</f>
        <v/>
      </c>
      <c r="N54" s="182" t="str">
        <f>IF(SUM('AS21_1.MELD:AS21_2.MELD'!N54)&gt;'AS11.MELD'!N54+1,"ERROR","")</f>
        <v/>
      </c>
      <c r="O54" s="182" t="str">
        <f>IF(SUM('AS21_1.MELD:AS21_2.MELD'!O54)&gt;'AS11.MELD'!O54+1,"ERROR","")</f>
        <v/>
      </c>
      <c r="P54" s="182" t="str">
        <f>IF(SUM('AS21_1.MELD:AS21_2.MELD'!P54)&gt;'AS11.MELD'!P54+1,"ERROR","")</f>
        <v/>
      </c>
      <c r="Q54" s="182" t="str">
        <f>IF(SUM('AS21_1.MELD:AS21_2.MELD'!Q54)&gt;'AS11.MELD'!Q54+1,"ERROR","")</f>
        <v/>
      </c>
      <c r="R54" s="182" t="str">
        <f>IF(SUM('AS21_1.MELD:AS21_2.MELD'!R54)&gt;'AS11.MELD'!R54+1,"ERROR","")</f>
        <v/>
      </c>
      <c r="S54" s="182" t="str">
        <f>IF(SUM('AS21_1.MELD:AS21_2.MELD'!S54)&gt;'AS11.MELD'!S54+1,"ERROR","")</f>
        <v/>
      </c>
      <c r="T54" s="182" t="str">
        <f>IF(SUM('AS21_1.MELD:AS21_2.MELD'!T54)&gt;'AS11.MELD'!T54+1,"ERROR","")</f>
        <v/>
      </c>
      <c r="U54" s="182" t="str">
        <f>IF(SUM('AS21_1.MELD:AS21_2.MELD'!U54)&gt;'AS11.MELD'!U54+1,"ERROR","")</f>
        <v/>
      </c>
      <c r="V54" s="54">
        <v>42</v>
      </c>
    </row>
    <row r="55" spans="1:22" ht="13" x14ac:dyDescent="0.25">
      <c r="A55" s="176">
        <v>43</v>
      </c>
      <c r="B55" s="59" t="s">
        <v>350</v>
      </c>
      <c r="C55" s="57" t="s">
        <v>53</v>
      </c>
      <c r="D55" s="54">
        <v>43</v>
      </c>
      <c r="E55" s="182" t="str">
        <f>IF(SUM('AS21_1.MELD:AS21_2.MELD'!E55)&gt;'AS11.MELD'!E55+1,"ERROR","")</f>
        <v/>
      </c>
      <c r="F55" s="182" t="str">
        <f>IF(SUM('AS21_1.MELD:AS21_2.MELD'!F55)&gt;'AS11.MELD'!F55+1,"ERROR","")</f>
        <v/>
      </c>
      <c r="G55" s="182" t="str">
        <f>IF(SUM('AS21_1.MELD:AS21_2.MELD'!G55)&gt;'AS11.MELD'!G55+1,"ERROR","")</f>
        <v/>
      </c>
      <c r="H55" s="182" t="str">
        <f>IF(SUM('AS21_1.MELD:AS21_2.MELD'!H55)&gt;'AS11.MELD'!H55+1,"ERROR","")</f>
        <v/>
      </c>
      <c r="I55" s="111"/>
      <c r="J55" s="182" t="str">
        <f>IF(SUM('AS21_1.MELD:AS21_2.MELD'!J55)&gt;'AS11.MELD'!J55+1,"ERROR","")</f>
        <v/>
      </c>
      <c r="K55" s="182" t="str">
        <f>IF(SUM('AS21_1.MELD:AS21_2.MELD'!K55)&gt;'AS11.MELD'!K55+1,"ERROR","")</f>
        <v/>
      </c>
      <c r="L55" s="182" t="str">
        <f>IF(SUM('AS21_1.MELD:AS21_2.MELD'!L55)&gt;'AS11.MELD'!L55+1,"ERROR","")</f>
        <v/>
      </c>
      <c r="M55" s="182" t="str">
        <f>IF(SUM('AS21_1.MELD:AS21_2.MELD'!M55)&gt;'AS11.MELD'!M55+1,"ERROR","")</f>
        <v/>
      </c>
      <c r="N55" s="182" t="str">
        <f>IF(SUM('AS21_1.MELD:AS21_2.MELD'!N55)&gt;'AS11.MELD'!N55+1,"ERROR","")</f>
        <v/>
      </c>
      <c r="O55" s="182" t="str">
        <f>IF(SUM('AS21_1.MELD:AS21_2.MELD'!O55)&gt;'AS11.MELD'!O55+1,"ERROR","")</f>
        <v/>
      </c>
      <c r="P55" s="182" t="str">
        <f>IF(SUM('AS21_1.MELD:AS21_2.MELD'!P55)&gt;'AS11.MELD'!P55+1,"ERROR","")</f>
        <v/>
      </c>
      <c r="Q55" s="182" t="str">
        <f>IF(SUM('AS21_1.MELD:AS21_2.MELD'!Q55)&gt;'AS11.MELD'!Q55+1,"ERROR","")</f>
        <v/>
      </c>
      <c r="R55" s="182" t="str">
        <f>IF(SUM('AS21_1.MELD:AS21_2.MELD'!R55)&gt;'AS11.MELD'!R55+1,"ERROR","")</f>
        <v/>
      </c>
      <c r="S55" s="182" t="str">
        <f>IF(SUM('AS21_1.MELD:AS21_2.MELD'!S55)&gt;'AS11.MELD'!S55+1,"ERROR","")</f>
        <v/>
      </c>
      <c r="T55" s="182" t="str">
        <f>IF(SUM('AS21_1.MELD:AS21_2.MELD'!T55)&gt;'AS11.MELD'!T55+1,"ERROR","")</f>
        <v/>
      </c>
      <c r="U55" s="182" t="str">
        <f>IF(SUM('AS21_1.MELD:AS21_2.MELD'!U55)&gt;'AS11.MELD'!U55+1,"ERROR","")</f>
        <v/>
      </c>
      <c r="V55" s="54">
        <v>43</v>
      </c>
    </row>
    <row r="56" spans="1:22" ht="13" x14ac:dyDescent="0.25">
      <c r="A56" s="176">
        <v>44</v>
      </c>
      <c r="B56" s="59" t="s">
        <v>351</v>
      </c>
      <c r="C56" s="57" t="s">
        <v>54</v>
      </c>
      <c r="D56" s="54">
        <v>44</v>
      </c>
      <c r="E56" s="182" t="str">
        <f>IF(SUM('AS21_1.MELD:AS21_2.MELD'!E56)&gt;'AS11.MELD'!E56+1,"ERROR","")</f>
        <v/>
      </c>
      <c r="F56" s="182" t="str">
        <f>IF(SUM('AS21_1.MELD:AS21_2.MELD'!F56)&gt;'AS11.MELD'!F56+1,"ERROR","")</f>
        <v/>
      </c>
      <c r="G56" s="182" t="str">
        <f>IF(SUM('AS21_1.MELD:AS21_2.MELD'!G56)&gt;'AS11.MELD'!G56+1,"ERROR","")</f>
        <v/>
      </c>
      <c r="H56" s="182" t="str">
        <f>IF(SUM('AS21_1.MELD:AS21_2.MELD'!H56)&gt;'AS11.MELD'!H56+1,"ERROR","")</f>
        <v/>
      </c>
      <c r="I56" s="111"/>
      <c r="J56" s="182" t="str">
        <f>IF(SUM('AS21_1.MELD:AS21_2.MELD'!J56)&gt;'AS11.MELD'!J56+1,"ERROR","")</f>
        <v/>
      </c>
      <c r="K56" s="182" t="str">
        <f>IF(SUM('AS21_1.MELD:AS21_2.MELD'!K56)&gt;'AS11.MELD'!K56+1,"ERROR","")</f>
        <v/>
      </c>
      <c r="L56" s="182" t="str">
        <f>IF(SUM('AS21_1.MELD:AS21_2.MELD'!L56)&gt;'AS11.MELD'!L56+1,"ERROR","")</f>
        <v/>
      </c>
      <c r="M56" s="182" t="str">
        <f>IF(SUM('AS21_1.MELD:AS21_2.MELD'!M56)&gt;'AS11.MELD'!M56+1,"ERROR","")</f>
        <v/>
      </c>
      <c r="N56" s="182" t="str">
        <f>IF(SUM('AS21_1.MELD:AS21_2.MELD'!N56)&gt;'AS11.MELD'!N56+1,"ERROR","")</f>
        <v/>
      </c>
      <c r="O56" s="182" t="str">
        <f>IF(SUM('AS21_1.MELD:AS21_2.MELD'!O56)&gt;'AS11.MELD'!O56+1,"ERROR","")</f>
        <v/>
      </c>
      <c r="P56" s="182" t="str">
        <f>IF(SUM('AS21_1.MELD:AS21_2.MELD'!P56)&gt;'AS11.MELD'!P56+1,"ERROR","")</f>
        <v/>
      </c>
      <c r="Q56" s="182" t="str">
        <f>IF(SUM('AS21_1.MELD:AS21_2.MELD'!Q56)&gt;'AS11.MELD'!Q56+1,"ERROR","")</f>
        <v/>
      </c>
      <c r="R56" s="182" t="str">
        <f>IF(SUM('AS21_1.MELD:AS21_2.MELD'!R56)&gt;'AS11.MELD'!R56+1,"ERROR","")</f>
        <v/>
      </c>
      <c r="S56" s="182" t="str">
        <f>IF(SUM('AS21_1.MELD:AS21_2.MELD'!S56)&gt;'AS11.MELD'!S56+1,"ERROR","")</f>
        <v/>
      </c>
      <c r="T56" s="182" t="str">
        <f>IF(SUM('AS21_1.MELD:AS21_2.MELD'!T56)&gt;'AS11.MELD'!T56+1,"ERROR","")</f>
        <v/>
      </c>
      <c r="U56" s="182" t="str">
        <f>IF(SUM('AS21_1.MELD:AS21_2.MELD'!U56)&gt;'AS11.MELD'!U56+1,"ERROR","")</f>
        <v/>
      </c>
      <c r="V56" s="54">
        <v>44</v>
      </c>
    </row>
    <row r="57" spans="1:22" ht="13" x14ac:dyDescent="0.25">
      <c r="A57" s="176">
        <v>45</v>
      </c>
      <c r="B57" s="59" t="s">
        <v>55</v>
      </c>
      <c r="C57" s="57" t="s">
        <v>56</v>
      </c>
      <c r="D57" s="54">
        <v>45</v>
      </c>
      <c r="E57" s="182" t="str">
        <f>IF(SUM('AS21_1.MELD:AS21_2.MELD'!E57)&gt;'AS11.MELD'!E57+1,"ERROR","")</f>
        <v/>
      </c>
      <c r="F57" s="182" t="str">
        <f>IF(SUM('AS21_1.MELD:AS21_2.MELD'!F57)&gt;'AS11.MELD'!F57+1,"ERROR","")</f>
        <v/>
      </c>
      <c r="G57" s="182" t="str">
        <f>IF(SUM('AS21_1.MELD:AS21_2.MELD'!G57)&gt;'AS11.MELD'!G57+1,"ERROR","")</f>
        <v/>
      </c>
      <c r="H57" s="182" t="str">
        <f>IF(SUM('AS21_1.MELD:AS21_2.MELD'!H57)&gt;'AS11.MELD'!H57+1,"ERROR","")</f>
        <v/>
      </c>
      <c r="I57" s="111"/>
      <c r="J57" s="182" t="str">
        <f>IF(SUM('AS21_1.MELD:AS21_2.MELD'!J57)&gt;'AS11.MELD'!J57+1,"ERROR","")</f>
        <v/>
      </c>
      <c r="K57" s="182" t="str">
        <f>IF(SUM('AS21_1.MELD:AS21_2.MELD'!K57)&gt;'AS11.MELD'!K57+1,"ERROR","")</f>
        <v/>
      </c>
      <c r="L57" s="182" t="str">
        <f>IF(SUM('AS21_1.MELD:AS21_2.MELD'!L57)&gt;'AS11.MELD'!L57+1,"ERROR","")</f>
        <v/>
      </c>
      <c r="M57" s="182" t="str">
        <f>IF(SUM('AS21_1.MELD:AS21_2.MELD'!M57)&gt;'AS11.MELD'!M57+1,"ERROR","")</f>
        <v/>
      </c>
      <c r="N57" s="182" t="str">
        <f>IF(SUM('AS21_1.MELD:AS21_2.MELD'!N57)&gt;'AS11.MELD'!N57+1,"ERROR","")</f>
        <v/>
      </c>
      <c r="O57" s="182" t="str">
        <f>IF(SUM('AS21_1.MELD:AS21_2.MELD'!O57)&gt;'AS11.MELD'!O57+1,"ERROR","")</f>
        <v/>
      </c>
      <c r="P57" s="182" t="str">
        <f>IF(SUM('AS21_1.MELD:AS21_2.MELD'!P57)&gt;'AS11.MELD'!P57+1,"ERROR","")</f>
        <v/>
      </c>
      <c r="Q57" s="182" t="str">
        <f>IF(SUM('AS21_1.MELD:AS21_2.MELD'!Q57)&gt;'AS11.MELD'!Q57+1,"ERROR","")</f>
        <v/>
      </c>
      <c r="R57" s="182" t="str">
        <f>IF(SUM('AS21_1.MELD:AS21_2.MELD'!R57)&gt;'AS11.MELD'!R57+1,"ERROR","")</f>
        <v/>
      </c>
      <c r="S57" s="182" t="str">
        <f>IF(SUM('AS21_1.MELD:AS21_2.MELD'!S57)&gt;'AS11.MELD'!S57+1,"ERROR","")</f>
        <v/>
      </c>
      <c r="T57" s="182" t="str">
        <f>IF(SUM('AS21_1.MELD:AS21_2.MELD'!T57)&gt;'AS11.MELD'!T57+1,"ERROR","")</f>
        <v/>
      </c>
      <c r="U57" s="182" t="str">
        <f>IF(SUM('AS21_1.MELD:AS21_2.MELD'!U57)&gt;'AS11.MELD'!U57+1,"ERROR","")</f>
        <v/>
      </c>
      <c r="V57" s="54">
        <v>45</v>
      </c>
    </row>
    <row r="58" spans="1:22" ht="13" x14ac:dyDescent="0.25">
      <c r="A58" s="176">
        <v>46</v>
      </c>
      <c r="B58" s="59" t="s">
        <v>352</v>
      </c>
      <c r="C58" s="57" t="s">
        <v>57</v>
      </c>
      <c r="D58" s="54">
        <v>46</v>
      </c>
      <c r="E58" s="182" t="str">
        <f>IF(SUM('AS21_1.MELD:AS21_2.MELD'!E58)&gt;'AS11.MELD'!E58+1,"ERROR","")</f>
        <v/>
      </c>
      <c r="F58" s="182" t="str">
        <f>IF(SUM('AS21_1.MELD:AS21_2.MELD'!F58)&gt;'AS11.MELD'!F58+1,"ERROR","")</f>
        <v/>
      </c>
      <c r="G58" s="182" t="str">
        <f>IF(SUM('AS21_1.MELD:AS21_2.MELD'!G58)&gt;'AS11.MELD'!G58+1,"ERROR","")</f>
        <v/>
      </c>
      <c r="H58" s="182" t="str">
        <f>IF(SUM('AS21_1.MELD:AS21_2.MELD'!H58)&gt;'AS11.MELD'!H58+1,"ERROR","")</f>
        <v/>
      </c>
      <c r="I58" s="111"/>
      <c r="J58" s="182" t="str">
        <f>IF(SUM('AS21_1.MELD:AS21_2.MELD'!J58)&gt;'AS11.MELD'!J58+1,"ERROR","")</f>
        <v/>
      </c>
      <c r="K58" s="182" t="str">
        <f>IF(SUM('AS21_1.MELD:AS21_2.MELD'!K58)&gt;'AS11.MELD'!K58+1,"ERROR","")</f>
        <v/>
      </c>
      <c r="L58" s="182" t="str">
        <f>IF(SUM('AS21_1.MELD:AS21_2.MELD'!L58)&gt;'AS11.MELD'!L58+1,"ERROR","")</f>
        <v/>
      </c>
      <c r="M58" s="182" t="str">
        <f>IF(SUM('AS21_1.MELD:AS21_2.MELD'!M58)&gt;'AS11.MELD'!M58+1,"ERROR","")</f>
        <v/>
      </c>
      <c r="N58" s="182" t="str">
        <f>IF(SUM('AS21_1.MELD:AS21_2.MELD'!N58)&gt;'AS11.MELD'!N58+1,"ERROR","")</f>
        <v/>
      </c>
      <c r="O58" s="182" t="str">
        <f>IF(SUM('AS21_1.MELD:AS21_2.MELD'!O58)&gt;'AS11.MELD'!O58+1,"ERROR","")</f>
        <v/>
      </c>
      <c r="P58" s="182" t="str">
        <f>IF(SUM('AS21_1.MELD:AS21_2.MELD'!P58)&gt;'AS11.MELD'!P58+1,"ERROR","")</f>
        <v/>
      </c>
      <c r="Q58" s="182" t="str">
        <f>IF(SUM('AS21_1.MELD:AS21_2.MELD'!Q58)&gt;'AS11.MELD'!Q58+1,"ERROR","")</f>
        <v/>
      </c>
      <c r="R58" s="182" t="str">
        <f>IF(SUM('AS21_1.MELD:AS21_2.MELD'!R58)&gt;'AS11.MELD'!R58+1,"ERROR","")</f>
        <v/>
      </c>
      <c r="S58" s="182" t="str">
        <f>IF(SUM('AS21_1.MELD:AS21_2.MELD'!S58)&gt;'AS11.MELD'!S58+1,"ERROR","")</f>
        <v/>
      </c>
      <c r="T58" s="182" t="str">
        <f>IF(SUM('AS21_1.MELD:AS21_2.MELD'!T58)&gt;'AS11.MELD'!T58+1,"ERROR","")</f>
        <v/>
      </c>
      <c r="U58" s="182" t="str">
        <f>IF(SUM('AS21_1.MELD:AS21_2.MELD'!U58)&gt;'AS11.MELD'!U58+1,"ERROR","")</f>
        <v/>
      </c>
      <c r="V58" s="54">
        <v>46</v>
      </c>
    </row>
    <row r="59" spans="1:22" ht="13" x14ac:dyDescent="0.25">
      <c r="A59" s="176">
        <v>47</v>
      </c>
      <c r="B59" s="59" t="s">
        <v>353</v>
      </c>
      <c r="C59" s="57" t="s">
        <v>58</v>
      </c>
      <c r="D59" s="54">
        <v>47</v>
      </c>
      <c r="E59" s="182" t="str">
        <f>IF(SUM('AS21_1.MELD:AS21_2.MELD'!E59)&gt;'AS11.MELD'!E59+1,"ERROR","")</f>
        <v/>
      </c>
      <c r="F59" s="182" t="str">
        <f>IF(SUM('AS21_1.MELD:AS21_2.MELD'!F59)&gt;'AS11.MELD'!F59+1,"ERROR","")</f>
        <v/>
      </c>
      <c r="G59" s="182" t="str">
        <f>IF(SUM('AS21_1.MELD:AS21_2.MELD'!G59)&gt;'AS11.MELD'!G59+1,"ERROR","")</f>
        <v/>
      </c>
      <c r="H59" s="182" t="str">
        <f>IF(SUM('AS21_1.MELD:AS21_2.MELD'!H59)&gt;'AS11.MELD'!H59+1,"ERROR","")</f>
        <v/>
      </c>
      <c r="I59" s="111"/>
      <c r="J59" s="182" t="str">
        <f>IF(SUM('AS21_1.MELD:AS21_2.MELD'!J59)&gt;'AS11.MELD'!J59+1,"ERROR","")</f>
        <v/>
      </c>
      <c r="K59" s="182" t="str">
        <f>IF(SUM('AS21_1.MELD:AS21_2.MELD'!K59)&gt;'AS11.MELD'!K59+1,"ERROR","")</f>
        <v/>
      </c>
      <c r="L59" s="182" t="str">
        <f>IF(SUM('AS21_1.MELD:AS21_2.MELD'!L59)&gt;'AS11.MELD'!L59+1,"ERROR","")</f>
        <v/>
      </c>
      <c r="M59" s="182" t="str">
        <f>IF(SUM('AS21_1.MELD:AS21_2.MELD'!M59)&gt;'AS11.MELD'!M59+1,"ERROR","")</f>
        <v/>
      </c>
      <c r="N59" s="182" t="str">
        <f>IF(SUM('AS21_1.MELD:AS21_2.MELD'!N59)&gt;'AS11.MELD'!N59+1,"ERROR","")</f>
        <v/>
      </c>
      <c r="O59" s="182" t="str">
        <f>IF(SUM('AS21_1.MELD:AS21_2.MELD'!O59)&gt;'AS11.MELD'!O59+1,"ERROR","")</f>
        <v/>
      </c>
      <c r="P59" s="182" t="str">
        <f>IF(SUM('AS21_1.MELD:AS21_2.MELD'!P59)&gt;'AS11.MELD'!P59+1,"ERROR","")</f>
        <v/>
      </c>
      <c r="Q59" s="182" t="str">
        <f>IF(SUM('AS21_1.MELD:AS21_2.MELD'!Q59)&gt;'AS11.MELD'!Q59+1,"ERROR","")</f>
        <v/>
      </c>
      <c r="R59" s="182" t="str">
        <f>IF(SUM('AS21_1.MELD:AS21_2.MELD'!R59)&gt;'AS11.MELD'!R59+1,"ERROR","")</f>
        <v/>
      </c>
      <c r="S59" s="182" t="str">
        <f>IF(SUM('AS21_1.MELD:AS21_2.MELD'!S59)&gt;'AS11.MELD'!S59+1,"ERROR","")</f>
        <v/>
      </c>
      <c r="T59" s="182" t="str">
        <f>IF(SUM('AS21_1.MELD:AS21_2.MELD'!T59)&gt;'AS11.MELD'!T59+1,"ERROR","")</f>
        <v/>
      </c>
      <c r="U59" s="182" t="str">
        <f>IF(SUM('AS21_1.MELD:AS21_2.MELD'!U59)&gt;'AS11.MELD'!U59+1,"ERROR","")</f>
        <v/>
      </c>
      <c r="V59" s="54">
        <v>47</v>
      </c>
    </row>
    <row r="60" spans="1:22" ht="13" x14ac:dyDescent="0.3">
      <c r="A60" s="176">
        <v>48</v>
      </c>
      <c r="B60" s="59" t="s">
        <v>354</v>
      </c>
      <c r="C60" s="78" t="s">
        <v>59</v>
      </c>
      <c r="D60" s="54">
        <v>48</v>
      </c>
      <c r="E60" s="182" t="str">
        <f>IF(SUM('AS21_1.MELD:AS21_2.MELD'!E60)&gt;'AS11.MELD'!E60+1,"ERROR","")</f>
        <v/>
      </c>
      <c r="F60" s="182" t="str">
        <f>IF(SUM('AS21_1.MELD:AS21_2.MELD'!F60)&gt;'AS11.MELD'!F60+1,"ERROR","")</f>
        <v/>
      </c>
      <c r="G60" s="182" t="str">
        <f>IF(SUM('AS21_1.MELD:AS21_2.MELD'!G60)&gt;'AS11.MELD'!G60+1,"ERROR","")</f>
        <v/>
      </c>
      <c r="H60" s="182" t="str">
        <f>IF(SUM('AS21_1.MELD:AS21_2.MELD'!H60)&gt;'AS11.MELD'!H60+1,"ERROR","")</f>
        <v/>
      </c>
      <c r="I60" s="111"/>
      <c r="J60" s="182" t="str">
        <f>IF(SUM('AS21_1.MELD:AS21_2.MELD'!J60)&gt;'AS11.MELD'!J60+1,"ERROR","")</f>
        <v/>
      </c>
      <c r="K60" s="182" t="str">
        <f>IF(SUM('AS21_1.MELD:AS21_2.MELD'!K60)&gt;'AS11.MELD'!K60+1,"ERROR","")</f>
        <v/>
      </c>
      <c r="L60" s="182" t="str">
        <f>IF(SUM('AS21_1.MELD:AS21_2.MELD'!L60)&gt;'AS11.MELD'!L60+1,"ERROR","")</f>
        <v/>
      </c>
      <c r="M60" s="182" t="str">
        <f>IF(SUM('AS21_1.MELD:AS21_2.MELD'!M60)&gt;'AS11.MELD'!M60+1,"ERROR","")</f>
        <v/>
      </c>
      <c r="N60" s="182" t="str">
        <f>IF(SUM('AS21_1.MELD:AS21_2.MELD'!N60)&gt;'AS11.MELD'!N60+1,"ERROR","")</f>
        <v/>
      </c>
      <c r="O60" s="182" t="str">
        <f>IF(SUM('AS21_1.MELD:AS21_2.MELD'!O60)&gt;'AS11.MELD'!O60+1,"ERROR","")</f>
        <v/>
      </c>
      <c r="P60" s="182" t="str">
        <f>IF(SUM('AS21_1.MELD:AS21_2.MELD'!P60)&gt;'AS11.MELD'!P60+1,"ERROR","")</f>
        <v/>
      </c>
      <c r="Q60" s="182" t="str">
        <f>IF(SUM('AS21_1.MELD:AS21_2.MELD'!Q60)&gt;'AS11.MELD'!Q60+1,"ERROR","")</f>
        <v/>
      </c>
      <c r="R60" s="182" t="str">
        <f>IF(SUM('AS21_1.MELD:AS21_2.MELD'!R60)&gt;'AS11.MELD'!R60+1,"ERROR","")</f>
        <v/>
      </c>
      <c r="S60" s="182" t="str">
        <f>IF(SUM('AS21_1.MELD:AS21_2.MELD'!S60)&gt;'AS11.MELD'!S60+1,"ERROR","")</f>
        <v/>
      </c>
      <c r="T60" s="182" t="str">
        <f>IF(SUM('AS21_1.MELD:AS21_2.MELD'!T60)&gt;'AS11.MELD'!T60+1,"ERROR","")</f>
        <v/>
      </c>
      <c r="U60" s="182" t="str">
        <f>IF(SUM('AS21_1.MELD:AS21_2.MELD'!U60)&gt;'AS11.MELD'!U60+1,"ERROR","")</f>
        <v/>
      </c>
      <c r="V60" s="54">
        <v>48</v>
      </c>
    </row>
    <row r="61" spans="1:22" ht="13" x14ac:dyDescent="0.25">
      <c r="A61" s="176">
        <v>49</v>
      </c>
      <c r="B61" s="59" t="s">
        <v>355</v>
      </c>
      <c r="C61" s="57" t="s">
        <v>60</v>
      </c>
      <c r="D61" s="54">
        <v>49</v>
      </c>
      <c r="E61" s="182" t="str">
        <f>IF(SUM('AS21_1.MELD:AS21_2.MELD'!E61)&gt;'AS11.MELD'!E61+1,"ERROR","")</f>
        <v/>
      </c>
      <c r="F61" s="182" t="str">
        <f>IF(SUM('AS21_1.MELD:AS21_2.MELD'!F61)&gt;'AS11.MELD'!F61+1,"ERROR","")</f>
        <v/>
      </c>
      <c r="G61" s="182" t="str">
        <f>IF(SUM('AS21_1.MELD:AS21_2.MELD'!G61)&gt;'AS11.MELD'!G61+1,"ERROR","")</f>
        <v/>
      </c>
      <c r="H61" s="182" t="str">
        <f>IF(SUM('AS21_1.MELD:AS21_2.MELD'!H61)&gt;'AS11.MELD'!H61+1,"ERROR","")</f>
        <v/>
      </c>
      <c r="I61" s="111"/>
      <c r="J61" s="182" t="str">
        <f>IF(SUM('AS21_1.MELD:AS21_2.MELD'!J61)&gt;'AS11.MELD'!J61+1,"ERROR","")</f>
        <v/>
      </c>
      <c r="K61" s="182" t="str">
        <f>IF(SUM('AS21_1.MELD:AS21_2.MELD'!K61)&gt;'AS11.MELD'!K61+1,"ERROR","")</f>
        <v/>
      </c>
      <c r="L61" s="182" t="str">
        <f>IF(SUM('AS21_1.MELD:AS21_2.MELD'!L61)&gt;'AS11.MELD'!L61+1,"ERROR","")</f>
        <v/>
      </c>
      <c r="M61" s="182" t="str">
        <f>IF(SUM('AS21_1.MELD:AS21_2.MELD'!M61)&gt;'AS11.MELD'!M61+1,"ERROR","")</f>
        <v/>
      </c>
      <c r="N61" s="182" t="str">
        <f>IF(SUM('AS21_1.MELD:AS21_2.MELD'!N61)&gt;'AS11.MELD'!N61+1,"ERROR","")</f>
        <v/>
      </c>
      <c r="O61" s="182" t="str">
        <f>IF(SUM('AS21_1.MELD:AS21_2.MELD'!O61)&gt;'AS11.MELD'!O61+1,"ERROR","")</f>
        <v/>
      </c>
      <c r="P61" s="182" t="str">
        <f>IF(SUM('AS21_1.MELD:AS21_2.MELD'!P61)&gt;'AS11.MELD'!P61+1,"ERROR","")</f>
        <v/>
      </c>
      <c r="Q61" s="182" t="str">
        <f>IF(SUM('AS21_1.MELD:AS21_2.MELD'!Q61)&gt;'AS11.MELD'!Q61+1,"ERROR","")</f>
        <v/>
      </c>
      <c r="R61" s="182" t="str">
        <f>IF(SUM('AS21_1.MELD:AS21_2.MELD'!R61)&gt;'AS11.MELD'!R61+1,"ERROR","")</f>
        <v/>
      </c>
      <c r="S61" s="182" t="str">
        <f>IF(SUM('AS21_1.MELD:AS21_2.MELD'!S61)&gt;'AS11.MELD'!S61+1,"ERROR","")</f>
        <v/>
      </c>
      <c r="T61" s="182" t="str">
        <f>IF(SUM('AS21_1.MELD:AS21_2.MELD'!T61)&gt;'AS11.MELD'!T61+1,"ERROR","")</f>
        <v/>
      </c>
      <c r="U61" s="182" t="str">
        <f>IF(SUM('AS21_1.MELD:AS21_2.MELD'!U61)&gt;'AS11.MELD'!U61+1,"ERROR","")</f>
        <v/>
      </c>
      <c r="V61" s="54">
        <v>49</v>
      </c>
    </row>
    <row r="62" spans="1:22" ht="13" x14ac:dyDescent="0.25">
      <c r="A62" s="176">
        <v>50</v>
      </c>
      <c r="B62" s="59" t="s">
        <v>356</v>
      </c>
      <c r="C62" s="57" t="s">
        <v>61</v>
      </c>
      <c r="D62" s="54">
        <v>50</v>
      </c>
      <c r="E62" s="182" t="str">
        <f>IF(SUM('AS21_1.MELD:AS21_2.MELD'!E62)&gt;'AS11.MELD'!E62+1,"ERROR","")</f>
        <v/>
      </c>
      <c r="F62" s="182" t="str">
        <f>IF(SUM('AS21_1.MELD:AS21_2.MELD'!F62)&gt;'AS11.MELD'!F62+1,"ERROR","")</f>
        <v/>
      </c>
      <c r="G62" s="182" t="str">
        <f>IF(SUM('AS21_1.MELD:AS21_2.MELD'!G62)&gt;'AS11.MELD'!G62+1,"ERROR","")</f>
        <v/>
      </c>
      <c r="H62" s="182" t="str">
        <f>IF(SUM('AS21_1.MELD:AS21_2.MELD'!H62)&gt;'AS11.MELD'!H62+1,"ERROR","")</f>
        <v/>
      </c>
      <c r="I62" s="111"/>
      <c r="J62" s="182" t="str">
        <f>IF(SUM('AS21_1.MELD:AS21_2.MELD'!J62)&gt;'AS11.MELD'!J62+1,"ERROR","")</f>
        <v/>
      </c>
      <c r="K62" s="182" t="str">
        <f>IF(SUM('AS21_1.MELD:AS21_2.MELD'!K62)&gt;'AS11.MELD'!K62+1,"ERROR","")</f>
        <v/>
      </c>
      <c r="L62" s="182" t="str">
        <f>IF(SUM('AS21_1.MELD:AS21_2.MELD'!L62)&gt;'AS11.MELD'!L62+1,"ERROR","")</f>
        <v/>
      </c>
      <c r="M62" s="182" t="str">
        <f>IF(SUM('AS21_1.MELD:AS21_2.MELD'!M62)&gt;'AS11.MELD'!M62+1,"ERROR","")</f>
        <v/>
      </c>
      <c r="N62" s="182" t="str">
        <f>IF(SUM('AS21_1.MELD:AS21_2.MELD'!N62)&gt;'AS11.MELD'!N62+1,"ERROR","")</f>
        <v/>
      </c>
      <c r="O62" s="182" t="str">
        <f>IF(SUM('AS21_1.MELD:AS21_2.MELD'!O62)&gt;'AS11.MELD'!O62+1,"ERROR","")</f>
        <v/>
      </c>
      <c r="P62" s="182" t="str">
        <f>IF(SUM('AS21_1.MELD:AS21_2.MELD'!P62)&gt;'AS11.MELD'!P62+1,"ERROR","")</f>
        <v/>
      </c>
      <c r="Q62" s="182" t="str">
        <f>IF(SUM('AS21_1.MELD:AS21_2.MELD'!Q62)&gt;'AS11.MELD'!Q62+1,"ERROR","")</f>
        <v/>
      </c>
      <c r="R62" s="182" t="str">
        <f>IF(SUM('AS21_1.MELD:AS21_2.MELD'!R62)&gt;'AS11.MELD'!R62+1,"ERROR","")</f>
        <v/>
      </c>
      <c r="S62" s="182" t="str">
        <f>IF(SUM('AS21_1.MELD:AS21_2.MELD'!S62)&gt;'AS11.MELD'!S62+1,"ERROR","")</f>
        <v/>
      </c>
      <c r="T62" s="182" t="str">
        <f>IF(SUM('AS21_1.MELD:AS21_2.MELD'!T62)&gt;'AS11.MELD'!T62+1,"ERROR","")</f>
        <v/>
      </c>
      <c r="U62" s="182" t="str">
        <f>IF(SUM('AS21_1.MELD:AS21_2.MELD'!U62)&gt;'AS11.MELD'!U62+1,"ERROR","")</f>
        <v/>
      </c>
      <c r="V62" s="54">
        <v>50</v>
      </c>
    </row>
    <row r="63" spans="1:22" ht="21" customHeight="1" x14ac:dyDescent="0.35">
      <c r="A63" s="176"/>
      <c r="B63" s="80" t="s">
        <v>357</v>
      </c>
      <c r="C63" s="81"/>
      <c r="D63" s="54"/>
      <c r="E63" s="98"/>
      <c r="F63" s="98"/>
      <c r="G63" s="98"/>
      <c r="H63" s="98"/>
      <c r="I63" s="110"/>
      <c r="J63" s="98"/>
      <c r="K63" s="98"/>
      <c r="L63" s="98"/>
      <c r="M63" s="98"/>
      <c r="N63" s="98"/>
      <c r="O63" s="98"/>
      <c r="P63" s="98"/>
      <c r="Q63" s="98"/>
      <c r="R63" s="98"/>
      <c r="S63" s="98"/>
      <c r="T63" s="98"/>
      <c r="U63" s="98"/>
      <c r="V63" s="54"/>
    </row>
    <row r="64" spans="1:22" ht="13" x14ac:dyDescent="0.25">
      <c r="A64" s="176">
        <v>51</v>
      </c>
      <c r="B64" s="58" t="s">
        <v>358</v>
      </c>
      <c r="C64" s="82" t="s">
        <v>62</v>
      </c>
      <c r="D64" s="54">
        <v>51</v>
      </c>
      <c r="E64" s="182" t="str">
        <f>IF(SUM('AS21_1.MELD:AS21_2.MELD'!E64)&gt;'AS11.MELD'!E64+1,"ERROR","")</f>
        <v/>
      </c>
      <c r="F64" s="182" t="str">
        <f>IF(SUM('AS21_1.MELD:AS21_2.MELD'!F64)&gt;'AS11.MELD'!F64+1,"ERROR","")</f>
        <v/>
      </c>
      <c r="G64" s="182" t="str">
        <f>IF(SUM('AS21_1.MELD:AS21_2.MELD'!G64)&gt;'AS11.MELD'!G64+1,"ERROR","")</f>
        <v/>
      </c>
      <c r="H64" s="182" t="str">
        <f>IF(SUM('AS21_1.MELD:AS21_2.MELD'!H64)&gt;'AS11.MELD'!H64+1,"ERROR","")</f>
        <v/>
      </c>
      <c r="I64" s="111"/>
      <c r="J64" s="182" t="str">
        <f>IF(SUM('AS21_1.MELD:AS21_2.MELD'!J64)&gt;'AS11.MELD'!J64+1,"ERROR","")</f>
        <v/>
      </c>
      <c r="K64" s="182" t="str">
        <f>IF(SUM('AS21_1.MELD:AS21_2.MELD'!K64)&gt;'AS11.MELD'!K64+1,"ERROR","")</f>
        <v/>
      </c>
      <c r="L64" s="182" t="str">
        <f>IF(SUM('AS21_1.MELD:AS21_2.MELD'!L64)&gt;'AS11.MELD'!L64+1,"ERROR","")</f>
        <v/>
      </c>
      <c r="M64" s="182" t="str">
        <f>IF(SUM('AS21_1.MELD:AS21_2.MELD'!M64)&gt;'AS11.MELD'!M64+1,"ERROR","")</f>
        <v/>
      </c>
      <c r="N64" s="182" t="str">
        <f>IF(SUM('AS21_1.MELD:AS21_2.MELD'!N64)&gt;'AS11.MELD'!N64+1,"ERROR","")</f>
        <v/>
      </c>
      <c r="O64" s="182" t="str">
        <f>IF(SUM('AS21_1.MELD:AS21_2.MELD'!O64)&gt;'AS11.MELD'!O64+1,"ERROR","")</f>
        <v/>
      </c>
      <c r="P64" s="182" t="str">
        <f>IF(SUM('AS21_1.MELD:AS21_2.MELD'!P64)&gt;'AS11.MELD'!P64+1,"ERROR","")</f>
        <v/>
      </c>
      <c r="Q64" s="182" t="str">
        <f>IF(SUM('AS21_1.MELD:AS21_2.MELD'!Q64)&gt;'AS11.MELD'!Q64+1,"ERROR","")</f>
        <v/>
      </c>
      <c r="R64" s="182" t="str">
        <f>IF(SUM('AS21_1.MELD:AS21_2.MELD'!R64)&gt;'AS11.MELD'!R64+1,"ERROR","")</f>
        <v/>
      </c>
      <c r="S64" s="182" t="str">
        <f>IF(SUM('AS21_1.MELD:AS21_2.MELD'!S64)&gt;'AS11.MELD'!S64+1,"ERROR","")</f>
        <v/>
      </c>
      <c r="T64" s="182" t="str">
        <f>IF(SUM('AS21_1.MELD:AS21_2.MELD'!T64)&gt;'AS11.MELD'!T64+1,"ERROR","")</f>
        <v/>
      </c>
      <c r="U64" s="182" t="str">
        <f>IF(SUM('AS21_1.MELD:AS21_2.MELD'!U64)&gt;'AS11.MELD'!U64+1,"ERROR","")</f>
        <v/>
      </c>
      <c r="V64" s="54">
        <v>51</v>
      </c>
    </row>
    <row r="65" spans="1:22" ht="13" x14ac:dyDescent="0.3">
      <c r="A65" s="176">
        <v>52</v>
      </c>
      <c r="B65" s="59" t="s">
        <v>359</v>
      </c>
      <c r="C65" s="83" t="s">
        <v>63</v>
      </c>
      <c r="D65" s="54">
        <v>52</v>
      </c>
      <c r="E65" s="182" t="str">
        <f>IF(SUM('AS21_1.MELD:AS21_2.MELD'!E65)&gt;'AS11.MELD'!E65+1,"ERROR","")</f>
        <v/>
      </c>
      <c r="F65" s="182" t="str">
        <f>IF(SUM('AS21_1.MELD:AS21_2.MELD'!F65)&gt;'AS11.MELD'!F65+1,"ERROR","")</f>
        <v/>
      </c>
      <c r="G65" s="182" t="str">
        <f>IF(SUM('AS21_1.MELD:AS21_2.MELD'!G65)&gt;'AS11.MELD'!G65+1,"ERROR","")</f>
        <v/>
      </c>
      <c r="H65" s="182" t="str">
        <f>IF(SUM('AS21_1.MELD:AS21_2.MELD'!H65)&gt;'AS11.MELD'!H65+1,"ERROR","")</f>
        <v/>
      </c>
      <c r="I65" s="111"/>
      <c r="J65" s="182" t="str">
        <f>IF(SUM('AS21_1.MELD:AS21_2.MELD'!J65)&gt;'AS11.MELD'!J65+1,"ERROR","")</f>
        <v/>
      </c>
      <c r="K65" s="182" t="str">
        <f>IF(SUM('AS21_1.MELD:AS21_2.MELD'!K65)&gt;'AS11.MELD'!K65+1,"ERROR","")</f>
        <v/>
      </c>
      <c r="L65" s="182" t="str">
        <f>IF(SUM('AS21_1.MELD:AS21_2.MELD'!L65)&gt;'AS11.MELD'!L65+1,"ERROR","")</f>
        <v/>
      </c>
      <c r="M65" s="182" t="str">
        <f>IF(SUM('AS21_1.MELD:AS21_2.MELD'!M65)&gt;'AS11.MELD'!M65+1,"ERROR","")</f>
        <v/>
      </c>
      <c r="N65" s="182" t="str">
        <f>IF(SUM('AS21_1.MELD:AS21_2.MELD'!N65)&gt;'AS11.MELD'!N65+1,"ERROR","")</f>
        <v/>
      </c>
      <c r="O65" s="182" t="str">
        <f>IF(SUM('AS21_1.MELD:AS21_2.MELD'!O65)&gt;'AS11.MELD'!O65+1,"ERROR","")</f>
        <v/>
      </c>
      <c r="P65" s="182" t="str">
        <f>IF(SUM('AS21_1.MELD:AS21_2.MELD'!P65)&gt;'AS11.MELD'!P65+1,"ERROR","")</f>
        <v/>
      </c>
      <c r="Q65" s="182" t="str">
        <f>IF(SUM('AS21_1.MELD:AS21_2.MELD'!Q65)&gt;'AS11.MELD'!Q65+1,"ERROR","")</f>
        <v/>
      </c>
      <c r="R65" s="182" t="str">
        <f>IF(SUM('AS21_1.MELD:AS21_2.MELD'!R65)&gt;'AS11.MELD'!R65+1,"ERROR","")</f>
        <v/>
      </c>
      <c r="S65" s="182" t="str">
        <f>IF(SUM('AS21_1.MELD:AS21_2.MELD'!S65)&gt;'AS11.MELD'!S65+1,"ERROR","")</f>
        <v/>
      </c>
      <c r="T65" s="182" t="str">
        <f>IF(SUM('AS21_1.MELD:AS21_2.MELD'!T65)&gt;'AS11.MELD'!T65+1,"ERROR","")</f>
        <v/>
      </c>
      <c r="U65" s="182" t="str">
        <f>IF(SUM('AS21_1.MELD:AS21_2.MELD'!U65)&gt;'AS11.MELD'!U65+1,"ERROR","")</f>
        <v/>
      </c>
      <c r="V65" s="54">
        <v>52</v>
      </c>
    </row>
    <row r="66" spans="1:22" ht="21" customHeight="1" x14ac:dyDescent="0.35">
      <c r="A66" s="176"/>
      <c r="B66" s="80" t="s">
        <v>360</v>
      </c>
      <c r="C66" s="81"/>
      <c r="D66" s="54"/>
      <c r="E66" s="98"/>
      <c r="F66" s="98"/>
      <c r="G66" s="98"/>
      <c r="H66" s="98"/>
      <c r="I66" s="110"/>
      <c r="J66" s="98"/>
      <c r="K66" s="98"/>
      <c r="L66" s="98"/>
      <c r="M66" s="98"/>
      <c r="N66" s="98"/>
      <c r="O66" s="98"/>
      <c r="P66" s="98"/>
      <c r="Q66" s="98"/>
      <c r="R66" s="98"/>
      <c r="S66" s="98"/>
      <c r="T66" s="98"/>
      <c r="U66" s="98"/>
      <c r="V66" s="54"/>
    </row>
    <row r="67" spans="1:22" ht="13" x14ac:dyDescent="0.25">
      <c r="A67" s="176">
        <v>53</v>
      </c>
      <c r="B67" s="58" t="s">
        <v>361</v>
      </c>
      <c r="C67" s="57" t="s">
        <v>64</v>
      </c>
      <c r="D67" s="54">
        <v>53</v>
      </c>
      <c r="E67" s="182" t="str">
        <f>IF(SUM('AS21_1.MELD:AS21_2.MELD'!E67)&gt;'AS11.MELD'!E67+1,"ERROR","")</f>
        <v/>
      </c>
      <c r="F67" s="182" t="str">
        <f>IF(SUM('AS21_1.MELD:AS21_2.MELD'!F67)&gt;'AS11.MELD'!F67+1,"ERROR","")</f>
        <v/>
      </c>
      <c r="G67" s="182" t="str">
        <f>IF(SUM('AS21_1.MELD:AS21_2.MELD'!G67)&gt;'AS11.MELD'!G67+1,"ERROR","")</f>
        <v/>
      </c>
      <c r="H67" s="182" t="str">
        <f>IF(SUM('AS21_1.MELD:AS21_2.MELD'!H67)&gt;'AS11.MELD'!H67+1,"ERROR","")</f>
        <v/>
      </c>
      <c r="I67" s="111"/>
      <c r="J67" s="182" t="str">
        <f>IF(SUM('AS21_1.MELD:AS21_2.MELD'!J67)&gt;'AS11.MELD'!J67+1,"ERROR","")</f>
        <v/>
      </c>
      <c r="K67" s="182" t="str">
        <f>IF(SUM('AS21_1.MELD:AS21_2.MELD'!K67)&gt;'AS11.MELD'!K67+1,"ERROR","")</f>
        <v/>
      </c>
      <c r="L67" s="182" t="str">
        <f>IF(SUM('AS21_1.MELD:AS21_2.MELD'!L67)&gt;'AS11.MELD'!L67+1,"ERROR","")</f>
        <v/>
      </c>
      <c r="M67" s="182" t="str">
        <f>IF(SUM('AS21_1.MELD:AS21_2.MELD'!M67)&gt;'AS11.MELD'!M67+1,"ERROR","")</f>
        <v/>
      </c>
      <c r="N67" s="182" t="str">
        <f>IF(SUM('AS21_1.MELD:AS21_2.MELD'!N67)&gt;'AS11.MELD'!N67+1,"ERROR","")</f>
        <v/>
      </c>
      <c r="O67" s="182" t="str">
        <f>IF(SUM('AS21_1.MELD:AS21_2.MELD'!O67)&gt;'AS11.MELD'!O67+1,"ERROR","")</f>
        <v/>
      </c>
      <c r="P67" s="182" t="str">
        <f>IF(SUM('AS21_1.MELD:AS21_2.MELD'!P67)&gt;'AS11.MELD'!P67+1,"ERROR","")</f>
        <v/>
      </c>
      <c r="Q67" s="182" t="str">
        <f>IF(SUM('AS21_1.MELD:AS21_2.MELD'!Q67)&gt;'AS11.MELD'!Q67+1,"ERROR","")</f>
        <v/>
      </c>
      <c r="R67" s="182" t="str">
        <f>IF(SUM('AS21_1.MELD:AS21_2.MELD'!R67)&gt;'AS11.MELD'!R67+1,"ERROR","")</f>
        <v/>
      </c>
      <c r="S67" s="182" t="str">
        <f>IF(SUM('AS21_1.MELD:AS21_2.MELD'!S67)&gt;'AS11.MELD'!S67+1,"ERROR","")</f>
        <v/>
      </c>
      <c r="T67" s="182" t="str">
        <f>IF(SUM('AS21_1.MELD:AS21_2.MELD'!T67)&gt;'AS11.MELD'!T67+1,"ERROR","")</f>
        <v/>
      </c>
      <c r="U67" s="182" t="str">
        <f>IF(SUM('AS21_1.MELD:AS21_2.MELD'!U67)&gt;'AS11.MELD'!U67+1,"ERROR","")</f>
        <v/>
      </c>
      <c r="V67" s="54">
        <v>53</v>
      </c>
    </row>
    <row r="68" spans="1:22" ht="13" x14ac:dyDescent="0.25">
      <c r="A68" s="176">
        <v>54</v>
      </c>
      <c r="B68" s="59" t="s">
        <v>65</v>
      </c>
      <c r="C68" s="57" t="s">
        <v>66</v>
      </c>
      <c r="D68" s="54">
        <v>54</v>
      </c>
      <c r="E68" s="182" t="str">
        <f>IF(SUM('AS21_1.MELD:AS21_2.MELD'!E68)&gt;'AS11.MELD'!E68+1,"ERROR","")</f>
        <v/>
      </c>
      <c r="F68" s="182" t="str">
        <f>IF(SUM('AS21_1.MELD:AS21_2.MELD'!F68)&gt;'AS11.MELD'!F68+1,"ERROR","")</f>
        <v/>
      </c>
      <c r="G68" s="182" t="str">
        <f>IF(SUM('AS21_1.MELD:AS21_2.MELD'!G68)&gt;'AS11.MELD'!G68+1,"ERROR","")</f>
        <v/>
      </c>
      <c r="H68" s="182" t="str">
        <f>IF(SUM('AS21_1.MELD:AS21_2.MELD'!H68)&gt;'AS11.MELD'!H68+1,"ERROR","")</f>
        <v/>
      </c>
      <c r="I68" s="111"/>
      <c r="J68" s="182" t="str">
        <f>IF(SUM('AS21_1.MELD:AS21_2.MELD'!J68)&gt;'AS11.MELD'!J68+1,"ERROR","")</f>
        <v/>
      </c>
      <c r="K68" s="182" t="str">
        <f>IF(SUM('AS21_1.MELD:AS21_2.MELD'!K68)&gt;'AS11.MELD'!K68+1,"ERROR","")</f>
        <v/>
      </c>
      <c r="L68" s="182" t="str">
        <f>IF(SUM('AS21_1.MELD:AS21_2.MELD'!L68)&gt;'AS11.MELD'!L68+1,"ERROR","")</f>
        <v/>
      </c>
      <c r="M68" s="182" t="str">
        <f>IF(SUM('AS21_1.MELD:AS21_2.MELD'!M68)&gt;'AS11.MELD'!M68+1,"ERROR","")</f>
        <v/>
      </c>
      <c r="N68" s="182" t="str">
        <f>IF(SUM('AS21_1.MELD:AS21_2.MELD'!N68)&gt;'AS11.MELD'!N68+1,"ERROR","")</f>
        <v/>
      </c>
      <c r="O68" s="182" t="str">
        <f>IF(SUM('AS21_1.MELD:AS21_2.MELD'!O68)&gt;'AS11.MELD'!O68+1,"ERROR","")</f>
        <v/>
      </c>
      <c r="P68" s="182" t="str">
        <f>IF(SUM('AS21_1.MELD:AS21_2.MELD'!P68)&gt;'AS11.MELD'!P68+1,"ERROR","")</f>
        <v/>
      </c>
      <c r="Q68" s="182" t="str">
        <f>IF(SUM('AS21_1.MELD:AS21_2.MELD'!Q68)&gt;'AS11.MELD'!Q68+1,"ERROR","")</f>
        <v/>
      </c>
      <c r="R68" s="182" t="str">
        <f>IF(SUM('AS21_1.MELD:AS21_2.MELD'!R68)&gt;'AS11.MELD'!R68+1,"ERROR","")</f>
        <v/>
      </c>
      <c r="S68" s="182" t="str">
        <f>IF(SUM('AS21_1.MELD:AS21_2.MELD'!S68)&gt;'AS11.MELD'!S68+1,"ERROR","")</f>
        <v/>
      </c>
      <c r="T68" s="182" t="str">
        <f>IF(SUM('AS21_1.MELD:AS21_2.MELD'!T68)&gt;'AS11.MELD'!T68+1,"ERROR","")</f>
        <v/>
      </c>
      <c r="U68" s="182" t="str">
        <f>IF(SUM('AS21_1.MELD:AS21_2.MELD'!U68)&gt;'AS11.MELD'!U68+1,"ERROR","")</f>
        <v/>
      </c>
      <c r="V68" s="54">
        <v>54</v>
      </c>
    </row>
    <row r="69" spans="1:22" ht="13" x14ac:dyDescent="0.25">
      <c r="A69" s="176">
        <v>55</v>
      </c>
      <c r="B69" s="59" t="s">
        <v>67</v>
      </c>
      <c r="C69" s="57" t="s">
        <v>68</v>
      </c>
      <c r="D69" s="54">
        <v>55</v>
      </c>
      <c r="E69" s="182" t="str">
        <f>IF(SUM('AS21_1.MELD:AS21_2.MELD'!E69)&gt;'AS11.MELD'!E69+1,"ERROR","")</f>
        <v/>
      </c>
      <c r="F69" s="182" t="str">
        <f>IF(SUM('AS21_1.MELD:AS21_2.MELD'!F69)&gt;'AS11.MELD'!F69+1,"ERROR","")</f>
        <v/>
      </c>
      <c r="G69" s="182" t="str">
        <f>IF(SUM('AS21_1.MELD:AS21_2.MELD'!G69)&gt;'AS11.MELD'!G69+1,"ERROR","")</f>
        <v/>
      </c>
      <c r="H69" s="182" t="str">
        <f>IF(SUM('AS21_1.MELD:AS21_2.MELD'!H69)&gt;'AS11.MELD'!H69+1,"ERROR","")</f>
        <v/>
      </c>
      <c r="I69" s="111"/>
      <c r="J69" s="182" t="str">
        <f>IF(SUM('AS21_1.MELD:AS21_2.MELD'!J69)&gt;'AS11.MELD'!J69+1,"ERROR","")</f>
        <v/>
      </c>
      <c r="K69" s="182" t="str">
        <f>IF(SUM('AS21_1.MELD:AS21_2.MELD'!K69)&gt;'AS11.MELD'!K69+1,"ERROR","")</f>
        <v/>
      </c>
      <c r="L69" s="182" t="str">
        <f>IF(SUM('AS21_1.MELD:AS21_2.MELD'!L69)&gt;'AS11.MELD'!L69+1,"ERROR","")</f>
        <v/>
      </c>
      <c r="M69" s="182" t="str">
        <f>IF(SUM('AS21_1.MELD:AS21_2.MELD'!M69)&gt;'AS11.MELD'!M69+1,"ERROR","")</f>
        <v/>
      </c>
      <c r="N69" s="182" t="str">
        <f>IF(SUM('AS21_1.MELD:AS21_2.MELD'!N69)&gt;'AS11.MELD'!N69+1,"ERROR","")</f>
        <v/>
      </c>
      <c r="O69" s="182" t="str">
        <f>IF(SUM('AS21_1.MELD:AS21_2.MELD'!O69)&gt;'AS11.MELD'!O69+1,"ERROR","")</f>
        <v/>
      </c>
      <c r="P69" s="182" t="str">
        <f>IF(SUM('AS21_1.MELD:AS21_2.MELD'!P69)&gt;'AS11.MELD'!P69+1,"ERROR","")</f>
        <v/>
      </c>
      <c r="Q69" s="182" t="str">
        <f>IF(SUM('AS21_1.MELD:AS21_2.MELD'!Q69)&gt;'AS11.MELD'!Q69+1,"ERROR","")</f>
        <v/>
      </c>
      <c r="R69" s="182" t="str">
        <f>IF(SUM('AS21_1.MELD:AS21_2.MELD'!R69)&gt;'AS11.MELD'!R69+1,"ERROR","")</f>
        <v/>
      </c>
      <c r="S69" s="182" t="str">
        <f>IF(SUM('AS21_1.MELD:AS21_2.MELD'!S69)&gt;'AS11.MELD'!S69+1,"ERROR","")</f>
        <v/>
      </c>
      <c r="T69" s="182" t="str">
        <f>IF(SUM('AS21_1.MELD:AS21_2.MELD'!T69)&gt;'AS11.MELD'!T69+1,"ERROR","")</f>
        <v/>
      </c>
      <c r="U69" s="182" t="str">
        <f>IF(SUM('AS21_1.MELD:AS21_2.MELD'!U69)&gt;'AS11.MELD'!U69+1,"ERROR","")</f>
        <v/>
      </c>
      <c r="V69" s="54">
        <v>55</v>
      </c>
    </row>
    <row r="70" spans="1:22" ht="13" x14ac:dyDescent="0.25">
      <c r="A70" s="176">
        <v>56</v>
      </c>
      <c r="B70" s="59" t="s">
        <v>362</v>
      </c>
      <c r="C70" s="57" t="s">
        <v>69</v>
      </c>
      <c r="D70" s="54">
        <v>56</v>
      </c>
      <c r="E70" s="182" t="str">
        <f>IF(SUM('AS21_1.MELD:AS21_2.MELD'!E70)&gt;'AS11.MELD'!E70+1,"ERROR","")</f>
        <v/>
      </c>
      <c r="F70" s="182" t="str">
        <f>IF(SUM('AS21_1.MELD:AS21_2.MELD'!F70)&gt;'AS11.MELD'!F70+1,"ERROR","")</f>
        <v/>
      </c>
      <c r="G70" s="182" t="str">
        <f>IF(SUM('AS21_1.MELD:AS21_2.MELD'!G70)&gt;'AS11.MELD'!G70+1,"ERROR","")</f>
        <v/>
      </c>
      <c r="H70" s="182" t="str">
        <f>IF(SUM('AS21_1.MELD:AS21_2.MELD'!H70)&gt;'AS11.MELD'!H70+1,"ERROR","")</f>
        <v/>
      </c>
      <c r="I70" s="111"/>
      <c r="J70" s="182" t="str">
        <f>IF(SUM('AS21_1.MELD:AS21_2.MELD'!J70)&gt;'AS11.MELD'!J70+1,"ERROR","")</f>
        <v/>
      </c>
      <c r="K70" s="182" t="str">
        <f>IF(SUM('AS21_1.MELD:AS21_2.MELD'!K70)&gt;'AS11.MELD'!K70+1,"ERROR","")</f>
        <v/>
      </c>
      <c r="L70" s="182" t="str">
        <f>IF(SUM('AS21_1.MELD:AS21_2.MELD'!L70)&gt;'AS11.MELD'!L70+1,"ERROR","")</f>
        <v/>
      </c>
      <c r="M70" s="182" t="str">
        <f>IF(SUM('AS21_1.MELD:AS21_2.MELD'!M70)&gt;'AS11.MELD'!M70+1,"ERROR","")</f>
        <v/>
      </c>
      <c r="N70" s="182" t="str">
        <f>IF(SUM('AS21_1.MELD:AS21_2.MELD'!N70)&gt;'AS11.MELD'!N70+1,"ERROR","")</f>
        <v/>
      </c>
      <c r="O70" s="182" t="str">
        <f>IF(SUM('AS21_1.MELD:AS21_2.MELD'!O70)&gt;'AS11.MELD'!O70+1,"ERROR","")</f>
        <v/>
      </c>
      <c r="P70" s="182" t="str">
        <f>IF(SUM('AS21_1.MELD:AS21_2.MELD'!P70)&gt;'AS11.MELD'!P70+1,"ERROR","")</f>
        <v/>
      </c>
      <c r="Q70" s="182" t="str">
        <f>IF(SUM('AS21_1.MELD:AS21_2.MELD'!Q70)&gt;'AS11.MELD'!Q70+1,"ERROR","")</f>
        <v/>
      </c>
      <c r="R70" s="182" t="str">
        <f>IF(SUM('AS21_1.MELD:AS21_2.MELD'!R70)&gt;'AS11.MELD'!R70+1,"ERROR","")</f>
        <v/>
      </c>
      <c r="S70" s="182" t="str">
        <f>IF(SUM('AS21_1.MELD:AS21_2.MELD'!S70)&gt;'AS11.MELD'!S70+1,"ERROR","")</f>
        <v/>
      </c>
      <c r="T70" s="182" t="str">
        <f>IF(SUM('AS21_1.MELD:AS21_2.MELD'!T70)&gt;'AS11.MELD'!T70+1,"ERROR","")</f>
        <v/>
      </c>
      <c r="U70" s="182" t="str">
        <f>IF(SUM('AS21_1.MELD:AS21_2.MELD'!U70)&gt;'AS11.MELD'!U70+1,"ERROR","")</f>
        <v/>
      </c>
      <c r="V70" s="54">
        <v>56</v>
      </c>
    </row>
    <row r="71" spans="1:22" ht="13" x14ac:dyDescent="0.25">
      <c r="A71" s="176">
        <v>57</v>
      </c>
      <c r="B71" s="59" t="s">
        <v>363</v>
      </c>
      <c r="C71" s="57" t="s">
        <v>70</v>
      </c>
      <c r="D71" s="54">
        <v>57</v>
      </c>
      <c r="E71" s="182" t="str">
        <f>IF(SUM('AS21_1.MELD:AS21_2.MELD'!E71)&gt;'AS11.MELD'!E71+1,"ERROR","")</f>
        <v/>
      </c>
      <c r="F71" s="182" t="str">
        <f>IF(SUM('AS21_1.MELD:AS21_2.MELD'!F71)&gt;'AS11.MELD'!F71+1,"ERROR","")</f>
        <v/>
      </c>
      <c r="G71" s="182" t="str">
        <f>IF(SUM('AS21_1.MELD:AS21_2.MELD'!G71)&gt;'AS11.MELD'!G71+1,"ERROR","")</f>
        <v/>
      </c>
      <c r="H71" s="182" t="str">
        <f>IF(SUM('AS21_1.MELD:AS21_2.MELD'!H71)&gt;'AS11.MELD'!H71+1,"ERROR","")</f>
        <v/>
      </c>
      <c r="I71" s="111"/>
      <c r="J71" s="182" t="str">
        <f>IF(SUM('AS21_1.MELD:AS21_2.MELD'!J71)&gt;'AS11.MELD'!J71+1,"ERROR","")</f>
        <v/>
      </c>
      <c r="K71" s="182" t="str">
        <f>IF(SUM('AS21_1.MELD:AS21_2.MELD'!K71)&gt;'AS11.MELD'!K71+1,"ERROR","")</f>
        <v/>
      </c>
      <c r="L71" s="182" t="str">
        <f>IF(SUM('AS21_1.MELD:AS21_2.MELD'!L71)&gt;'AS11.MELD'!L71+1,"ERROR","")</f>
        <v/>
      </c>
      <c r="M71" s="182" t="str">
        <f>IF(SUM('AS21_1.MELD:AS21_2.MELD'!M71)&gt;'AS11.MELD'!M71+1,"ERROR","")</f>
        <v/>
      </c>
      <c r="N71" s="182" t="str">
        <f>IF(SUM('AS21_1.MELD:AS21_2.MELD'!N71)&gt;'AS11.MELD'!N71+1,"ERROR","")</f>
        <v/>
      </c>
      <c r="O71" s="182" t="str">
        <f>IF(SUM('AS21_1.MELD:AS21_2.MELD'!O71)&gt;'AS11.MELD'!O71+1,"ERROR","")</f>
        <v/>
      </c>
      <c r="P71" s="182" t="str">
        <f>IF(SUM('AS21_1.MELD:AS21_2.MELD'!P71)&gt;'AS11.MELD'!P71+1,"ERROR","")</f>
        <v/>
      </c>
      <c r="Q71" s="182" t="str">
        <f>IF(SUM('AS21_1.MELD:AS21_2.MELD'!Q71)&gt;'AS11.MELD'!Q71+1,"ERROR","")</f>
        <v/>
      </c>
      <c r="R71" s="182" t="str">
        <f>IF(SUM('AS21_1.MELD:AS21_2.MELD'!R71)&gt;'AS11.MELD'!R71+1,"ERROR","")</f>
        <v/>
      </c>
      <c r="S71" s="182" t="str">
        <f>IF(SUM('AS21_1.MELD:AS21_2.MELD'!S71)&gt;'AS11.MELD'!S71+1,"ERROR","")</f>
        <v/>
      </c>
      <c r="T71" s="182" t="str">
        <f>IF(SUM('AS21_1.MELD:AS21_2.MELD'!T71)&gt;'AS11.MELD'!T71+1,"ERROR","")</f>
        <v/>
      </c>
      <c r="U71" s="182" t="str">
        <f>IF(SUM('AS21_1.MELD:AS21_2.MELD'!U71)&gt;'AS11.MELD'!U71+1,"ERROR","")</f>
        <v/>
      </c>
      <c r="V71" s="54">
        <v>57</v>
      </c>
    </row>
    <row r="72" spans="1:22" ht="13" x14ac:dyDescent="0.25">
      <c r="A72" s="176">
        <v>221</v>
      </c>
      <c r="B72" s="59" t="s">
        <v>364</v>
      </c>
      <c r="C72" s="57" t="s">
        <v>272</v>
      </c>
      <c r="D72" s="54">
        <v>221</v>
      </c>
      <c r="E72" s="182" t="str">
        <f>IF(SUM('AS21_1.MELD:AS21_2.MELD'!E72)&gt;'AS11.MELD'!E72+1,"ERROR","")</f>
        <v/>
      </c>
      <c r="F72" s="182" t="str">
        <f>IF(SUM('AS21_1.MELD:AS21_2.MELD'!F72)&gt;'AS11.MELD'!F72+1,"ERROR","")</f>
        <v/>
      </c>
      <c r="G72" s="182" t="str">
        <f>IF(SUM('AS21_1.MELD:AS21_2.MELD'!G72)&gt;'AS11.MELD'!G72+1,"ERROR","")</f>
        <v/>
      </c>
      <c r="H72" s="182" t="str">
        <f>IF(SUM('AS21_1.MELD:AS21_2.MELD'!H72)&gt;'AS11.MELD'!H72+1,"ERROR","")</f>
        <v/>
      </c>
      <c r="I72" s="111"/>
      <c r="J72" s="182" t="str">
        <f>IF(SUM('AS21_1.MELD:AS21_2.MELD'!J72)&gt;'AS11.MELD'!J72+1,"ERROR","")</f>
        <v/>
      </c>
      <c r="K72" s="182" t="str">
        <f>IF(SUM('AS21_1.MELD:AS21_2.MELD'!K72)&gt;'AS11.MELD'!K72+1,"ERROR","")</f>
        <v/>
      </c>
      <c r="L72" s="182" t="str">
        <f>IF(SUM('AS21_1.MELD:AS21_2.MELD'!L72)&gt;'AS11.MELD'!L72+1,"ERROR","")</f>
        <v/>
      </c>
      <c r="M72" s="182" t="str">
        <f>IF(SUM('AS21_1.MELD:AS21_2.MELD'!M72)&gt;'AS11.MELD'!M72+1,"ERROR","")</f>
        <v/>
      </c>
      <c r="N72" s="182" t="str">
        <f>IF(SUM('AS21_1.MELD:AS21_2.MELD'!N72)&gt;'AS11.MELD'!N72+1,"ERROR","")</f>
        <v/>
      </c>
      <c r="O72" s="182" t="str">
        <f>IF(SUM('AS21_1.MELD:AS21_2.MELD'!O72)&gt;'AS11.MELD'!O72+1,"ERROR","")</f>
        <v/>
      </c>
      <c r="P72" s="182" t="str">
        <f>IF(SUM('AS21_1.MELD:AS21_2.MELD'!P72)&gt;'AS11.MELD'!P72+1,"ERROR","")</f>
        <v/>
      </c>
      <c r="Q72" s="182" t="str">
        <f>IF(SUM('AS21_1.MELD:AS21_2.MELD'!Q72)&gt;'AS11.MELD'!Q72+1,"ERROR","")</f>
        <v/>
      </c>
      <c r="R72" s="182" t="str">
        <f>IF(SUM('AS21_1.MELD:AS21_2.MELD'!R72)&gt;'AS11.MELD'!R72+1,"ERROR","")</f>
        <v/>
      </c>
      <c r="S72" s="182" t="str">
        <f>IF(SUM('AS21_1.MELD:AS21_2.MELD'!S72)&gt;'AS11.MELD'!S72+1,"ERROR","")</f>
        <v/>
      </c>
      <c r="T72" s="182" t="str">
        <f>IF(SUM('AS21_1.MELD:AS21_2.MELD'!T72)&gt;'AS11.MELD'!T72+1,"ERROR","")</f>
        <v/>
      </c>
      <c r="U72" s="182" t="str">
        <f>IF(SUM('AS21_1.MELD:AS21_2.MELD'!U72)&gt;'AS11.MELD'!U72+1,"ERROR","")</f>
        <v/>
      </c>
      <c r="V72" s="54">
        <v>221</v>
      </c>
    </row>
    <row r="73" spans="1:22" ht="13" x14ac:dyDescent="0.25">
      <c r="A73" s="176">
        <v>222</v>
      </c>
      <c r="B73" s="176" t="s">
        <v>273</v>
      </c>
      <c r="C73" s="57" t="s">
        <v>274</v>
      </c>
      <c r="D73" s="54">
        <v>222</v>
      </c>
      <c r="E73" s="182" t="str">
        <f>IF(SUM('AS21_1.MELD:AS21_2.MELD'!E73)&gt;'AS11.MELD'!E73+1,"ERROR","")</f>
        <v/>
      </c>
      <c r="F73" s="182" t="str">
        <f>IF(SUM('AS21_1.MELD:AS21_2.MELD'!F73)&gt;'AS11.MELD'!F73+1,"ERROR","")</f>
        <v/>
      </c>
      <c r="G73" s="182" t="str">
        <f>IF(SUM('AS21_1.MELD:AS21_2.MELD'!G73)&gt;'AS11.MELD'!G73+1,"ERROR","")</f>
        <v/>
      </c>
      <c r="H73" s="182" t="str">
        <f>IF(SUM('AS21_1.MELD:AS21_2.MELD'!H73)&gt;'AS11.MELD'!H73+1,"ERROR","")</f>
        <v/>
      </c>
      <c r="I73" s="111"/>
      <c r="J73" s="182" t="str">
        <f>IF(SUM('AS21_1.MELD:AS21_2.MELD'!J73)&gt;'AS11.MELD'!J73+1,"ERROR","")</f>
        <v/>
      </c>
      <c r="K73" s="182" t="str">
        <f>IF(SUM('AS21_1.MELD:AS21_2.MELD'!K73)&gt;'AS11.MELD'!K73+1,"ERROR","")</f>
        <v/>
      </c>
      <c r="L73" s="182" t="str">
        <f>IF(SUM('AS21_1.MELD:AS21_2.MELD'!L73)&gt;'AS11.MELD'!L73+1,"ERROR","")</f>
        <v/>
      </c>
      <c r="M73" s="182" t="str">
        <f>IF(SUM('AS21_1.MELD:AS21_2.MELD'!M73)&gt;'AS11.MELD'!M73+1,"ERROR","")</f>
        <v/>
      </c>
      <c r="N73" s="182" t="str">
        <f>IF(SUM('AS21_1.MELD:AS21_2.MELD'!N73)&gt;'AS11.MELD'!N73+1,"ERROR","")</f>
        <v/>
      </c>
      <c r="O73" s="182" t="str">
        <f>IF(SUM('AS21_1.MELD:AS21_2.MELD'!O73)&gt;'AS11.MELD'!O73+1,"ERROR","")</f>
        <v/>
      </c>
      <c r="P73" s="182" t="str">
        <f>IF(SUM('AS21_1.MELD:AS21_2.MELD'!P73)&gt;'AS11.MELD'!P73+1,"ERROR","")</f>
        <v/>
      </c>
      <c r="Q73" s="182" t="str">
        <f>IF(SUM('AS21_1.MELD:AS21_2.MELD'!Q73)&gt;'AS11.MELD'!Q73+1,"ERROR","")</f>
        <v/>
      </c>
      <c r="R73" s="182" t="str">
        <f>IF(SUM('AS21_1.MELD:AS21_2.MELD'!R73)&gt;'AS11.MELD'!R73+1,"ERROR","")</f>
        <v/>
      </c>
      <c r="S73" s="182" t="str">
        <f>IF(SUM('AS21_1.MELD:AS21_2.MELD'!S73)&gt;'AS11.MELD'!S73+1,"ERROR","")</f>
        <v/>
      </c>
      <c r="T73" s="182" t="str">
        <f>IF(SUM('AS21_1.MELD:AS21_2.MELD'!T73)&gt;'AS11.MELD'!T73+1,"ERROR","")</f>
        <v/>
      </c>
      <c r="U73" s="182" t="str">
        <f>IF(SUM('AS21_1.MELD:AS21_2.MELD'!U73)&gt;'AS11.MELD'!U73+1,"ERROR","")</f>
        <v/>
      </c>
      <c r="V73" s="54">
        <v>222</v>
      </c>
    </row>
    <row r="74" spans="1:22" ht="13" x14ac:dyDescent="0.25">
      <c r="A74" s="176">
        <v>58</v>
      </c>
      <c r="B74" s="59" t="s">
        <v>365</v>
      </c>
      <c r="C74" s="57" t="s">
        <v>71</v>
      </c>
      <c r="D74" s="54">
        <v>58</v>
      </c>
      <c r="E74" s="182" t="str">
        <f>IF(SUM('AS21_1.MELD:AS21_2.MELD'!E74)&gt;'AS11.MELD'!E74+1,"ERROR","")</f>
        <v/>
      </c>
      <c r="F74" s="182" t="str">
        <f>IF(SUM('AS21_1.MELD:AS21_2.MELD'!F74)&gt;'AS11.MELD'!F74+1,"ERROR","")</f>
        <v/>
      </c>
      <c r="G74" s="182" t="str">
        <f>IF(SUM('AS21_1.MELD:AS21_2.MELD'!G74)&gt;'AS11.MELD'!G74+1,"ERROR","")</f>
        <v/>
      </c>
      <c r="H74" s="182" t="str">
        <f>IF(SUM('AS21_1.MELD:AS21_2.MELD'!H74)&gt;'AS11.MELD'!H74+1,"ERROR","")</f>
        <v/>
      </c>
      <c r="I74" s="111"/>
      <c r="J74" s="182" t="str">
        <f>IF(SUM('AS21_1.MELD:AS21_2.MELD'!J74)&gt;'AS11.MELD'!J74+1,"ERROR","")</f>
        <v/>
      </c>
      <c r="K74" s="182" t="str">
        <f>IF(SUM('AS21_1.MELD:AS21_2.MELD'!K74)&gt;'AS11.MELD'!K74+1,"ERROR","")</f>
        <v/>
      </c>
      <c r="L74" s="182" t="str">
        <f>IF(SUM('AS21_1.MELD:AS21_2.MELD'!L74)&gt;'AS11.MELD'!L74+1,"ERROR","")</f>
        <v/>
      </c>
      <c r="M74" s="182" t="str">
        <f>IF(SUM('AS21_1.MELD:AS21_2.MELD'!M74)&gt;'AS11.MELD'!M74+1,"ERROR","")</f>
        <v/>
      </c>
      <c r="N74" s="182" t="str">
        <f>IF(SUM('AS21_1.MELD:AS21_2.MELD'!N74)&gt;'AS11.MELD'!N74+1,"ERROR","")</f>
        <v/>
      </c>
      <c r="O74" s="182" t="str">
        <f>IF(SUM('AS21_1.MELD:AS21_2.MELD'!O74)&gt;'AS11.MELD'!O74+1,"ERROR","")</f>
        <v/>
      </c>
      <c r="P74" s="182" t="str">
        <f>IF(SUM('AS21_1.MELD:AS21_2.MELD'!P74)&gt;'AS11.MELD'!P74+1,"ERROR","")</f>
        <v/>
      </c>
      <c r="Q74" s="182" t="str">
        <f>IF(SUM('AS21_1.MELD:AS21_2.MELD'!Q74)&gt;'AS11.MELD'!Q74+1,"ERROR","")</f>
        <v/>
      </c>
      <c r="R74" s="182" t="str">
        <f>IF(SUM('AS21_1.MELD:AS21_2.MELD'!R74)&gt;'AS11.MELD'!R74+1,"ERROR","")</f>
        <v/>
      </c>
      <c r="S74" s="182" t="str">
        <f>IF(SUM('AS21_1.MELD:AS21_2.MELD'!S74)&gt;'AS11.MELD'!S74+1,"ERROR","")</f>
        <v/>
      </c>
      <c r="T74" s="182" t="str">
        <f>IF(SUM('AS21_1.MELD:AS21_2.MELD'!T74)&gt;'AS11.MELD'!T74+1,"ERROR","")</f>
        <v/>
      </c>
      <c r="U74" s="182" t="str">
        <f>IF(SUM('AS21_1.MELD:AS21_2.MELD'!U74)&gt;'AS11.MELD'!U74+1,"ERROR","")</f>
        <v/>
      </c>
      <c r="V74" s="54">
        <v>58</v>
      </c>
    </row>
    <row r="75" spans="1:22" ht="13" x14ac:dyDescent="0.25">
      <c r="A75" s="176">
        <v>59</v>
      </c>
      <c r="B75" s="59" t="s">
        <v>366</v>
      </c>
      <c r="C75" s="57" t="s">
        <v>72</v>
      </c>
      <c r="D75" s="54">
        <v>59</v>
      </c>
      <c r="E75" s="182" t="str">
        <f>IF(SUM('AS21_1.MELD:AS21_2.MELD'!E75)&gt;'AS11.MELD'!E75+1,"ERROR","")</f>
        <v/>
      </c>
      <c r="F75" s="182" t="str">
        <f>IF(SUM('AS21_1.MELD:AS21_2.MELD'!F75)&gt;'AS11.MELD'!F75+1,"ERROR","")</f>
        <v/>
      </c>
      <c r="G75" s="182" t="str">
        <f>IF(SUM('AS21_1.MELD:AS21_2.MELD'!G75)&gt;'AS11.MELD'!G75+1,"ERROR","")</f>
        <v/>
      </c>
      <c r="H75" s="182" t="str">
        <f>IF(SUM('AS21_1.MELD:AS21_2.MELD'!H75)&gt;'AS11.MELD'!H75+1,"ERROR","")</f>
        <v/>
      </c>
      <c r="I75" s="111"/>
      <c r="J75" s="182" t="str">
        <f>IF(SUM('AS21_1.MELD:AS21_2.MELD'!J75)&gt;'AS11.MELD'!J75+1,"ERROR","")</f>
        <v/>
      </c>
      <c r="K75" s="182" t="str">
        <f>IF(SUM('AS21_1.MELD:AS21_2.MELD'!K75)&gt;'AS11.MELD'!K75+1,"ERROR","")</f>
        <v/>
      </c>
      <c r="L75" s="182" t="str">
        <f>IF(SUM('AS21_1.MELD:AS21_2.MELD'!L75)&gt;'AS11.MELD'!L75+1,"ERROR","")</f>
        <v/>
      </c>
      <c r="M75" s="182" t="str">
        <f>IF(SUM('AS21_1.MELD:AS21_2.MELD'!M75)&gt;'AS11.MELD'!M75+1,"ERROR","")</f>
        <v/>
      </c>
      <c r="N75" s="182" t="str">
        <f>IF(SUM('AS21_1.MELD:AS21_2.MELD'!N75)&gt;'AS11.MELD'!N75+1,"ERROR","")</f>
        <v/>
      </c>
      <c r="O75" s="182" t="str">
        <f>IF(SUM('AS21_1.MELD:AS21_2.MELD'!O75)&gt;'AS11.MELD'!O75+1,"ERROR","")</f>
        <v/>
      </c>
      <c r="P75" s="182" t="str">
        <f>IF(SUM('AS21_1.MELD:AS21_2.MELD'!P75)&gt;'AS11.MELD'!P75+1,"ERROR","")</f>
        <v/>
      </c>
      <c r="Q75" s="182" t="str">
        <f>IF(SUM('AS21_1.MELD:AS21_2.MELD'!Q75)&gt;'AS11.MELD'!Q75+1,"ERROR","")</f>
        <v/>
      </c>
      <c r="R75" s="182" t="str">
        <f>IF(SUM('AS21_1.MELD:AS21_2.MELD'!R75)&gt;'AS11.MELD'!R75+1,"ERROR","")</f>
        <v/>
      </c>
      <c r="S75" s="182" t="str">
        <f>IF(SUM('AS21_1.MELD:AS21_2.MELD'!S75)&gt;'AS11.MELD'!S75+1,"ERROR","")</f>
        <v/>
      </c>
      <c r="T75" s="182" t="str">
        <f>IF(SUM('AS21_1.MELD:AS21_2.MELD'!T75)&gt;'AS11.MELD'!T75+1,"ERROR","")</f>
        <v/>
      </c>
      <c r="U75" s="182" t="str">
        <f>IF(SUM('AS21_1.MELD:AS21_2.MELD'!U75)&gt;'AS11.MELD'!U75+1,"ERROR","")</f>
        <v/>
      </c>
      <c r="V75" s="54">
        <v>59</v>
      </c>
    </row>
    <row r="76" spans="1:22" ht="13" x14ac:dyDescent="0.25">
      <c r="A76" s="176">
        <v>60</v>
      </c>
      <c r="B76" s="59" t="s">
        <v>367</v>
      </c>
      <c r="C76" s="57" t="s">
        <v>73</v>
      </c>
      <c r="D76" s="54">
        <v>60</v>
      </c>
      <c r="E76" s="182" t="str">
        <f>IF(SUM('AS21_1.MELD:AS21_2.MELD'!E76)&gt;'AS11.MELD'!E76+1,"ERROR","")</f>
        <v/>
      </c>
      <c r="F76" s="182" t="str">
        <f>IF(SUM('AS21_1.MELD:AS21_2.MELD'!F76)&gt;'AS11.MELD'!F76+1,"ERROR","")</f>
        <v/>
      </c>
      <c r="G76" s="182" t="str">
        <f>IF(SUM('AS21_1.MELD:AS21_2.MELD'!G76)&gt;'AS11.MELD'!G76+1,"ERROR","")</f>
        <v/>
      </c>
      <c r="H76" s="182" t="str">
        <f>IF(SUM('AS21_1.MELD:AS21_2.MELD'!H76)&gt;'AS11.MELD'!H76+1,"ERROR","")</f>
        <v/>
      </c>
      <c r="I76" s="111"/>
      <c r="J76" s="182" t="str">
        <f>IF(SUM('AS21_1.MELD:AS21_2.MELD'!J76)&gt;'AS11.MELD'!J76+1,"ERROR","")</f>
        <v/>
      </c>
      <c r="K76" s="182" t="str">
        <f>IF(SUM('AS21_1.MELD:AS21_2.MELD'!K76)&gt;'AS11.MELD'!K76+1,"ERROR","")</f>
        <v/>
      </c>
      <c r="L76" s="182" t="str">
        <f>IF(SUM('AS21_1.MELD:AS21_2.MELD'!L76)&gt;'AS11.MELD'!L76+1,"ERROR","")</f>
        <v/>
      </c>
      <c r="M76" s="182" t="str">
        <f>IF(SUM('AS21_1.MELD:AS21_2.MELD'!M76)&gt;'AS11.MELD'!M76+1,"ERROR","")</f>
        <v/>
      </c>
      <c r="N76" s="182" t="str">
        <f>IF(SUM('AS21_1.MELD:AS21_2.MELD'!N76)&gt;'AS11.MELD'!N76+1,"ERROR","")</f>
        <v/>
      </c>
      <c r="O76" s="182" t="str">
        <f>IF(SUM('AS21_1.MELD:AS21_2.MELD'!O76)&gt;'AS11.MELD'!O76+1,"ERROR","")</f>
        <v/>
      </c>
      <c r="P76" s="182" t="str">
        <f>IF(SUM('AS21_1.MELD:AS21_2.MELD'!P76)&gt;'AS11.MELD'!P76+1,"ERROR","")</f>
        <v/>
      </c>
      <c r="Q76" s="182" t="str">
        <f>IF(SUM('AS21_1.MELD:AS21_2.MELD'!Q76)&gt;'AS11.MELD'!Q76+1,"ERROR","")</f>
        <v/>
      </c>
      <c r="R76" s="182" t="str">
        <f>IF(SUM('AS21_1.MELD:AS21_2.MELD'!R76)&gt;'AS11.MELD'!R76+1,"ERROR","")</f>
        <v/>
      </c>
      <c r="S76" s="182" t="str">
        <f>IF(SUM('AS21_1.MELD:AS21_2.MELD'!S76)&gt;'AS11.MELD'!S76+1,"ERROR","")</f>
        <v/>
      </c>
      <c r="T76" s="182" t="str">
        <f>IF(SUM('AS21_1.MELD:AS21_2.MELD'!T76)&gt;'AS11.MELD'!T76+1,"ERROR","")</f>
        <v/>
      </c>
      <c r="U76" s="182" t="str">
        <f>IF(SUM('AS21_1.MELD:AS21_2.MELD'!U76)&gt;'AS11.MELD'!U76+1,"ERROR","")</f>
        <v/>
      </c>
      <c r="V76" s="54">
        <v>60</v>
      </c>
    </row>
    <row r="77" spans="1:22" ht="13" x14ac:dyDescent="0.25">
      <c r="A77" s="176">
        <v>61</v>
      </c>
      <c r="B77" s="59" t="s">
        <v>368</v>
      </c>
      <c r="C77" s="57" t="s">
        <v>74</v>
      </c>
      <c r="D77" s="54">
        <v>61</v>
      </c>
      <c r="E77" s="182" t="str">
        <f>IF(SUM('AS21_1.MELD:AS21_2.MELD'!E77)&gt;'AS11.MELD'!E77+1,"ERROR","")</f>
        <v/>
      </c>
      <c r="F77" s="182" t="str">
        <f>IF(SUM('AS21_1.MELD:AS21_2.MELD'!F77)&gt;'AS11.MELD'!F77+1,"ERROR","")</f>
        <v/>
      </c>
      <c r="G77" s="182" t="str">
        <f>IF(SUM('AS21_1.MELD:AS21_2.MELD'!G77)&gt;'AS11.MELD'!G77+1,"ERROR","")</f>
        <v/>
      </c>
      <c r="H77" s="182" t="str">
        <f>IF(SUM('AS21_1.MELD:AS21_2.MELD'!H77)&gt;'AS11.MELD'!H77+1,"ERROR","")</f>
        <v/>
      </c>
      <c r="I77" s="111"/>
      <c r="J77" s="182" t="str">
        <f>IF(SUM('AS21_1.MELD:AS21_2.MELD'!J77)&gt;'AS11.MELD'!J77+1,"ERROR","")</f>
        <v/>
      </c>
      <c r="K77" s="182" t="str">
        <f>IF(SUM('AS21_1.MELD:AS21_2.MELD'!K77)&gt;'AS11.MELD'!K77+1,"ERROR","")</f>
        <v/>
      </c>
      <c r="L77" s="182" t="str">
        <f>IF(SUM('AS21_1.MELD:AS21_2.MELD'!L77)&gt;'AS11.MELD'!L77+1,"ERROR","")</f>
        <v/>
      </c>
      <c r="M77" s="182" t="str">
        <f>IF(SUM('AS21_1.MELD:AS21_2.MELD'!M77)&gt;'AS11.MELD'!M77+1,"ERROR","")</f>
        <v/>
      </c>
      <c r="N77" s="182" t="str">
        <f>IF(SUM('AS21_1.MELD:AS21_2.MELD'!N77)&gt;'AS11.MELD'!N77+1,"ERROR","")</f>
        <v/>
      </c>
      <c r="O77" s="182" t="str">
        <f>IF(SUM('AS21_1.MELD:AS21_2.MELD'!O77)&gt;'AS11.MELD'!O77+1,"ERROR","")</f>
        <v/>
      </c>
      <c r="P77" s="182" t="str">
        <f>IF(SUM('AS21_1.MELD:AS21_2.MELD'!P77)&gt;'AS11.MELD'!P77+1,"ERROR","")</f>
        <v/>
      </c>
      <c r="Q77" s="182" t="str">
        <f>IF(SUM('AS21_1.MELD:AS21_2.MELD'!Q77)&gt;'AS11.MELD'!Q77+1,"ERROR","")</f>
        <v/>
      </c>
      <c r="R77" s="182" t="str">
        <f>IF(SUM('AS21_1.MELD:AS21_2.MELD'!R77)&gt;'AS11.MELD'!R77+1,"ERROR","")</f>
        <v/>
      </c>
      <c r="S77" s="182" t="str">
        <f>IF(SUM('AS21_1.MELD:AS21_2.MELD'!S77)&gt;'AS11.MELD'!S77+1,"ERROR","")</f>
        <v/>
      </c>
      <c r="T77" s="182" t="str">
        <f>IF(SUM('AS21_1.MELD:AS21_2.MELD'!T77)&gt;'AS11.MELD'!T77+1,"ERROR","")</f>
        <v/>
      </c>
      <c r="U77" s="182" t="str">
        <f>IF(SUM('AS21_1.MELD:AS21_2.MELD'!U77)&gt;'AS11.MELD'!U77+1,"ERROR","")</f>
        <v/>
      </c>
      <c r="V77" s="54">
        <v>61</v>
      </c>
    </row>
    <row r="78" spans="1:22" ht="13" x14ac:dyDescent="0.25">
      <c r="A78" s="176">
        <v>62</v>
      </c>
      <c r="B78" s="59" t="s">
        <v>369</v>
      </c>
      <c r="C78" s="57" t="s">
        <v>75</v>
      </c>
      <c r="D78" s="54">
        <v>62</v>
      </c>
      <c r="E78" s="182" t="str">
        <f>IF(SUM('AS21_1.MELD:AS21_2.MELD'!E78)&gt;'AS11.MELD'!E78+1,"ERROR","")</f>
        <v/>
      </c>
      <c r="F78" s="182" t="str">
        <f>IF(SUM('AS21_1.MELD:AS21_2.MELD'!F78)&gt;'AS11.MELD'!F78+1,"ERROR","")</f>
        <v/>
      </c>
      <c r="G78" s="182" t="str">
        <f>IF(SUM('AS21_1.MELD:AS21_2.MELD'!G78)&gt;'AS11.MELD'!G78+1,"ERROR","")</f>
        <v/>
      </c>
      <c r="H78" s="182" t="str">
        <f>IF(SUM('AS21_1.MELD:AS21_2.MELD'!H78)&gt;'AS11.MELD'!H78+1,"ERROR","")</f>
        <v/>
      </c>
      <c r="I78" s="111"/>
      <c r="J78" s="182" t="str">
        <f>IF(SUM('AS21_1.MELD:AS21_2.MELD'!J78)&gt;'AS11.MELD'!J78+1,"ERROR","")</f>
        <v/>
      </c>
      <c r="K78" s="182" t="str">
        <f>IF(SUM('AS21_1.MELD:AS21_2.MELD'!K78)&gt;'AS11.MELD'!K78+1,"ERROR","")</f>
        <v/>
      </c>
      <c r="L78" s="182" t="str">
        <f>IF(SUM('AS21_1.MELD:AS21_2.MELD'!L78)&gt;'AS11.MELD'!L78+1,"ERROR","")</f>
        <v/>
      </c>
      <c r="M78" s="182" t="str">
        <f>IF(SUM('AS21_1.MELD:AS21_2.MELD'!M78)&gt;'AS11.MELD'!M78+1,"ERROR","")</f>
        <v/>
      </c>
      <c r="N78" s="182" t="str">
        <f>IF(SUM('AS21_1.MELD:AS21_2.MELD'!N78)&gt;'AS11.MELD'!N78+1,"ERROR","")</f>
        <v/>
      </c>
      <c r="O78" s="182" t="str">
        <f>IF(SUM('AS21_1.MELD:AS21_2.MELD'!O78)&gt;'AS11.MELD'!O78+1,"ERROR","")</f>
        <v/>
      </c>
      <c r="P78" s="182" t="str">
        <f>IF(SUM('AS21_1.MELD:AS21_2.MELD'!P78)&gt;'AS11.MELD'!P78+1,"ERROR","")</f>
        <v/>
      </c>
      <c r="Q78" s="182" t="str">
        <f>IF(SUM('AS21_1.MELD:AS21_2.MELD'!Q78)&gt;'AS11.MELD'!Q78+1,"ERROR","")</f>
        <v/>
      </c>
      <c r="R78" s="182" t="str">
        <f>IF(SUM('AS21_1.MELD:AS21_2.MELD'!R78)&gt;'AS11.MELD'!R78+1,"ERROR","")</f>
        <v/>
      </c>
      <c r="S78" s="182" t="str">
        <f>IF(SUM('AS21_1.MELD:AS21_2.MELD'!S78)&gt;'AS11.MELD'!S78+1,"ERROR","")</f>
        <v/>
      </c>
      <c r="T78" s="182" t="str">
        <f>IF(SUM('AS21_1.MELD:AS21_2.MELD'!T78)&gt;'AS11.MELD'!T78+1,"ERROR","")</f>
        <v/>
      </c>
      <c r="U78" s="182" t="str">
        <f>IF(SUM('AS21_1.MELD:AS21_2.MELD'!U78)&gt;'AS11.MELD'!U78+1,"ERROR","")</f>
        <v/>
      </c>
      <c r="V78" s="54">
        <v>62</v>
      </c>
    </row>
    <row r="79" spans="1:22" ht="13" x14ac:dyDescent="0.25">
      <c r="A79" s="176">
        <v>63</v>
      </c>
      <c r="B79" s="59" t="s">
        <v>370</v>
      </c>
      <c r="C79" s="57" t="s">
        <v>76</v>
      </c>
      <c r="D79" s="54">
        <v>63</v>
      </c>
      <c r="E79" s="182" t="str">
        <f>IF(SUM('AS21_1.MELD:AS21_2.MELD'!E79)&gt;'AS11.MELD'!E79+1,"ERROR","")</f>
        <v/>
      </c>
      <c r="F79" s="182" t="str">
        <f>IF(SUM('AS21_1.MELD:AS21_2.MELD'!F79)&gt;'AS11.MELD'!F79+1,"ERROR","")</f>
        <v/>
      </c>
      <c r="G79" s="182" t="str">
        <f>IF(SUM('AS21_1.MELD:AS21_2.MELD'!G79)&gt;'AS11.MELD'!G79+1,"ERROR","")</f>
        <v/>
      </c>
      <c r="H79" s="182" t="str">
        <f>IF(SUM('AS21_1.MELD:AS21_2.MELD'!H79)&gt;'AS11.MELD'!H79+1,"ERROR","")</f>
        <v/>
      </c>
      <c r="I79" s="111"/>
      <c r="J79" s="182" t="str">
        <f>IF(SUM('AS21_1.MELD:AS21_2.MELD'!J79)&gt;'AS11.MELD'!J79+1,"ERROR","")</f>
        <v/>
      </c>
      <c r="K79" s="182" t="str">
        <f>IF(SUM('AS21_1.MELD:AS21_2.MELD'!K79)&gt;'AS11.MELD'!K79+1,"ERROR","")</f>
        <v/>
      </c>
      <c r="L79" s="182" t="str">
        <f>IF(SUM('AS21_1.MELD:AS21_2.MELD'!L79)&gt;'AS11.MELD'!L79+1,"ERROR","")</f>
        <v/>
      </c>
      <c r="M79" s="182" t="str">
        <f>IF(SUM('AS21_1.MELD:AS21_2.MELD'!M79)&gt;'AS11.MELD'!M79+1,"ERROR","")</f>
        <v/>
      </c>
      <c r="N79" s="182" t="str">
        <f>IF(SUM('AS21_1.MELD:AS21_2.MELD'!N79)&gt;'AS11.MELD'!N79+1,"ERROR","")</f>
        <v/>
      </c>
      <c r="O79" s="182" t="str">
        <f>IF(SUM('AS21_1.MELD:AS21_2.MELD'!O79)&gt;'AS11.MELD'!O79+1,"ERROR","")</f>
        <v/>
      </c>
      <c r="P79" s="182" t="str">
        <f>IF(SUM('AS21_1.MELD:AS21_2.MELD'!P79)&gt;'AS11.MELD'!P79+1,"ERROR","")</f>
        <v/>
      </c>
      <c r="Q79" s="182" t="str">
        <f>IF(SUM('AS21_1.MELD:AS21_2.MELD'!Q79)&gt;'AS11.MELD'!Q79+1,"ERROR","")</f>
        <v/>
      </c>
      <c r="R79" s="182" t="str">
        <f>IF(SUM('AS21_1.MELD:AS21_2.MELD'!R79)&gt;'AS11.MELD'!R79+1,"ERROR","")</f>
        <v/>
      </c>
      <c r="S79" s="182" t="str">
        <f>IF(SUM('AS21_1.MELD:AS21_2.MELD'!S79)&gt;'AS11.MELD'!S79+1,"ERROR","")</f>
        <v/>
      </c>
      <c r="T79" s="182" t="str">
        <f>IF(SUM('AS21_1.MELD:AS21_2.MELD'!T79)&gt;'AS11.MELD'!T79+1,"ERROR","")</f>
        <v/>
      </c>
      <c r="U79" s="182" t="str">
        <f>IF(SUM('AS21_1.MELD:AS21_2.MELD'!U79)&gt;'AS11.MELD'!U79+1,"ERROR","")</f>
        <v/>
      </c>
      <c r="V79" s="54">
        <v>63</v>
      </c>
    </row>
    <row r="80" spans="1:22" ht="13" x14ac:dyDescent="0.25">
      <c r="A80" s="176">
        <v>64</v>
      </c>
      <c r="B80" s="59" t="s">
        <v>371</v>
      </c>
      <c r="C80" s="57" t="s">
        <v>77</v>
      </c>
      <c r="D80" s="54">
        <v>64</v>
      </c>
      <c r="E80" s="182" t="str">
        <f>IF(SUM('AS21_1.MELD:AS21_2.MELD'!E80)&gt;'AS11.MELD'!E80+1,"ERROR","")</f>
        <v/>
      </c>
      <c r="F80" s="182" t="str">
        <f>IF(SUM('AS21_1.MELD:AS21_2.MELD'!F80)&gt;'AS11.MELD'!F80+1,"ERROR","")</f>
        <v/>
      </c>
      <c r="G80" s="182" t="str">
        <f>IF(SUM('AS21_1.MELD:AS21_2.MELD'!G80)&gt;'AS11.MELD'!G80+1,"ERROR","")</f>
        <v/>
      </c>
      <c r="H80" s="182" t="str">
        <f>IF(SUM('AS21_1.MELD:AS21_2.MELD'!H80)&gt;'AS11.MELD'!H80+1,"ERROR","")</f>
        <v/>
      </c>
      <c r="I80" s="111"/>
      <c r="J80" s="182" t="str">
        <f>IF(SUM('AS21_1.MELD:AS21_2.MELD'!J80)&gt;'AS11.MELD'!J80+1,"ERROR","")</f>
        <v/>
      </c>
      <c r="K80" s="182" t="str">
        <f>IF(SUM('AS21_1.MELD:AS21_2.MELD'!K80)&gt;'AS11.MELD'!K80+1,"ERROR","")</f>
        <v/>
      </c>
      <c r="L80" s="182" t="str">
        <f>IF(SUM('AS21_1.MELD:AS21_2.MELD'!L80)&gt;'AS11.MELD'!L80+1,"ERROR","")</f>
        <v/>
      </c>
      <c r="M80" s="182" t="str">
        <f>IF(SUM('AS21_1.MELD:AS21_2.MELD'!M80)&gt;'AS11.MELD'!M80+1,"ERROR","")</f>
        <v/>
      </c>
      <c r="N80" s="182" t="str">
        <f>IF(SUM('AS21_1.MELD:AS21_2.MELD'!N80)&gt;'AS11.MELD'!N80+1,"ERROR","")</f>
        <v/>
      </c>
      <c r="O80" s="182" t="str">
        <f>IF(SUM('AS21_1.MELD:AS21_2.MELD'!O80)&gt;'AS11.MELD'!O80+1,"ERROR","")</f>
        <v/>
      </c>
      <c r="P80" s="182" t="str">
        <f>IF(SUM('AS21_1.MELD:AS21_2.MELD'!P80)&gt;'AS11.MELD'!P80+1,"ERROR","")</f>
        <v/>
      </c>
      <c r="Q80" s="182" t="str">
        <f>IF(SUM('AS21_1.MELD:AS21_2.MELD'!Q80)&gt;'AS11.MELD'!Q80+1,"ERROR","")</f>
        <v/>
      </c>
      <c r="R80" s="182" t="str">
        <f>IF(SUM('AS21_1.MELD:AS21_2.MELD'!R80)&gt;'AS11.MELD'!R80+1,"ERROR","")</f>
        <v/>
      </c>
      <c r="S80" s="182" t="str">
        <f>IF(SUM('AS21_1.MELD:AS21_2.MELD'!S80)&gt;'AS11.MELD'!S80+1,"ERROR","")</f>
        <v/>
      </c>
      <c r="T80" s="182" t="str">
        <f>IF(SUM('AS21_1.MELD:AS21_2.MELD'!T80)&gt;'AS11.MELD'!T80+1,"ERROR","")</f>
        <v/>
      </c>
      <c r="U80" s="182" t="str">
        <f>IF(SUM('AS21_1.MELD:AS21_2.MELD'!U80)&gt;'AS11.MELD'!U80+1,"ERROR","")</f>
        <v/>
      </c>
      <c r="V80" s="54">
        <v>64</v>
      </c>
    </row>
    <row r="81" spans="1:22" ht="13" x14ac:dyDescent="0.25">
      <c r="A81" s="176">
        <v>66</v>
      </c>
      <c r="B81" s="99" t="s">
        <v>277</v>
      </c>
      <c r="C81" s="57" t="s">
        <v>78</v>
      </c>
      <c r="D81" s="54">
        <v>66</v>
      </c>
      <c r="E81" s="182" t="str">
        <f>IF(SUM('AS21_1.MELD:AS21_2.MELD'!E81)&gt;'AS11.MELD'!E81+1,"ERROR","")</f>
        <v/>
      </c>
      <c r="F81" s="182" t="str">
        <f>IF(SUM('AS21_1.MELD:AS21_2.MELD'!F81)&gt;'AS11.MELD'!F81+1,"ERROR","")</f>
        <v/>
      </c>
      <c r="G81" s="182" t="str">
        <f>IF(SUM('AS21_1.MELD:AS21_2.MELD'!G81)&gt;'AS11.MELD'!G81+1,"ERROR","")</f>
        <v/>
      </c>
      <c r="H81" s="182" t="str">
        <f>IF(SUM('AS21_1.MELD:AS21_2.MELD'!H81)&gt;'AS11.MELD'!H81+1,"ERROR","")</f>
        <v/>
      </c>
      <c r="I81" s="111"/>
      <c r="J81" s="182" t="str">
        <f>IF(SUM('AS21_1.MELD:AS21_2.MELD'!J81)&gt;'AS11.MELD'!J81+1,"ERROR","")</f>
        <v/>
      </c>
      <c r="K81" s="182" t="str">
        <f>IF(SUM('AS21_1.MELD:AS21_2.MELD'!K81)&gt;'AS11.MELD'!K81+1,"ERROR","")</f>
        <v/>
      </c>
      <c r="L81" s="182" t="str">
        <f>IF(SUM('AS21_1.MELD:AS21_2.MELD'!L81)&gt;'AS11.MELD'!L81+1,"ERROR","")</f>
        <v/>
      </c>
      <c r="M81" s="182" t="str">
        <f>IF(SUM('AS21_1.MELD:AS21_2.MELD'!M81)&gt;'AS11.MELD'!M81+1,"ERROR","")</f>
        <v/>
      </c>
      <c r="N81" s="182" t="str">
        <f>IF(SUM('AS21_1.MELD:AS21_2.MELD'!N81)&gt;'AS11.MELD'!N81+1,"ERROR","")</f>
        <v/>
      </c>
      <c r="O81" s="182" t="str">
        <f>IF(SUM('AS21_1.MELD:AS21_2.MELD'!O81)&gt;'AS11.MELD'!O81+1,"ERROR","")</f>
        <v/>
      </c>
      <c r="P81" s="182" t="str">
        <f>IF(SUM('AS21_1.MELD:AS21_2.MELD'!P81)&gt;'AS11.MELD'!P81+1,"ERROR","")</f>
        <v/>
      </c>
      <c r="Q81" s="182" t="str">
        <f>IF(SUM('AS21_1.MELD:AS21_2.MELD'!Q81)&gt;'AS11.MELD'!Q81+1,"ERROR","")</f>
        <v/>
      </c>
      <c r="R81" s="182" t="str">
        <f>IF(SUM('AS21_1.MELD:AS21_2.MELD'!R81)&gt;'AS11.MELD'!R81+1,"ERROR","")</f>
        <v/>
      </c>
      <c r="S81" s="182" t="str">
        <f>IF(SUM('AS21_1.MELD:AS21_2.MELD'!S81)&gt;'AS11.MELD'!S81+1,"ERROR","")</f>
        <v/>
      </c>
      <c r="T81" s="182" t="str">
        <f>IF(SUM('AS21_1.MELD:AS21_2.MELD'!T81)&gt;'AS11.MELD'!T81+1,"ERROR","")</f>
        <v/>
      </c>
      <c r="U81" s="182" t="str">
        <f>IF(SUM('AS21_1.MELD:AS21_2.MELD'!U81)&gt;'AS11.MELD'!U81+1,"ERROR","")</f>
        <v/>
      </c>
      <c r="V81" s="54">
        <v>66</v>
      </c>
    </row>
    <row r="82" spans="1:22" ht="13" x14ac:dyDescent="0.25">
      <c r="A82" s="176">
        <v>223</v>
      </c>
      <c r="B82" s="176" t="s">
        <v>372</v>
      </c>
      <c r="C82" s="57" t="s">
        <v>275</v>
      </c>
      <c r="D82" s="54">
        <v>223</v>
      </c>
      <c r="E82" s="182" t="str">
        <f>IF(SUM('AS21_1.MELD:AS21_2.MELD'!E82)&gt;'AS11.MELD'!E82+1,"ERROR","")</f>
        <v/>
      </c>
      <c r="F82" s="182" t="str">
        <f>IF(SUM('AS21_1.MELD:AS21_2.MELD'!F82)&gt;'AS11.MELD'!F82+1,"ERROR","")</f>
        <v/>
      </c>
      <c r="G82" s="182" t="str">
        <f>IF(SUM('AS21_1.MELD:AS21_2.MELD'!G82)&gt;'AS11.MELD'!G82+1,"ERROR","")</f>
        <v/>
      </c>
      <c r="H82" s="182" t="str">
        <f>IF(SUM('AS21_1.MELD:AS21_2.MELD'!H82)&gt;'AS11.MELD'!H82+1,"ERROR","")</f>
        <v/>
      </c>
      <c r="I82" s="111"/>
      <c r="J82" s="182" t="str">
        <f>IF(SUM('AS21_1.MELD:AS21_2.MELD'!J82)&gt;'AS11.MELD'!J82+1,"ERROR","")</f>
        <v/>
      </c>
      <c r="K82" s="182" t="str">
        <f>IF(SUM('AS21_1.MELD:AS21_2.MELD'!K82)&gt;'AS11.MELD'!K82+1,"ERROR","")</f>
        <v/>
      </c>
      <c r="L82" s="182" t="str">
        <f>IF(SUM('AS21_1.MELD:AS21_2.MELD'!L82)&gt;'AS11.MELD'!L82+1,"ERROR","")</f>
        <v/>
      </c>
      <c r="M82" s="182" t="str">
        <f>IF(SUM('AS21_1.MELD:AS21_2.MELD'!M82)&gt;'AS11.MELD'!M82+1,"ERROR","")</f>
        <v/>
      </c>
      <c r="N82" s="182" t="str">
        <f>IF(SUM('AS21_1.MELD:AS21_2.MELD'!N82)&gt;'AS11.MELD'!N82+1,"ERROR","")</f>
        <v/>
      </c>
      <c r="O82" s="182" t="str">
        <f>IF(SUM('AS21_1.MELD:AS21_2.MELD'!O82)&gt;'AS11.MELD'!O82+1,"ERROR","")</f>
        <v/>
      </c>
      <c r="P82" s="182" t="str">
        <f>IF(SUM('AS21_1.MELD:AS21_2.MELD'!P82)&gt;'AS11.MELD'!P82+1,"ERROR","")</f>
        <v/>
      </c>
      <c r="Q82" s="182" t="str">
        <f>IF(SUM('AS21_1.MELD:AS21_2.MELD'!Q82)&gt;'AS11.MELD'!Q82+1,"ERROR","")</f>
        <v/>
      </c>
      <c r="R82" s="182" t="str">
        <f>IF(SUM('AS21_1.MELD:AS21_2.MELD'!R82)&gt;'AS11.MELD'!R82+1,"ERROR","")</f>
        <v/>
      </c>
      <c r="S82" s="182" t="str">
        <f>IF(SUM('AS21_1.MELD:AS21_2.MELD'!S82)&gt;'AS11.MELD'!S82+1,"ERROR","")</f>
        <v/>
      </c>
      <c r="T82" s="182" t="str">
        <f>IF(SUM('AS21_1.MELD:AS21_2.MELD'!T82)&gt;'AS11.MELD'!T82+1,"ERROR","")</f>
        <v/>
      </c>
      <c r="U82" s="182" t="str">
        <f>IF(SUM('AS21_1.MELD:AS21_2.MELD'!U82)&gt;'AS11.MELD'!U82+1,"ERROR","")</f>
        <v/>
      </c>
      <c r="V82" s="54">
        <v>223</v>
      </c>
    </row>
    <row r="83" spans="1:22" ht="13" x14ac:dyDescent="0.25">
      <c r="A83" s="176">
        <v>67</v>
      </c>
      <c r="B83" s="59" t="s">
        <v>373</v>
      </c>
      <c r="C83" s="57" t="s">
        <v>79</v>
      </c>
      <c r="D83" s="54">
        <v>67</v>
      </c>
      <c r="E83" s="182" t="str">
        <f>IF(SUM('AS21_1.MELD:AS21_2.MELD'!E83)&gt;'AS11.MELD'!E83+1,"ERROR","")</f>
        <v/>
      </c>
      <c r="F83" s="182" t="str">
        <f>IF(SUM('AS21_1.MELD:AS21_2.MELD'!F83)&gt;'AS11.MELD'!F83+1,"ERROR","")</f>
        <v/>
      </c>
      <c r="G83" s="182" t="str">
        <f>IF(SUM('AS21_1.MELD:AS21_2.MELD'!G83)&gt;'AS11.MELD'!G83+1,"ERROR","")</f>
        <v/>
      </c>
      <c r="H83" s="182" t="str">
        <f>IF(SUM('AS21_1.MELD:AS21_2.MELD'!H83)&gt;'AS11.MELD'!H83+1,"ERROR","")</f>
        <v/>
      </c>
      <c r="I83" s="111"/>
      <c r="J83" s="182" t="str">
        <f>IF(SUM('AS21_1.MELD:AS21_2.MELD'!J83)&gt;'AS11.MELD'!J83+1,"ERROR","")</f>
        <v/>
      </c>
      <c r="K83" s="182" t="str">
        <f>IF(SUM('AS21_1.MELD:AS21_2.MELD'!K83)&gt;'AS11.MELD'!K83+1,"ERROR","")</f>
        <v/>
      </c>
      <c r="L83" s="182" t="str">
        <f>IF(SUM('AS21_1.MELD:AS21_2.MELD'!L83)&gt;'AS11.MELD'!L83+1,"ERROR","")</f>
        <v/>
      </c>
      <c r="M83" s="182" t="str">
        <f>IF(SUM('AS21_1.MELD:AS21_2.MELD'!M83)&gt;'AS11.MELD'!M83+1,"ERROR","")</f>
        <v/>
      </c>
      <c r="N83" s="182" t="str">
        <f>IF(SUM('AS21_1.MELD:AS21_2.MELD'!N83)&gt;'AS11.MELD'!N83+1,"ERROR","")</f>
        <v/>
      </c>
      <c r="O83" s="182" t="str">
        <f>IF(SUM('AS21_1.MELD:AS21_2.MELD'!O83)&gt;'AS11.MELD'!O83+1,"ERROR","")</f>
        <v/>
      </c>
      <c r="P83" s="182" t="str">
        <f>IF(SUM('AS21_1.MELD:AS21_2.MELD'!P83)&gt;'AS11.MELD'!P83+1,"ERROR","")</f>
        <v/>
      </c>
      <c r="Q83" s="182" t="str">
        <f>IF(SUM('AS21_1.MELD:AS21_2.MELD'!Q83)&gt;'AS11.MELD'!Q83+1,"ERROR","")</f>
        <v/>
      </c>
      <c r="R83" s="182" t="str">
        <f>IF(SUM('AS21_1.MELD:AS21_2.MELD'!R83)&gt;'AS11.MELD'!R83+1,"ERROR","")</f>
        <v/>
      </c>
      <c r="S83" s="182" t="str">
        <f>IF(SUM('AS21_1.MELD:AS21_2.MELD'!S83)&gt;'AS11.MELD'!S83+1,"ERROR","")</f>
        <v/>
      </c>
      <c r="T83" s="182" t="str">
        <f>IF(SUM('AS21_1.MELD:AS21_2.MELD'!T83)&gt;'AS11.MELD'!T83+1,"ERROR","")</f>
        <v/>
      </c>
      <c r="U83" s="182" t="str">
        <f>IF(SUM('AS21_1.MELD:AS21_2.MELD'!U83)&gt;'AS11.MELD'!U83+1,"ERROR","")</f>
        <v/>
      </c>
      <c r="V83" s="54">
        <v>67</v>
      </c>
    </row>
    <row r="84" spans="1:22" ht="13" x14ac:dyDescent="0.25">
      <c r="A84" s="176">
        <v>68</v>
      </c>
      <c r="B84" s="59" t="s">
        <v>374</v>
      </c>
      <c r="C84" s="57" t="s">
        <v>80</v>
      </c>
      <c r="D84" s="54">
        <v>68</v>
      </c>
      <c r="E84" s="182" t="str">
        <f>IF(SUM('AS21_1.MELD:AS21_2.MELD'!E84)&gt;'AS11.MELD'!E84+1,"ERROR","")</f>
        <v/>
      </c>
      <c r="F84" s="182" t="str">
        <f>IF(SUM('AS21_1.MELD:AS21_2.MELD'!F84)&gt;'AS11.MELD'!F84+1,"ERROR","")</f>
        <v/>
      </c>
      <c r="G84" s="182" t="str">
        <f>IF(SUM('AS21_1.MELD:AS21_2.MELD'!G84)&gt;'AS11.MELD'!G84+1,"ERROR","")</f>
        <v/>
      </c>
      <c r="H84" s="182" t="str">
        <f>IF(SUM('AS21_1.MELD:AS21_2.MELD'!H84)&gt;'AS11.MELD'!H84+1,"ERROR","")</f>
        <v/>
      </c>
      <c r="I84" s="111"/>
      <c r="J84" s="182" t="str">
        <f>IF(SUM('AS21_1.MELD:AS21_2.MELD'!J84)&gt;'AS11.MELD'!J84+1,"ERROR","")</f>
        <v/>
      </c>
      <c r="K84" s="182" t="str">
        <f>IF(SUM('AS21_1.MELD:AS21_2.MELD'!K84)&gt;'AS11.MELD'!K84+1,"ERROR","")</f>
        <v/>
      </c>
      <c r="L84" s="182" t="str">
        <f>IF(SUM('AS21_1.MELD:AS21_2.MELD'!L84)&gt;'AS11.MELD'!L84+1,"ERROR","")</f>
        <v/>
      </c>
      <c r="M84" s="182" t="str">
        <f>IF(SUM('AS21_1.MELD:AS21_2.MELD'!M84)&gt;'AS11.MELD'!M84+1,"ERROR","")</f>
        <v/>
      </c>
      <c r="N84" s="182" t="str">
        <f>IF(SUM('AS21_1.MELD:AS21_2.MELD'!N84)&gt;'AS11.MELD'!N84+1,"ERROR","")</f>
        <v/>
      </c>
      <c r="O84" s="182" t="str">
        <f>IF(SUM('AS21_1.MELD:AS21_2.MELD'!O84)&gt;'AS11.MELD'!O84+1,"ERROR","")</f>
        <v/>
      </c>
      <c r="P84" s="182" t="str">
        <f>IF(SUM('AS21_1.MELD:AS21_2.MELD'!P84)&gt;'AS11.MELD'!P84+1,"ERROR","")</f>
        <v/>
      </c>
      <c r="Q84" s="182" t="str">
        <f>IF(SUM('AS21_1.MELD:AS21_2.MELD'!Q84)&gt;'AS11.MELD'!Q84+1,"ERROR","")</f>
        <v/>
      </c>
      <c r="R84" s="182" t="str">
        <f>IF(SUM('AS21_1.MELD:AS21_2.MELD'!R84)&gt;'AS11.MELD'!R84+1,"ERROR","")</f>
        <v/>
      </c>
      <c r="S84" s="182" t="str">
        <f>IF(SUM('AS21_1.MELD:AS21_2.MELD'!S84)&gt;'AS11.MELD'!S84+1,"ERROR","")</f>
        <v/>
      </c>
      <c r="T84" s="182" t="str">
        <f>IF(SUM('AS21_1.MELD:AS21_2.MELD'!T84)&gt;'AS11.MELD'!T84+1,"ERROR","")</f>
        <v/>
      </c>
      <c r="U84" s="182" t="str">
        <f>IF(SUM('AS21_1.MELD:AS21_2.MELD'!U84)&gt;'AS11.MELD'!U84+1,"ERROR","")</f>
        <v/>
      </c>
      <c r="V84" s="54">
        <v>68</v>
      </c>
    </row>
    <row r="85" spans="1:22" ht="13" x14ac:dyDescent="0.25">
      <c r="A85" s="176">
        <v>69</v>
      </c>
      <c r="B85" s="99" t="s">
        <v>375</v>
      </c>
      <c r="C85" s="57" t="s">
        <v>81</v>
      </c>
      <c r="D85" s="54">
        <v>69</v>
      </c>
      <c r="E85" s="182" t="str">
        <f>IF(SUM('AS21_1.MELD:AS21_2.MELD'!E85)&gt;'AS11.MELD'!E85+1,"ERROR","")</f>
        <v/>
      </c>
      <c r="F85" s="182" t="str">
        <f>IF(SUM('AS21_1.MELD:AS21_2.MELD'!F85)&gt;'AS11.MELD'!F85+1,"ERROR","")</f>
        <v/>
      </c>
      <c r="G85" s="182" t="str">
        <f>IF(SUM('AS21_1.MELD:AS21_2.MELD'!G85)&gt;'AS11.MELD'!G85+1,"ERROR","")</f>
        <v/>
      </c>
      <c r="H85" s="182" t="str">
        <f>IF(SUM('AS21_1.MELD:AS21_2.MELD'!H85)&gt;'AS11.MELD'!H85+1,"ERROR","")</f>
        <v/>
      </c>
      <c r="I85" s="111"/>
      <c r="J85" s="182" t="str">
        <f>IF(SUM('AS21_1.MELD:AS21_2.MELD'!J85)&gt;'AS11.MELD'!J85+1,"ERROR","")</f>
        <v/>
      </c>
      <c r="K85" s="182" t="str">
        <f>IF(SUM('AS21_1.MELD:AS21_2.MELD'!K85)&gt;'AS11.MELD'!K85+1,"ERROR","")</f>
        <v/>
      </c>
      <c r="L85" s="182" t="str">
        <f>IF(SUM('AS21_1.MELD:AS21_2.MELD'!L85)&gt;'AS11.MELD'!L85+1,"ERROR","")</f>
        <v/>
      </c>
      <c r="M85" s="182" t="str">
        <f>IF(SUM('AS21_1.MELD:AS21_2.MELD'!M85)&gt;'AS11.MELD'!M85+1,"ERROR","")</f>
        <v/>
      </c>
      <c r="N85" s="182" t="str">
        <f>IF(SUM('AS21_1.MELD:AS21_2.MELD'!N85)&gt;'AS11.MELD'!N85+1,"ERROR","")</f>
        <v/>
      </c>
      <c r="O85" s="182" t="str">
        <f>IF(SUM('AS21_1.MELD:AS21_2.MELD'!O85)&gt;'AS11.MELD'!O85+1,"ERROR","")</f>
        <v/>
      </c>
      <c r="P85" s="182" t="str">
        <f>IF(SUM('AS21_1.MELD:AS21_2.MELD'!P85)&gt;'AS11.MELD'!P85+1,"ERROR","")</f>
        <v/>
      </c>
      <c r="Q85" s="182" t="str">
        <f>IF(SUM('AS21_1.MELD:AS21_2.MELD'!Q85)&gt;'AS11.MELD'!Q85+1,"ERROR","")</f>
        <v/>
      </c>
      <c r="R85" s="182" t="str">
        <f>IF(SUM('AS21_1.MELD:AS21_2.MELD'!R85)&gt;'AS11.MELD'!R85+1,"ERROR","")</f>
        <v/>
      </c>
      <c r="S85" s="182" t="str">
        <f>IF(SUM('AS21_1.MELD:AS21_2.MELD'!S85)&gt;'AS11.MELD'!S85+1,"ERROR","")</f>
        <v/>
      </c>
      <c r="T85" s="182" t="str">
        <f>IF(SUM('AS21_1.MELD:AS21_2.MELD'!T85)&gt;'AS11.MELD'!T85+1,"ERROR","")</f>
        <v/>
      </c>
      <c r="U85" s="182" t="str">
        <f>IF(SUM('AS21_1.MELD:AS21_2.MELD'!U85)&gt;'AS11.MELD'!U85+1,"ERROR","")</f>
        <v/>
      </c>
      <c r="V85" s="54">
        <v>69</v>
      </c>
    </row>
    <row r="86" spans="1:22" ht="13" x14ac:dyDescent="0.25">
      <c r="A86" s="176">
        <v>70</v>
      </c>
      <c r="B86" s="59" t="s">
        <v>376</v>
      </c>
      <c r="C86" s="57" t="s">
        <v>82</v>
      </c>
      <c r="D86" s="54">
        <v>70</v>
      </c>
      <c r="E86" s="182" t="str">
        <f>IF(SUM('AS21_1.MELD:AS21_2.MELD'!E86)&gt;'AS11.MELD'!E86+1,"ERROR","")</f>
        <v/>
      </c>
      <c r="F86" s="182" t="str">
        <f>IF(SUM('AS21_1.MELD:AS21_2.MELD'!F86)&gt;'AS11.MELD'!F86+1,"ERROR","")</f>
        <v/>
      </c>
      <c r="G86" s="182" t="str">
        <f>IF(SUM('AS21_1.MELD:AS21_2.MELD'!G86)&gt;'AS11.MELD'!G86+1,"ERROR","")</f>
        <v/>
      </c>
      <c r="H86" s="182" t="str">
        <f>IF(SUM('AS21_1.MELD:AS21_2.MELD'!H86)&gt;'AS11.MELD'!H86+1,"ERROR","")</f>
        <v/>
      </c>
      <c r="I86" s="111"/>
      <c r="J86" s="182" t="str">
        <f>IF(SUM('AS21_1.MELD:AS21_2.MELD'!J86)&gt;'AS11.MELD'!J86+1,"ERROR","")</f>
        <v/>
      </c>
      <c r="K86" s="182" t="str">
        <f>IF(SUM('AS21_1.MELD:AS21_2.MELD'!K86)&gt;'AS11.MELD'!K86+1,"ERROR","")</f>
        <v/>
      </c>
      <c r="L86" s="182" t="str">
        <f>IF(SUM('AS21_1.MELD:AS21_2.MELD'!L86)&gt;'AS11.MELD'!L86+1,"ERROR","")</f>
        <v/>
      </c>
      <c r="M86" s="182" t="str">
        <f>IF(SUM('AS21_1.MELD:AS21_2.MELD'!M86)&gt;'AS11.MELD'!M86+1,"ERROR","")</f>
        <v/>
      </c>
      <c r="N86" s="182" t="str">
        <f>IF(SUM('AS21_1.MELD:AS21_2.MELD'!N86)&gt;'AS11.MELD'!N86+1,"ERROR","")</f>
        <v/>
      </c>
      <c r="O86" s="182" t="str">
        <f>IF(SUM('AS21_1.MELD:AS21_2.MELD'!O86)&gt;'AS11.MELD'!O86+1,"ERROR","")</f>
        <v/>
      </c>
      <c r="P86" s="182" t="str">
        <f>IF(SUM('AS21_1.MELD:AS21_2.MELD'!P86)&gt;'AS11.MELD'!P86+1,"ERROR","")</f>
        <v/>
      </c>
      <c r="Q86" s="182" t="str">
        <f>IF(SUM('AS21_1.MELD:AS21_2.MELD'!Q86)&gt;'AS11.MELD'!Q86+1,"ERROR","")</f>
        <v/>
      </c>
      <c r="R86" s="182" t="str">
        <f>IF(SUM('AS21_1.MELD:AS21_2.MELD'!R86)&gt;'AS11.MELD'!R86+1,"ERROR","")</f>
        <v/>
      </c>
      <c r="S86" s="182" t="str">
        <f>IF(SUM('AS21_1.MELD:AS21_2.MELD'!S86)&gt;'AS11.MELD'!S86+1,"ERROR","")</f>
        <v/>
      </c>
      <c r="T86" s="182" t="str">
        <f>IF(SUM('AS21_1.MELD:AS21_2.MELD'!T86)&gt;'AS11.MELD'!T86+1,"ERROR","")</f>
        <v/>
      </c>
      <c r="U86" s="182" t="str">
        <f>IF(SUM('AS21_1.MELD:AS21_2.MELD'!U86)&gt;'AS11.MELD'!U86+1,"ERROR","")</f>
        <v/>
      </c>
      <c r="V86" s="54">
        <v>70</v>
      </c>
    </row>
    <row r="87" spans="1:22" ht="13" x14ac:dyDescent="0.25">
      <c r="A87" s="176">
        <v>71</v>
      </c>
      <c r="B87" s="59" t="s">
        <v>377</v>
      </c>
      <c r="C87" s="57" t="s">
        <v>83</v>
      </c>
      <c r="D87" s="54">
        <v>71</v>
      </c>
      <c r="E87" s="182" t="str">
        <f>IF(SUM('AS21_1.MELD:AS21_2.MELD'!E87)&gt;'AS11.MELD'!E87+1,"ERROR","")</f>
        <v/>
      </c>
      <c r="F87" s="182" t="str">
        <f>IF(SUM('AS21_1.MELD:AS21_2.MELD'!F87)&gt;'AS11.MELD'!F87+1,"ERROR","")</f>
        <v/>
      </c>
      <c r="G87" s="182" t="str">
        <f>IF(SUM('AS21_1.MELD:AS21_2.MELD'!G87)&gt;'AS11.MELD'!G87+1,"ERROR","")</f>
        <v/>
      </c>
      <c r="H87" s="182" t="str">
        <f>IF(SUM('AS21_1.MELD:AS21_2.MELD'!H87)&gt;'AS11.MELD'!H87+1,"ERROR","")</f>
        <v/>
      </c>
      <c r="I87" s="111"/>
      <c r="J87" s="182" t="str">
        <f>IF(SUM('AS21_1.MELD:AS21_2.MELD'!J87)&gt;'AS11.MELD'!J87+1,"ERROR","")</f>
        <v/>
      </c>
      <c r="K87" s="182" t="str">
        <f>IF(SUM('AS21_1.MELD:AS21_2.MELD'!K87)&gt;'AS11.MELD'!K87+1,"ERROR","")</f>
        <v/>
      </c>
      <c r="L87" s="182" t="str">
        <f>IF(SUM('AS21_1.MELD:AS21_2.MELD'!L87)&gt;'AS11.MELD'!L87+1,"ERROR","")</f>
        <v/>
      </c>
      <c r="M87" s="182" t="str">
        <f>IF(SUM('AS21_1.MELD:AS21_2.MELD'!M87)&gt;'AS11.MELD'!M87+1,"ERROR","")</f>
        <v/>
      </c>
      <c r="N87" s="182" t="str">
        <f>IF(SUM('AS21_1.MELD:AS21_2.MELD'!N87)&gt;'AS11.MELD'!N87+1,"ERROR","")</f>
        <v/>
      </c>
      <c r="O87" s="182" t="str">
        <f>IF(SUM('AS21_1.MELD:AS21_2.MELD'!O87)&gt;'AS11.MELD'!O87+1,"ERROR","")</f>
        <v/>
      </c>
      <c r="P87" s="182" t="str">
        <f>IF(SUM('AS21_1.MELD:AS21_2.MELD'!P87)&gt;'AS11.MELD'!P87+1,"ERROR","")</f>
        <v/>
      </c>
      <c r="Q87" s="182" t="str">
        <f>IF(SUM('AS21_1.MELD:AS21_2.MELD'!Q87)&gt;'AS11.MELD'!Q87+1,"ERROR","")</f>
        <v/>
      </c>
      <c r="R87" s="182" t="str">
        <f>IF(SUM('AS21_1.MELD:AS21_2.MELD'!R87)&gt;'AS11.MELD'!R87+1,"ERROR","")</f>
        <v/>
      </c>
      <c r="S87" s="182" t="str">
        <f>IF(SUM('AS21_1.MELD:AS21_2.MELD'!S87)&gt;'AS11.MELD'!S87+1,"ERROR","")</f>
        <v/>
      </c>
      <c r="T87" s="182" t="str">
        <f>IF(SUM('AS21_1.MELD:AS21_2.MELD'!T87)&gt;'AS11.MELD'!T87+1,"ERROR","")</f>
        <v/>
      </c>
      <c r="U87" s="182" t="str">
        <f>IF(SUM('AS21_1.MELD:AS21_2.MELD'!U87)&gt;'AS11.MELD'!U87+1,"ERROR","")</f>
        <v/>
      </c>
      <c r="V87" s="54">
        <v>71</v>
      </c>
    </row>
    <row r="88" spans="1:22" s="207" customFormat="1" ht="3" customHeight="1" x14ac:dyDescent="0.25"/>
    <row r="89" spans="1:22" ht="13" x14ac:dyDescent="0.3">
      <c r="A89" s="100">
        <v>72</v>
      </c>
      <c r="B89" s="59" t="s">
        <v>378</v>
      </c>
      <c r="C89" s="78" t="s">
        <v>84</v>
      </c>
      <c r="D89" s="54">
        <v>72</v>
      </c>
      <c r="E89" s="182" t="str">
        <f>IF(SUM('AS21_1.MELD:AS21_2.MELD'!E89)&gt;'AS11.MELD'!E89+1,"ERROR","")</f>
        <v/>
      </c>
      <c r="F89" s="182" t="str">
        <f>IF(SUM('AS21_1.MELD:AS21_2.MELD'!F89)&gt;'AS11.MELD'!F89+1,"ERROR","")</f>
        <v/>
      </c>
      <c r="G89" s="182" t="str">
        <f>IF(SUM('AS21_1.MELD:AS21_2.MELD'!G89)&gt;'AS11.MELD'!G89+1,"ERROR","")</f>
        <v/>
      </c>
      <c r="H89" s="182" t="str">
        <f>IF(SUM('AS21_1.MELD:AS21_2.MELD'!H89)&gt;'AS11.MELD'!H89+1,"ERROR","")</f>
        <v/>
      </c>
      <c r="I89" s="111"/>
      <c r="J89" s="182" t="str">
        <f>IF(SUM('AS21_1.MELD:AS21_2.MELD'!J89)&gt;'AS11.MELD'!J89+1,"ERROR","")</f>
        <v/>
      </c>
      <c r="K89" s="182" t="str">
        <f>IF(SUM('AS21_1.MELD:AS21_2.MELD'!K89)&gt;'AS11.MELD'!K89+1,"ERROR","")</f>
        <v/>
      </c>
      <c r="L89" s="182" t="str">
        <f>IF(SUM('AS21_1.MELD:AS21_2.MELD'!L89)&gt;'AS11.MELD'!L89+1,"ERROR","")</f>
        <v/>
      </c>
      <c r="M89" s="182" t="str">
        <f>IF(SUM('AS21_1.MELD:AS21_2.MELD'!M89)&gt;'AS11.MELD'!M89+1,"ERROR","")</f>
        <v/>
      </c>
      <c r="N89" s="182" t="str">
        <f>IF(SUM('AS21_1.MELD:AS21_2.MELD'!N89)&gt;'AS11.MELD'!N89+1,"ERROR","")</f>
        <v/>
      </c>
      <c r="O89" s="182" t="str">
        <f>IF(SUM('AS21_1.MELD:AS21_2.MELD'!O89)&gt;'AS11.MELD'!O89+1,"ERROR","")</f>
        <v/>
      </c>
      <c r="P89" s="182" t="str">
        <f>IF(SUM('AS21_1.MELD:AS21_2.MELD'!P89)&gt;'AS11.MELD'!P89+1,"ERROR","")</f>
        <v/>
      </c>
      <c r="Q89" s="182" t="str">
        <f>IF(SUM('AS21_1.MELD:AS21_2.MELD'!Q89)&gt;'AS11.MELD'!Q89+1,"ERROR","")</f>
        <v/>
      </c>
      <c r="R89" s="182" t="str">
        <f>IF(SUM('AS21_1.MELD:AS21_2.MELD'!R89)&gt;'AS11.MELD'!R89+1,"ERROR","")</f>
        <v/>
      </c>
      <c r="S89" s="182" t="str">
        <f>IF(SUM('AS21_1.MELD:AS21_2.MELD'!S89)&gt;'AS11.MELD'!S89+1,"ERROR","")</f>
        <v/>
      </c>
      <c r="T89" s="182" t="str">
        <f>IF(SUM('AS21_1.MELD:AS21_2.MELD'!T89)&gt;'AS11.MELD'!T89+1,"ERROR","")</f>
        <v/>
      </c>
      <c r="U89" s="182" t="str">
        <f>IF(SUM('AS21_1.MELD:AS21_2.MELD'!U89)&gt;'AS11.MELD'!U89+1,"ERROR","")</f>
        <v/>
      </c>
      <c r="V89" s="54">
        <v>72</v>
      </c>
    </row>
    <row r="90" spans="1:22" ht="13" x14ac:dyDescent="0.3">
      <c r="A90" s="176">
        <v>73</v>
      </c>
      <c r="B90" s="59" t="s">
        <v>379</v>
      </c>
      <c r="C90" s="114" t="s">
        <v>85</v>
      </c>
      <c r="D90" s="54">
        <v>73</v>
      </c>
      <c r="E90" s="182" t="str">
        <f>IF(SUM('AS21_1.MELD:AS21_2.MELD'!E90)&gt;'AS11.MELD'!E90+1,"ERROR","")</f>
        <v/>
      </c>
      <c r="F90" s="182" t="str">
        <f>IF(SUM('AS21_1.MELD:AS21_2.MELD'!F90)&gt;'AS11.MELD'!F90+1,"ERROR","")</f>
        <v/>
      </c>
      <c r="G90" s="182" t="str">
        <f>IF(SUM('AS21_1.MELD:AS21_2.MELD'!G90)&gt;'AS11.MELD'!G90+1,"ERROR","")</f>
        <v/>
      </c>
      <c r="H90" s="182" t="str">
        <f>IF(SUM('AS21_1.MELD:AS21_2.MELD'!H90)&gt;'AS11.MELD'!H90+1,"ERROR","")</f>
        <v/>
      </c>
      <c r="I90" s="111"/>
      <c r="J90" s="182" t="str">
        <f>IF(SUM('AS21_1.MELD:AS21_2.MELD'!J90)&gt;'AS11.MELD'!J90+1,"ERROR","")</f>
        <v/>
      </c>
      <c r="K90" s="182" t="str">
        <f>IF(SUM('AS21_1.MELD:AS21_2.MELD'!K90)&gt;'AS11.MELD'!K90+1,"ERROR","")</f>
        <v/>
      </c>
      <c r="L90" s="182" t="str">
        <f>IF(SUM('AS21_1.MELD:AS21_2.MELD'!L90)&gt;'AS11.MELD'!L90+1,"ERROR","")</f>
        <v/>
      </c>
      <c r="M90" s="182" t="str">
        <f>IF(SUM('AS21_1.MELD:AS21_2.MELD'!M90)&gt;'AS11.MELD'!M90+1,"ERROR","")</f>
        <v/>
      </c>
      <c r="N90" s="182" t="str">
        <f>IF(SUM('AS21_1.MELD:AS21_2.MELD'!N90)&gt;'AS11.MELD'!N90+1,"ERROR","")</f>
        <v/>
      </c>
      <c r="O90" s="182" t="str">
        <f>IF(SUM('AS21_1.MELD:AS21_2.MELD'!O90)&gt;'AS11.MELD'!O90+1,"ERROR","")</f>
        <v/>
      </c>
      <c r="P90" s="182" t="str">
        <f>IF(SUM('AS21_1.MELD:AS21_2.MELD'!P90)&gt;'AS11.MELD'!P90+1,"ERROR","")</f>
        <v/>
      </c>
      <c r="Q90" s="182" t="str">
        <f>IF(SUM('AS21_1.MELD:AS21_2.MELD'!Q90)&gt;'AS11.MELD'!Q90+1,"ERROR","")</f>
        <v/>
      </c>
      <c r="R90" s="182" t="str">
        <f>IF(SUM('AS21_1.MELD:AS21_2.MELD'!R90)&gt;'AS11.MELD'!R90+1,"ERROR","")</f>
        <v/>
      </c>
      <c r="S90" s="182" t="str">
        <f>IF(SUM('AS21_1.MELD:AS21_2.MELD'!S90)&gt;'AS11.MELD'!S90+1,"ERROR","")</f>
        <v/>
      </c>
      <c r="T90" s="182" t="str">
        <f>IF(SUM('AS21_1.MELD:AS21_2.MELD'!T90)&gt;'AS11.MELD'!T90+1,"ERROR","")</f>
        <v/>
      </c>
      <c r="U90" s="182" t="str">
        <f>IF(SUM('AS21_1.MELD:AS21_2.MELD'!U90)&gt;'AS11.MELD'!U90+1,"ERROR","")</f>
        <v/>
      </c>
      <c r="V90" s="54">
        <v>73</v>
      </c>
    </row>
    <row r="91" spans="1:22" ht="21" customHeight="1" x14ac:dyDescent="0.35">
      <c r="A91" s="176"/>
      <c r="B91" s="80" t="s">
        <v>380</v>
      </c>
      <c r="C91" s="81"/>
      <c r="D91" s="54"/>
      <c r="E91" s="98"/>
      <c r="F91" s="98"/>
      <c r="G91" s="98"/>
      <c r="H91" s="98"/>
      <c r="I91" s="110"/>
      <c r="J91" s="98"/>
      <c r="K91" s="98"/>
      <c r="L91" s="98"/>
      <c r="M91" s="98"/>
      <c r="N91" s="98"/>
      <c r="O91" s="98"/>
      <c r="P91" s="98"/>
      <c r="Q91" s="98"/>
      <c r="R91" s="98"/>
      <c r="S91" s="98"/>
      <c r="T91" s="98"/>
      <c r="U91" s="98"/>
      <c r="V91" s="54"/>
    </row>
    <row r="92" spans="1:22" ht="13" x14ac:dyDescent="0.25">
      <c r="A92" s="176">
        <v>74</v>
      </c>
      <c r="B92" s="58" t="s">
        <v>381</v>
      </c>
      <c r="C92" s="57" t="s">
        <v>86</v>
      </c>
      <c r="D92" s="54">
        <v>74</v>
      </c>
      <c r="E92" s="182" t="str">
        <f>IF(SUM('AS21_1.MELD:AS21_2.MELD'!E92)&gt;'AS11.MELD'!E92+1,"ERROR","")</f>
        <v/>
      </c>
      <c r="F92" s="182" t="str">
        <f>IF(SUM('AS21_1.MELD:AS21_2.MELD'!F92)&gt;'AS11.MELD'!F92+1,"ERROR","")</f>
        <v/>
      </c>
      <c r="G92" s="182" t="str">
        <f>IF(SUM('AS21_1.MELD:AS21_2.MELD'!G92)&gt;'AS11.MELD'!G92+1,"ERROR","")</f>
        <v/>
      </c>
      <c r="H92" s="182" t="str">
        <f>IF(SUM('AS21_1.MELD:AS21_2.MELD'!H92)&gt;'AS11.MELD'!H92+1,"ERROR","")</f>
        <v/>
      </c>
      <c r="I92" s="111"/>
      <c r="J92" s="182" t="str">
        <f>IF(SUM('AS21_1.MELD:AS21_2.MELD'!J92)&gt;'AS11.MELD'!J92+1,"ERROR","")</f>
        <v/>
      </c>
      <c r="K92" s="182" t="str">
        <f>IF(SUM('AS21_1.MELD:AS21_2.MELD'!K92)&gt;'AS11.MELD'!K92+1,"ERROR","")</f>
        <v/>
      </c>
      <c r="L92" s="182" t="str">
        <f>IF(SUM('AS21_1.MELD:AS21_2.MELD'!L92)&gt;'AS11.MELD'!L92+1,"ERROR","")</f>
        <v/>
      </c>
      <c r="M92" s="182" t="str">
        <f>IF(SUM('AS21_1.MELD:AS21_2.MELD'!M92)&gt;'AS11.MELD'!M92+1,"ERROR","")</f>
        <v/>
      </c>
      <c r="N92" s="182" t="str">
        <f>IF(SUM('AS21_1.MELD:AS21_2.MELD'!N92)&gt;'AS11.MELD'!N92+1,"ERROR","")</f>
        <v/>
      </c>
      <c r="O92" s="182" t="str">
        <f>IF(SUM('AS21_1.MELD:AS21_2.MELD'!O92)&gt;'AS11.MELD'!O92+1,"ERROR","")</f>
        <v/>
      </c>
      <c r="P92" s="182" t="str">
        <f>IF(SUM('AS21_1.MELD:AS21_2.MELD'!P92)&gt;'AS11.MELD'!P92+1,"ERROR","")</f>
        <v/>
      </c>
      <c r="Q92" s="182" t="str">
        <f>IF(SUM('AS21_1.MELD:AS21_2.MELD'!Q92)&gt;'AS11.MELD'!Q92+1,"ERROR","")</f>
        <v/>
      </c>
      <c r="R92" s="182" t="str">
        <f>IF(SUM('AS21_1.MELD:AS21_2.MELD'!R92)&gt;'AS11.MELD'!R92+1,"ERROR","")</f>
        <v/>
      </c>
      <c r="S92" s="182" t="str">
        <f>IF(SUM('AS21_1.MELD:AS21_2.MELD'!S92)&gt;'AS11.MELD'!S92+1,"ERROR","")</f>
        <v/>
      </c>
      <c r="T92" s="182" t="str">
        <f>IF(SUM('AS21_1.MELD:AS21_2.MELD'!T92)&gt;'AS11.MELD'!T92+1,"ERROR","")</f>
        <v/>
      </c>
      <c r="U92" s="182" t="str">
        <f>IF(SUM('AS21_1.MELD:AS21_2.MELD'!U92)&gt;'AS11.MELD'!U92+1,"ERROR","")</f>
        <v/>
      </c>
      <c r="V92" s="54">
        <v>74</v>
      </c>
    </row>
    <row r="93" spans="1:22" ht="13" x14ac:dyDescent="0.25">
      <c r="A93" s="176">
        <v>75</v>
      </c>
      <c r="B93" s="59" t="s">
        <v>87</v>
      </c>
      <c r="C93" s="57" t="s">
        <v>88</v>
      </c>
      <c r="D93" s="54">
        <v>75</v>
      </c>
      <c r="E93" s="182" t="str">
        <f>IF(SUM('AS21_1.MELD:AS21_2.MELD'!E93)&gt;'AS11.MELD'!E93+1,"ERROR","")</f>
        <v/>
      </c>
      <c r="F93" s="182" t="str">
        <f>IF(SUM('AS21_1.MELD:AS21_2.MELD'!F93)&gt;'AS11.MELD'!F93+1,"ERROR","")</f>
        <v/>
      </c>
      <c r="G93" s="182" t="str">
        <f>IF(SUM('AS21_1.MELD:AS21_2.MELD'!G93)&gt;'AS11.MELD'!G93+1,"ERROR","")</f>
        <v/>
      </c>
      <c r="H93" s="182" t="str">
        <f>IF(SUM('AS21_1.MELD:AS21_2.MELD'!H93)&gt;'AS11.MELD'!H93+1,"ERROR","")</f>
        <v/>
      </c>
      <c r="I93" s="111"/>
      <c r="J93" s="182" t="str">
        <f>IF(SUM('AS21_1.MELD:AS21_2.MELD'!J93)&gt;'AS11.MELD'!J93+1,"ERROR","")</f>
        <v/>
      </c>
      <c r="K93" s="182" t="str">
        <f>IF(SUM('AS21_1.MELD:AS21_2.MELD'!K93)&gt;'AS11.MELD'!K93+1,"ERROR","")</f>
        <v/>
      </c>
      <c r="L93" s="182" t="str">
        <f>IF(SUM('AS21_1.MELD:AS21_2.MELD'!L93)&gt;'AS11.MELD'!L93+1,"ERROR","")</f>
        <v/>
      </c>
      <c r="M93" s="182" t="str">
        <f>IF(SUM('AS21_1.MELD:AS21_2.MELD'!M93)&gt;'AS11.MELD'!M93+1,"ERROR","")</f>
        <v/>
      </c>
      <c r="N93" s="182" t="str">
        <f>IF(SUM('AS21_1.MELD:AS21_2.MELD'!N93)&gt;'AS11.MELD'!N93+1,"ERROR","")</f>
        <v/>
      </c>
      <c r="O93" s="182" t="str">
        <f>IF(SUM('AS21_1.MELD:AS21_2.MELD'!O93)&gt;'AS11.MELD'!O93+1,"ERROR","")</f>
        <v/>
      </c>
      <c r="P93" s="182" t="str">
        <f>IF(SUM('AS21_1.MELD:AS21_2.MELD'!P93)&gt;'AS11.MELD'!P93+1,"ERROR","")</f>
        <v/>
      </c>
      <c r="Q93" s="182" t="str">
        <f>IF(SUM('AS21_1.MELD:AS21_2.MELD'!Q93)&gt;'AS11.MELD'!Q93+1,"ERROR","")</f>
        <v/>
      </c>
      <c r="R93" s="182" t="str">
        <f>IF(SUM('AS21_1.MELD:AS21_2.MELD'!R93)&gt;'AS11.MELD'!R93+1,"ERROR","")</f>
        <v/>
      </c>
      <c r="S93" s="182" t="str">
        <f>IF(SUM('AS21_1.MELD:AS21_2.MELD'!S93)&gt;'AS11.MELD'!S93+1,"ERROR","")</f>
        <v/>
      </c>
      <c r="T93" s="182" t="str">
        <f>IF(SUM('AS21_1.MELD:AS21_2.MELD'!T93)&gt;'AS11.MELD'!T93+1,"ERROR","")</f>
        <v/>
      </c>
      <c r="U93" s="182" t="str">
        <f>IF(SUM('AS21_1.MELD:AS21_2.MELD'!U93)&gt;'AS11.MELD'!U93+1,"ERROR","")</f>
        <v/>
      </c>
      <c r="V93" s="54">
        <v>75</v>
      </c>
    </row>
    <row r="94" spans="1:22" ht="13" x14ac:dyDescent="0.25">
      <c r="A94" s="176">
        <v>76</v>
      </c>
      <c r="B94" s="59" t="s">
        <v>382</v>
      </c>
      <c r="C94" s="57" t="s">
        <v>89</v>
      </c>
      <c r="D94" s="54">
        <v>76</v>
      </c>
      <c r="E94" s="182" t="str">
        <f>IF(SUM('AS21_1.MELD:AS21_2.MELD'!E94)&gt;'AS11.MELD'!E94+1,"ERROR","")</f>
        <v/>
      </c>
      <c r="F94" s="182" t="str">
        <f>IF(SUM('AS21_1.MELD:AS21_2.MELD'!F94)&gt;'AS11.MELD'!F94+1,"ERROR","")</f>
        <v/>
      </c>
      <c r="G94" s="182" t="str">
        <f>IF(SUM('AS21_1.MELD:AS21_2.MELD'!G94)&gt;'AS11.MELD'!G94+1,"ERROR","")</f>
        <v/>
      </c>
      <c r="H94" s="182" t="str">
        <f>IF(SUM('AS21_1.MELD:AS21_2.MELD'!H94)&gt;'AS11.MELD'!H94+1,"ERROR","")</f>
        <v/>
      </c>
      <c r="I94" s="111"/>
      <c r="J94" s="182" t="str">
        <f>IF(SUM('AS21_1.MELD:AS21_2.MELD'!J94)&gt;'AS11.MELD'!J94+1,"ERROR","")</f>
        <v/>
      </c>
      <c r="K94" s="182" t="str">
        <f>IF(SUM('AS21_1.MELD:AS21_2.MELD'!K94)&gt;'AS11.MELD'!K94+1,"ERROR","")</f>
        <v/>
      </c>
      <c r="L94" s="182" t="str">
        <f>IF(SUM('AS21_1.MELD:AS21_2.MELD'!L94)&gt;'AS11.MELD'!L94+1,"ERROR","")</f>
        <v/>
      </c>
      <c r="M94" s="182" t="str">
        <f>IF(SUM('AS21_1.MELD:AS21_2.MELD'!M94)&gt;'AS11.MELD'!M94+1,"ERROR","")</f>
        <v/>
      </c>
      <c r="N94" s="182" t="str">
        <f>IF(SUM('AS21_1.MELD:AS21_2.MELD'!N94)&gt;'AS11.MELD'!N94+1,"ERROR","")</f>
        <v/>
      </c>
      <c r="O94" s="182" t="str">
        <f>IF(SUM('AS21_1.MELD:AS21_2.MELD'!O94)&gt;'AS11.MELD'!O94+1,"ERROR","")</f>
        <v/>
      </c>
      <c r="P94" s="182" t="str">
        <f>IF(SUM('AS21_1.MELD:AS21_2.MELD'!P94)&gt;'AS11.MELD'!P94+1,"ERROR","")</f>
        <v/>
      </c>
      <c r="Q94" s="182" t="str">
        <f>IF(SUM('AS21_1.MELD:AS21_2.MELD'!Q94)&gt;'AS11.MELD'!Q94+1,"ERROR","")</f>
        <v/>
      </c>
      <c r="R94" s="182" t="str">
        <f>IF(SUM('AS21_1.MELD:AS21_2.MELD'!R94)&gt;'AS11.MELD'!R94+1,"ERROR","")</f>
        <v/>
      </c>
      <c r="S94" s="182" t="str">
        <f>IF(SUM('AS21_1.MELD:AS21_2.MELD'!S94)&gt;'AS11.MELD'!S94+1,"ERROR","")</f>
        <v/>
      </c>
      <c r="T94" s="182" t="str">
        <f>IF(SUM('AS21_1.MELD:AS21_2.MELD'!T94)&gt;'AS11.MELD'!T94+1,"ERROR","")</f>
        <v/>
      </c>
      <c r="U94" s="182" t="str">
        <f>IF(SUM('AS21_1.MELD:AS21_2.MELD'!U94)&gt;'AS11.MELD'!U94+1,"ERROR","")</f>
        <v/>
      </c>
      <c r="V94" s="54">
        <v>76</v>
      </c>
    </row>
    <row r="95" spans="1:22" ht="13" x14ac:dyDescent="0.25">
      <c r="A95" s="176">
        <v>77</v>
      </c>
      <c r="B95" s="59" t="s">
        <v>383</v>
      </c>
      <c r="C95" s="57" t="s">
        <v>90</v>
      </c>
      <c r="D95" s="54">
        <v>77</v>
      </c>
      <c r="E95" s="182" t="str">
        <f>IF(SUM('AS21_1.MELD:AS21_2.MELD'!E95)&gt;'AS11.MELD'!E95+1,"ERROR","")</f>
        <v/>
      </c>
      <c r="F95" s="182" t="str">
        <f>IF(SUM('AS21_1.MELD:AS21_2.MELD'!F95)&gt;'AS11.MELD'!F95+1,"ERROR","")</f>
        <v/>
      </c>
      <c r="G95" s="182" t="str">
        <f>IF(SUM('AS21_1.MELD:AS21_2.MELD'!G95)&gt;'AS11.MELD'!G95+1,"ERROR","")</f>
        <v/>
      </c>
      <c r="H95" s="182" t="str">
        <f>IF(SUM('AS21_1.MELD:AS21_2.MELD'!H95)&gt;'AS11.MELD'!H95+1,"ERROR","")</f>
        <v/>
      </c>
      <c r="I95" s="111"/>
      <c r="J95" s="182" t="str">
        <f>IF(SUM('AS21_1.MELD:AS21_2.MELD'!J95)&gt;'AS11.MELD'!J95+1,"ERROR","")</f>
        <v/>
      </c>
      <c r="K95" s="182" t="str">
        <f>IF(SUM('AS21_1.MELD:AS21_2.MELD'!K95)&gt;'AS11.MELD'!K95+1,"ERROR","")</f>
        <v/>
      </c>
      <c r="L95" s="182" t="str">
        <f>IF(SUM('AS21_1.MELD:AS21_2.MELD'!L95)&gt;'AS11.MELD'!L95+1,"ERROR","")</f>
        <v/>
      </c>
      <c r="M95" s="182" t="str">
        <f>IF(SUM('AS21_1.MELD:AS21_2.MELD'!M95)&gt;'AS11.MELD'!M95+1,"ERROR","")</f>
        <v/>
      </c>
      <c r="N95" s="182" t="str">
        <f>IF(SUM('AS21_1.MELD:AS21_2.MELD'!N95)&gt;'AS11.MELD'!N95+1,"ERROR","")</f>
        <v/>
      </c>
      <c r="O95" s="182" t="str">
        <f>IF(SUM('AS21_1.MELD:AS21_2.MELD'!O95)&gt;'AS11.MELD'!O95+1,"ERROR","")</f>
        <v/>
      </c>
      <c r="P95" s="182" t="str">
        <f>IF(SUM('AS21_1.MELD:AS21_2.MELD'!P95)&gt;'AS11.MELD'!P95+1,"ERROR","")</f>
        <v/>
      </c>
      <c r="Q95" s="182" t="str">
        <f>IF(SUM('AS21_1.MELD:AS21_2.MELD'!Q95)&gt;'AS11.MELD'!Q95+1,"ERROR","")</f>
        <v/>
      </c>
      <c r="R95" s="182" t="str">
        <f>IF(SUM('AS21_1.MELD:AS21_2.MELD'!R95)&gt;'AS11.MELD'!R95+1,"ERROR","")</f>
        <v/>
      </c>
      <c r="S95" s="182" t="str">
        <f>IF(SUM('AS21_1.MELD:AS21_2.MELD'!S95)&gt;'AS11.MELD'!S95+1,"ERROR","")</f>
        <v/>
      </c>
      <c r="T95" s="182" t="str">
        <f>IF(SUM('AS21_1.MELD:AS21_2.MELD'!T95)&gt;'AS11.MELD'!T95+1,"ERROR","")</f>
        <v/>
      </c>
      <c r="U95" s="182" t="str">
        <f>IF(SUM('AS21_1.MELD:AS21_2.MELD'!U95)&gt;'AS11.MELD'!U95+1,"ERROR","")</f>
        <v/>
      </c>
      <c r="V95" s="54">
        <v>77</v>
      </c>
    </row>
    <row r="96" spans="1:22" ht="13" x14ac:dyDescent="0.25">
      <c r="A96" s="176">
        <v>78</v>
      </c>
      <c r="B96" s="59" t="s">
        <v>384</v>
      </c>
      <c r="C96" s="57" t="s">
        <v>91</v>
      </c>
      <c r="D96" s="54">
        <v>78</v>
      </c>
      <c r="E96" s="182" t="str">
        <f>IF(SUM('AS21_1.MELD:AS21_2.MELD'!E96)&gt;'AS11.MELD'!E96+1,"ERROR","")</f>
        <v/>
      </c>
      <c r="F96" s="182" t="str">
        <f>IF(SUM('AS21_1.MELD:AS21_2.MELD'!F96)&gt;'AS11.MELD'!F96+1,"ERROR","")</f>
        <v/>
      </c>
      <c r="G96" s="182" t="str">
        <f>IF(SUM('AS21_1.MELD:AS21_2.MELD'!G96)&gt;'AS11.MELD'!G96+1,"ERROR","")</f>
        <v/>
      </c>
      <c r="H96" s="182" t="str">
        <f>IF(SUM('AS21_1.MELD:AS21_2.MELD'!H96)&gt;'AS11.MELD'!H96+1,"ERROR","")</f>
        <v/>
      </c>
      <c r="I96" s="111"/>
      <c r="J96" s="182" t="str">
        <f>IF(SUM('AS21_1.MELD:AS21_2.MELD'!J96)&gt;'AS11.MELD'!J96+1,"ERROR","")</f>
        <v/>
      </c>
      <c r="K96" s="182" t="str">
        <f>IF(SUM('AS21_1.MELD:AS21_2.MELD'!K96)&gt;'AS11.MELD'!K96+1,"ERROR","")</f>
        <v/>
      </c>
      <c r="L96" s="182" t="str">
        <f>IF(SUM('AS21_1.MELD:AS21_2.MELD'!L96)&gt;'AS11.MELD'!L96+1,"ERROR","")</f>
        <v/>
      </c>
      <c r="M96" s="182" t="str">
        <f>IF(SUM('AS21_1.MELD:AS21_2.MELD'!M96)&gt;'AS11.MELD'!M96+1,"ERROR","")</f>
        <v/>
      </c>
      <c r="N96" s="182" t="str">
        <f>IF(SUM('AS21_1.MELD:AS21_2.MELD'!N96)&gt;'AS11.MELD'!N96+1,"ERROR","")</f>
        <v/>
      </c>
      <c r="O96" s="182" t="str">
        <f>IF(SUM('AS21_1.MELD:AS21_2.MELD'!O96)&gt;'AS11.MELD'!O96+1,"ERROR","")</f>
        <v/>
      </c>
      <c r="P96" s="182" t="str">
        <f>IF(SUM('AS21_1.MELD:AS21_2.MELD'!P96)&gt;'AS11.MELD'!P96+1,"ERROR","")</f>
        <v/>
      </c>
      <c r="Q96" s="182" t="str">
        <f>IF(SUM('AS21_1.MELD:AS21_2.MELD'!Q96)&gt;'AS11.MELD'!Q96+1,"ERROR","")</f>
        <v/>
      </c>
      <c r="R96" s="182" t="str">
        <f>IF(SUM('AS21_1.MELD:AS21_2.MELD'!R96)&gt;'AS11.MELD'!R96+1,"ERROR","")</f>
        <v/>
      </c>
      <c r="S96" s="182" t="str">
        <f>IF(SUM('AS21_1.MELD:AS21_2.MELD'!S96)&gt;'AS11.MELD'!S96+1,"ERROR","")</f>
        <v/>
      </c>
      <c r="T96" s="182" t="str">
        <f>IF(SUM('AS21_1.MELD:AS21_2.MELD'!T96)&gt;'AS11.MELD'!T96+1,"ERROR","")</f>
        <v/>
      </c>
      <c r="U96" s="182" t="str">
        <f>IF(SUM('AS21_1.MELD:AS21_2.MELD'!U96)&gt;'AS11.MELD'!U96+1,"ERROR","")</f>
        <v/>
      </c>
      <c r="V96" s="54">
        <v>78</v>
      </c>
    </row>
    <row r="97" spans="1:22" ht="13" x14ac:dyDescent="0.25">
      <c r="A97" s="176">
        <v>79</v>
      </c>
      <c r="B97" s="59" t="s">
        <v>92</v>
      </c>
      <c r="C97" s="57" t="s">
        <v>93</v>
      </c>
      <c r="D97" s="54">
        <v>79</v>
      </c>
      <c r="E97" s="182" t="str">
        <f>IF(SUM('AS21_1.MELD:AS21_2.MELD'!E97)&gt;'AS11.MELD'!E97+1,"ERROR","")</f>
        <v/>
      </c>
      <c r="F97" s="182" t="str">
        <f>IF(SUM('AS21_1.MELD:AS21_2.MELD'!F97)&gt;'AS11.MELD'!F97+1,"ERROR","")</f>
        <v/>
      </c>
      <c r="G97" s="182" t="str">
        <f>IF(SUM('AS21_1.MELD:AS21_2.MELD'!G97)&gt;'AS11.MELD'!G97+1,"ERROR","")</f>
        <v/>
      </c>
      <c r="H97" s="182" t="str">
        <f>IF(SUM('AS21_1.MELD:AS21_2.MELD'!H97)&gt;'AS11.MELD'!H97+1,"ERROR","")</f>
        <v/>
      </c>
      <c r="I97" s="111"/>
      <c r="J97" s="182" t="str">
        <f>IF(SUM('AS21_1.MELD:AS21_2.MELD'!J97)&gt;'AS11.MELD'!J97+1,"ERROR","")</f>
        <v/>
      </c>
      <c r="K97" s="182" t="str">
        <f>IF(SUM('AS21_1.MELD:AS21_2.MELD'!K97)&gt;'AS11.MELD'!K97+1,"ERROR","")</f>
        <v/>
      </c>
      <c r="L97" s="182" t="str">
        <f>IF(SUM('AS21_1.MELD:AS21_2.MELD'!L97)&gt;'AS11.MELD'!L97+1,"ERROR","")</f>
        <v/>
      </c>
      <c r="M97" s="182" t="str">
        <f>IF(SUM('AS21_1.MELD:AS21_2.MELD'!M97)&gt;'AS11.MELD'!M97+1,"ERROR","")</f>
        <v/>
      </c>
      <c r="N97" s="182" t="str">
        <f>IF(SUM('AS21_1.MELD:AS21_2.MELD'!N97)&gt;'AS11.MELD'!N97+1,"ERROR","")</f>
        <v/>
      </c>
      <c r="O97" s="182" t="str">
        <f>IF(SUM('AS21_1.MELD:AS21_2.MELD'!O97)&gt;'AS11.MELD'!O97+1,"ERROR","")</f>
        <v/>
      </c>
      <c r="P97" s="182" t="str">
        <f>IF(SUM('AS21_1.MELD:AS21_2.MELD'!P97)&gt;'AS11.MELD'!P97+1,"ERROR","")</f>
        <v/>
      </c>
      <c r="Q97" s="182" t="str">
        <f>IF(SUM('AS21_1.MELD:AS21_2.MELD'!Q97)&gt;'AS11.MELD'!Q97+1,"ERROR","")</f>
        <v/>
      </c>
      <c r="R97" s="182" t="str">
        <f>IF(SUM('AS21_1.MELD:AS21_2.MELD'!R97)&gt;'AS11.MELD'!R97+1,"ERROR","")</f>
        <v/>
      </c>
      <c r="S97" s="182" t="str">
        <f>IF(SUM('AS21_1.MELD:AS21_2.MELD'!S97)&gt;'AS11.MELD'!S97+1,"ERROR","")</f>
        <v/>
      </c>
      <c r="T97" s="182" t="str">
        <f>IF(SUM('AS21_1.MELD:AS21_2.MELD'!T97)&gt;'AS11.MELD'!T97+1,"ERROR","")</f>
        <v/>
      </c>
      <c r="U97" s="182" t="str">
        <f>IF(SUM('AS21_1.MELD:AS21_2.MELD'!U97)&gt;'AS11.MELD'!U97+1,"ERROR","")</f>
        <v/>
      </c>
      <c r="V97" s="54">
        <v>79</v>
      </c>
    </row>
    <row r="98" spans="1:22" ht="13" x14ac:dyDescent="0.25">
      <c r="A98" s="176">
        <v>80</v>
      </c>
      <c r="B98" s="59" t="s">
        <v>385</v>
      </c>
      <c r="C98" s="57" t="s">
        <v>94</v>
      </c>
      <c r="D98" s="54">
        <v>80</v>
      </c>
      <c r="E98" s="182" t="str">
        <f>IF(SUM('AS21_1.MELD:AS21_2.MELD'!E98)&gt;'AS11.MELD'!E98+1,"ERROR","")</f>
        <v/>
      </c>
      <c r="F98" s="182" t="str">
        <f>IF(SUM('AS21_1.MELD:AS21_2.MELD'!F98)&gt;'AS11.MELD'!F98+1,"ERROR","")</f>
        <v/>
      </c>
      <c r="G98" s="182" t="str">
        <f>IF(SUM('AS21_1.MELD:AS21_2.MELD'!G98)&gt;'AS11.MELD'!G98+1,"ERROR","")</f>
        <v/>
      </c>
      <c r="H98" s="182" t="str">
        <f>IF(SUM('AS21_1.MELD:AS21_2.MELD'!H98)&gt;'AS11.MELD'!H98+1,"ERROR","")</f>
        <v/>
      </c>
      <c r="I98" s="111"/>
      <c r="J98" s="182" t="str">
        <f>IF(SUM('AS21_1.MELD:AS21_2.MELD'!J98)&gt;'AS11.MELD'!J98+1,"ERROR","")</f>
        <v/>
      </c>
      <c r="K98" s="182" t="str">
        <f>IF(SUM('AS21_1.MELD:AS21_2.MELD'!K98)&gt;'AS11.MELD'!K98+1,"ERROR","")</f>
        <v/>
      </c>
      <c r="L98" s="182" t="str">
        <f>IF(SUM('AS21_1.MELD:AS21_2.MELD'!L98)&gt;'AS11.MELD'!L98+1,"ERROR","")</f>
        <v/>
      </c>
      <c r="M98" s="182" t="str">
        <f>IF(SUM('AS21_1.MELD:AS21_2.MELD'!M98)&gt;'AS11.MELD'!M98+1,"ERROR","")</f>
        <v/>
      </c>
      <c r="N98" s="182" t="str">
        <f>IF(SUM('AS21_1.MELD:AS21_2.MELD'!N98)&gt;'AS11.MELD'!N98+1,"ERROR","")</f>
        <v/>
      </c>
      <c r="O98" s="182" t="str">
        <f>IF(SUM('AS21_1.MELD:AS21_2.MELD'!O98)&gt;'AS11.MELD'!O98+1,"ERROR","")</f>
        <v/>
      </c>
      <c r="P98" s="182" t="str">
        <f>IF(SUM('AS21_1.MELD:AS21_2.MELD'!P98)&gt;'AS11.MELD'!P98+1,"ERROR","")</f>
        <v/>
      </c>
      <c r="Q98" s="182" t="str">
        <f>IF(SUM('AS21_1.MELD:AS21_2.MELD'!Q98)&gt;'AS11.MELD'!Q98+1,"ERROR","")</f>
        <v/>
      </c>
      <c r="R98" s="182" t="str">
        <f>IF(SUM('AS21_1.MELD:AS21_2.MELD'!R98)&gt;'AS11.MELD'!R98+1,"ERROR","")</f>
        <v/>
      </c>
      <c r="S98" s="182" t="str">
        <f>IF(SUM('AS21_1.MELD:AS21_2.MELD'!S98)&gt;'AS11.MELD'!S98+1,"ERROR","")</f>
        <v/>
      </c>
      <c r="T98" s="182" t="str">
        <f>IF(SUM('AS21_1.MELD:AS21_2.MELD'!T98)&gt;'AS11.MELD'!T98+1,"ERROR","")</f>
        <v/>
      </c>
      <c r="U98" s="182" t="str">
        <f>IF(SUM('AS21_1.MELD:AS21_2.MELD'!U98)&gt;'AS11.MELD'!U98+1,"ERROR","")</f>
        <v/>
      </c>
      <c r="V98" s="54">
        <v>80</v>
      </c>
    </row>
    <row r="99" spans="1:22" ht="13" x14ac:dyDescent="0.25">
      <c r="A99" s="176">
        <v>81</v>
      </c>
      <c r="B99" s="59" t="s">
        <v>95</v>
      </c>
      <c r="C99" s="57" t="s">
        <v>96</v>
      </c>
      <c r="D99" s="54">
        <v>81</v>
      </c>
      <c r="E99" s="182" t="str">
        <f>IF(SUM('AS21_1.MELD:AS21_2.MELD'!E99)&gt;'AS11.MELD'!E99+1,"ERROR","")</f>
        <v/>
      </c>
      <c r="F99" s="182" t="str">
        <f>IF(SUM('AS21_1.MELD:AS21_2.MELD'!F99)&gt;'AS11.MELD'!F99+1,"ERROR","")</f>
        <v/>
      </c>
      <c r="G99" s="182" t="str">
        <f>IF(SUM('AS21_1.MELD:AS21_2.MELD'!G99)&gt;'AS11.MELD'!G99+1,"ERROR","")</f>
        <v/>
      </c>
      <c r="H99" s="182" t="str">
        <f>IF(SUM('AS21_1.MELD:AS21_2.MELD'!H99)&gt;'AS11.MELD'!H99+1,"ERROR","")</f>
        <v/>
      </c>
      <c r="I99" s="111"/>
      <c r="J99" s="182" t="str">
        <f>IF(SUM('AS21_1.MELD:AS21_2.MELD'!J99)&gt;'AS11.MELD'!J99+1,"ERROR","")</f>
        <v/>
      </c>
      <c r="K99" s="182" t="str">
        <f>IF(SUM('AS21_1.MELD:AS21_2.MELD'!K99)&gt;'AS11.MELD'!K99+1,"ERROR","")</f>
        <v/>
      </c>
      <c r="L99" s="182" t="str">
        <f>IF(SUM('AS21_1.MELD:AS21_2.MELD'!L99)&gt;'AS11.MELD'!L99+1,"ERROR","")</f>
        <v/>
      </c>
      <c r="M99" s="182" t="str">
        <f>IF(SUM('AS21_1.MELD:AS21_2.MELD'!M99)&gt;'AS11.MELD'!M99+1,"ERROR","")</f>
        <v/>
      </c>
      <c r="N99" s="182" t="str">
        <f>IF(SUM('AS21_1.MELD:AS21_2.MELD'!N99)&gt;'AS11.MELD'!N99+1,"ERROR","")</f>
        <v/>
      </c>
      <c r="O99" s="182" t="str">
        <f>IF(SUM('AS21_1.MELD:AS21_2.MELD'!O99)&gt;'AS11.MELD'!O99+1,"ERROR","")</f>
        <v/>
      </c>
      <c r="P99" s="182" t="str">
        <f>IF(SUM('AS21_1.MELD:AS21_2.MELD'!P99)&gt;'AS11.MELD'!P99+1,"ERROR","")</f>
        <v/>
      </c>
      <c r="Q99" s="182" t="str">
        <f>IF(SUM('AS21_1.MELD:AS21_2.MELD'!Q99)&gt;'AS11.MELD'!Q99+1,"ERROR","")</f>
        <v/>
      </c>
      <c r="R99" s="182" t="str">
        <f>IF(SUM('AS21_1.MELD:AS21_2.MELD'!R99)&gt;'AS11.MELD'!R99+1,"ERROR","")</f>
        <v/>
      </c>
      <c r="S99" s="182" t="str">
        <f>IF(SUM('AS21_1.MELD:AS21_2.MELD'!S99)&gt;'AS11.MELD'!S99+1,"ERROR","")</f>
        <v/>
      </c>
      <c r="T99" s="182" t="str">
        <f>IF(SUM('AS21_1.MELD:AS21_2.MELD'!T99)&gt;'AS11.MELD'!T99+1,"ERROR","")</f>
        <v/>
      </c>
      <c r="U99" s="182" t="str">
        <f>IF(SUM('AS21_1.MELD:AS21_2.MELD'!U99)&gt;'AS11.MELD'!U99+1,"ERROR","")</f>
        <v/>
      </c>
      <c r="V99" s="54">
        <v>81</v>
      </c>
    </row>
    <row r="100" spans="1:22" ht="13" x14ac:dyDescent="0.25">
      <c r="A100" s="176">
        <v>82</v>
      </c>
      <c r="B100" s="59" t="s">
        <v>386</v>
      </c>
      <c r="C100" s="57" t="s">
        <v>97</v>
      </c>
      <c r="D100" s="54">
        <v>82</v>
      </c>
      <c r="E100" s="182" t="str">
        <f>IF(SUM('AS21_1.MELD:AS21_2.MELD'!E100)&gt;'AS11.MELD'!E100+1,"ERROR","")</f>
        <v/>
      </c>
      <c r="F100" s="182" t="str">
        <f>IF(SUM('AS21_1.MELD:AS21_2.MELD'!F100)&gt;'AS11.MELD'!F100+1,"ERROR","")</f>
        <v/>
      </c>
      <c r="G100" s="182" t="str">
        <f>IF(SUM('AS21_1.MELD:AS21_2.MELD'!G100)&gt;'AS11.MELD'!G100+1,"ERROR","")</f>
        <v/>
      </c>
      <c r="H100" s="182" t="str">
        <f>IF(SUM('AS21_1.MELD:AS21_2.MELD'!H100)&gt;'AS11.MELD'!H100+1,"ERROR","")</f>
        <v/>
      </c>
      <c r="I100" s="111"/>
      <c r="J100" s="182" t="str">
        <f>IF(SUM('AS21_1.MELD:AS21_2.MELD'!J100)&gt;'AS11.MELD'!J100+1,"ERROR","")</f>
        <v/>
      </c>
      <c r="K100" s="182" t="str">
        <f>IF(SUM('AS21_1.MELD:AS21_2.MELD'!K100)&gt;'AS11.MELD'!K100+1,"ERROR","")</f>
        <v/>
      </c>
      <c r="L100" s="182" t="str">
        <f>IF(SUM('AS21_1.MELD:AS21_2.MELD'!L100)&gt;'AS11.MELD'!L100+1,"ERROR","")</f>
        <v/>
      </c>
      <c r="M100" s="182" t="str">
        <f>IF(SUM('AS21_1.MELD:AS21_2.MELD'!M100)&gt;'AS11.MELD'!M100+1,"ERROR","")</f>
        <v/>
      </c>
      <c r="N100" s="182" t="str">
        <f>IF(SUM('AS21_1.MELD:AS21_2.MELD'!N100)&gt;'AS11.MELD'!N100+1,"ERROR","")</f>
        <v/>
      </c>
      <c r="O100" s="182" t="str">
        <f>IF(SUM('AS21_1.MELD:AS21_2.MELD'!O100)&gt;'AS11.MELD'!O100+1,"ERROR","")</f>
        <v/>
      </c>
      <c r="P100" s="182" t="str">
        <f>IF(SUM('AS21_1.MELD:AS21_2.MELD'!P100)&gt;'AS11.MELD'!P100+1,"ERROR","")</f>
        <v/>
      </c>
      <c r="Q100" s="182" t="str">
        <f>IF(SUM('AS21_1.MELD:AS21_2.MELD'!Q100)&gt;'AS11.MELD'!Q100+1,"ERROR","")</f>
        <v/>
      </c>
      <c r="R100" s="182" t="str">
        <f>IF(SUM('AS21_1.MELD:AS21_2.MELD'!R100)&gt;'AS11.MELD'!R100+1,"ERROR","")</f>
        <v/>
      </c>
      <c r="S100" s="182" t="str">
        <f>IF(SUM('AS21_1.MELD:AS21_2.MELD'!S100)&gt;'AS11.MELD'!S100+1,"ERROR","")</f>
        <v/>
      </c>
      <c r="T100" s="182" t="str">
        <f>IF(SUM('AS21_1.MELD:AS21_2.MELD'!T100)&gt;'AS11.MELD'!T100+1,"ERROR","")</f>
        <v/>
      </c>
      <c r="U100" s="182" t="str">
        <f>IF(SUM('AS21_1.MELD:AS21_2.MELD'!U100)&gt;'AS11.MELD'!U100+1,"ERROR","")</f>
        <v/>
      </c>
      <c r="V100" s="54">
        <v>82</v>
      </c>
    </row>
    <row r="101" spans="1:22" ht="13" x14ac:dyDescent="0.25">
      <c r="A101" s="176">
        <v>83</v>
      </c>
      <c r="B101" s="59" t="s">
        <v>387</v>
      </c>
      <c r="C101" s="57" t="s">
        <v>98</v>
      </c>
      <c r="D101" s="54">
        <v>83</v>
      </c>
      <c r="E101" s="182" t="str">
        <f>IF(SUM('AS21_1.MELD:AS21_2.MELD'!E101)&gt;'AS11.MELD'!E101+1,"ERROR","")</f>
        <v/>
      </c>
      <c r="F101" s="182" t="str">
        <f>IF(SUM('AS21_1.MELD:AS21_2.MELD'!F101)&gt;'AS11.MELD'!F101+1,"ERROR","")</f>
        <v/>
      </c>
      <c r="G101" s="182" t="str">
        <f>IF(SUM('AS21_1.MELD:AS21_2.MELD'!G101)&gt;'AS11.MELD'!G101+1,"ERROR","")</f>
        <v/>
      </c>
      <c r="H101" s="182" t="str">
        <f>IF(SUM('AS21_1.MELD:AS21_2.MELD'!H101)&gt;'AS11.MELD'!H101+1,"ERROR","")</f>
        <v/>
      </c>
      <c r="I101" s="111"/>
      <c r="J101" s="182" t="str">
        <f>IF(SUM('AS21_1.MELD:AS21_2.MELD'!J101)&gt;'AS11.MELD'!J101+1,"ERROR","")</f>
        <v/>
      </c>
      <c r="K101" s="182" t="str">
        <f>IF(SUM('AS21_1.MELD:AS21_2.MELD'!K101)&gt;'AS11.MELD'!K101+1,"ERROR","")</f>
        <v/>
      </c>
      <c r="L101" s="182" t="str">
        <f>IF(SUM('AS21_1.MELD:AS21_2.MELD'!L101)&gt;'AS11.MELD'!L101+1,"ERROR","")</f>
        <v/>
      </c>
      <c r="M101" s="182" t="str">
        <f>IF(SUM('AS21_1.MELD:AS21_2.MELD'!M101)&gt;'AS11.MELD'!M101+1,"ERROR","")</f>
        <v/>
      </c>
      <c r="N101" s="182" t="str">
        <f>IF(SUM('AS21_1.MELD:AS21_2.MELD'!N101)&gt;'AS11.MELD'!N101+1,"ERROR","")</f>
        <v/>
      </c>
      <c r="O101" s="182" t="str">
        <f>IF(SUM('AS21_1.MELD:AS21_2.MELD'!O101)&gt;'AS11.MELD'!O101+1,"ERROR","")</f>
        <v/>
      </c>
      <c r="P101" s="182" t="str">
        <f>IF(SUM('AS21_1.MELD:AS21_2.MELD'!P101)&gt;'AS11.MELD'!P101+1,"ERROR","")</f>
        <v/>
      </c>
      <c r="Q101" s="182" t="str">
        <f>IF(SUM('AS21_1.MELD:AS21_2.MELD'!Q101)&gt;'AS11.MELD'!Q101+1,"ERROR","")</f>
        <v/>
      </c>
      <c r="R101" s="182" t="str">
        <f>IF(SUM('AS21_1.MELD:AS21_2.MELD'!R101)&gt;'AS11.MELD'!R101+1,"ERROR","")</f>
        <v/>
      </c>
      <c r="S101" s="182" t="str">
        <f>IF(SUM('AS21_1.MELD:AS21_2.MELD'!S101)&gt;'AS11.MELD'!S101+1,"ERROR","")</f>
        <v/>
      </c>
      <c r="T101" s="182" t="str">
        <f>IF(SUM('AS21_1.MELD:AS21_2.MELD'!T101)&gt;'AS11.MELD'!T101+1,"ERROR","")</f>
        <v/>
      </c>
      <c r="U101" s="182" t="str">
        <f>IF(SUM('AS21_1.MELD:AS21_2.MELD'!U101)&gt;'AS11.MELD'!U101+1,"ERROR","")</f>
        <v/>
      </c>
      <c r="V101" s="54">
        <v>83</v>
      </c>
    </row>
    <row r="102" spans="1:22" ht="13" x14ac:dyDescent="0.25">
      <c r="A102" s="176">
        <v>84</v>
      </c>
      <c r="B102" s="59" t="s">
        <v>99</v>
      </c>
      <c r="C102" s="57" t="s">
        <v>100</v>
      </c>
      <c r="D102" s="54">
        <v>84</v>
      </c>
      <c r="E102" s="182" t="str">
        <f>IF(SUM('AS21_1.MELD:AS21_2.MELD'!E102)&gt;'AS11.MELD'!E102+1,"ERROR","")</f>
        <v/>
      </c>
      <c r="F102" s="182" t="str">
        <f>IF(SUM('AS21_1.MELD:AS21_2.MELD'!F102)&gt;'AS11.MELD'!F102+1,"ERROR","")</f>
        <v/>
      </c>
      <c r="G102" s="182" t="str">
        <f>IF(SUM('AS21_1.MELD:AS21_2.MELD'!G102)&gt;'AS11.MELD'!G102+1,"ERROR","")</f>
        <v/>
      </c>
      <c r="H102" s="182" t="str">
        <f>IF(SUM('AS21_1.MELD:AS21_2.MELD'!H102)&gt;'AS11.MELD'!H102+1,"ERROR","")</f>
        <v/>
      </c>
      <c r="I102" s="111"/>
      <c r="J102" s="182" t="str">
        <f>IF(SUM('AS21_1.MELD:AS21_2.MELD'!J102)&gt;'AS11.MELD'!J102+1,"ERROR","")</f>
        <v/>
      </c>
      <c r="K102" s="182" t="str">
        <f>IF(SUM('AS21_1.MELD:AS21_2.MELD'!K102)&gt;'AS11.MELD'!K102+1,"ERROR","")</f>
        <v/>
      </c>
      <c r="L102" s="182" t="str">
        <f>IF(SUM('AS21_1.MELD:AS21_2.MELD'!L102)&gt;'AS11.MELD'!L102+1,"ERROR","")</f>
        <v/>
      </c>
      <c r="M102" s="182" t="str">
        <f>IF(SUM('AS21_1.MELD:AS21_2.MELD'!M102)&gt;'AS11.MELD'!M102+1,"ERROR","")</f>
        <v/>
      </c>
      <c r="N102" s="182" t="str">
        <f>IF(SUM('AS21_1.MELD:AS21_2.MELD'!N102)&gt;'AS11.MELD'!N102+1,"ERROR","")</f>
        <v/>
      </c>
      <c r="O102" s="182" t="str">
        <f>IF(SUM('AS21_1.MELD:AS21_2.MELD'!O102)&gt;'AS11.MELD'!O102+1,"ERROR","")</f>
        <v/>
      </c>
      <c r="P102" s="182" t="str">
        <f>IF(SUM('AS21_1.MELD:AS21_2.MELD'!P102)&gt;'AS11.MELD'!P102+1,"ERROR","")</f>
        <v/>
      </c>
      <c r="Q102" s="182" t="str">
        <f>IF(SUM('AS21_1.MELD:AS21_2.MELD'!Q102)&gt;'AS11.MELD'!Q102+1,"ERROR","")</f>
        <v/>
      </c>
      <c r="R102" s="182" t="str">
        <f>IF(SUM('AS21_1.MELD:AS21_2.MELD'!R102)&gt;'AS11.MELD'!R102+1,"ERROR","")</f>
        <v/>
      </c>
      <c r="S102" s="182" t="str">
        <f>IF(SUM('AS21_1.MELD:AS21_2.MELD'!S102)&gt;'AS11.MELD'!S102+1,"ERROR","")</f>
        <v/>
      </c>
      <c r="T102" s="182" t="str">
        <f>IF(SUM('AS21_1.MELD:AS21_2.MELD'!T102)&gt;'AS11.MELD'!T102+1,"ERROR","")</f>
        <v/>
      </c>
      <c r="U102" s="182" t="str">
        <f>IF(SUM('AS21_1.MELD:AS21_2.MELD'!U102)&gt;'AS11.MELD'!U102+1,"ERROR","")</f>
        <v/>
      </c>
      <c r="V102" s="54">
        <v>84</v>
      </c>
    </row>
    <row r="103" spans="1:22" ht="13" x14ac:dyDescent="0.25">
      <c r="A103" s="176">
        <v>85</v>
      </c>
      <c r="B103" s="59" t="s">
        <v>388</v>
      </c>
      <c r="C103" s="57" t="s">
        <v>101</v>
      </c>
      <c r="D103" s="54">
        <v>85</v>
      </c>
      <c r="E103" s="182" t="str">
        <f>IF(SUM('AS21_1.MELD:AS21_2.MELD'!E103)&gt;'AS11.MELD'!E103+1,"ERROR","")</f>
        <v/>
      </c>
      <c r="F103" s="182" t="str">
        <f>IF(SUM('AS21_1.MELD:AS21_2.MELD'!F103)&gt;'AS11.MELD'!F103+1,"ERROR","")</f>
        <v/>
      </c>
      <c r="G103" s="182" t="str">
        <f>IF(SUM('AS21_1.MELD:AS21_2.MELD'!G103)&gt;'AS11.MELD'!G103+1,"ERROR","")</f>
        <v/>
      </c>
      <c r="H103" s="182" t="str">
        <f>IF(SUM('AS21_1.MELD:AS21_2.MELD'!H103)&gt;'AS11.MELD'!H103+1,"ERROR","")</f>
        <v/>
      </c>
      <c r="I103" s="111"/>
      <c r="J103" s="182" t="str">
        <f>IF(SUM('AS21_1.MELD:AS21_2.MELD'!J103)&gt;'AS11.MELD'!J103+1,"ERROR","")</f>
        <v/>
      </c>
      <c r="K103" s="182" t="str">
        <f>IF(SUM('AS21_1.MELD:AS21_2.MELD'!K103)&gt;'AS11.MELD'!K103+1,"ERROR","")</f>
        <v/>
      </c>
      <c r="L103" s="182" t="str">
        <f>IF(SUM('AS21_1.MELD:AS21_2.MELD'!L103)&gt;'AS11.MELD'!L103+1,"ERROR","")</f>
        <v/>
      </c>
      <c r="M103" s="182" t="str">
        <f>IF(SUM('AS21_1.MELD:AS21_2.MELD'!M103)&gt;'AS11.MELD'!M103+1,"ERROR","")</f>
        <v/>
      </c>
      <c r="N103" s="182" t="str">
        <f>IF(SUM('AS21_1.MELD:AS21_2.MELD'!N103)&gt;'AS11.MELD'!N103+1,"ERROR","")</f>
        <v/>
      </c>
      <c r="O103" s="182" t="str">
        <f>IF(SUM('AS21_1.MELD:AS21_2.MELD'!O103)&gt;'AS11.MELD'!O103+1,"ERROR","")</f>
        <v/>
      </c>
      <c r="P103" s="182" t="str">
        <f>IF(SUM('AS21_1.MELD:AS21_2.MELD'!P103)&gt;'AS11.MELD'!P103+1,"ERROR","")</f>
        <v/>
      </c>
      <c r="Q103" s="182" t="str">
        <f>IF(SUM('AS21_1.MELD:AS21_2.MELD'!Q103)&gt;'AS11.MELD'!Q103+1,"ERROR","")</f>
        <v/>
      </c>
      <c r="R103" s="182" t="str">
        <f>IF(SUM('AS21_1.MELD:AS21_2.MELD'!R103)&gt;'AS11.MELD'!R103+1,"ERROR","")</f>
        <v/>
      </c>
      <c r="S103" s="182" t="str">
        <f>IF(SUM('AS21_1.MELD:AS21_2.MELD'!S103)&gt;'AS11.MELD'!S103+1,"ERROR","")</f>
        <v/>
      </c>
      <c r="T103" s="182" t="str">
        <f>IF(SUM('AS21_1.MELD:AS21_2.MELD'!T103)&gt;'AS11.MELD'!T103+1,"ERROR","")</f>
        <v/>
      </c>
      <c r="U103" s="182" t="str">
        <f>IF(SUM('AS21_1.MELD:AS21_2.MELD'!U103)&gt;'AS11.MELD'!U103+1,"ERROR","")</f>
        <v/>
      </c>
      <c r="V103" s="54">
        <v>85</v>
      </c>
    </row>
    <row r="104" spans="1:22" ht="13" x14ac:dyDescent="0.25">
      <c r="A104" s="176">
        <v>86</v>
      </c>
      <c r="B104" s="59" t="s">
        <v>102</v>
      </c>
      <c r="C104" s="57" t="s">
        <v>103</v>
      </c>
      <c r="D104" s="54">
        <v>86</v>
      </c>
      <c r="E104" s="182" t="str">
        <f>IF(SUM('AS21_1.MELD:AS21_2.MELD'!E104)&gt;'AS11.MELD'!E104+1,"ERROR","")</f>
        <v/>
      </c>
      <c r="F104" s="182" t="str">
        <f>IF(SUM('AS21_1.MELD:AS21_2.MELD'!F104)&gt;'AS11.MELD'!F104+1,"ERROR","")</f>
        <v/>
      </c>
      <c r="G104" s="182" t="str">
        <f>IF(SUM('AS21_1.MELD:AS21_2.MELD'!G104)&gt;'AS11.MELD'!G104+1,"ERROR","")</f>
        <v/>
      </c>
      <c r="H104" s="182" t="str">
        <f>IF(SUM('AS21_1.MELD:AS21_2.MELD'!H104)&gt;'AS11.MELD'!H104+1,"ERROR","")</f>
        <v/>
      </c>
      <c r="I104" s="111"/>
      <c r="J104" s="182" t="str">
        <f>IF(SUM('AS21_1.MELD:AS21_2.MELD'!J104)&gt;'AS11.MELD'!J104+1,"ERROR","")</f>
        <v/>
      </c>
      <c r="K104" s="182" t="str">
        <f>IF(SUM('AS21_1.MELD:AS21_2.MELD'!K104)&gt;'AS11.MELD'!K104+1,"ERROR","")</f>
        <v/>
      </c>
      <c r="L104" s="182" t="str">
        <f>IF(SUM('AS21_1.MELD:AS21_2.MELD'!L104)&gt;'AS11.MELD'!L104+1,"ERROR","")</f>
        <v/>
      </c>
      <c r="M104" s="182" t="str">
        <f>IF(SUM('AS21_1.MELD:AS21_2.MELD'!M104)&gt;'AS11.MELD'!M104+1,"ERROR","")</f>
        <v/>
      </c>
      <c r="N104" s="182" t="str">
        <f>IF(SUM('AS21_1.MELD:AS21_2.MELD'!N104)&gt;'AS11.MELD'!N104+1,"ERROR","")</f>
        <v/>
      </c>
      <c r="O104" s="182" t="str">
        <f>IF(SUM('AS21_1.MELD:AS21_2.MELD'!O104)&gt;'AS11.MELD'!O104+1,"ERROR","")</f>
        <v/>
      </c>
      <c r="P104" s="182" t="str">
        <f>IF(SUM('AS21_1.MELD:AS21_2.MELD'!P104)&gt;'AS11.MELD'!P104+1,"ERROR","")</f>
        <v/>
      </c>
      <c r="Q104" s="182" t="str">
        <f>IF(SUM('AS21_1.MELD:AS21_2.MELD'!Q104)&gt;'AS11.MELD'!Q104+1,"ERROR","")</f>
        <v/>
      </c>
      <c r="R104" s="182" t="str">
        <f>IF(SUM('AS21_1.MELD:AS21_2.MELD'!R104)&gt;'AS11.MELD'!R104+1,"ERROR","")</f>
        <v/>
      </c>
      <c r="S104" s="182" t="str">
        <f>IF(SUM('AS21_1.MELD:AS21_2.MELD'!S104)&gt;'AS11.MELD'!S104+1,"ERROR","")</f>
        <v/>
      </c>
      <c r="T104" s="182" t="str">
        <f>IF(SUM('AS21_1.MELD:AS21_2.MELD'!T104)&gt;'AS11.MELD'!T104+1,"ERROR","")</f>
        <v/>
      </c>
      <c r="U104" s="182" t="str">
        <f>IF(SUM('AS21_1.MELD:AS21_2.MELD'!U104)&gt;'AS11.MELD'!U104+1,"ERROR","")</f>
        <v/>
      </c>
      <c r="V104" s="54">
        <v>86</v>
      </c>
    </row>
    <row r="105" spans="1:22" ht="13" x14ac:dyDescent="0.25">
      <c r="A105" s="176">
        <v>87</v>
      </c>
      <c r="B105" s="59" t="s">
        <v>389</v>
      </c>
      <c r="C105" s="57" t="s">
        <v>104</v>
      </c>
      <c r="D105" s="54">
        <v>87</v>
      </c>
      <c r="E105" s="182" t="str">
        <f>IF(SUM('AS21_1.MELD:AS21_2.MELD'!E105)&gt;'AS11.MELD'!E105+1,"ERROR","")</f>
        <v/>
      </c>
      <c r="F105" s="182" t="str">
        <f>IF(SUM('AS21_1.MELD:AS21_2.MELD'!F105)&gt;'AS11.MELD'!F105+1,"ERROR","")</f>
        <v/>
      </c>
      <c r="G105" s="182" t="str">
        <f>IF(SUM('AS21_1.MELD:AS21_2.MELD'!G105)&gt;'AS11.MELD'!G105+1,"ERROR","")</f>
        <v/>
      </c>
      <c r="H105" s="182" t="str">
        <f>IF(SUM('AS21_1.MELD:AS21_2.MELD'!H105)&gt;'AS11.MELD'!H105+1,"ERROR","")</f>
        <v/>
      </c>
      <c r="I105" s="111"/>
      <c r="J105" s="182" t="str">
        <f>IF(SUM('AS21_1.MELD:AS21_2.MELD'!J105)&gt;'AS11.MELD'!J105+1,"ERROR","")</f>
        <v/>
      </c>
      <c r="K105" s="182" t="str">
        <f>IF(SUM('AS21_1.MELD:AS21_2.MELD'!K105)&gt;'AS11.MELD'!K105+1,"ERROR","")</f>
        <v/>
      </c>
      <c r="L105" s="182" t="str">
        <f>IF(SUM('AS21_1.MELD:AS21_2.MELD'!L105)&gt;'AS11.MELD'!L105+1,"ERROR","")</f>
        <v/>
      </c>
      <c r="M105" s="182" t="str">
        <f>IF(SUM('AS21_1.MELD:AS21_2.MELD'!M105)&gt;'AS11.MELD'!M105+1,"ERROR","")</f>
        <v/>
      </c>
      <c r="N105" s="182" t="str">
        <f>IF(SUM('AS21_1.MELD:AS21_2.MELD'!N105)&gt;'AS11.MELD'!N105+1,"ERROR","")</f>
        <v/>
      </c>
      <c r="O105" s="182" t="str">
        <f>IF(SUM('AS21_1.MELD:AS21_2.MELD'!O105)&gt;'AS11.MELD'!O105+1,"ERROR","")</f>
        <v/>
      </c>
      <c r="P105" s="182" t="str">
        <f>IF(SUM('AS21_1.MELD:AS21_2.MELD'!P105)&gt;'AS11.MELD'!P105+1,"ERROR","")</f>
        <v/>
      </c>
      <c r="Q105" s="182" t="str">
        <f>IF(SUM('AS21_1.MELD:AS21_2.MELD'!Q105)&gt;'AS11.MELD'!Q105+1,"ERROR","")</f>
        <v/>
      </c>
      <c r="R105" s="182" t="str">
        <f>IF(SUM('AS21_1.MELD:AS21_2.MELD'!R105)&gt;'AS11.MELD'!R105+1,"ERROR","")</f>
        <v/>
      </c>
      <c r="S105" s="182" t="str">
        <f>IF(SUM('AS21_1.MELD:AS21_2.MELD'!S105)&gt;'AS11.MELD'!S105+1,"ERROR","")</f>
        <v/>
      </c>
      <c r="T105" s="182" t="str">
        <f>IF(SUM('AS21_1.MELD:AS21_2.MELD'!T105)&gt;'AS11.MELD'!T105+1,"ERROR","")</f>
        <v/>
      </c>
      <c r="U105" s="182" t="str">
        <f>IF(SUM('AS21_1.MELD:AS21_2.MELD'!U105)&gt;'AS11.MELD'!U105+1,"ERROR","")</f>
        <v/>
      </c>
      <c r="V105" s="54">
        <v>87</v>
      </c>
    </row>
    <row r="106" spans="1:22" ht="13" x14ac:dyDescent="0.25">
      <c r="A106" s="176">
        <v>88</v>
      </c>
      <c r="B106" s="59" t="s">
        <v>390</v>
      </c>
      <c r="C106" s="57" t="s">
        <v>105</v>
      </c>
      <c r="D106" s="54">
        <v>88</v>
      </c>
      <c r="E106" s="182" t="str">
        <f>IF(SUM('AS21_1.MELD:AS21_2.MELD'!E106)&gt;'AS11.MELD'!E106+1,"ERROR","")</f>
        <v/>
      </c>
      <c r="F106" s="182" t="str">
        <f>IF(SUM('AS21_1.MELD:AS21_2.MELD'!F106)&gt;'AS11.MELD'!F106+1,"ERROR","")</f>
        <v/>
      </c>
      <c r="G106" s="182" t="str">
        <f>IF(SUM('AS21_1.MELD:AS21_2.MELD'!G106)&gt;'AS11.MELD'!G106+1,"ERROR","")</f>
        <v/>
      </c>
      <c r="H106" s="182" t="str">
        <f>IF(SUM('AS21_1.MELD:AS21_2.MELD'!H106)&gt;'AS11.MELD'!H106+1,"ERROR","")</f>
        <v/>
      </c>
      <c r="I106" s="111"/>
      <c r="J106" s="182" t="str">
        <f>IF(SUM('AS21_1.MELD:AS21_2.MELD'!J106)&gt;'AS11.MELD'!J106+1,"ERROR","")</f>
        <v/>
      </c>
      <c r="K106" s="182" t="str">
        <f>IF(SUM('AS21_1.MELD:AS21_2.MELD'!K106)&gt;'AS11.MELD'!K106+1,"ERROR","")</f>
        <v/>
      </c>
      <c r="L106" s="182" t="str">
        <f>IF(SUM('AS21_1.MELD:AS21_2.MELD'!L106)&gt;'AS11.MELD'!L106+1,"ERROR","")</f>
        <v/>
      </c>
      <c r="M106" s="182" t="str">
        <f>IF(SUM('AS21_1.MELD:AS21_2.MELD'!M106)&gt;'AS11.MELD'!M106+1,"ERROR","")</f>
        <v/>
      </c>
      <c r="N106" s="182" t="str">
        <f>IF(SUM('AS21_1.MELD:AS21_2.MELD'!N106)&gt;'AS11.MELD'!N106+1,"ERROR","")</f>
        <v/>
      </c>
      <c r="O106" s="182" t="str">
        <f>IF(SUM('AS21_1.MELD:AS21_2.MELD'!O106)&gt;'AS11.MELD'!O106+1,"ERROR","")</f>
        <v/>
      </c>
      <c r="P106" s="182" t="str">
        <f>IF(SUM('AS21_1.MELD:AS21_2.MELD'!P106)&gt;'AS11.MELD'!P106+1,"ERROR","")</f>
        <v/>
      </c>
      <c r="Q106" s="182" t="str">
        <f>IF(SUM('AS21_1.MELD:AS21_2.MELD'!Q106)&gt;'AS11.MELD'!Q106+1,"ERROR","")</f>
        <v/>
      </c>
      <c r="R106" s="182" t="str">
        <f>IF(SUM('AS21_1.MELD:AS21_2.MELD'!R106)&gt;'AS11.MELD'!R106+1,"ERROR","")</f>
        <v/>
      </c>
      <c r="S106" s="182" t="str">
        <f>IF(SUM('AS21_1.MELD:AS21_2.MELD'!S106)&gt;'AS11.MELD'!S106+1,"ERROR","")</f>
        <v/>
      </c>
      <c r="T106" s="182" t="str">
        <f>IF(SUM('AS21_1.MELD:AS21_2.MELD'!T106)&gt;'AS11.MELD'!T106+1,"ERROR","")</f>
        <v/>
      </c>
      <c r="U106" s="182" t="str">
        <f>IF(SUM('AS21_1.MELD:AS21_2.MELD'!U106)&gt;'AS11.MELD'!U106+1,"ERROR","")</f>
        <v/>
      </c>
      <c r="V106" s="54">
        <v>88</v>
      </c>
    </row>
    <row r="107" spans="1:22" ht="13" x14ac:dyDescent="0.25">
      <c r="A107" s="176">
        <v>89</v>
      </c>
      <c r="B107" s="59" t="s">
        <v>106</v>
      </c>
      <c r="C107" s="57" t="s">
        <v>107</v>
      </c>
      <c r="D107" s="54">
        <v>89</v>
      </c>
      <c r="E107" s="182" t="str">
        <f>IF(SUM('AS21_1.MELD:AS21_2.MELD'!E107)&gt;'AS11.MELD'!E107+1,"ERROR","")</f>
        <v/>
      </c>
      <c r="F107" s="182" t="str">
        <f>IF(SUM('AS21_1.MELD:AS21_2.MELD'!F107)&gt;'AS11.MELD'!F107+1,"ERROR","")</f>
        <v/>
      </c>
      <c r="G107" s="182" t="str">
        <f>IF(SUM('AS21_1.MELD:AS21_2.MELD'!G107)&gt;'AS11.MELD'!G107+1,"ERROR","")</f>
        <v/>
      </c>
      <c r="H107" s="182" t="str">
        <f>IF(SUM('AS21_1.MELD:AS21_2.MELD'!H107)&gt;'AS11.MELD'!H107+1,"ERROR","")</f>
        <v/>
      </c>
      <c r="I107" s="111"/>
      <c r="J107" s="182" t="str">
        <f>IF(SUM('AS21_1.MELD:AS21_2.MELD'!J107)&gt;'AS11.MELD'!J107+1,"ERROR","")</f>
        <v/>
      </c>
      <c r="K107" s="182" t="str">
        <f>IF(SUM('AS21_1.MELD:AS21_2.MELD'!K107)&gt;'AS11.MELD'!K107+1,"ERROR","")</f>
        <v/>
      </c>
      <c r="L107" s="182" t="str">
        <f>IF(SUM('AS21_1.MELD:AS21_2.MELD'!L107)&gt;'AS11.MELD'!L107+1,"ERROR","")</f>
        <v/>
      </c>
      <c r="M107" s="182" t="str">
        <f>IF(SUM('AS21_1.MELD:AS21_2.MELD'!M107)&gt;'AS11.MELD'!M107+1,"ERROR","")</f>
        <v/>
      </c>
      <c r="N107" s="182" t="str">
        <f>IF(SUM('AS21_1.MELD:AS21_2.MELD'!N107)&gt;'AS11.MELD'!N107+1,"ERROR","")</f>
        <v/>
      </c>
      <c r="O107" s="182" t="str">
        <f>IF(SUM('AS21_1.MELD:AS21_2.MELD'!O107)&gt;'AS11.MELD'!O107+1,"ERROR","")</f>
        <v/>
      </c>
      <c r="P107" s="182" t="str">
        <f>IF(SUM('AS21_1.MELD:AS21_2.MELD'!P107)&gt;'AS11.MELD'!P107+1,"ERROR","")</f>
        <v/>
      </c>
      <c r="Q107" s="182" t="str">
        <f>IF(SUM('AS21_1.MELD:AS21_2.MELD'!Q107)&gt;'AS11.MELD'!Q107+1,"ERROR","")</f>
        <v/>
      </c>
      <c r="R107" s="182" t="str">
        <f>IF(SUM('AS21_1.MELD:AS21_2.MELD'!R107)&gt;'AS11.MELD'!R107+1,"ERROR","")</f>
        <v/>
      </c>
      <c r="S107" s="182" t="str">
        <f>IF(SUM('AS21_1.MELD:AS21_2.MELD'!S107)&gt;'AS11.MELD'!S107+1,"ERROR","")</f>
        <v/>
      </c>
      <c r="T107" s="182" t="str">
        <f>IF(SUM('AS21_1.MELD:AS21_2.MELD'!T107)&gt;'AS11.MELD'!T107+1,"ERROR","")</f>
        <v/>
      </c>
      <c r="U107" s="182" t="str">
        <f>IF(SUM('AS21_1.MELD:AS21_2.MELD'!U107)&gt;'AS11.MELD'!U107+1,"ERROR","")</f>
        <v/>
      </c>
      <c r="V107" s="54">
        <v>89</v>
      </c>
    </row>
    <row r="108" spans="1:22" ht="13" x14ac:dyDescent="0.25">
      <c r="A108" s="176">
        <v>90</v>
      </c>
      <c r="B108" s="59" t="s">
        <v>108</v>
      </c>
      <c r="C108" s="57" t="s">
        <v>109</v>
      </c>
      <c r="D108" s="54">
        <v>90</v>
      </c>
      <c r="E108" s="182" t="str">
        <f>IF(SUM('AS21_1.MELD:AS21_2.MELD'!E108)&gt;'AS11.MELD'!E108+1,"ERROR","")</f>
        <v/>
      </c>
      <c r="F108" s="182" t="str">
        <f>IF(SUM('AS21_1.MELD:AS21_2.MELD'!F108)&gt;'AS11.MELD'!F108+1,"ERROR","")</f>
        <v/>
      </c>
      <c r="G108" s="182" t="str">
        <f>IF(SUM('AS21_1.MELD:AS21_2.MELD'!G108)&gt;'AS11.MELD'!G108+1,"ERROR","")</f>
        <v/>
      </c>
      <c r="H108" s="182" t="str">
        <f>IF(SUM('AS21_1.MELD:AS21_2.MELD'!H108)&gt;'AS11.MELD'!H108+1,"ERROR","")</f>
        <v/>
      </c>
      <c r="I108" s="111"/>
      <c r="J108" s="182" t="str">
        <f>IF(SUM('AS21_1.MELD:AS21_2.MELD'!J108)&gt;'AS11.MELD'!J108+1,"ERROR","")</f>
        <v/>
      </c>
      <c r="K108" s="182" t="str">
        <f>IF(SUM('AS21_1.MELD:AS21_2.MELD'!K108)&gt;'AS11.MELD'!K108+1,"ERROR","")</f>
        <v/>
      </c>
      <c r="L108" s="182" t="str">
        <f>IF(SUM('AS21_1.MELD:AS21_2.MELD'!L108)&gt;'AS11.MELD'!L108+1,"ERROR","")</f>
        <v/>
      </c>
      <c r="M108" s="182" t="str">
        <f>IF(SUM('AS21_1.MELD:AS21_2.MELD'!M108)&gt;'AS11.MELD'!M108+1,"ERROR","")</f>
        <v/>
      </c>
      <c r="N108" s="182" t="str">
        <f>IF(SUM('AS21_1.MELD:AS21_2.MELD'!N108)&gt;'AS11.MELD'!N108+1,"ERROR","")</f>
        <v/>
      </c>
      <c r="O108" s="182" t="str">
        <f>IF(SUM('AS21_1.MELD:AS21_2.MELD'!O108)&gt;'AS11.MELD'!O108+1,"ERROR","")</f>
        <v/>
      </c>
      <c r="P108" s="182" t="str">
        <f>IF(SUM('AS21_1.MELD:AS21_2.MELD'!P108)&gt;'AS11.MELD'!P108+1,"ERROR","")</f>
        <v/>
      </c>
      <c r="Q108" s="182" t="str">
        <f>IF(SUM('AS21_1.MELD:AS21_2.MELD'!Q108)&gt;'AS11.MELD'!Q108+1,"ERROR","")</f>
        <v/>
      </c>
      <c r="R108" s="182" t="str">
        <f>IF(SUM('AS21_1.MELD:AS21_2.MELD'!R108)&gt;'AS11.MELD'!R108+1,"ERROR","")</f>
        <v/>
      </c>
      <c r="S108" s="182" t="str">
        <f>IF(SUM('AS21_1.MELD:AS21_2.MELD'!S108)&gt;'AS11.MELD'!S108+1,"ERROR","")</f>
        <v/>
      </c>
      <c r="T108" s="182" t="str">
        <f>IF(SUM('AS21_1.MELD:AS21_2.MELD'!T108)&gt;'AS11.MELD'!T108+1,"ERROR","")</f>
        <v/>
      </c>
      <c r="U108" s="182" t="str">
        <f>IF(SUM('AS21_1.MELD:AS21_2.MELD'!U108)&gt;'AS11.MELD'!U108+1,"ERROR","")</f>
        <v/>
      </c>
      <c r="V108" s="54">
        <v>90</v>
      </c>
    </row>
    <row r="109" spans="1:22" ht="13" x14ac:dyDescent="0.25">
      <c r="A109" s="176">
        <v>91</v>
      </c>
      <c r="B109" s="59" t="s">
        <v>391</v>
      </c>
      <c r="C109" s="57" t="s">
        <v>110</v>
      </c>
      <c r="D109" s="54">
        <v>91</v>
      </c>
      <c r="E109" s="182" t="str">
        <f>IF(SUM('AS21_1.MELD:AS21_2.MELD'!E109)&gt;'AS11.MELD'!E109+1,"ERROR","")</f>
        <v/>
      </c>
      <c r="F109" s="182" t="str">
        <f>IF(SUM('AS21_1.MELD:AS21_2.MELD'!F109)&gt;'AS11.MELD'!F109+1,"ERROR","")</f>
        <v/>
      </c>
      <c r="G109" s="182" t="str">
        <f>IF(SUM('AS21_1.MELD:AS21_2.MELD'!G109)&gt;'AS11.MELD'!G109+1,"ERROR","")</f>
        <v/>
      </c>
      <c r="H109" s="182" t="str">
        <f>IF(SUM('AS21_1.MELD:AS21_2.MELD'!H109)&gt;'AS11.MELD'!H109+1,"ERROR","")</f>
        <v/>
      </c>
      <c r="I109" s="111"/>
      <c r="J109" s="182" t="str">
        <f>IF(SUM('AS21_1.MELD:AS21_2.MELD'!J109)&gt;'AS11.MELD'!J109+1,"ERROR","")</f>
        <v/>
      </c>
      <c r="K109" s="182" t="str">
        <f>IF(SUM('AS21_1.MELD:AS21_2.MELD'!K109)&gt;'AS11.MELD'!K109+1,"ERROR","")</f>
        <v/>
      </c>
      <c r="L109" s="182" t="str">
        <f>IF(SUM('AS21_1.MELD:AS21_2.MELD'!L109)&gt;'AS11.MELD'!L109+1,"ERROR","")</f>
        <v/>
      </c>
      <c r="M109" s="182" t="str">
        <f>IF(SUM('AS21_1.MELD:AS21_2.MELD'!M109)&gt;'AS11.MELD'!M109+1,"ERROR","")</f>
        <v/>
      </c>
      <c r="N109" s="182" t="str">
        <f>IF(SUM('AS21_1.MELD:AS21_2.MELD'!N109)&gt;'AS11.MELD'!N109+1,"ERROR","")</f>
        <v/>
      </c>
      <c r="O109" s="182" t="str">
        <f>IF(SUM('AS21_1.MELD:AS21_2.MELD'!O109)&gt;'AS11.MELD'!O109+1,"ERROR","")</f>
        <v/>
      </c>
      <c r="P109" s="182" t="str">
        <f>IF(SUM('AS21_1.MELD:AS21_2.MELD'!P109)&gt;'AS11.MELD'!P109+1,"ERROR","")</f>
        <v/>
      </c>
      <c r="Q109" s="182" t="str">
        <f>IF(SUM('AS21_1.MELD:AS21_2.MELD'!Q109)&gt;'AS11.MELD'!Q109+1,"ERROR","")</f>
        <v/>
      </c>
      <c r="R109" s="182" t="str">
        <f>IF(SUM('AS21_1.MELD:AS21_2.MELD'!R109)&gt;'AS11.MELD'!R109+1,"ERROR","")</f>
        <v/>
      </c>
      <c r="S109" s="182" t="str">
        <f>IF(SUM('AS21_1.MELD:AS21_2.MELD'!S109)&gt;'AS11.MELD'!S109+1,"ERROR","")</f>
        <v/>
      </c>
      <c r="T109" s="182" t="str">
        <f>IF(SUM('AS21_1.MELD:AS21_2.MELD'!T109)&gt;'AS11.MELD'!T109+1,"ERROR","")</f>
        <v/>
      </c>
      <c r="U109" s="182" t="str">
        <f>IF(SUM('AS21_1.MELD:AS21_2.MELD'!U109)&gt;'AS11.MELD'!U109+1,"ERROR","")</f>
        <v/>
      </c>
      <c r="V109" s="54">
        <v>91</v>
      </c>
    </row>
    <row r="110" spans="1:22" ht="13" x14ac:dyDescent="0.25">
      <c r="A110" s="176">
        <v>92</v>
      </c>
      <c r="B110" s="59" t="s">
        <v>111</v>
      </c>
      <c r="C110" s="57" t="s">
        <v>112</v>
      </c>
      <c r="D110" s="54">
        <v>92</v>
      </c>
      <c r="E110" s="182" t="str">
        <f>IF(SUM('AS21_1.MELD:AS21_2.MELD'!E110)&gt;'AS11.MELD'!E110+1,"ERROR","")</f>
        <v/>
      </c>
      <c r="F110" s="182" t="str">
        <f>IF(SUM('AS21_1.MELD:AS21_2.MELD'!F110)&gt;'AS11.MELD'!F110+1,"ERROR","")</f>
        <v/>
      </c>
      <c r="G110" s="182" t="str">
        <f>IF(SUM('AS21_1.MELD:AS21_2.MELD'!G110)&gt;'AS11.MELD'!G110+1,"ERROR","")</f>
        <v/>
      </c>
      <c r="H110" s="182" t="str">
        <f>IF(SUM('AS21_1.MELD:AS21_2.MELD'!H110)&gt;'AS11.MELD'!H110+1,"ERROR","")</f>
        <v/>
      </c>
      <c r="I110" s="111"/>
      <c r="J110" s="182" t="str">
        <f>IF(SUM('AS21_1.MELD:AS21_2.MELD'!J110)&gt;'AS11.MELD'!J110+1,"ERROR","")</f>
        <v/>
      </c>
      <c r="K110" s="182" t="str">
        <f>IF(SUM('AS21_1.MELD:AS21_2.MELD'!K110)&gt;'AS11.MELD'!K110+1,"ERROR","")</f>
        <v/>
      </c>
      <c r="L110" s="182" t="str">
        <f>IF(SUM('AS21_1.MELD:AS21_2.MELD'!L110)&gt;'AS11.MELD'!L110+1,"ERROR","")</f>
        <v/>
      </c>
      <c r="M110" s="182" t="str">
        <f>IF(SUM('AS21_1.MELD:AS21_2.MELD'!M110)&gt;'AS11.MELD'!M110+1,"ERROR","")</f>
        <v/>
      </c>
      <c r="N110" s="182" t="str">
        <f>IF(SUM('AS21_1.MELD:AS21_2.MELD'!N110)&gt;'AS11.MELD'!N110+1,"ERROR","")</f>
        <v/>
      </c>
      <c r="O110" s="182" t="str">
        <f>IF(SUM('AS21_1.MELD:AS21_2.MELD'!O110)&gt;'AS11.MELD'!O110+1,"ERROR","")</f>
        <v/>
      </c>
      <c r="P110" s="182" t="str">
        <f>IF(SUM('AS21_1.MELD:AS21_2.MELD'!P110)&gt;'AS11.MELD'!P110+1,"ERROR","")</f>
        <v/>
      </c>
      <c r="Q110" s="182" t="str">
        <f>IF(SUM('AS21_1.MELD:AS21_2.MELD'!Q110)&gt;'AS11.MELD'!Q110+1,"ERROR","")</f>
        <v/>
      </c>
      <c r="R110" s="182" t="str">
        <f>IF(SUM('AS21_1.MELD:AS21_2.MELD'!R110)&gt;'AS11.MELD'!R110+1,"ERROR","")</f>
        <v/>
      </c>
      <c r="S110" s="182" t="str">
        <f>IF(SUM('AS21_1.MELD:AS21_2.MELD'!S110)&gt;'AS11.MELD'!S110+1,"ERROR","")</f>
        <v/>
      </c>
      <c r="T110" s="182" t="str">
        <f>IF(SUM('AS21_1.MELD:AS21_2.MELD'!T110)&gt;'AS11.MELD'!T110+1,"ERROR","")</f>
        <v/>
      </c>
      <c r="U110" s="182" t="str">
        <f>IF(SUM('AS21_1.MELD:AS21_2.MELD'!U110)&gt;'AS11.MELD'!U110+1,"ERROR","")</f>
        <v/>
      </c>
      <c r="V110" s="54">
        <v>92</v>
      </c>
    </row>
    <row r="111" spans="1:22" ht="13" x14ac:dyDescent="0.25">
      <c r="A111" s="176">
        <v>93</v>
      </c>
      <c r="B111" s="59" t="s">
        <v>113</v>
      </c>
      <c r="C111" s="57" t="s">
        <v>114</v>
      </c>
      <c r="D111" s="54">
        <v>93</v>
      </c>
      <c r="E111" s="182" t="str">
        <f>IF(SUM('AS21_1.MELD:AS21_2.MELD'!E111)&gt;'AS11.MELD'!E111+1,"ERROR","")</f>
        <v/>
      </c>
      <c r="F111" s="182" t="str">
        <f>IF(SUM('AS21_1.MELD:AS21_2.MELD'!F111)&gt;'AS11.MELD'!F111+1,"ERROR","")</f>
        <v/>
      </c>
      <c r="G111" s="182" t="str">
        <f>IF(SUM('AS21_1.MELD:AS21_2.MELD'!G111)&gt;'AS11.MELD'!G111+1,"ERROR","")</f>
        <v/>
      </c>
      <c r="H111" s="182" t="str">
        <f>IF(SUM('AS21_1.MELD:AS21_2.MELD'!H111)&gt;'AS11.MELD'!H111+1,"ERROR","")</f>
        <v/>
      </c>
      <c r="I111" s="111"/>
      <c r="J111" s="182" t="str">
        <f>IF(SUM('AS21_1.MELD:AS21_2.MELD'!J111)&gt;'AS11.MELD'!J111+1,"ERROR","")</f>
        <v/>
      </c>
      <c r="K111" s="182" t="str">
        <f>IF(SUM('AS21_1.MELD:AS21_2.MELD'!K111)&gt;'AS11.MELD'!K111+1,"ERROR","")</f>
        <v/>
      </c>
      <c r="L111" s="182" t="str">
        <f>IF(SUM('AS21_1.MELD:AS21_2.MELD'!L111)&gt;'AS11.MELD'!L111+1,"ERROR","")</f>
        <v/>
      </c>
      <c r="M111" s="182" t="str">
        <f>IF(SUM('AS21_1.MELD:AS21_2.MELD'!M111)&gt;'AS11.MELD'!M111+1,"ERROR","")</f>
        <v/>
      </c>
      <c r="N111" s="182" t="str">
        <f>IF(SUM('AS21_1.MELD:AS21_2.MELD'!N111)&gt;'AS11.MELD'!N111+1,"ERROR","")</f>
        <v/>
      </c>
      <c r="O111" s="182" t="str">
        <f>IF(SUM('AS21_1.MELD:AS21_2.MELD'!O111)&gt;'AS11.MELD'!O111+1,"ERROR","")</f>
        <v/>
      </c>
      <c r="P111" s="182" t="str">
        <f>IF(SUM('AS21_1.MELD:AS21_2.MELD'!P111)&gt;'AS11.MELD'!P111+1,"ERROR","")</f>
        <v/>
      </c>
      <c r="Q111" s="182" t="str">
        <f>IF(SUM('AS21_1.MELD:AS21_2.MELD'!Q111)&gt;'AS11.MELD'!Q111+1,"ERROR","")</f>
        <v/>
      </c>
      <c r="R111" s="182" t="str">
        <f>IF(SUM('AS21_1.MELD:AS21_2.MELD'!R111)&gt;'AS11.MELD'!R111+1,"ERROR","")</f>
        <v/>
      </c>
      <c r="S111" s="182" t="str">
        <f>IF(SUM('AS21_1.MELD:AS21_2.MELD'!S111)&gt;'AS11.MELD'!S111+1,"ERROR","")</f>
        <v/>
      </c>
      <c r="T111" s="182" t="str">
        <f>IF(SUM('AS21_1.MELD:AS21_2.MELD'!T111)&gt;'AS11.MELD'!T111+1,"ERROR","")</f>
        <v/>
      </c>
      <c r="U111" s="182" t="str">
        <f>IF(SUM('AS21_1.MELD:AS21_2.MELD'!U111)&gt;'AS11.MELD'!U111+1,"ERROR","")</f>
        <v/>
      </c>
      <c r="V111" s="54">
        <v>93</v>
      </c>
    </row>
    <row r="112" spans="1:22" ht="13" x14ac:dyDescent="0.25">
      <c r="A112" s="176">
        <v>94</v>
      </c>
      <c r="B112" s="59" t="s">
        <v>115</v>
      </c>
      <c r="C112" s="57" t="s">
        <v>116</v>
      </c>
      <c r="D112" s="54">
        <v>94</v>
      </c>
      <c r="E112" s="182" t="str">
        <f>IF(SUM('AS21_1.MELD:AS21_2.MELD'!E112)&gt;'AS11.MELD'!E112+1,"ERROR","")</f>
        <v/>
      </c>
      <c r="F112" s="182" t="str">
        <f>IF(SUM('AS21_1.MELD:AS21_2.MELD'!F112)&gt;'AS11.MELD'!F112+1,"ERROR","")</f>
        <v/>
      </c>
      <c r="G112" s="182" t="str">
        <f>IF(SUM('AS21_1.MELD:AS21_2.MELD'!G112)&gt;'AS11.MELD'!G112+1,"ERROR","")</f>
        <v/>
      </c>
      <c r="H112" s="182" t="str">
        <f>IF(SUM('AS21_1.MELD:AS21_2.MELD'!H112)&gt;'AS11.MELD'!H112+1,"ERROR","")</f>
        <v/>
      </c>
      <c r="I112" s="111"/>
      <c r="J112" s="182" t="str">
        <f>IF(SUM('AS21_1.MELD:AS21_2.MELD'!J112)&gt;'AS11.MELD'!J112+1,"ERROR","")</f>
        <v/>
      </c>
      <c r="K112" s="182" t="str">
        <f>IF(SUM('AS21_1.MELD:AS21_2.MELD'!K112)&gt;'AS11.MELD'!K112+1,"ERROR","")</f>
        <v/>
      </c>
      <c r="L112" s="182" t="str">
        <f>IF(SUM('AS21_1.MELD:AS21_2.MELD'!L112)&gt;'AS11.MELD'!L112+1,"ERROR","")</f>
        <v/>
      </c>
      <c r="M112" s="182" t="str">
        <f>IF(SUM('AS21_1.MELD:AS21_2.MELD'!M112)&gt;'AS11.MELD'!M112+1,"ERROR","")</f>
        <v/>
      </c>
      <c r="N112" s="182" t="str">
        <f>IF(SUM('AS21_1.MELD:AS21_2.MELD'!N112)&gt;'AS11.MELD'!N112+1,"ERROR","")</f>
        <v/>
      </c>
      <c r="O112" s="182" t="str">
        <f>IF(SUM('AS21_1.MELD:AS21_2.MELD'!O112)&gt;'AS11.MELD'!O112+1,"ERROR","")</f>
        <v/>
      </c>
      <c r="P112" s="182" t="str">
        <f>IF(SUM('AS21_1.MELD:AS21_2.MELD'!P112)&gt;'AS11.MELD'!P112+1,"ERROR","")</f>
        <v/>
      </c>
      <c r="Q112" s="182" t="str">
        <f>IF(SUM('AS21_1.MELD:AS21_2.MELD'!Q112)&gt;'AS11.MELD'!Q112+1,"ERROR","")</f>
        <v/>
      </c>
      <c r="R112" s="182" t="str">
        <f>IF(SUM('AS21_1.MELD:AS21_2.MELD'!R112)&gt;'AS11.MELD'!R112+1,"ERROR","")</f>
        <v/>
      </c>
      <c r="S112" s="182" t="str">
        <f>IF(SUM('AS21_1.MELD:AS21_2.MELD'!S112)&gt;'AS11.MELD'!S112+1,"ERROR","")</f>
        <v/>
      </c>
      <c r="T112" s="182" t="str">
        <f>IF(SUM('AS21_1.MELD:AS21_2.MELD'!T112)&gt;'AS11.MELD'!T112+1,"ERROR","")</f>
        <v/>
      </c>
      <c r="U112" s="182" t="str">
        <f>IF(SUM('AS21_1.MELD:AS21_2.MELD'!U112)&gt;'AS11.MELD'!U112+1,"ERROR","")</f>
        <v/>
      </c>
      <c r="V112" s="54">
        <v>94</v>
      </c>
    </row>
    <row r="113" spans="1:22" ht="21" customHeight="1" x14ac:dyDescent="0.35">
      <c r="A113" s="176"/>
      <c r="B113" s="80" t="s">
        <v>392</v>
      </c>
      <c r="C113" s="81"/>
      <c r="D113" s="54"/>
      <c r="E113" s="98"/>
      <c r="F113" s="98"/>
      <c r="G113" s="98"/>
      <c r="H113" s="98"/>
      <c r="I113" s="110"/>
      <c r="J113" s="98"/>
      <c r="K113" s="98"/>
      <c r="L113" s="98"/>
      <c r="M113" s="98"/>
      <c r="N113" s="98"/>
      <c r="O113" s="98"/>
      <c r="P113" s="98"/>
      <c r="Q113" s="98"/>
      <c r="R113" s="98"/>
      <c r="S113" s="98"/>
      <c r="T113" s="98"/>
      <c r="U113" s="98"/>
      <c r="V113" s="54"/>
    </row>
    <row r="114" spans="1:22" ht="13" x14ac:dyDescent="0.25">
      <c r="A114" s="176">
        <v>95</v>
      </c>
      <c r="B114" s="58" t="s">
        <v>393</v>
      </c>
      <c r="C114" s="57" t="s">
        <v>117</v>
      </c>
      <c r="D114" s="54">
        <v>95</v>
      </c>
      <c r="E114" s="182" t="str">
        <f>IF(SUM('AS21_1.MELD:AS21_2.MELD'!E114)&gt;'AS11.MELD'!E114+1,"ERROR","")</f>
        <v/>
      </c>
      <c r="F114" s="182" t="str">
        <f>IF(SUM('AS21_1.MELD:AS21_2.MELD'!F114)&gt;'AS11.MELD'!F114+1,"ERROR","")</f>
        <v/>
      </c>
      <c r="G114" s="182" t="str">
        <f>IF(SUM('AS21_1.MELD:AS21_2.MELD'!G114)&gt;'AS11.MELD'!G114+1,"ERROR","")</f>
        <v/>
      </c>
      <c r="H114" s="182" t="str">
        <f>IF(SUM('AS21_1.MELD:AS21_2.MELD'!H114)&gt;'AS11.MELD'!H114+1,"ERROR","")</f>
        <v/>
      </c>
      <c r="I114" s="111"/>
      <c r="J114" s="182" t="str">
        <f>IF(SUM('AS21_1.MELD:AS21_2.MELD'!J114)&gt;'AS11.MELD'!J114+1,"ERROR","")</f>
        <v/>
      </c>
      <c r="K114" s="182" t="str">
        <f>IF(SUM('AS21_1.MELD:AS21_2.MELD'!K114)&gt;'AS11.MELD'!K114+1,"ERROR","")</f>
        <v/>
      </c>
      <c r="L114" s="182" t="str">
        <f>IF(SUM('AS21_1.MELD:AS21_2.MELD'!L114)&gt;'AS11.MELD'!L114+1,"ERROR","")</f>
        <v/>
      </c>
      <c r="M114" s="182" t="str">
        <f>IF(SUM('AS21_1.MELD:AS21_2.MELD'!M114)&gt;'AS11.MELD'!M114+1,"ERROR","")</f>
        <v/>
      </c>
      <c r="N114" s="182" t="str">
        <f>IF(SUM('AS21_1.MELD:AS21_2.MELD'!N114)&gt;'AS11.MELD'!N114+1,"ERROR","")</f>
        <v/>
      </c>
      <c r="O114" s="182" t="str">
        <f>IF(SUM('AS21_1.MELD:AS21_2.MELD'!O114)&gt;'AS11.MELD'!O114+1,"ERROR","")</f>
        <v/>
      </c>
      <c r="P114" s="182" t="str">
        <f>IF(SUM('AS21_1.MELD:AS21_2.MELD'!P114)&gt;'AS11.MELD'!P114+1,"ERROR","")</f>
        <v/>
      </c>
      <c r="Q114" s="182" t="str">
        <f>IF(SUM('AS21_1.MELD:AS21_2.MELD'!Q114)&gt;'AS11.MELD'!Q114+1,"ERROR","")</f>
        <v/>
      </c>
      <c r="R114" s="182" t="str">
        <f>IF(SUM('AS21_1.MELD:AS21_2.MELD'!R114)&gt;'AS11.MELD'!R114+1,"ERROR","")</f>
        <v/>
      </c>
      <c r="S114" s="182" t="str">
        <f>IF(SUM('AS21_1.MELD:AS21_2.MELD'!S114)&gt;'AS11.MELD'!S114+1,"ERROR","")</f>
        <v/>
      </c>
      <c r="T114" s="182" t="str">
        <f>IF(SUM('AS21_1.MELD:AS21_2.MELD'!T114)&gt;'AS11.MELD'!T114+1,"ERROR","")</f>
        <v/>
      </c>
      <c r="U114" s="182" t="str">
        <f>IF(SUM('AS21_1.MELD:AS21_2.MELD'!U114)&gt;'AS11.MELD'!U114+1,"ERROR","")</f>
        <v/>
      </c>
      <c r="V114" s="54">
        <v>95</v>
      </c>
    </row>
    <row r="115" spans="1:22" ht="13" x14ac:dyDescent="0.25">
      <c r="A115" s="176">
        <v>96</v>
      </c>
      <c r="B115" s="59" t="s">
        <v>394</v>
      </c>
      <c r="C115" s="57" t="s">
        <v>118</v>
      </c>
      <c r="D115" s="54">
        <v>96</v>
      </c>
      <c r="E115" s="182" t="str">
        <f>IF(SUM('AS21_1.MELD:AS21_2.MELD'!E115)&gt;'AS11.MELD'!E115+1,"ERROR","")</f>
        <v/>
      </c>
      <c r="F115" s="182" t="str">
        <f>IF(SUM('AS21_1.MELD:AS21_2.MELD'!F115)&gt;'AS11.MELD'!F115+1,"ERROR","")</f>
        <v/>
      </c>
      <c r="G115" s="182" t="str">
        <f>IF(SUM('AS21_1.MELD:AS21_2.MELD'!G115)&gt;'AS11.MELD'!G115+1,"ERROR","")</f>
        <v/>
      </c>
      <c r="H115" s="182" t="str">
        <f>IF(SUM('AS21_1.MELD:AS21_2.MELD'!H115)&gt;'AS11.MELD'!H115+1,"ERROR","")</f>
        <v/>
      </c>
      <c r="I115" s="111"/>
      <c r="J115" s="182" t="str">
        <f>IF(SUM('AS21_1.MELD:AS21_2.MELD'!J115)&gt;'AS11.MELD'!J115+1,"ERROR","")</f>
        <v/>
      </c>
      <c r="K115" s="182" t="str">
        <f>IF(SUM('AS21_1.MELD:AS21_2.MELD'!K115)&gt;'AS11.MELD'!K115+1,"ERROR","")</f>
        <v/>
      </c>
      <c r="L115" s="182" t="str">
        <f>IF(SUM('AS21_1.MELD:AS21_2.MELD'!L115)&gt;'AS11.MELD'!L115+1,"ERROR","")</f>
        <v/>
      </c>
      <c r="M115" s="182" t="str">
        <f>IF(SUM('AS21_1.MELD:AS21_2.MELD'!M115)&gt;'AS11.MELD'!M115+1,"ERROR","")</f>
        <v/>
      </c>
      <c r="N115" s="182" t="str">
        <f>IF(SUM('AS21_1.MELD:AS21_2.MELD'!N115)&gt;'AS11.MELD'!N115+1,"ERROR","")</f>
        <v/>
      </c>
      <c r="O115" s="182" t="str">
        <f>IF(SUM('AS21_1.MELD:AS21_2.MELD'!O115)&gt;'AS11.MELD'!O115+1,"ERROR","")</f>
        <v/>
      </c>
      <c r="P115" s="182" t="str">
        <f>IF(SUM('AS21_1.MELD:AS21_2.MELD'!P115)&gt;'AS11.MELD'!P115+1,"ERROR","")</f>
        <v/>
      </c>
      <c r="Q115" s="182" t="str">
        <f>IF(SUM('AS21_1.MELD:AS21_2.MELD'!Q115)&gt;'AS11.MELD'!Q115+1,"ERROR","")</f>
        <v/>
      </c>
      <c r="R115" s="182" t="str">
        <f>IF(SUM('AS21_1.MELD:AS21_2.MELD'!R115)&gt;'AS11.MELD'!R115+1,"ERROR","")</f>
        <v/>
      </c>
      <c r="S115" s="182" t="str">
        <f>IF(SUM('AS21_1.MELD:AS21_2.MELD'!S115)&gt;'AS11.MELD'!S115+1,"ERROR","")</f>
        <v/>
      </c>
      <c r="T115" s="182" t="str">
        <f>IF(SUM('AS21_1.MELD:AS21_2.MELD'!T115)&gt;'AS11.MELD'!T115+1,"ERROR","")</f>
        <v/>
      </c>
      <c r="U115" s="182" t="str">
        <f>IF(SUM('AS21_1.MELD:AS21_2.MELD'!U115)&gt;'AS11.MELD'!U115+1,"ERROR","")</f>
        <v/>
      </c>
      <c r="V115" s="54">
        <v>96</v>
      </c>
    </row>
    <row r="116" spans="1:22" ht="13" x14ac:dyDescent="0.25">
      <c r="A116" s="176">
        <v>97</v>
      </c>
      <c r="B116" s="59" t="s">
        <v>119</v>
      </c>
      <c r="C116" s="57" t="s">
        <v>120</v>
      </c>
      <c r="D116" s="54">
        <v>97</v>
      </c>
      <c r="E116" s="182" t="str">
        <f>IF(SUM('AS21_1.MELD:AS21_2.MELD'!E116)&gt;'AS11.MELD'!E116+1,"ERROR","")</f>
        <v/>
      </c>
      <c r="F116" s="182" t="str">
        <f>IF(SUM('AS21_1.MELD:AS21_2.MELD'!F116)&gt;'AS11.MELD'!F116+1,"ERROR","")</f>
        <v/>
      </c>
      <c r="G116" s="182" t="str">
        <f>IF(SUM('AS21_1.MELD:AS21_2.MELD'!G116)&gt;'AS11.MELD'!G116+1,"ERROR","")</f>
        <v/>
      </c>
      <c r="H116" s="182" t="str">
        <f>IF(SUM('AS21_1.MELD:AS21_2.MELD'!H116)&gt;'AS11.MELD'!H116+1,"ERROR","")</f>
        <v/>
      </c>
      <c r="I116" s="111"/>
      <c r="J116" s="182" t="str">
        <f>IF(SUM('AS21_1.MELD:AS21_2.MELD'!J116)&gt;'AS11.MELD'!J116+1,"ERROR","")</f>
        <v/>
      </c>
      <c r="K116" s="182" t="str">
        <f>IF(SUM('AS21_1.MELD:AS21_2.MELD'!K116)&gt;'AS11.MELD'!K116+1,"ERROR","")</f>
        <v/>
      </c>
      <c r="L116" s="182" t="str">
        <f>IF(SUM('AS21_1.MELD:AS21_2.MELD'!L116)&gt;'AS11.MELD'!L116+1,"ERROR","")</f>
        <v/>
      </c>
      <c r="M116" s="182" t="str">
        <f>IF(SUM('AS21_1.MELD:AS21_2.MELD'!M116)&gt;'AS11.MELD'!M116+1,"ERROR","")</f>
        <v/>
      </c>
      <c r="N116" s="182" t="str">
        <f>IF(SUM('AS21_1.MELD:AS21_2.MELD'!N116)&gt;'AS11.MELD'!N116+1,"ERROR","")</f>
        <v/>
      </c>
      <c r="O116" s="182" t="str">
        <f>IF(SUM('AS21_1.MELD:AS21_2.MELD'!O116)&gt;'AS11.MELD'!O116+1,"ERROR","")</f>
        <v/>
      </c>
      <c r="P116" s="182" t="str">
        <f>IF(SUM('AS21_1.MELD:AS21_2.MELD'!P116)&gt;'AS11.MELD'!P116+1,"ERROR","")</f>
        <v/>
      </c>
      <c r="Q116" s="182" t="str">
        <f>IF(SUM('AS21_1.MELD:AS21_2.MELD'!Q116)&gt;'AS11.MELD'!Q116+1,"ERROR","")</f>
        <v/>
      </c>
      <c r="R116" s="182" t="str">
        <f>IF(SUM('AS21_1.MELD:AS21_2.MELD'!R116)&gt;'AS11.MELD'!R116+1,"ERROR","")</f>
        <v/>
      </c>
      <c r="S116" s="182" t="str">
        <f>IF(SUM('AS21_1.MELD:AS21_2.MELD'!S116)&gt;'AS11.MELD'!S116+1,"ERROR","")</f>
        <v/>
      </c>
      <c r="T116" s="182" t="str">
        <f>IF(SUM('AS21_1.MELD:AS21_2.MELD'!T116)&gt;'AS11.MELD'!T116+1,"ERROR","")</f>
        <v/>
      </c>
      <c r="U116" s="182" t="str">
        <f>IF(SUM('AS21_1.MELD:AS21_2.MELD'!U116)&gt;'AS11.MELD'!U116+1,"ERROR","")</f>
        <v/>
      </c>
      <c r="V116" s="54">
        <v>97</v>
      </c>
    </row>
    <row r="117" spans="1:22" ht="13" x14ac:dyDescent="0.25">
      <c r="A117" s="176">
        <v>98</v>
      </c>
      <c r="B117" s="59" t="s">
        <v>395</v>
      </c>
      <c r="C117" s="57" t="s">
        <v>121</v>
      </c>
      <c r="D117" s="54">
        <v>98</v>
      </c>
      <c r="E117" s="182" t="str">
        <f>IF(SUM('AS21_1.MELD:AS21_2.MELD'!E117)&gt;'AS11.MELD'!E117+1,"ERROR","")</f>
        <v/>
      </c>
      <c r="F117" s="182" t="str">
        <f>IF(SUM('AS21_1.MELD:AS21_2.MELD'!F117)&gt;'AS11.MELD'!F117+1,"ERROR","")</f>
        <v/>
      </c>
      <c r="G117" s="182" t="str">
        <f>IF(SUM('AS21_1.MELD:AS21_2.MELD'!G117)&gt;'AS11.MELD'!G117+1,"ERROR","")</f>
        <v/>
      </c>
      <c r="H117" s="182" t="str">
        <f>IF(SUM('AS21_1.MELD:AS21_2.MELD'!H117)&gt;'AS11.MELD'!H117+1,"ERROR","")</f>
        <v/>
      </c>
      <c r="I117" s="111"/>
      <c r="J117" s="182" t="str">
        <f>IF(SUM('AS21_1.MELD:AS21_2.MELD'!J117)&gt;'AS11.MELD'!J117+1,"ERROR","")</f>
        <v/>
      </c>
      <c r="K117" s="182" t="str">
        <f>IF(SUM('AS21_1.MELD:AS21_2.MELD'!K117)&gt;'AS11.MELD'!K117+1,"ERROR","")</f>
        <v/>
      </c>
      <c r="L117" s="182" t="str">
        <f>IF(SUM('AS21_1.MELD:AS21_2.MELD'!L117)&gt;'AS11.MELD'!L117+1,"ERROR","")</f>
        <v/>
      </c>
      <c r="M117" s="182" t="str">
        <f>IF(SUM('AS21_1.MELD:AS21_2.MELD'!M117)&gt;'AS11.MELD'!M117+1,"ERROR","")</f>
        <v/>
      </c>
      <c r="N117" s="182" t="str">
        <f>IF(SUM('AS21_1.MELD:AS21_2.MELD'!N117)&gt;'AS11.MELD'!N117+1,"ERROR","")</f>
        <v/>
      </c>
      <c r="O117" s="182" t="str">
        <f>IF(SUM('AS21_1.MELD:AS21_2.MELD'!O117)&gt;'AS11.MELD'!O117+1,"ERROR","")</f>
        <v/>
      </c>
      <c r="P117" s="182" t="str">
        <f>IF(SUM('AS21_1.MELD:AS21_2.MELD'!P117)&gt;'AS11.MELD'!P117+1,"ERROR","")</f>
        <v/>
      </c>
      <c r="Q117" s="182" t="str">
        <f>IF(SUM('AS21_1.MELD:AS21_2.MELD'!Q117)&gt;'AS11.MELD'!Q117+1,"ERROR","")</f>
        <v/>
      </c>
      <c r="R117" s="182" t="str">
        <f>IF(SUM('AS21_1.MELD:AS21_2.MELD'!R117)&gt;'AS11.MELD'!R117+1,"ERROR","")</f>
        <v/>
      </c>
      <c r="S117" s="182" t="str">
        <f>IF(SUM('AS21_1.MELD:AS21_2.MELD'!S117)&gt;'AS11.MELD'!S117+1,"ERROR","")</f>
        <v/>
      </c>
      <c r="T117" s="182" t="str">
        <f>IF(SUM('AS21_1.MELD:AS21_2.MELD'!T117)&gt;'AS11.MELD'!T117+1,"ERROR","")</f>
        <v/>
      </c>
      <c r="U117" s="182" t="str">
        <f>IF(SUM('AS21_1.MELD:AS21_2.MELD'!U117)&gt;'AS11.MELD'!U117+1,"ERROR","")</f>
        <v/>
      </c>
      <c r="V117" s="54">
        <v>98</v>
      </c>
    </row>
    <row r="118" spans="1:22" ht="13" x14ac:dyDescent="0.25">
      <c r="A118" s="176">
        <v>99</v>
      </c>
      <c r="B118" s="59" t="s">
        <v>396</v>
      </c>
      <c r="C118" s="57" t="s">
        <v>122</v>
      </c>
      <c r="D118" s="54">
        <v>99</v>
      </c>
      <c r="E118" s="182" t="str">
        <f>IF(SUM('AS21_1.MELD:AS21_2.MELD'!E118)&gt;'AS11.MELD'!E118+1,"ERROR","")</f>
        <v/>
      </c>
      <c r="F118" s="182" t="str">
        <f>IF(SUM('AS21_1.MELD:AS21_2.MELD'!F118)&gt;'AS11.MELD'!F118+1,"ERROR","")</f>
        <v/>
      </c>
      <c r="G118" s="182" t="str">
        <f>IF(SUM('AS21_1.MELD:AS21_2.MELD'!G118)&gt;'AS11.MELD'!G118+1,"ERROR","")</f>
        <v/>
      </c>
      <c r="H118" s="182" t="str">
        <f>IF(SUM('AS21_1.MELD:AS21_2.MELD'!H118)&gt;'AS11.MELD'!H118+1,"ERROR","")</f>
        <v/>
      </c>
      <c r="I118" s="111"/>
      <c r="J118" s="182" t="str">
        <f>IF(SUM('AS21_1.MELD:AS21_2.MELD'!J118)&gt;'AS11.MELD'!J118+1,"ERROR","")</f>
        <v/>
      </c>
      <c r="K118" s="182" t="str">
        <f>IF(SUM('AS21_1.MELD:AS21_2.MELD'!K118)&gt;'AS11.MELD'!K118+1,"ERROR","")</f>
        <v/>
      </c>
      <c r="L118" s="182" t="str">
        <f>IF(SUM('AS21_1.MELD:AS21_2.MELD'!L118)&gt;'AS11.MELD'!L118+1,"ERROR","")</f>
        <v/>
      </c>
      <c r="M118" s="182" t="str">
        <f>IF(SUM('AS21_1.MELD:AS21_2.MELD'!M118)&gt;'AS11.MELD'!M118+1,"ERROR","")</f>
        <v/>
      </c>
      <c r="N118" s="182" t="str">
        <f>IF(SUM('AS21_1.MELD:AS21_2.MELD'!N118)&gt;'AS11.MELD'!N118+1,"ERROR","")</f>
        <v/>
      </c>
      <c r="O118" s="182" t="str">
        <f>IF(SUM('AS21_1.MELD:AS21_2.MELD'!O118)&gt;'AS11.MELD'!O118+1,"ERROR","")</f>
        <v/>
      </c>
      <c r="P118" s="182" t="str">
        <f>IF(SUM('AS21_1.MELD:AS21_2.MELD'!P118)&gt;'AS11.MELD'!P118+1,"ERROR","")</f>
        <v/>
      </c>
      <c r="Q118" s="182" t="str">
        <f>IF(SUM('AS21_1.MELD:AS21_2.MELD'!Q118)&gt;'AS11.MELD'!Q118+1,"ERROR","")</f>
        <v/>
      </c>
      <c r="R118" s="182" t="str">
        <f>IF(SUM('AS21_1.MELD:AS21_2.MELD'!R118)&gt;'AS11.MELD'!R118+1,"ERROR","")</f>
        <v/>
      </c>
      <c r="S118" s="182" t="str">
        <f>IF(SUM('AS21_1.MELD:AS21_2.MELD'!S118)&gt;'AS11.MELD'!S118+1,"ERROR","")</f>
        <v/>
      </c>
      <c r="T118" s="182" t="str">
        <f>IF(SUM('AS21_1.MELD:AS21_2.MELD'!T118)&gt;'AS11.MELD'!T118+1,"ERROR","")</f>
        <v/>
      </c>
      <c r="U118" s="182" t="str">
        <f>IF(SUM('AS21_1.MELD:AS21_2.MELD'!U118)&gt;'AS11.MELD'!U118+1,"ERROR","")</f>
        <v/>
      </c>
      <c r="V118" s="54">
        <v>99</v>
      </c>
    </row>
    <row r="119" spans="1:22" ht="13" x14ac:dyDescent="0.25">
      <c r="A119" s="176">
        <v>100</v>
      </c>
      <c r="B119" s="59" t="s">
        <v>397</v>
      </c>
      <c r="C119" s="57" t="s">
        <v>123</v>
      </c>
      <c r="D119" s="54">
        <v>100</v>
      </c>
      <c r="E119" s="182" t="str">
        <f>IF(SUM('AS21_1.MELD:AS21_2.MELD'!E119)&gt;'AS11.MELD'!E119+1,"ERROR","")</f>
        <v/>
      </c>
      <c r="F119" s="182" t="str">
        <f>IF(SUM('AS21_1.MELD:AS21_2.MELD'!F119)&gt;'AS11.MELD'!F119+1,"ERROR","")</f>
        <v/>
      </c>
      <c r="G119" s="182" t="str">
        <f>IF(SUM('AS21_1.MELD:AS21_2.MELD'!G119)&gt;'AS11.MELD'!G119+1,"ERROR","")</f>
        <v/>
      </c>
      <c r="H119" s="182" t="str">
        <f>IF(SUM('AS21_1.MELD:AS21_2.MELD'!H119)&gt;'AS11.MELD'!H119+1,"ERROR","")</f>
        <v/>
      </c>
      <c r="I119" s="111"/>
      <c r="J119" s="182" t="str">
        <f>IF(SUM('AS21_1.MELD:AS21_2.MELD'!J119)&gt;'AS11.MELD'!J119+1,"ERROR","")</f>
        <v/>
      </c>
      <c r="K119" s="182" t="str">
        <f>IF(SUM('AS21_1.MELD:AS21_2.MELD'!K119)&gt;'AS11.MELD'!K119+1,"ERROR","")</f>
        <v/>
      </c>
      <c r="L119" s="182" t="str">
        <f>IF(SUM('AS21_1.MELD:AS21_2.MELD'!L119)&gt;'AS11.MELD'!L119+1,"ERROR","")</f>
        <v/>
      </c>
      <c r="M119" s="182" t="str">
        <f>IF(SUM('AS21_1.MELD:AS21_2.MELD'!M119)&gt;'AS11.MELD'!M119+1,"ERROR","")</f>
        <v/>
      </c>
      <c r="N119" s="182" t="str">
        <f>IF(SUM('AS21_1.MELD:AS21_2.MELD'!N119)&gt;'AS11.MELD'!N119+1,"ERROR","")</f>
        <v/>
      </c>
      <c r="O119" s="182" t="str">
        <f>IF(SUM('AS21_1.MELD:AS21_2.MELD'!O119)&gt;'AS11.MELD'!O119+1,"ERROR","")</f>
        <v/>
      </c>
      <c r="P119" s="182" t="str">
        <f>IF(SUM('AS21_1.MELD:AS21_2.MELD'!P119)&gt;'AS11.MELD'!P119+1,"ERROR","")</f>
        <v/>
      </c>
      <c r="Q119" s="182" t="str">
        <f>IF(SUM('AS21_1.MELD:AS21_2.MELD'!Q119)&gt;'AS11.MELD'!Q119+1,"ERROR","")</f>
        <v/>
      </c>
      <c r="R119" s="182" t="str">
        <f>IF(SUM('AS21_1.MELD:AS21_2.MELD'!R119)&gt;'AS11.MELD'!R119+1,"ERROR","")</f>
        <v/>
      </c>
      <c r="S119" s="182" t="str">
        <f>IF(SUM('AS21_1.MELD:AS21_2.MELD'!S119)&gt;'AS11.MELD'!S119+1,"ERROR","")</f>
        <v/>
      </c>
      <c r="T119" s="182" t="str">
        <f>IF(SUM('AS21_1.MELD:AS21_2.MELD'!T119)&gt;'AS11.MELD'!T119+1,"ERROR","")</f>
        <v/>
      </c>
      <c r="U119" s="182" t="str">
        <f>IF(SUM('AS21_1.MELD:AS21_2.MELD'!U119)&gt;'AS11.MELD'!U119+1,"ERROR","")</f>
        <v/>
      </c>
      <c r="V119" s="54">
        <v>100</v>
      </c>
    </row>
    <row r="120" spans="1:22" ht="13" x14ac:dyDescent="0.25">
      <c r="A120" s="176">
        <v>101</v>
      </c>
      <c r="B120" s="59" t="s">
        <v>398</v>
      </c>
      <c r="C120" s="57" t="s">
        <v>124</v>
      </c>
      <c r="D120" s="54">
        <v>101</v>
      </c>
      <c r="E120" s="182" t="str">
        <f>IF(SUM('AS21_1.MELD:AS21_2.MELD'!E120)&gt;'AS11.MELD'!E120+1,"ERROR","")</f>
        <v/>
      </c>
      <c r="F120" s="182" t="str">
        <f>IF(SUM('AS21_1.MELD:AS21_2.MELD'!F120)&gt;'AS11.MELD'!F120+1,"ERROR","")</f>
        <v/>
      </c>
      <c r="G120" s="182" t="str">
        <f>IF(SUM('AS21_1.MELD:AS21_2.MELD'!G120)&gt;'AS11.MELD'!G120+1,"ERROR","")</f>
        <v/>
      </c>
      <c r="H120" s="182" t="str">
        <f>IF(SUM('AS21_1.MELD:AS21_2.MELD'!H120)&gt;'AS11.MELD'!H120+1,"ERROR","")</f>
        <v/>
      </c>
      <c r="I120" s="111"/>
      <c r="J120" s="182" t="str">
        <f>IF(SUM('AS21_1.MELD:AS21_2.MELD'!J120)&gt;'AS11.MELD'!J120+1,"ERROR","")</f>
        <v/>
      </c>
      <c r="K120" s="182" t="str">
        <f>IF(SUM('AS21_1.MELD:AS21_2.MELD'!K120)&gt;'AS11.MELD'!K120+1,"ERROR","")</f>
        <v/>
      </c>
      <c r="L120" s="182" t="str">
        <f>IF(SUM('AS21_1.MELD:AS21_2.MELD'!L120)&gt;'AS11.MELD'!L120+1,"ERROR","")</f>
        <v/>
      </c>
      <c r="M120" s="182" t="str">
        <f>IF(SUM('AS21_1.MELD:AS21_2.MELD'!M120)&gt;'AS11.MELD'!M120+1,"ERROR","")</f>
        <v/>
      </c>
      <c r="N120" s="182" t="str">
        <f>IF(SUM('AS21_1.MELD:AS21_2.MELD'!N120)&gt;'AS11.MELD'!N120+1,"ERROR","")</f>
        <v/>
      </c>
      <c r="O120" s="182" t="str">
        <f>IF(SUM('AS21_1.MELD:AS21_2.MELD'!O120)&gt;'AS11.MELD'!O120+1,"ERROR","")</f>
        <v/>
      </c>
      <c r="P120" s="182" t="str">
        <f>IF(SUM('AS21_1.MELD:AS21_2.MELD'!P120)&gt;'AS11.MELD'!P120+1,"ERROR","")</f>
        <v/>
      </c>
      <c r="Q120" s="182" t="str">
        <f>IF(SUM('AS21_1.MELD:AS21_2.MELD'!Q120)&gt;'AS11.MELD'!Q120+1,"ERROR","")</f>
        <v/>
      </c>
      <c r="R120" s="182" t="str">
        <f>IF(SUM('AS21_1.MELD:AS21_2.MELD'!R120)&gt;'AS11.MELD'!R120+1,"ERROR","")</f>
        <v/>
      </c>
      <c r="S120" s="182" t="str">
        <f>IF(SUM('AS21_1.MELD:AS21_2.MELD'!S120)&gt;'AS11.MELD'!S120+1,"ERROR","")</f>
        <v/>
      </c>
      <c r="T120" s="182" t="str">
        <f>IF(SUM('AS21_1.MELD:AS21_2.MELD'!T120)&gt;'AS11.MELD'!T120+1,"ERROR","")</f>
        <v/>
      </c>
      <c r="U120" s="182" t="str">
        <f>IF(SUM('AS21_1.MELD:AS21_2.MELD'!U120)&gt;'AS11.MELD'!U120+1,"ERROR","")</f>
        <v/>
      </c>
      <c r="V120" s="54">
        <v>101</v>
      </c>
    </row>
    <row r="121" spans="1:22" ht="13" x14ac:dyDescent="0.25">
      <c r="A121" s="176">
        <v>102</v>
      </c>
      <c r="B121" s="59" t="s">
        <v>125</v>
      </c>
      <c r="C121" s="57" t="s">
        <v>126</v>
      </c>
      <c r="D121" s="54">
        <v>102</v>
      </c>
      <c r="E121" s="182" t="str">
        <f>IF(SUM('AS21_1.MELD:AS21_2.MELD'!E121)&gt;'AS11.MELD'!E121+1,"ERROR","")</f>
        <v/>
      </c>
      <c r="F121" s="182" t="str">
        <f>IF(SUM('AS21_1.MELD:AS21_2.MELD'!F121)&gt;'AS11.MELD'!F121+1,"ERROR","")</f>
        <v/>
      </c>
      <c r="G121" s="182" t="str">
        <f>IF(SUM('AS21_1.MELD:AS21_2.MELD'!G121)&gt;'AS11.MELD'!G121+1,"ERROR","")</f>
        <v/>
      </c>
      <c r="H121" s="182" t="str">
        <f>IF(SUM('AS21_1.MELD:AS21_2.MELD'!H121)&gt;'AS11.MELD'!H121+1,"ERROR","")</f>
        <v/>
      </c>
      <c r="I121" s="111"/>
      <c r="J121" s="182" t="str">
        <f>IF(SUM('AS21_1.MELD:AS21_2.MELD'!J121)&gt;'AS11.MELD'!J121+1,"ERROR","")</f>
        <v/>
      </c>
      <c r="K121" s="182" t="str">
        <f>IF(SUM('AS21_1.MELD:AS21_2.MELD'!K121)&gt;'AS11.MELD'!K121+1,"ERROR","")</f>
        <v/>
      </c>
      <c r="L121" s="182" t="str">
        <f>IF(SUM('AS21_1.MELD:AS21_2.MELD'!L121)&gt;'AS11.MELD'!L121+1,"ERROR","")</f>
        <v/>
      </c>
      <c r="M121" s="182" t="str">
        <f>IF(SUM('AS21_1.MELD:AS21_2.MELD'!M121)&gt;'AS11.MELD'!M121+1,"ERROR","")</f>
        <v/>
      </c>
      <c r="N121" s="182" t="str">
        <f>IF(SUM('AS21_1.MELD:AS21_2.MELD'!N121)&gt;'AS11.MELD'!N121+1,"ERROR","")</f>
        <v/>
      </c>
      <c r="O121" s="182" t="str">
        <f>IF(SUM('AS21_1.MELD:AS21_2.MELD'!O121)&gt;'AS11.MELD'!O121+1,"ERROR","")</f>
        <v/>
      </c>
      <c r="P121" s="182" t="str">
        <f>IF(SUM('AS21_1.MELD:AS21_2.MELD'!P121)&gt;'AS11.MELD'!P121+1,"ERROR","")</f>
        <v/>
      </c>
      <c r="Q121" s="182" t="str">
        <f>IF(SUM('AS21_1.MELD:AS21_2.MELD'!Q121)&gt;'AS11.MELD'!Q121+1,"ERROR","")</f>
        <v/>
      </c>
      <c r="R121" s="182" t="str">
        <f>IF(SUM('AS21_1.MELD:AS21_2.MELD'!R121)&gt;'AS11.MELD'!R121+1,"ERROR","")</f>
        <v/>
      </c>
      <c r="S121" s="182" t="str">
        <f>IF(SUM('AS21_1.MELD:AS21_2.MELD'!S121)&gt;'AS11.MELD'!S121+1,"ERROR","")</f>
        <v/>
      </c>
      <c r="T121" s="182" t="str">
        <f>IF(SUM('AS21_1.MELD:AS21_2.MELD'!T121)&gt;'AS11.MELD'!T121+1,"ERROR","")</f>
        <v/>
      </c>
      <c r="U121" s="182" t="str">
        <f>IF(SUM('AS21_1.MELD:AS21_2.MELD'!U121)&gt;'AS11.MELD'!U121+1,"ERROR","")</f>
        <v/>
      </c>
      <c r="V121" s="54">
        <v>102</v>
      </c>
    </row>
    <row r="122" spans="1:22" ht="13" x14ac:dyDescent="0.25">
      <c r="A122" s="176">
        <v>103</v>
      </c>
      <c r="B122" s="59" t="s">
        <v>127</v>
      </c>
      <c r="C122" s="57" t="s">
        <v>128</v>
      </c>
      <c r="D122" s="54">
        <v>103</v>
      </c>
      <c r="E122" s="182" t="str">
        <f>IF(SUM('AS21_1.MELD:AS21_2.MELD'!E122)&gt;'AS11.MELD'!E122+1,"ERROR","")</f>
        <v/>
      </c>
      <c r="F122" s="182" t="str">
        <f>IF(SUM('AS21_1.MELD:AS21_2.MELD'!F122)&gt;'AS11.MELD'!F122+1,"ERROR","")</f>
        <v/>
      </c>
      <c r="G122" s="182" t="str">
        <f>IF(SUM('AS21_1.MELD:AS21_2.MELD'!G122)&gt;'AS11.MELD'!G122+1,"ERROR","")</f>
        <v/>
      </c>
      <c r="H122" s="182" t="str">
        <f>IF(SUM('AS21_1.MELD:AS21_2.MELD'!H122)&gt;'AS11.MELD'!H122+1,"ERROR","")</f>
        <v/>
      </c>
      <c r="I122" s="111"/>
      <c r="J122" s="182" t="str">
        <f>IF(SUM('AS21_1.MELD:AS21_2.MELD'!J122)&gt;'AS11.MELD'!J122+1,"ERROR","")</f>
        <v/>
      </c>
      <c r="K122" s="182" t="str">
        <f>IF(SUM('AS21_1.MELD:AS21_2.MELD'!K122)&gt;'AS11.MELD'!K122+1,"ERROR","")</f>
        <v/>
      </c>
      <c r="L122" s="182" t="str">
        <f>IF(SUM('AS21_1.MELD:AS21_2.MELD'!L122)&gt;'AS11.MELD'!L122+1,"ERROR","")</f>
        <v/>
      </c>
      <c r="M122" s="182" t="str">
        <f>IF(SUM('AS21_1.MELD:AS21_2.MELD'!M122)&gt;'AS11.MELD'!M122+1,"ERROR","")</f>
        <v/>
      </c>
      <c r="N122" s="182" t="str">
        <f>IF(SUM('AS21_1.MELD:AS21_2.MELD'!N122)&gt;'AS11.MELD'!N122+1,"ERROR","")</f>
        <v/>
      </c>
      <c r="O122" s="182" t="str">
        <f>IF(SUM('AS21_1.MELD:AS21_2.MELD'!O122)&gt;'AS11.MELD'!O122+1,"ERROR","")</f>
        <v/>
      </c>
      <c r="P122" s="182" t="str">
        <f>IF(SUM('AS21_1.MELD:AS21_2.MELD'!P122)&gt;'AS11.MELD'!P122+1,"ERROR","")</f>
        <v/>
      </c>
      <c r="Q122" s="182" t="str">
        <f>IF(SUM('AS21_1.MELD:AS21_2.MELD'!Q122)&gt;'AS11.MELD'!Q122+1,"ERROR","")</f>
        <v/>
      </c>
      <c r="R122" s="182" t="str">
        <f>IF(SUM('AS21_1.MELD:AS21_2.MELD'!R122)&gt;'AS11.MELD'!R122+1,"ERROR","")</f>
        <v/>
      </c>
      <c r="S122" s="182" t="str">
        <f>IF(SUM('AS21_1.MELD:AS21_2.MELD'!S122)&gt;'AS11.MELD'!S122+1,"ERROR","")</f>
        <v/>
      </c>
      <c r="T122" s="182" t="str">
        <f>IF(SUM('AS21_1.MELD:AS21_2.MELD'!T122)&gt;'AS11.MELD'!T122+1,"ERROR","")</f>
        <v/>
      </c>
      <c r="U122" s="182" t="str">
        <f>IF(SUM('AS21_1.MELD:AS21_2.MELD'!U122)&gt;'AS11.MELD'!U122+1,"ERROR","")</f>
        <v/>
      </c>
      <c r="V122" s="54">
        <v>103</v>
      </c>
    </row>
    <row r="123" spans="1:22" ht="13" x14ac:dyDescent="0.25">
      <c r="A123" s="176">
        <v>104</v>
      </c>
      <c r="B123" s="59" t="s">
        <v>399</v>
      </c>
      <c r="C123" s="57" t="s">
        <v>129</v>
      </c>
      <c r="D123" s="54">
        <v>104</v>
      </c>
      <c r="E123" s="182" t="str">
        <f>IF(SUM('AS21_1.MELD:AS21_2.MELD'!E123)&gt;'AS11.MELD'!E123+1,"ERROR","")</f>
        <v/>
      </c>
      <c r="F123" s="182" t="str">
        <f>IF(SUM('AS21_1.MELD:AS21_2.MELD'!F123)&gt;'AS11.MELD'!F123+1,"ERROR","")</f>
        <v/>
      </c>
      <c r="G123" s="182" t="str">
        <f>IF(SUM('AS21_1.MELD:AS21_2.MELD'!G123)&gt;'AS11.MELD'!G123+1,"ERROR","")</f>
        <v/>
      </c>
      <c r="H123" s="182" t="str">
        <f>IF(SUM('AS21_1.MELD:AS21_2.MELD'!H123)&gt;'AS11.MELD'!H123+1,"ERROR","")</f>
        <v/>
      </c>
      <c r="I123" s="111"/>
      <c r="J123" s="182" t="str">
        <f>IF(SUM('AS21_1.MELD:AS21_2.MELD'!J123)&gt;'AS11.MELD'!J123+1,"ERROR","")</f>
        <v/>
      </c>
      <c r="K123" s="182" t="str">
        <f>IF(SUM('AS21_1.MELD:AS21_2.MELD'!K123)&gt;'AS11.MELD'!K123+1,"ERROR","")</f>
        <v/>
      </c>
      <c r="L123" s="182" t="str">
        <f>IF(SUM('AS21_1.MELD:AS21_2.MELD'!L123)&gt;'AS11.MELD'!L123+1,"ERROR","")</f>
        <v/>
      </c>
      <c r="M123" s="182" t="str">
        <f>IF(SUM('AS21_1.MELD:AS21_2.MELD'!M123)&gt;'AS11.MELD'!M123+1,"ERROR","")</f>
        <v/>
      </c>
      <c r="N123" s="182" t="str">
        <f>IF(SUM('AS21_1.MELD:AS21_2.MELD'!N123)&gt;'AS11.MELD'!N123+1,"ERROR","")</f>
        <v/>
      </c>
      <c r="O123" s="182" t="str">
        <f>IF(SUM('AS21_1.MELD:AS21_2.MELD'!O123)&gt;'AS11.MELD'!O123+1,"ERROR","")</f>
        <v/>
      </c>
      <c r="P123" s="182" t="str">
        <f>IF(SUM('AS21_1.MELD:AS21_2.MELD'!P123)&gt;'AS11.MELD'!P123+1,"ERROR","")</f>
        <v/>
      </c>
      <c r="Q123" s="182" t="str">
        <f>IF(SUM('AS21_1.MELD:AS21_2.MELD'!Q123)&gt;'AS11.MELD'!Q123+1,"ERROR","")</f>
        <v/>
      </c>
      <c r="R123" s="182" t="str">
        <f>IF(SUM('AS21_1.MELD:AS21_2.MELD'!R123)&gt;'AS11.MELD'!R123+1,"ERROR","")</f>
        <v/>
      </c>
      <c r="S123" s="182" t="str">
        <f>IF(SUM('AS21_1.MELD:AS21_2.MELD'!S123)&gt;'AS11.MELD'!S123+1,"ERROR","")</f>
        <v/>
      </c>
      <c r="T123" s="182" t="str">
        <f>IF(SUM('AS21_1.MELD:AS21_2.MELD'!T123)&gt;'AS11.MELD'!T123+1,"ERROR","")</f>
        <v/>
      </c>
      <c r="U123" s="182" t="str">
        <f>IF(SUM('AS21_1.MELD:AS21_2.MELD'!U123)&gt;'AS11.MELD'!U123+1,"ERROR","")</f>
        <v/>
      </c>
      <c r="V123" s="54">
        <v>104</v>
      </c>
    </row>
    <row r="124" spans="1:22" ht="13" x14ac:dyDescent="0.25">
      <c r="A124" s="176">
        <v>105</v>
      </c>
      <c r="B124" s="59" t="s">
        <v>400</v>
      </c>
      <c r="C124" s="57" t="s">
        <v>130</v>
      </c>
      <c r="D124" s="54">
        <v>105</v>
      </c>
      <c r="E124" s="182" t="str">
        <f>IF(SUM('AS21_1.MELD:AS21_2.MELD'!E124)&gt;'AS11.MELD'!E124+1,"ERROR","")</f>
        <v/>
      </c>
      <c r="F124" s="182" t="str">
        <f>IF(SUM('AS21_1.MELD:AS21_2.MELD'!F124)&gt;'AS11.MELD'!F124+1,"ERROR","")</f>
        <v/>
      </c>
      <c r="G124" s="182" t="str">
        <f>IF(SUM('AS21_1.MELD:AS21_2.MELD'!G124)&gt;'AS11.MELD'!G124+1,"ERROR","")</f>
        <v/>
      </c>
      <c r="H124" s="182" t="str">
        <f>IF(SUM('AS21_1.MELD:AS21_2.MELD'!H124)&gt;'AS11.MELD'!H124+1,"ERROR","")</f>
        <v/>
      </c>
      <c r="I124" s="111"/>
      <c r="J124" s="182" t="str">
        <f>IF(SUM('AS21_1.MELD:AS21_2.MELD'!J124)&gt;'AS11.MELD'!J124+1,"ERROR","")</f>
        <v/>
      </c>
      <c r="K124" s="182" t="str">
        <f>IF(SUM('AS21_1.MELD:AS21_2.MELD'!K124)&gt;'AS11.MELD'!K124+1,"ERROR","")</f>
        <v/>
      </c>
      <c r="L124" s="182" t="str">
        <f>IF(SUM('AS21_1.MELD:AS21_2.MELD'!L124)&gt;'AS11.MELD'!L124+1,"ERROR","")</f>
        <v/>
      </c>
      <c r="M124" s="182" t="str">
        <f>IF(SUM('AS21_1.MELD:AS21_2.MELD'!M124)&gt;'AS11.MELD'!M124+1,"ERROR","")</f>
        <v/>
      </c>
      <c r="N124" s="182" t="str">
        <f>IF(SUM('AS21_1.MELD:AS21_2.MELD'!N124)&gt;'AS11.MELD'!N124+1,"ERROR","")</f>
        <v/>
      </c>
      <c r="O124" s="182" t="str">
        <f>IF(SUM('AS21_1.MELD:AS21_2.MELD'!O124)&gt;'AS11.MELD'!O124+1,"ERROR","")</f>
        <v/>
      </c>
      <c r="P124" s="182" t="str">
        <f>IF(SUM('AS21_1.MELD:AS21_2.MELD'!P124)&gt;'AS11.MELD'!P124+1,"ERROR","")</f>
        <v/>
      </c>
      <c r="Q124" s="182" t="str">
        <f>IF(SUM('AS21_1.MELD:AS21_2.MELD'!Q124)&gt;'AS11.MELD'!Q124+1,"ERROR","")</f>
        <v/>
      </c>
      <c r="R124" s="182" t="str">
        <f>IF(SUM('AS21_1.MELD:AS21_2.MELD'!R124)&gt;'AS11.MELD'!R124+1,"ERROR","")</f>
        <v/>
      </c>
      <c r="S124" s="182" t="str">
        <f>IF(SUM('AS21_1.MELD:AS21_2.MELD'!S124)&gt;'AS11.MELD'!S124+1,"ERROR","")</f>
        <v/>
      </c>
      <c r="T124" s="182" t="str">
        <f>IF(SUM('AS21_1.MELD:AS21_2.MELD'!T124)&gt;'AS11.MELD'!T124+1,"ERROR","")</f>
        <v/>
      </c>
      <c r="U124" s="182" t="str">
        <f>IF(SUM('AS21_1.MELD:AS21_2.MELD'!U124)&gt;'AS11.MELD'!U124+1,"ERROR","")</f>
        <v/>
      </c>
      <c r="V124" s="54">
        <v>105</v>
      </c>
    </row>
    <row r="125" spans="1:22" ht="13" x14ac:dyDescent="0.25">
      <c r="A125" s="176">
        <v>106</v>
      </c>
      <c r="B125" s="59" t="s">
        <v>401</v>
      </c>
      <c r="C125" s="57" t="s">
        <v>131</v>
      </c>
      <c r="D125" s="54">
        <v>106</v>
      </c>
      <c r="E125" s="182" t="str">
        <f>IF(SUM('AS21_1.MELD:AS21_2.MELD'!E125)&gt;'AS11.MELD'!E125+1,"ERROR","")</f>
        <v/>
      </c>
      <c r="F125" s="182" t="str">
        <f>IF(SUM('AS21_1.MELD:AS21_2.MELD'!F125)&gt;'AS11.MELD'!F125+1,"ERROR","")</f>
        <v/>
      </c>
      <c r="G125" s="182" t="str">
        <f>IF(SUM('AS21_1.MELD:AS21_2.MELD'!G125)&gt;'AS11.MELD'!G125+1,"ERROR","")</f>
        <v/>
      </c>
      <c r="H125" s="182" t="str">
        <f>IF(SUM('AS21_1.MELD:AS21_2.MELD'!H125)&gt;'AS11.MELD'!H125+1,"ERROR","")</f>
        <v/>
      </c>
      <c r="I125" s="111"/>
      <c r="J125" s="182" t="str">
        <f>IF(SUM('AS21_1.MELD:AS21_2.MELD'!J125)&gt;'AS11.MELD'!J125+1,"ERROR","")</f>
        <v/>
      </c>
      <c r="K125" s="182" t="str">
        <f>IF(SUM('AS21_1.MELD:AS21_2.MELD'!K125)&gt;'AS11.MELD'!K125+1,"ERROR","")</f>
        <v/>
      </c>
      <c r="L125" s="182" t="str">
        <f>IF(SUM('AS21_1.MELD:AS21_2.MELD'!L125)&gt;'AS11.MELD'!L125+1,"ERROR","")</f>
        <v/>
      </c>
      <c r="M125" s="182" t="str">
        <f>IF(SUM('AS21_1.MELD:AS21_2.MELD'!M125)&gt;'AS11.MELD'!M125+1,"ERROR","")</f>
        <v/>
      </c>
      <c r="N125" s="182" t="str">
        <f>IF(SUM('AS21_1.MELD:AS21_2.MELD'!N125)&gt;'AS11.MELD'!N125+1,"ERROR","")</f>
        <v/>
      </c>
      <c r="O125" s="182" t="str">
        <f>IF(SUM('AS21_1.MELD:AS21_2.MELD'!O125)&gt;'AS11.MELD'!O125+1,"ERROR","")</f>
        <v/>
      </c>
      <c r="P125" s="182" t="str">
        <f>IF(SUM('AS21_1.MELD:AS21_2.MELD'!P125)&gt;'AS11.MELD'!P125+1,"ERROR","")</f>
        <v/>
      </c>
      <c r="Q125" s="182" t="str">
        <f>IF(SUM('AS21_1.MELD:AS21_2.MELD'!Q125)&gt;'AS11.MELD'!Q125+1,"ERROR","")</f>
        <v/>
      </c>
      <c r="R125" s="182" t="str">
        <f>IF(SUM('AS21_1.MELD:AS21_2.MELD'!R125)&gt;'AS11.MELD'!R125+1,"ERROR","")</f>
        <v/>
      </c>
      <c r="S125" s="182" t="str">
        <f>IF(SUM('AS21_1.MELD:AS21_2.MELD'!S125)&gt;'AS11.MELD'!S125+1,"ERROR","")</f>
        <v/>
      </c>
      <c r="T125" s="182" t="str">
        <f>IF(SUM('AS21_1.MELD:AS21_2.MELD'!T125)&gt;'AS11.MELD'!T125+1,"ERROR","")</f>
        <v/>
      </c>
      <c r="U125" s="182" t="str">
        <f>IF(SUM('AS21_1.MELD:AS21_2.MELD'!U125)&gt;'AS11.MELD'!U125+1,"ERROR","")</f>
        <v/>
      </c>
      <c r="V125" s="54">
        <v>106</v>
      </c>
    </row>
    <row r="126" spans="1:22" ht="13" x14ac:dyDescent="0.25">
      <c r="A126" s="176">
        <v>107</v>
      </c>
      <c r="B126" s="59" t="s">
        <v>402</v>
      </c>
      <c r="C126" s="57" t="s">
        <v>132</v>
      </c>
      <c r="D126" s="54">
        <v>107</v>
      </c>
      <c r="E126" s="182" t="str">
        <f>IF(SUM('AS21_1.MELD:AS21_2.MELD'!E126)&gt;'AS11.MELD'!E126+1,"ERROR","")</f>
        <v/>
      </c>
      <c r="F126" s="182" t="str">
        <f>IF(SUM('AS21_1.MELD:AS21_2.MELD'!F126)&gt;'AS11.MELD'!F126+1,"ERROR","")</f>
        <v/>
      </c>
      <c r="G126" s="182" t="str">
        <f>IF(SUM('AS21_1.MELD:AS21_2.MELD'!G126)&gt;'AS11.MELD'!G126+1,"ERROR","")</f>
        <v/>
      </c>
      <c r="H126" s="182" t="str">
        <f>IF(SUM('AS21_1.MELD:AS21_2.MELD'!H126)&gt;'AS11.MELD'!H126+1,"ERROR","")</f>
        <v/>
      </c>
      <c r="I126" s="111"/>
      <c r="J126" s="182" t="str">
        <f>IF(SUM('AS21_1.MELD:AS21_2.MELD'!J126)&gt;'AS11.MELD'!J126+1,"ERROR","")</f>
        <v/>
      </c>
      <c r="K126" s="182" t="str">
        <f>IF(SUM('AS21_1.MELD:AS21_2.MELD'!K126)&gt;'AS11.MELD'!K126+1,"ERROR","")</f>
        <v/>
      </c>
      <c r="L126" s="182" t="str">
        <f>IF(SUM('AS21_1.MELD:AS21_2.MELD'!L126)&gt;'AS11.MELD'!L126+1,"ERROR","")</f>
        <v/>
      </c>
      <c r="M126" s="182" t="str">
        <f>IF(SUM('AS21_1.MELD:AS21_2.MELD'!M126)&gt;'AS11.MELD'!M126+1,"ERROR","")</f>
        <v/>
      </c>
      <c r="N126" s="182" t="str">
        <f>IF(SUM('AS21_1.MELD:AS21_2.MELD'!N126)&gt;'AS11.MELD'!N126+1,"ERROR","")</f>
        <v/>
      </c>
      <c r="O126" s="182" t="str">
        <f>IF(SUM('AS21_1.MELD:AS21_2.MELD'!O126)&gt;'AS11.MELD'!O126+1,"ERROR","")</f>
        <v/>
      </c>
      <c r="P126" s="182" t="str">
        <f>IF(SUM('AS21_1.MELD:AS21_2.MELD'!P126)&gt;'AS11.MELD'!P126+1,"ERROR","")</f>
        <v/>
      </c>
      <c r="Q126" s="182" t="str">
        <f>IF(SUM('AS21_1.MELD:AS21_2.MELD'!Q126)&gt;'AS11.MELD'!Q126+1,"ERROR","")</f>
        <v/>
      </c>
      <c r="R126" s="182" t="str">
        <f>IF(SUM('AS21_1.MELD:AS21_2.MELD'!R126)&gt;'AS11.MELD'!R126+1,"ERROR","")</f>
        <v/>
      </c>
      <c r="S126" s="182" t="str">
        <f>IF(SUM('AS21_1.MELD:AS21_2.MELD'!S126)&gt;'AS11.MELD'!S126+1,"ERROR","")</f>
        <v/>
      </c>
      <c r="T126" s="182" t="str">
        <f>IF(SUM('AS21_1.MELD:AS21_2.MELD'!T126)&gt;'AS11.MELD'!T126+1,"ERROR","")</f>
        <v/>
      </c>
      <c r="U126" s="182" t="str">
        <f>IF(SUM('AS21_1.MELD:AS21_2.MELD'!U126)&gt;'AS11.MELD'!U126+1,"ERROR","")</f>
        <v/>
      </c>
      <c r="V126" s="54">
        <v>107</v>
      </c>
    </row>
    <row r="127" spans="1:22" ht="13" x14ac:dyDescent="0.25">
      <c r="A127" s="176">
        <v>108</v>
      </c>
      <c r="B127" s="59" t="s">
        <v>403</v>
      </c>
      <c r="C127" s="57" t="s">
        <v>133</v>
      </c>
      <c r="D127" s="54">
        <v>108</v>
      </c>
      <c r="E127" s="182" t="str">
        <f>IF(SUM('AS21_1.MELD:AS21_2.MELD'!E127)&gt;'AS11.MELD'!E127+1,"ERROR","")</f>
        <v/>
      </c>
      <c r="F127" s="182" t="str">
        <f>IF(SUM('AS21_1.MELD:AS21_2.MELD'!F127)&gt;'AS11.MELD'!F127+1,"ERROR","")</f>
        <v/>
      </c>
      <c r="G127" s="182" t="str">
        <f>IF(SUM('AS21_1.MELD:AS21_2.MELD'!G127)&gt;'AS11.MELD'!G127+1,"ERROR","")</f>
        <v/>
      </c>
      <c r="H127" s="182" t="str">
        <f>IF(SUM('AS21_1.MELD:AS21_2.MELD'!H127)&gt;'AS11.MELD'!H127+1,"ERROR","")</f>
        <v/>
      </c>
      <c r="I127" s="111"/>
      <c r="J127" s="182" t="str">
        <f>IF(SUM('AS21_1.MELD:AS21_2.MELD'!J127)&gt;'AS11.MELD'!J127+1,"ERROR","")</f>
        <v/>
      </c>
      <c r="K127" s="182" t="str">
        <f>IF(SUM('AS21_1.MELD:AS21_2.MELD'!K127)&gt;'AS11.MELD'!K127+1,"ERROR","")</f>
        <v/>
      </c>
      <c r="L127" s="182" t="str">
        <f>IF(SUM('AS21_1.MELD:AS21_2.MELD'!L127)&gt;'AS11.MELD'!L127+1,"ERROR","")</f>
        <v/>
      </c>
      <c r="M127" s="182" t="str">
        <f>IF(SUM('AS21_1.MELD:AS21_2.MELD'!M127)&gt;'AS11.MELD'!M127+1,"ERROR","")</f>
        <v/>
      </c>
      <c r="N127" s="182" t="str">
        <f>IF(SUM('AS21_1.MELD:AS21_2.MELD'!N127)&gt;'AS11.MELD'!N127+1,"ERROR","")</f>
        <v/>
      </c>
      <c r="O127" s="182" t="str">
        <f>IF(SUM('AS21_1.MELD:AS21_2.MELD'!O127)&gt;'AS11.MELD'!O127+1,"ERROR","")</f>
        <v/>
      </c>
      <c r="P127" s="182" t="str">
        <f>IF(SUM('AS21_1.MELD:AS21_2.MELD'!P127)&gt;'AS11.MELD'!P127+1,"ERROR","")</f>
        <v/>
      </c>
      <c r="Q127" s="182" t="str">
        <f>IF(SUM('AS21_1.MELD:AS21_2.MELD'!Q127)&gt;'AS11.MELD'!Q127+1,"ERROR","")</f>
        <v/>
      </c>
      <c r="R127" s="182" t="str">
        <f>IF(SUM('AS21_1.MELD:AS21_2.MELD'!R127)&gt;'AS11.MELD'!R127+1,"ERROR","")</f>
        <v/>
      </c>
      <c r="S127" s="182" t="str">
        <f>IF(SUM('AS21_1.MELD:AS21_2.MELD'!S127)&gt;'AS11.MELD'!S127+1,"ERROR","")</f>
        <v/>
      </c>
      <c r="T127" s="182" t="str">
        <f>IF(SUM('AS21_1.MELD:AS21_2.MELD'!T127)&gt;'AS11.MELD'!T127+1,"ERROR","")</f>
        <v/>
      </c>
      <c r="U127" s="182" t="str">
        <f>IF(SUM('AS21_1.MELD:AS21_2.MELD'!U127)&gt;'AS11.MELD'!U127+1,"ERROR","")</f>
        <v/>
      </c>
      <c r="V127" s="54">
        <v>108</v>
      </c>
    </row>
    <row r="128" spans="1:22" ht="13" x14ac:dyDescent="0.25">
      <c r="A128" s="176">
        <v>109</v>
      </c>
      <c r="B128" s="59" t="s">
        <v>134</v>
      </c>
      <c r="C128" s="57" t="s">
        <v>135</v>
      </c>
      <c r="D128" s="54">
        <v>109</v>
      </c>
      <c r="E128" s="182" t="str">
        <f>IF(SUM('AS21_1.MELD:AS21_2.MELD'!E128)&gt;'AS11.MELD'!E128+1,"ERROR","")</f>
        <v/>
      </c>
      <c r="F128" s="182" t="str">
        <f>IF(SUM('AS21_1.MELD:AS21_2.MELD'!F128)&gt;'AS11.MELD'!F128+1,"ERROR","")</f>
        <v/>
      </c>
      <c r="G128" s="182" t="str">
        <f>IF(SUM('AS21_1.MELD:AS21_2.MELD'!G128)&gt;'AS11.MELD'!G128+1,"ERROR","")</f>
        <v/>
      </c>
      <c r="H128" s="182" t="str">
        <f>IF(SUM('AS21_1.MELD:AS21_2.MELD'!H128)&gt;'AS11.MELD'!H128+1,"ERROR","")</f>
        <v/>
      </c>
      <c r="I128" s="111"/>
      <c r="J128" s="182" t="str">
        <f>IF(SUM('AS21_1.MELD:AS21_2.MELD'!J128)&gt;'AS11.MELD'!J128+1,"ERROR","")</f>
        <v/>
      </c>
      <c r="K128" s="182" t="str">
        <f>IF(SUM('AS21_1.MELD:AS21_2.MELD'!K128)&gt;'AS11.MELD'!K128+1,"ERROR","")</f>
        <v/>
      </c>
      <c r="L128" s="182" t="str">
        <f>IF(SUM('AS21_1.MELD:AS21_2.MELD'!L128)&gt;'AS11.MELD'!L128+1,"ERROR","")</f>
        <v/>
      </c>
      <c r="M128" s="182" t="str">
        <f>IF(SUM('AS21_1.MELD:AS21_2.MELD'!M128)&gt;'AS11.MELD'!M128+1,"ERROR","")</f>
        <v/>
      </c>
      <c r="N128" s="182" t="str">
        <f>IF(SUM('AS21_1.MELD:AS21_2.MELD'!N128)&gt;'AS11.MELD'!N128+1,"ERROR","")</f>
        <v/>
      </c>
      <c r="O128" s="182" t="str">
        <f>IF(SUM('AS21_1.MELD:AS21_2.MELD'!O128)&gt;'AS11.MELD'!O128+1,"ERROR","")</f>
        <v/>
      </c>
      <c r="P128" s="182" t="str">
        <f>IF(SUM('AS21_1.MELD:AS21_2.MELD'!P128)&gt;'AS11.MELD'!P128+1,"ERROR","")</f>
        <v/>
      </c>
      <c r="Q128" s="182" t="str">
        <f>IF(SUM('AS21_1.MELD:AS21_2.MELD'!Q128)&gt;'AS11.MELD'!Q128+1,"ERROR","")</f>
        <v/>
      </c>
      <c r="R128" s="182" t="str">
        <f>IF(SUM('AS21_1.MELD:AS21_2.MELD'!R128)&gt;'AS11.MELD'!R128+1,"ERROR","")</f>
        <v/>
      </c>
      <c r="S128" s="182" t="str">
        <f>IF(SUM('AS21_1.MELD:AS21_2.MELD'!S128)&gt;'AS11.MELD'!S128+1,"ERROR","")</f>
        <v/>
      </c>
      <c r="T128" s="182" t="str">
        <f>IF(SUM('AS21_1.MELD:AS21_2.MELD'!T128)&gt;'AS11.MELD'!T128+1,"ERROR","")</f>
        <v/>
      </c>
      <c r="U128" s="182" t="str">
        <f>IF(SUM('AS21_1.MELD:AS21_2.MELD'!U128)&gt;'AS11.MELD'!U128+1,"ERROR","")</f>
        <v/>
      </c>
      <c r="V128" s="54">
        <v>109</v>
      </c>
    </row>
    <row r="129" spans="1:22" ht="13" x14ac:dyDescent="0.25">
      <c r="A129" s="176">
        <v>110</v>
      </c>
      <c r="B129" s="59" t="s">
        <v>404</v>
      </c>
      <c r="C129" s="57" t="s">
        <v>136</v>
      </c>
      <c r="D129" s="54">
        <v>110</v>
      </c>
      <c r="E129" s="182" t="str">
        <f>IF(SUM('AS21_1.MELD:AS21_2.MELD'!E129)&gt;'AS11.MELD'!E129+1,"ERROR","")</f>
        <v/>
      </c>
      <c r="F129" s="182" t="str">
        <f>IF(SUM('AS21_1.MELD:AS21_2.MELD'!F129)&gt;'AS11.MELD'!F129+1,"ERROR","")</f>
        <v/>
      </c>
      <c r="G129" s="182" t="str">
        <f>IF(SUM('AS21_1.MELD:AS21_2.MELD'!G129)&gt;'AS11.MELD'!G129+1,"ERROR","")</f>
        <v/>
      </c>
      <c r="H129" s="182" t="str">
        <f>IF(SUM('AS21_1.MELD:AS21_2.MELD'!H129)&gt;'AS11.MELD'!H129+1,"ERROR","")</f>
        <v/>
      </c>
      <c r="I129" s="111"/>
      <c r="J129" s="182" t="str">
        <f>IF(SUM('AS21_1.MELD:AS21_2.MELD'!J129)&gt;'AS11.MELD'!J129+1,"ERROR","")</f>
        <v/>
      </c>
      <c r="K129" s="182" t="str">
        <f>IF(SUM('AS21_1.MELD:AS21_2.MELD'!K129)&gt;'AS11.MELD'!K129+1,"ERROR","")</f>
        <v/>
      </c>
      <c r="L129" s="182" t="str">
        <f>IF(SUM('AS21_1.MELD:AS21_2.MELD'!L129)&gt;'AS11.MELD'!L129+1,"ERROR","")</f>
        <v/>
      </c>
      <c r="M129" s="182" t="str">
        <f>IF(SUM('AS21_1.MELD:AS21_2.MELD'!M129)&gt;'AS11.MELD'!M129+1,"ERROR","")</f>
        <v/>
      </c>
      <c r="N129" s="182" t="str">
        <f>IF(SUM('AS21_1.MELD:AS21_2.MELD'!N129)&gt;'AS11.MELD'!N129+1,"ERROR","")</f>
        <v/>
      </c>
      <c r="O129" s="182" t="str">
        <f>IF(SUM('AS21_1.MELD:AS21_2.MELD'!O129)&gt;'AS11.MELD'!O129+1,"ERROR","")</f>
        <v/>
      </c>
      <c r="P129" s="182" t="str">
        <f>IF(SUM('AS21_1.MELD:AS21_2.MELD'!P129)&gt;'AS11.MELD'!P129+1,"ERROR","")</f>
        <v/>
      </c>
      <c r="Q129" s="182" t="str">
        <f>IF(SUM('AS21_1.MELD:AS21_2.MELD'!Q129)&gt;'AS11.MELD'!Q129+1,"ERROR","")</f>
        <v/>
      </c>
      <c r="R129" s="182" t="str">
        <f>IF(SUM('AS21_1.MELD:AS21_2.MELD'!R129)&gt;'AS11.MELD'!R129+1,"ERROR","")</f>
        <v/>
      </c>
      <c r="S129" s="182" t="str">
        <f>IF(SUM('AS21_1.MELD:AS21_2.MELD'!S129)&gt;'AS11.MELD'!S129+1,"ERROR","")</f>
        <v/>
      </c>
      <c r="T129" s="182" t="str">
        <f>IF(SUM('AS21_1.MELD:AS21_2.MELD'!T129)&gt;'AS11.MELD'!T129+1,"ERROR","")</f>
        <v/>
      </c>
      <c r="U129" s="182" t="str">
        <f>IF(SUM('AS21_1.MELD:AS21_2.MELD'!U129)&gt;'AS11.MELD'!U129+1,"ERROR","")</f>
        <v/>
      </c>
      <c r="V129" s="54">
        <v>110</v>
      </c>
    </row>
    <row r="130" spans="1:22" ht="13" x14ac:dyDescent="0.25">
      <c r="A130" s="176">
        <v>111</v>
      </c>
      <c r="B130" s="59" t="s">
        <v>405</v>
      </c>
      <c r="C130" s="84" t="s">
        <v>137</v>
      </c>
      <c r="D130" s="54">
        <v>111</v>
      </c>
      <c r="E130" s="182" t="str">
        <f>IF(SUM('AS21_1.MELD:AS21_2.MELD'!E130)&gt;'AS11.MELD'!E130+1,"ERROR","")</f>
        <v/>
      </c>
      <c r="F130" s="182" t="str">
        <f>IF(SUM('AS21_1.MELD:AS21_2.MELD'!F130)&gt;'AS11.MELD'!F130+1,"ERROR","")</f>
        <v/>
      </c>
      <c r="G130" s="182" t="str">
        <f>IF(SUM('AS21_1.MELD:AS21_2.MELD'!G130)&gt;'AS11.MELD'!G130+1,"ERROR","")</f>
        <v/>
      </c>
      <c r="H130" s="182" t="str">
        <f>IF(SUM('AS21_1.MELD:AS21_2.MELD'!H130)&gt;'AS11.MELD'!H130+1,"ERROR","")</f>
        <v/>
      </c>
      <c r="I130" s="111"/>
      <c r="J130" s="182" t="str">
        <f>IF(SUM('AS21_1.MELD:AS21_2.MELD'!J130)&gt;'AS11.MELD'!J130+1,"ERROR","")</f>
        <v/>
      </c>
      <c r="K130" s="182" t="str">
        <f>IF(SUM('AS21_1.MELD:AS21_2.MELD'!K130)&gt;'AS11.MELD'!K130+1,"ERROR","")</f>
        <v/>
      </c>
      <c r="L130" s="182" t="str">
        <f>IF(SUM('AS21_1.MELD:AS21_2.MELD'!L130)&gt;'AS11.MELD'!L130+1,"ERROR","")</f>
        <v/>
      </c>
      <c r="M130" s="182" t="str">
        <f>IF(SUM('AS21_1.MELD:AS21_2.MELD'!M130)&gt;'AS11.MELD'!M130+1,"ERROR","")</f>
        <v/>
      </c>
      <c r="N130" s="182" t="str">
        <f>IF(SUM('AS21_1.MELD:AS21_2.MELD'!N130)&gt;'AS11.MELD'!N130+1,"ERROR","")</f>
        <v/>
      </c>
      <c r="O130" s="182" t="str">
        <f>IF(SUM('AS21_1.MELD:AS21_2.MELD'!O130)&gt;'AS11.MELD'!O130+1,"ERROR","")</f>
        <v/>
      </c>
      <c r="P130" s="182" t="str">
        <f>IF(SUM('AS21_1.MELD:AS21_2.MELD'!P130)&gt;'AS11.MELD'!P130+1,"ERROR","")</f>
        <v/>
      </c>
      <c r="Q130" s="182" t="str">
        <f>IF(SUM('AS21_1.MELD:AS21_2.MELD'!Q130)&gt;'AS11.MELD'!Q130+1,"ERROR","")</f>
        <v/>
      </c>
      <c r="R130" s="182" t="str">
        <f>IF(SUM('AS21_1.MELD:AS21_2.MELD'!R130)&gt;'AS11.MELD'!R130+1,"ERROR","")</f>
        <v/>
      </c>
      <c r="S130" s="182" t="str">
        <f>IF(SUM('AS21_1.MELD:AS21_2.MELD'!S130)&gt;'AS11.MELD'!S130+1,"ERROR","")</f>
        <v/>
      </c>
      <c r="T130" s="182" t="str">
        <f>IF(SUM('AS21_1.MELD:AS21_2.MELD'!T130)&gt;'AS11.MELD'!T130+1,"ERROR","")</f>
        <v/>
      </c>
      <c r="U130" s="182" t="str">
        <f>IF(SUM('AS21_1.MELD:AS21_2.MELD'!U130)&gt;'AS11.MELD'!U130+1,"ERROR","")</f>
        <v/>
      </c>
      <c r="V130" s="54">
        <v>111</v>
      </c>
    </row>
    <row r="131" spans="1:22" ht="13" x14ac:dyDescent="0.25">
      <c r="A131" s="176">
        <v>112</v>
      </c>
      <c r="B131" s="59" t="s">
        <v>406</v>
      </c>
      <c r="C131" s="57" t="s">
        <v>138</v>
      </c>
      <c r="D131" s="54">
        <v>112</v>
      </c>
      <c r="E131" s="182" t="str">
        <f>IF(SUM('AS21_1.MELD:AS21_2.MELD'!E131)&gt;'AS11.MELD'!E131+1,"ERROR","")</f>
        <v/>
      </c>
      <c r="F131" s="182" t="str">
        <f>IF(SUM('AS21_1.MELD:AS21_2.MELD'!F131)&gt;'AS11.MELD'!F131+1,"ERROR","")</f>
        <v/>
      </c>
      <c r="G131" s="182" t="str">
        <f>IF(SUM('AS21_1.MELD:AS21_2.MELD'!G131)&gt;'AS11.MELD'!G131+1,"ERROR","")</f>
        <v/>
      </c>
      <c r="H131" s="182" t="str">
        <f>IF(SUM('AS21_1.MELD:AS21_2.MELD'!H131)&gt;'AS11.MELD'!H131+1,"ERROR","")</f>
        <v/>
      </c>
      <c r="I131" s="111"/>
      <c r="J131" s="182" t="str">
        <f>IF(SUM('AS21_1.MELD:AS21_2.MELD'!J131)&gt;'AS11.MELD'!J131+1,"ERROR","")</f>
        <v/>
      </c>
      <c r="K131" s="182" t="str">
        <f>IF(SUM('AS21_1.MELD:AS21_2.MELD'!K131)&gt;'AS11.MELD'!K131+1,"ERROR","")</f>
        <v/>
      </c>
      <c r="L131" s="182" t="str">
        <f>IF(SUM('AS21_1.MELD:AS21_2.MELD'!L131)&gt;'AS11.MELD'!L131+1,"ERROR","")</f>
        <v/>
      </c>
      <c r="M131" s="182" t="str">
        <f>IF(SUM('AS21_1.MELD:AS21_2.MELD'!M131)&gt;'AS11.MELD'!M131+1,"ERROR","")</f>
        <v/>
      </c>
      <c r="N131" s="182" t="str">
        <f>IF(SUM('AS21_1.MELD:AS21_2.MELD'!N131)&gt;'AS11.MELD'!N131+1,"ERROR","")</f>
        <v/>
      </c>
      <c r="O131" s="182" t="str">
        <f>IF(SUM('AS21_1.MELD:AS21_2.MELD'!O131)&gt;'AS11.MELD'!O131+1,"ERROR","")</f>
        <v/>
      </c>
      <c r="P131" s="182" t="str">
        <f>IF(SUM('AS21_1.MELD:AS21_2.MELD'!P131)&gt;'AS11.MELD'!P131+1,"ERROR","")</f>
        <v/>
      </c>
      <c r="Q131" s="182" t="str">
        <f>IF(SUM('AS21_1.MELD:AS21_2.MELD'!Q131)&gt;'AS11.MELD'!Q131+1,"ERROR","")</f>
        <v/>
      </c>
      <c r="R131" s="182" t="str">
        <f>IF(SUM('AS21_1.MELD:AS21_2.MELD'!R131)&gt;'AS11.MELD'!R131+1,"ERROR","")</f>
        <v/>
      </c>
      <c r="S131" s="182" t="str">
        <f>IF(SUM('AS21_1.MELD:AS21_2.MELD'!S131)&gt;'AS11.MELD'!S131+1,"ERROR","")</f>
        <v/>
      </c>
      <c r="T131" s="182" t="str">
        <f>IF(SUM('AS21_1.MELD:AS21_2.MELD'!T131)&gt;'AS11.MELD'!T131+1,"ERROR","")</f>
        <v/>
      </c>
      <c r="U131" s="182" t="str">
        <f>IF(SUM('AS21_1.MELD:AS21_2.MELD'!U131)&gt;'AS11.MELD'!U131+1,"ERROR","")</f>
        <v/>
      </c>
      <c r="V131" s="54">
        <v>112</v>
      </c>
    </row>
    <row r="132" spans="1:22" ht="21" customHeight="1" x14ac:dyDescent="0.25">
      <c r="A132" s="176">
        <v>113</v>
      </c>
      <c r="B132" s="58" t="s">
        <v>407</v>
      </c>
      <c r="C132" s="57" t="s">
        <v>139</v>
      </c>
      <c r="D132" s="54">
        <v>113</v>
      </c>
      <c r="E132" s="182" t="str">
        <f>IF(SUM('AS21_1.MELD:AS21_2.MELD'!E132)&gt;'AS11.MELD'!E132+1,"ERROR","")</f>
        <v/>
      </c>
      <c r="F132" s="182" t="str">
        <f>IF(SUM('AS21_1.MELD:AS21_2.MELD'!F132)&gt;'AS11.MELD'!F132+1,"ERROR","")</f>
        <v/>
      </c>
      <c r="G132" s="182" t="str">
        <f>IF(SUM('AS21_1.MELD:AS21_2.MELD'!G132)&gt;'AS11.MELD'!G132+1,"ERROR","")</f>
        <v/>
      </c>
      <c r="H132" s="182" t="str">
        <f>IF(SUM('AS21_1.MELD:AS21_2.MELD'!H132)&gt;'AS11.MELD'!H132+1,"ERROR","")</f>
        <v/>
      </c>
      <c r="I132" s="111"/>
      <c r="J132" s="182" t="str">
        <f>IF(SUM('AS21_1.MELD:AS21_2.MELD'!J132)&gt;'AS11.MELD'!J132+1,"ERROR","")</f>
        <v/>
      </c>
      <c r="K132" s="182" t="str">
        <f>IF(SUM('AS21_1.MELD:AS21_2.MELD'!K132)&gt;'AS11.MELD'!K132+1,"ERROR","")</f>
        <v/>
      </c>
      <c r="L132" s="182" t="str">
        <f>IF(SUM('AS21_1.MELD:AS21_2.MELD'!L132)&gt;'AS11.MELD'!L132+1,"ERROR","")</f>
        <v/>
      </c>
      <c r="M132" s="182" t="str">
        <f>IF(SUM('AS21_1.MELD:AS21_2.MELD'!M132)&gt;'AS11.MELD'!M132+1,"ERROR","")</f>
        <v/>
      </c>
      <c r="N132" s="182" t="str">
        <f>IF(SUM('AS21_1.MELD:AS21_2.MELD'!N132)&gt;'AS11.MELD'!N132+1,"ERROR","")</f>
        <v/>
      </c>
      <c r="O132" s="182" t="str">
        <f>IF(SUM('AS21_1.MELD:AS21_2.MELD'!O132)&gt;'AS11.MELD'!O132+1,"ERROR","")</f>
        <v/>
      </c>
      <c r="P132" s="182" t="str">
        <f>IF(SUM('AS21_1.MELD:AS21_2.MELD'!P132)&gt;'AS11.MELD'!P132+1,"ERROR","")</f>
        <v/>
      </c>
      <c r="Q132" s="182" t="str">
        <f>IF(SUM('AS21_1.MELD:AS21_2.MELD'!Q132)&gt;'AS11.MELD'!Q132+1,"ERROR","")</f>
        <v/>
      </c>
      <c r="R132" s="182" t="str">
        <f>IF(SUM('AS21_1.MELD:AS21_2.MELD'!R132)&gt;'AS11.MELD'!R132+1,"ERROR","")</f>
        <v/>
      </c>
      <c r="S132" s="182" t="str">
        <f>IF(SUM('AS21_1.MELD:AS21_2.MELD'!S132)&gt;'AS11.MELD'!S132+1,"ERROR","")</f>
        <v/>
      </c>
      <c r="T132" s="182" t="str">
        <f>IF(SUM('AS21_1.MELD:AS21_2.MELD'!T132)&gt;'AS11.MELD'!T132+1,"ERROR","")</f>
        <v/>
      </c>
      <c r="U132" s="182" t="str">
        <f>IF(SUM('AS21_1.MELD:AS21_2.MELD'!U132)&gt;'AS11.MELD'!U132+1,"ERROR","")</f>
        <v/>
      </c>
      <c r="V132" s="54">
        <v>113</v>
      </c>
    </row>
    <row r="133" spans="1:22" ht="13" x14ac:dyDescent="0.25">
      <c r="A133" s="176">
        <v>114</v>
      </c>
      <c r="B133" s="59" t="s">
        <v>408</v>
      </c>
      <c r="C133" s="57" t="s">
        <v>140</v>
      </c>
      <c r="D133" s="54">
        <v>114</v>
      </c>
      <c r="E133" s="182" t="str">
        <f>IF(SUM('AS21_1.MELD:AS21_2.MELD'!E133)&gt;'AS11.MELD'!E133+1,"ERROR","")</f>
        <v/>
      </c>
      <c r="F133" s="182" t="str">
        <f>IF(SUM('AS21_1.MELD:AS21_2.MELD'!F133)&gt;'AS11.MELD'!F133+1,"ERROR","")</f>
        <v/>
      </c>
      <c r="G133" s="182" t="str">
        <f>IF(SUM('AS21_1.MELD:AS21_2.MELD'!G133)&gt;'AS11.MELD'!G133+1,"ERROR","")</f>
        <v/>
      </c>
      <c r="H133" s="182" t="str">
        <f>IF(SUM('AS21_1.MELD:AS21_2.MELD'!H133)&gt;'AS11.MELD'!H133+1,"ERROR","")</f>
        <v/>
      </c>
      <c r="I133" s="111"/>
      <c r="J133" s="182" t="str">
        <f>IF(SUM('AS21_1.MELD:AS21_2.MELD'!J133)&gt;'AS11.MELD'!J133+1,"ERROR","")</f>
        <v/>
      </c>
      <c r="K133" s="182" t="str">
        <f>IF(SUM('AS21_1.MELD:AS21_2.MELD'!K133)&gt;'AS11.MELD'!K133+1,"ERROR","")</f>
        <v/>
      </c>
      <c r="L133" s="182" t="str">
        <f>IF(SUM('AS21_1.MELD:AS21_2.MELD'!L133)&gt;'AS11.MELD'!L133+1,"ERROR","")</f>
        <v/>
      </c>
      <c r="M133" s="182" t="str">
        <f>IF(SUM('AS21_1.MELD:AS21_2.MELD'!M133)&gt;'AS11.MELD'!M133+1,"ERROR","")</f>
        <v/>
      </c>
      <c r="N133" s="182" t="str">
        <f>IF(SUM('AS21_1.MELD:AS21_2.MELD'!N133)&gt;'AS11.MELD'!N133+1,"ERROR","")</f>
        <v/>
      </c>
      <c r="O133" s="182" t="str">
        <f>IF(SUM('AS21_1.MELD:AS21_2.MELD'!O133)&gt;'AS11.MELD'!O133+1,"ERROR","")</f>
        <v/>
      </c>
      <c r="P133" s="182" t="str">
        <f>IF(SUM('AS21_1.MELD:AS21_2.MELD'!P133)&gt;'AS11.MELD'!P133+1,"ERROR","")</f>
        <v/>
      </c>
      <c r="Q133" s="182" t="str">
        <f>IF(SUM('AS21_1.MELD:AS21_2.MELD'!Q133)&gt;'AS11.MELD'!Q133+1,"ERROR","")</f>
        <v/>
      </c>
      <c r="R133" s="182" t="str">
        <f>IF(SUM('AS21_1.MELD:AS21_2.MELD'!R133)&gt;'AS11.MELD'!R133+1,"ERROR","")</f>
        <v/>
      </c>
      <c r="S133" s="182" t="str">
        <f>IF(SUM('AS21_1.MELD:AS21_2.MELD'!S133)&gt;'AS11.MELD'!S133+1,"ERROR","")</f>
        <v/>
      </c>
      <c r="T133" s="182" t="str">
        <f>IF(SUM('AS21_1.MELD:AS21_2.MELD'!T133)&gt;'AS11.MELD'!T133+1,"ERROR","")</f>
        <v/>
      </c>
      <c r="U133" s="182" t="str">
        <f>IF(SUM('AS21_1.MELD:AS21_2.MELD'!U133)&gt;'AS11.MELD'!U133+1,"ERROR","")</f>
        <v/>
      </c>
      <c r="V133" s="54">
        <v>114</v>
      </c>
    </row>
    <row r="134" spans="1:22" ht="13" x14ac:dyDescent="0.25">
      <c r="A134" s="176">
        <v>115</v>
      </c>
      <c r="B134" s="59" t="s">
        <v>409</v>
      </c>
      <c r="C134" s="57" t="s">
        <v>141</v>
      </c>
      <c r="D134" s="54">
        <v>115</v>
      </c>
      <c r="E134" s="182" t="str">
        <f>IF(SUM('AS21_1.MELD:AS21_2.MELD'!E134)&gt;'AS11.MELD'!E134+1,"ERROR","")</f>
        <v/>
      </c>
      <c r="F134" s="182" t="str">
        <f>IF(SUM('AS21_1.MELD:AS21_2.MELD'!F134)&gt;'AS11.MELD'!F134+1,"ERROR","")</f>
        <v/>
      </c>
      <c r="G134" s="182" t="str">
        <f>IF(SUM('AS21_1.MELD:AS21_2.MELD'!G134)&gt;'AS11.MELD'!G134+1,"ERROR","")</f>
        <v/>
      </c>
      <c r="H134" s="182" t="str">
        <f>IF(SUM('AS21_1.MELD:AS21_2.MELD'!H134)&gt;'AS11.MELD'!H134+1,"ERROR","")</f>
        <v/>
      </c>
      <c r="I134" s="111"/>
      <c r="J134" s="182" t="str">
        <f>IF(SUM('AS21_1.MELD:AS21_2.MELD'!J134)&gt;'AS11.MELD'!J134+1,"ERROR","")</f>
        <v/>
      </c>
      <c r="K134" s="182" t="str">
        <f>IF(SUM('AS21_1.MELD:AS21_2.MELD'!K134)&gt;'AS11.MELD'!K134+1,"ERROR","")</f>
        <v/>
      </c>
      <c r="L134" s="182" t="str">
        <f>IF(SUM('AS21_1.MELD:AS21_2.MELD'!L134)&gt;'AS11.MELD'!L134+1,"ERROR","")</f>
        <v/>
      </c>
      <c r="M134" s="182" t="str">
        <f>IF(SUM('AS21_1.MELD:AS21_2.MELD'!M134)&gt;'AS11.MELD'!M134+1,"ERROR","")</f>
        <v/>
      </c>
      <c r="N134" s="182" t="str">
        <f>IF(SUM('AS21_1.MELD:AS21_2.MELD'!N134)&gt;'AS11.MELD'!N134+1,"ERROR","")</f>
        <v/>
      </c>
      <c r="O134" s="182" t="str">
        <f>IF(SUM('AS21_1.MELD:AS21_2.MELD'!O134)&gt;'AS11.MELD'!O134+1,"ERROR","")</f>
        <v/>
      </c>
      <c r="P134" s="182" t="str">
        <f>IF(SUM('AS21_1.MELD:AS21_2.MELD'!P134)&gt;'AS11.MELD'!P134+1,"ERROR","")</f>
        <v/>
      </c>
      <c r="Q134" s="182" t="str">
        <f>IF(SUM('AS21_1.MELD:AS21_2.MELD'!Q134)&gt;'AS11.MELD'!Q134+1,"ERROR","")</f>
        <v/>
      </c>
      <c r="R134" s="182" t="str">
        <f>IF(SUM('AS21_1.MELD:AS21_2.MELD'!R134)&gt;'AS11.MELD'!R134+1,"ERROR","")</f>
        <v/>
      </c>
      <c r="S134" s="182" t="str">
        <f>IF(SUM('AS21_1.MELD:AS21_2.MELD'!S134)&gt;'AS11.MELD'!S134+1,"ERROR","")</f>
        <v/>
      </c>
      <c r="T134" s="182" t="str">
        <f>IF(SUM('AS21_1.MELD:AS21_2.MELD'!T134)&gt;'AS11.MELD'!T134+1,"ERROR","")</f>
        <v/>
      </c>
      <c r="U134" s="182" t="str">
        <f>IF(SUM('AS21_1.MELD:AS21_2.MELD'!U134)&gt;'AS11.MELD'!U134+1,"ERROR","")</f>
        <v/>
      </c>
      <c r="V134" s="54">
        <v>115</v>
      </c>
    </row>
    <row r="135" spans="1:22" ht="13" x14ac:dyDescent="0.25">
      <c r="A135" s="176">
        <v>116</v>
      </c>
      <c r="B135" s="105" t="s">
        <v>410</v>
      </c>
      <c r="C135" s="57" t="s">
        <v>142</v>
      </c>
      <c r="D135" s="54">
        <v>116</v>
      </c>
      <c r="E135" s="182" t="str">
        <f>IF(SUM('AS21_1.MELD:AS21_2.MELD'!E135)&gt;'AS11.MELD'!E135+1,"ERROR","")</f>
        <v/>
      </c>
      <c r="F135" s="182" t="str">
        <f>IF(SUM('AS21_1.MELD:AS21_2.MELD'!F135)&gt;'AS11.MELD'!F135+1,"ERROR","")</f>
        <v/>
      </c>
      <c r="G135" s="182" t="str">
        <f>IF(SUM('AS21_1.MELD:AS21_2.MELD'!G135)&gt;'AS11.MELD'!G135+1,"ERROR","")</f>
        <v/>
      </c>
      <c r="H135" s="182" t="str">
        <f>IF(SUM('AS21_1.MELD:AS21_2.MELD'!H135)&gt;'AS11.MELD'!H135+1,"ERROR","")</f>
        <v/>
      </c>
      <c r="I135" s="111"/>
      <c r="J135" s="182" t="str">
        <f>IF(SUM('AS21_1.MELD:AS21_2.MELD'!J135)&gt;'AS11.MELD'!J135+1,"ERROR","")</f>
        <v/>
      </c>
      <c r="K135" s="182" t="str">
        <f>IF(SUM('AS21_1.MELD:AS21_2.MELD'!K135)&gt;'AS11.MELD'!K135+1,"ERROR","")</f>
        <v/>
      </c>
      <c r="L135" s="182" t="str">
        <f>IF(SUM('AS21_1.MELD:AS21_2.MELD'!L135)&gt;'AS11.MELD'!L135+1,"ERROR","")</f>
        <v/>
      </c>
      <c r="M135" s="182" t="str">
        <f>IF(SUM('AS21_1.MELD:AS21_2.MELD'!M135)&gt;'AS11.MELD'!M135+1,"ERROR","")</f>
        <v/>
      </c>
      <c r="N135" s="182" t="str">
        <f>IF(SUM('AS21_1.MELD:AS21_2.MELD'!N135)&gt;'AS11.MELD'!N135+1,"ERROR","")</f>
        <v/>
      </c>
      <c r="O135" s="182" t="str">
        <f>IF(SUM('AS21_1.MELD:AS21_2.MELD'!O135)&gt;'AS11.MELD'!O135+1,"ERROR","")</f>
        <v/>
      </c>
      <c r="P135" s="182" t="str">
        <f>IF(SUM('AS21_1.MELD:AS21_2.MELD'!P135)&gt;'AS11.MELD'!P135+1,"ERROR","")</f>
        <v/>
      </c>
      <c r="Q135" s="182" t="str">
        <f>IF(SUM('AS21_1.MELD:AS21_2.MELD'!Q135)&gt;'AS11.MELD'!Q135+1,"ERROR","")</f>
        <v/>
      </c>
      <c r="R135" s="182" t="str">
        <f>IF(SUM('AS21_1.MELD:AS21_2.MELD'!R135)&gt;'AS11.MELD'!R135+1,"ERROR","")</f>
        <v/>
      </c>
      <c r="S135" s="182" t="str">
        <f>IF(SUM('AS21_1.MELD:AS21_2.MELD'!S135)&gt;'AS11.MELD'!S135+1,"ERROR","")</f>
        <v/>
      </c>
      <c r="T135" s="182" t="str">
        <f>IF(SUM('AS21_1.MELD:AS21_2.MELD'!T135)&gt;'AS11.MELD'!T135+1,"ERROR","")</f>
        <v/>
      </c>
      <c r="U135" s="182" t="str">
        <f>IF(SUM('AS21_1.MELD:AS21_2.MELD'!U135)&gt;'AS11.MELD'!U135+1,"ERROR","")</f>
        <v/>
      </c>
      <c r="V135" s="54">
        <v>116</v>
      </c>
    </row>
    <row r="136" spans="1:22" ht="25" x14ac:dyDescent="0.25">
      <c r="A136" s="132">
        <v>117</v>
      </c>
      <c r="B136" s="131" t="s">
        <v>526</v>
      </c>
      <c r="C136" s="57" t="s">
        <v>143</v>
      </c>
      <c r="D136" s="54">
        <v>117</v>
      </c>
      <c r="E136" s="182" t="str">
        <f>IF(SUM('AS21_1.MELD:AS21_2.MELD'!E136)&gt;'AS11.MELD'!E136+1,"ERROR","")</f>
        <v/>
      </c>
      <c r="F136" s="182" t="str">
        <f>IF(SUM('AS21_1.MELD:AS21_2.MELD'!F136)&gt;'AS11.MELD'!F136+1,"ERROR","")</f>
        <v/>
      </c>
      <c r="G136" s="182" t="str">
        <f>IF(SUM('AS21_1.MELD:AS21_2.MELD'!G136)&gt;'AS11.MELD'!G136+1,"ERROR","")</f>
        <v/>
      </c>
      <c r="H136" s="182" t="str">
        <f>IF(SUM('AS21_1.MELD:AS21_2.MELD'!H136)&gt;'AS11.MELD'!H136+1,"ERROR","")</f>
        <v/>
      </c>
      <c r="I136" s="111"/>
      <c r="J136" s="182" t="str">
        <f>IF(SUM('AS21_1.MELD:AS21_2.MELD'!J136)&gt;'AS11.MELD'!J136+1,"ERROR","")</f>
        <v/>
      </c>
      <c r="K136" s="182" t="str">
        <f>IF(SUM('AS21_1.MELD:AS21_2.MELD'!K136)&gt;'AS11.MELD'!K136+1,"ERROR","")</f>
        <v/>
      </c>
      <c r="L136" s="182" t="str">
        <f>IF(SUM('AS21_1.MELD:AS21_2.MELD'!L136)&gt;'AS11.MELD'!L136+1,"ERROR","")</f>
        <v/>
      </c>
      <c r="M136" s="182" t="str">
        <f>IF(SUM('AS21_1.MELD:AS21_2.MELD'!M136)&gt;'AS11.MELD'!M136+1,"ERROR","")</f>
        <v/>
      </c>
      <c r="N136" s="182" t="str">
        <f>IF(SUM('AS21_1.MELD:AS21_2.MELD'!N136)&gt;'AS11.MELD'!N136+1,"ERROR","")</f>
        <v/>
      </c>
      <c r="O136" s="182" t="str">
        <f>IF(SUM('AS21_1.MELD:AS21_2.MELD'!O136)&gt;'AS11.MELD'!O136+1,"ERROR","")</f>
        <v/>
      </c>
      <c r="P136" s="182" t="str">
        <f>IF(SUM('AS21_1.MELD:AS21_2.MELD'!P136)&gt;'AS11.MELD'!P136+1,"ERROR","")</f>
        <v/>
      </c>
      <c r="Q136" s="182" t="str">
        <f>IF(SUM('AS21_1.MELD:AS21_2.MELD'!Q136)&gt;'AS11.MELD'!Q136+1,"ERROR","")</f>
        <v/>
      </c>
      <c r="R136" s="182" t="str">
        <f>IF(SUM('AS21_1.MELD:AS21_2.MELD'!R136)&gt;'AS11.MELD'!R136+1,"ERROR","")</f>
        <v/>
      </c>
      <c r="S136" s="182" t="str">
        <f>IF(SUM('AS21_1.MELD:AS21_2.MELD'!S136)&gt;'AS11.MELD'!S136+1,"ERROR","")</f>
        <v/>
      </c>
      <c r="T136" s="182" t="str">
        <f>IF(SUM('AS21_1.MELD:AS21_2.MELD'!T136)&gt;'AS11.MELD'!T136+1,"ERROR","")</f>
        <v/>
      </c>
      <c r="U136" s="182" t="str">
        <f>IF(SUM('AS21_1.MELD:AS21_2.MELD'!U136)&gt;'AS11.MELD'!U136+1,"ERROR","")</f>
        <v/>
      </c>
      <c r="V136" s="54">
        <v>117</v>
      </c>
    </row>
    <row r="137" spans="1:22" ht="13" x14ac:dyDescent="0.25">
      <c r="A137" s="176">
        <v>118</v>
      </c>
      <c r="B137" s="59" t="s">
        <v>144</v>
      </c>
      <c r="C137" s="57" t="s">
        <v>145</v>
      </c>
      <c r="D137" s="54">
        <v>118</v>
      </c>
      <c r="E137" s="182" t="str">
        <f>IF(SUM('AS21_1.MELD:AS21_2.MELD'!E137)&gt;'AS11.MELD'!E137+1,"ERROR","")</f>
        <v/>
      </c>
      <c r="F137" s="182" t="str">
        <f>IF(SUM('AS21_1.MELD:AS21_2.MELD'!F137)&gt;'AS11.MELD'!F137+1,"ERROR","")</f>
        <v/>
      </c>
      <c r="G137" s="182" t="str">
        <f>IF(SUM('AS21_1.MELD:AS21_2.MELD'!G137)&gt;'AS11.MELD'!G137+1,"ERROR","")</f>
        <v/>
      </c>
      <c r="H137" s="182" t="str">
        <f>IF(SUM('AS21_1.MELD:AS21_2.MELD'!H137)&gt;'AS11.MELD'!H137+1,"ERROR","")</f>
        <v/>
      </c>
      <c r="I137" s="111"/>
      <c r="J137" s="182" t="str">
        <f>IF(SUM('AS21_1.MELD:AS21_2.MELD'!J137)&gt;'AS11.MELD'!J137+1,"ERROR","")</f>
        <v/>
      </c>
      <c r="K137" s="182" t="str">
        <f>IF(SUM('AS21_1.MELD:AS21_2.MELD'!K137)&gt;'AS11.MELD'!K137+1,"ERROR","")</f>
        <v/>
      </c>
      <c r="L137" s="182" t="str">
        <f>IF(SUM('AS21_1.MELD:AS21_2.MELD'!L137)&gt;'AS11.MELD'!L137+1,"ERROR","")</f>
        <v/>
      </c>
      <c r="M137" s="182" t="str">
        <f>IF(SUM('AS21_1.MELD:AS21_2.MELD'!M137)&gt;'AS11.MELD'!M137+1,"ERROR","")</f>
        <v/>
      </c>
      <c r="N137" s="182" t="str">
        <f>IF(SUM('AS21_1.MELD:AS21_2.MELD'!N137)&gt;'AS11.MELD'!N137+1,"ERROR","")</f>
        <v/>
      </c>
      <c r="O137" s="182" t="str">
        <f>IF(SUM('AS21_1.MELD:AS21_2.MELD'!O137)&gt;'AS11.MELD'!O137+1,"ERROR","")</f>
        <v/>
      </c>
      <c r="P137" s="182" t="str">
        <f>IF(SUM('AS21_1.MELD:AS21_2.MELD'!P137)&gt;'AS11.MELD'!P137+1,"ERROR","")</f>
        <v/>
      </c>
      <c r="Q137" s="182" t="str">
        <f>IF(SUM('AS21_1.MELD:AS21_2.MELD'!Q137)&gt;'AS11.MELD'!Q137+1,"ERROR","")</f>
        <v/>
      </c>
      <c r="R137" s="182" t="str">
        <f>IF(SUM('AS21_1.MELD:AS21_2.MELD'!R137)&gt;'AS11.MELD'!R137+1,"ERROR","")</f>
        <v/>
      </c>
      <c r="S137" s="182" t="str">
        <f>IF(SUM('AS21_1.MELD:AS21_2.MELD'!S137)&gt;'AS11.MELD'!S137+1,"ERROR","")</f>
        <v/>
      </c>
      <c r="T137" s="182" t="str">
        <f>IF(SUM('AS21_1.MELD:AS21_2.MELD'!T137)&gt;'AS11.MELD'!T137+1,"ERROR","")</f>
        <v/>
      </c>
      <c r="U137" s="182" t="str">
        <f>IF(SUM('AS21_1.MELD:AS21_2.MELD'!U137)&gt;'AS11.MELD'!U137+1,"ERROR","")</f>
        <v/>
      </c>
      <c r="V137" s="54">
        <v>118</v>
      </c>
    </row>
    <row r="138" spans="1:22" ht="13" x14ac:dyDescent="0.25">
      <c r="A138" s="176">
        <v>119</v>
      </c>
      <c r="B138" s="59" t="s">
        <v>411</v>
      </c>
      <c r="C138" s="57" t="s">
        <v>146</v>
      </c>
      <c r="D138" s="54">
        <v>119</v>
      </c>
      <c r="E138" s="182" t="str">
        <f>IF(SUM('AS21_1.MELD:AS21_2.MELD'!E138)&gt;'AS11.MELD'!E138+1,"ERROR","")</f>
        <v/>
      </c>
      <c r="F138" s="182" t="str">
        <f>IF(SUM('AS21_1.MELD:AS21_2.MELD'!F138)&gt;'AS11.MELD'!F138+1,"ERROR","")</f>
        <v/>
      </c>
      <c r="G138" s="182" t="str">
        <f>IF(SUM('AS21_1.MELD:AS21_2.MELD'!G138)&gt;'AS11.MELD'!G138+1,"ERROR","")</f>
        <v/>
      </c>
      <c r="H138" s="182" t="str">
        <f>IF(SUM('AS21_1.MELD:AS21_2.MELD'!H138)&gt;'AS11.MELD'!H138+1,"ERROR","")</f>
        <v/>
      </c>
      <c r="I138" s="111"/>
      <c r="J138" s="182" t="str">
        <f>IF(SUM('AS21_1.MELD:AS21_2.MELD'!J138)&gt;'AS11.MELD'!J138+1,"ERROR","")</f>
        <v/>
      </c>
      <c r="K138" s="182" t="str">
        <f>IF(SUM('AS21_1.MELD:AS21_2.MELD'!K138)&gt;'AS11.MELD'!K138+1,"ERROR","")</f>
        <v/>
      </c>
      <c r="L138" s="182" t="str">
        <f>IF(SUM('AS21_1.MELD:AS21_2.MELD'!L138)&gt;'AS11.MELD'!L138+1,"ERROR","")</f>
        <v/>
      </c>
      <c r="M138" s="182" t="str">
        <f>IF(SUM('AS21_1.MELD:AS21_2.MELD'!M138)&gt;'AS11.MELD'!M138+1,"ERROR","")</f>
        <v/>
      </c>
      <c r="N138" s="182" t="str">
        <f>IF(SUM('AS21_1.MELD:AS21_2.MELD'!N138)&gt;'AS11.MELD'!N138+1,"ERROR","")</f>
        <v/>
      </c>
      <c r="O138" s="182" t="str">
        <f>IF(SUM('AS21_1.MELD:AS21_2.MELD'!O138)&gt;'AS11.MELD'!O138+1,"ERROR","")</f>
        <v/>
      </c>
      <c r="P138" s="182" t="str">
        <f>IF(SUM('AS21_1.MELD:AS21_2.MELD'!P138)&gt;'AS11.MELD'!P138+1,"ERROR","")</f>
        <v/>
      </c>
      <c r="Q138" s="182" t="str">
        <f>IF(SUM('AS21_1.MELD:AS21_2.MELD'!Q138)&gt;'AS11.MELD'!Q138+1,"ERROR","")</f>
        <v/>
      </c>
      <c r="R138" s="182" t="str">
        <f>IF(SUM('AS21_1.MELD:AS21_2.MELD'!R138)&gt;'AS11.MELD'!R138+1,"ERROR","")</f>
        <v/>
      </c>
      <c r="S138" s="182" t="str">
        <f>IF(SUM('AS21_1.MELD:AS21_2.MELD'!S138)&gt;'AS11.MELD'!S138+1,"ERROR","")</f>
        <v/>
      </c>
      <c r="T138" s="182" t="str">
        <f>IF(SUM('AS21_1.MELD:AS21_2.MELD'!T138)&gt;'AS11.MELD'!T138+1,"ERROR","")</f>
        <v/>
      </c>
      <c r="U138" s="182" t="str">
        <f>IF(SUM('AS21_1.MELD:AS21_2.MELD'!U138)&gt;'AS11.MELD'!U138+1,"ERROR","")</f>
        <v/>
      </c>
      <c r="V138" s="54">
        <v>119</v>
      </c>
    </row>
    <row r="139" spans="1:22" ht="13" x14ac:dyDescent="0.25">
      <c r="A139" s="176">
        <v>120</v>
      </c>
      <c r="B139" s="59" t="s">
        <v>412</v>
      </c>
      <c r="C139" s="57" t="s">
        <v>147</v>
      </c>
      <c r="D139" s="54">
        <v>120</v>
      </c>
      <c r="E139" s="182" t="str">
        <f>IF(SUM('AS21_1.MELD:AS21_2.MELD'!E139)&gt;'AS11.MELD'!E139+1,"ERROR","")</f>
        <v/>
      </c>
      <c r="F139" s="182" t="str">
        <f>IF(SUM('AS21_1.MELD:AS21_2.MELD'!F139)&gt;'AS11.MELD'!F139+1,"ERROR","")</f>
        <v/>
      </c>
      <c r="G139" s="182" t="str">
        <f>IF(SUM('AS21_1.MELD:AS21_2.MELD'!G139)&gt;'AS11.MELD'!G139+1,"ERROR","")</f>
        <v/>
      </c>
      <c r="H139" s="182" t="str">
        <f>IF(SUM('AS21_1.MELD:AS21_2.MELD'!H139)&gt;'AS11.MELD'!H139+1,"ERROR","")</f>
        <v/>
      </c>
      <c r="I139" s="111"/>
      <c r="J139" s="182" t="str">
        <f>IF(SUM('AS21_1.MELD:AS21_2.MELD'!J139)&gt;'AS11.MELD'!J139+1,"ERROR","")</f>
        <v/>
      </c>
      <c r="K139" s="182" t="str">
        <f>IF(SUM('AS21_1.MELD:AS21_2.MELD'!K139)&gt;'AS11.MELD'!K139+1,"ERROR","")</f>
        <v/>
      </c>
      <c r="L139" s="182" t="str">
        <f>IF(SUM('AS21_1.MELD:AS21_2.MELD'!L139)&gt;'AS11.MELD'!L139+1,"ERROR","")</f>
        <v/>
      </c>
      <c r="M139" s="182" t="str">
        <f>IF(SUM('AS21_1.MELD:AS21_2.MELD'!M139)&gt;'AS11.MELD'!M139+1,"ERROR","")</f>
        <v/>
      </c>
      <c r="N139" s="182" t="str">
        <f>IF(SUM('AS21_1.MELD:AS21_2.MELD'!N139)&gt;'AS11.MELD'!N139+1,"ERROR","")</f>
        <v/>
      </c>
      <c r="O139" s="182" t="str">
        <f>IF(SUM('AS21_1.MELD:AS21_2.MELD'!O139)&gt;'AS11.MELD'!O139+1,"ERROR","")</f>
        <v/>
      </c>
      <c r="P139" s="182" t="str">
        <f>IF(SUM('AS21_1.MELD:AS21_2.MELD'!P139)&gt;'AS11.MELD'!P139+1,"ERROR","")</f>
        <v/>
      </c>
      <c r="Q139" s="182" t="str">
        <f>IF(SUM('AS21_1.MELD:AS21_2.MELD'!Q139)&gt;'AS11.MELD'!Q139+1,"ERROR","")</f>
        <v/>
      </c>
      <c r="R139" s="182" t="str">
        <f>IF(SUM('AS21_1.MELD:AS21_2.MELD'!R139)&gt;'AS11.MELD'!R139+1,"ERROR","")</f>
        <v/>
      </c>
      <c r="S139" s="182" t="str">
        <f>IF(SUM('AS21_1.MELD:AS21_2.MELD'!S139)&gt;'AS11.MELD'!S139+1,"ERROR","")</f>
        <v/>
      </c>
      <c r="T139" s="182" t="str">
        <f>IF(SUM('AS21_1.MELD:AS21_2.MELD'!T139)&gt;'AS11.MELD'!T139+1,"ERROR","")</f>
        <v/>
      </c>
      <c r="U139" s="182" t="str">
        <f>IF(SUM('AS21_1.MELD:AS21_2.MELD'!U139)&gt;'AS11.MELD'!U139+1,"ERROR","")</f>
        <v/>
      </c>
      <c r="V139" s="54">
        <v>120</v>
      </c>
    </row>
    <row r="140" spans="1:22" ht="13" x14ac:dyDescent="0.25">
      <c r="A140" s="176">
        <v>121</v>
      </c>
      <c r="B140" s="59" t="s">
        <v>413</v>
      </c>
      <c r="C140" s="57" t="s">
        <v>148</v>
      </c>
      <c r="D140" s="54">
        <v>121</v>
      </c>
      <c r="E140" s="182" t="str">
        <f>IF(SUM('AS21_1.MELD:AS21_2.MELD'!E140)&gt;'AS11.MELD'!E140+1,"ERROR","")</f>
        <v/>
      </c>
      <c r="F140" s="182" t="str">
        <f>IF(SUM('AS21_1.MELD:AS21_2.MELD'!F140)&gt;'AS11.MELD'!F140+1,"ERROR","")</f>
        <v/>
      </c>
      <c r="G140" s="182" t="str">
        <f>IF(SUM('AS21_1.MELD:AS21_2.MELD'!G140)&gt;'AS11.MELD'!G140+1,"ERROR","")</f>
        <v/>
      </c>
      <c r="H140" s="182" t="str">
        <f>IF(SUM('AS21_1.MELD:AS21_2.MELD'!H140)&gt;'AS11.MELD'!H140+1,"ERROR","")</f>
        <v/>
      </c>
      <c r="I140" s="111"/>
      <c r="J140" s="182" t="str">
        <f>IF(SUM('AS21_1.MELD:AS21_2.MELD'!J140)&gt;'AS11.MELD'!J140+1,"ERROR","")</f>
        <v/>
      </c>
      <c r="K140" s="182" t="str">
        <f>IF(SUM('AS21_1.MELD:AS21_2.MELD'!K140)&gt;'AS11.MELD'!K140+1,"ERROR","")</f>
        <v/>
      </c>
      <c r="L140" s="182" t="str">
        <f>IF(SUM('AS21_1.MELD:AS21_2.MELD'!L140)&gt;'AS11.MELD'!L140+1,"ERROR","")</f>
        <v/>
      </c>
      <c r="M140" s="182" t="str">
        <f>IF(SUM('AS21_1.MELD:AS21_2.MELD'!M140)&gt;'AS11.MELD'!M140+1,"ERROR","")</f>
        <v/>
      </c>
      <c r="N140" s="182" t="str">
        <f>IF(SUM('AS21_1.MELD:AS21_2.MELD'!N140)&gt;'AS11.MELD'!N140+1,"ERROR","")</f>
        <v/>
      </c>
      <c r="O140" s="182" t="str">
        <f>IF(SUM('AS21_1.MELD:AS21_2.MELD'!O140)&gt;'AS11.MELD'!O140+1,"ERROR","")</f>
        <v/>
      </c>
      <c r="P140" s="182" t="str">
        <f>IF(SUM('AS21_1.MELD:AS21_2.MELD'!P140)&gt;'AS11.MELD'!P140+1,"ERROR","")</f>
        <v/>
      </c>
      <c r="Q140" s="182" t="str">
        <f>IF(SUM('AS21_1.MELD:AS21_2.MELD'!Q140)&gt;'AS11.MELD'!Q140+1,"ERROR","")</f>
        <v/>
      </c>
      <c r="R140" s="182" t="str">
        <f>IF(SUM('AS21_1.MELD:AS21_2.MELD'!R140)&gt;'AS11.MELD'!R140+1,"ERROR","")</f>
        <v/>
      </c>
      <c r="S140" s="182" t="str">
        <f>IF(SUM('AS21_1.MELD:AS21_2.MELD'!S140)&gt;'AS11.MELD'!S140+1,"ERROR","")</f>
        <v/>
      </c>
      <c r="T140" s="182" t="str">
        <f>IF(SUM('AS21_1.MELD:AS21_2.MELD'!T140)&gt;'AS11.MELD'!T140+1,"ERROR","")</f>
        <v/>
      </c>
      <c r="U140" s="182" t="str">
        <f>IF(SUM('AS21_1.MELD:AS21_2.MELD'!U140)&gt;'AS11.MELD'!U140+1,"ERROR","")</f>
        <v/>
      </c>
      <c r="V140" s="54">
        <v>121</v>
      </c>
    </row>
    <row r="141" spans="1:22" ht="13" x14ac:dyDescent="0.25">
      <c r="A141" s="176">
        <v>122</v>
      </c>
      <c r="B141" s="59" t="s">
        <v>149</v>
      </c>
      <c r="C141" s="57" t="s">
        <v>150</v>
      </c>
      <c r="D141" s="54">
        <v>122</v>
      </c>
      <c r="E141" s="182" t="str">
        <f>IF(SUM('AS21_1.MELD:AS21_2.MELD'!E141)&gt;'AS11.MELD'!E141+1,"ERROR","")</f>
        <v/>
      </c>
      <c r="F141" s="182" t="str">
        <f>IF(SUM('AS21_1.MELD:AS21_2.MELD'!F141)&gt;'AS11.MELD'!F141+1,"ERROR","")</f>
        <v/>
      </c>
      <c r="G141" s="182" t="str">
        <f>IF(SUM('AS21_1.MELD:AS21_2.MELD'!G141)&gt;'AS11.MELD'!G141+1,"ERROR","")</f>
        <v/>
      </c>
      <c r="H141" s="182" t="str">
        <f>IF(SUM('AS21_1.MELD:AS21_2.MELD'!H141)&gt;'AS11.MELD'!H141+1,"ERROR","")</f>
        <v/>
      </c>
      <c r="I141" s="111"/>
      <c r="J141" s="182" t="str">
        <f>IF(SUM('AS21_1.MELD:AS21_2.MELD'!J141)&gt;'AS11.MELD'!J141+1,"ERROR","")</f>
        <v/>
      </c>
      <c r="K141" s="182" t="str">
        <f>IF(SUM('AS21_1.MELD:AS21_2.MELD'!K141)&gt;'AS11.MELD'!K141+1,"ERROR","")</f>
        <v/>
      </c>
      <c r="L141" s="182" t="str">
        <f>IF(SUM('AS21_1.MELD:AS21_2.MELD'!L141)&gt;'AS11.MELD'!L141+1,"ERROR","")</f>
        <v/>
      </c>
      <c r="M141" s="182" t="str">
        <f>IF(SUM('AS21_1.MELD:AS21_2.MELD'!M141)&gt;'AS11.MELD'!M141+1,"ERROR","")</f>
        <v/>
      </c>
      <c r="N141" s="182" t="str">
        <f>IF(SUM('AS21_1.MELD:AS21_2.MELD'!N141)&gt;'AS11.MELD'!N141+1,"ERROR","")</f>
        <v/>
      </c>
      <c r="O141" s="182" t="str">
        <f>IF(SUM('AS21_1.MELD:AS21_2.MELD'!O141)&gt;'AS11.MELD'!O141+1,"ERROR","")</f>
        <v/>
      </c>
      <c r="P141" s="182" t="str">
        <f>IF(SUM('AS21_1.MELD:AS21_2.MELD'!P141)&gt;'AS11.MELD'!P141+1,"ERROR","")</f>
        <v/>
      </c>
      <c r="Q141" s="182" t="str">
        <f>IF(SUM('AS21_1.MELD:AS21_2.MELD'!Q141)&gt;'AS11.MELD'!Q141+1,"ERROR","")</f>
        <v/>
      </c>
      <c r="R141" s="182" t="str">
        <f>IF(SUM('AS21_1.MELD:AS21_2.MELD'!R141)&gt;'AS11.MELD'!R141+1,"ERROR","")</f>
        <v/>
      </c>
      <c r="S141" s="182" t="str">
        <f>IF(SUM('AS21_1.MELD:AS21_2.MELD'!S141)&gt;'AS11.MELD'!S141+1,"ERROR","")</f>
        <v/>
      </c>
      <c r="T141" s="182" t="str">
        <f>IF(SUM('AS21_1.MELD:AS21_2.MELD'!T141)&gt;'AS11.MELD'!T141+1,"ERROR","")</f>
        <v/>
      </c>
      <c r="U141" s="182" t="str">
        <f>IF(SUM('AS21_1.MELD:AS21_2.MELD'!U141)&gt;'AS11.MELD'!U141+1,"ERROR","")</f>
        <v/>
      </c>
      <c r="V141" s="54">
        <v>122</v>
      </c>
    </row>
    <row r="142" spans="1:22" ht="13" x14ac:dyDescent="0.25">
      <c r="A142" s="176">
        <v>123</v>
      </c>
      <c r="B142" s="59" t="s">
        <v>151</v>
      </c>
      <c r="C142" s="57" t="s">
        <v>152</v>
      </c>
      <c r="D142" s="54">
        <v>123</v>
      </c>
      <c r="E142" s="182" t="str">
        <f>IF(SUM('AS21_1.MELD:AS21_2.MELD'!E142)&gt;'AS11.MELD'!E142+1,"ERROR","")</f>
        <v/>
      </c>
      <c r="F142" s="182" t="str">
        <f>IF(SUM('AS21_1.MELD:AS21_2.MELD'!F142)&gt;'AS11.MELD'!F142+1,"ERROR","")</f>
        <v/>
      </c>
      <c r="G142" s="182" t="str">
        <f>IF(SUM('AS21_1.MELD:AS21_2.MELD'!G142)&gt;'AS11.MELD'!G142+1,"ERROR","")</f>
        <v/>
      </c>
      <c r="H142" s="182" t="str">
        <f>IF(SUM('AS21_1.MELD:AS21_2.MELD'!H142)&gt;'AS11.MELD'!H142+1,"ERROR","")</f>
        <v/>
      </c>
      <c r="I142" s="111"/>
      <c r="J142" s="182" t="str">
        <f>IF(SUM('AS21_1.MELD:AS21_2.MELD'!J142)&gt;'AS11.MELD'!J142+1,"ERROR","")</f>
        <v/>
      </c>
      <c r="K142" s="182" t="str">
        <f>IF(SUM('AS21_1.MELD:AS21_2.MELD'!K142)&gt;'AS11.MELD'!K142+1,"ERROR","")</f>
        <v/>
      </c>
      <c r="L142" s="182" t="str">
        <f>IF(SUM('AS21_1.MELD:AS21_2.MELD'!L142)&gt;'AS11.MELD'!L142+1,"ERROR","")</f>
        <v/>
      </c>
      <c r="M142" s="182" t="str">
        <f>IF(SUM('AS21_1.MELD:AS21_2.MELD'!M142)&gt;'AS11.MELD'!M142+1,"ERROR","")</f>
        <v/>
      </c>
      <c r="N142" s="182" t="str">
        <f>IF(SUM('AS21_1.MELD:AS21_2.MELD'!N142)&gt;'AS11.MELD'!N142+1,"ERROR","")</f>
        <v/>
      </c>
      <c r="O142" s="182" t="str">
        <f>IF(SUM('AS21_1.MELD:AS21_2.MELD'!O142)&gt;'AS11.MELD'!O142+1,"ERROR","")</f>
        <v/>
      </c>
      <c r="P142" s="182" t="str">
        <f>IF(SUM('AS21_1.MELD:AS21_2.MELD'!P142)&gt;'AS11.MELD'!P142+1,"ERROR","")</f>
        <v/>
      </c>
      <c r="Q142" s="182" t="str">
        <f>IF(SUM('AS21_1.MELD:AS21_2.MELD'!Q142)&gt;'AS11.MELD'!Q142+1,"ERROR","")</f>
        <v/>
      </c>
      <c r="R142" s="182" t="str">
        <f>IF(SUM('AS21_1.MELD:AS21_2.MELD'!R142)&gt;'AS11.MELD'!R142+1,"ERROR","")</f>
        <v/>
      </c>
      <c r="S142" s="182" t="str">
        <f>IF(SUM('AS21_1.MELD:AS21_2.MELD'!S142)&gt;'AS11.MELD'!S142+1,"ERROR","")</f>
        <v/>
      </c>
      <c r="T142" s="182" t="str">
        <f>IF(SUM('AS21_1.MELD:AS21_2.MELD'!T142)&gt;'AS11.MELD'!T142+1,"ERROR","")</f>
        <v/>
      </c>
      <c r="U142" s="182" t="str">
        <f>IF(SUM('AS21_1.MELD:AS21_2.MELD'!U142)&gt;'AS11.MELD'!U142+1,"ERROR","")</f>
        <v/>
      </c>
      <c r="V142" s="54">
        <v>123</v>
      </c>
    </row>
    <row r="143" spans="1:22" ht="13" x14ac:dyDescent="0.25">
      <c r="A143" s="176">
        <v>124</v>
      </c>
      <c r="B143" s="59" t="s">
        <v>414</v>
      </c>
      <c r="C143" s="57" t="s">
        <v>153</v>
      </c>
      <c r="D143" s="54">
        <v>124</v>
      </c>
      <c r="E143" s="182" t="str">
        <f>IF(SUM('AS21_1.MELD:AS21_2.MELD'!E143)&gt;'AS11.MELD'!E143+1,"ERROR","")</f>
        <v/>
      </c>
      <c r="F143" s="182" t="str">
        <f>IF(SUM('AS21_1.MELD:AS21_2.MELD'!F143)&gt;'AS11.MELD'!F143+1,"ERROR","")</f>
        <v/>
      </c>
      <c r="G143" s="182" t="str">
        <f>IF(SUM('AS21_1.MELD:AS21_2.MELD'!G143)&gt;'AS11.MELD'!G143+1,"ERROR","")</f>
        <v/>
      </c>
      <c r="H143" s="182" t="str">
        <f>IF(SUM('AS21_1.MELD:AS21_2.MELD'!H143)&gt;'AS11.MELD'!H143+1,"ERROR","")</f>
        <v/>
      </c>
      <c r="I143" s="111"/>
      <c r="J143" s="182" t="str">
        <f>IF(SUM('AS21_1.MELD:AS21_2.MELD'!J143)&gt;'AS11.MELD'!J143+1,"ERROR","")</f>
        <v/>
      </c>
      <c r="K143" s="182" t="str">
        <f>IF(SUM('AS21_1.MELD:AS21_2.MELD'!K143)&gt;'AS11.MELD'!K143+1,"ERROR","")</f>
        <v/>
      </c>
      <c r="L143" s="182" t="str">
        <f>IF(SUM('AS21_1.MELD:AS21_2.MELD'!L143)&gt;'AS11.MELD'!L143+1,"ERROR","")</f>
        <v/>
      </c>
      <c r="M143" s="182" t="str">
        <f>IF(SUM('AS21_1.MELD:AS21_2.MELD'!M143)&gt;'AS11.MELD'!M143+1,"ERROR","")</f>
        <v/>
      </c>
      <c r="N143" s="182" t="str">
        <f>IF(SUM('AS21_1.MELD:AS21_2.MELD'!N143)&gt;'AS11.MELD'!N143+1,"ERROR","")</f>
        <v/>
      </c>
      <c r="O143" s="182" t="str">
        <f>IF(SUM('AS21_1.MELD:AS21_2.MELD'!O143)&gt;'AS11.MELD'!O143+1,"ERROR","")</f>
        <v/>
      </c>
      <c r="P143" s="182" t="str">
        <f>IF(SUM('AS21_1.MELD:AS21_2.MELD'!P143)&gt;'AS11.MELD'!P143+1,"ERROR","")</f>
        <v/>
      </c>
      <c r="Q143" s="182" t="str">
        <f>IF(SUM('AS21_1.MELD:AS21_2.MELD'!Q143)&gt;'AS11.MELD'!Q143+1,"ERROR","")</f>
        <v/>
      </c>
      <c r="R143" s="182" t="str">
        <f>IF(SUM('AS21_1.MELD:AS21_2.MELD'!R143)&gt;'AS11.MELD'!R143+1,"ERROR","")</f>
        <v/>
      </c>
      <c r="S143" s="182" t="str">
        <f>IF(SUM('AS21_1.MELD:AS21_2.MELD'!S143)&gt;'AS11.MELD'!S143+1,"ERROR","")</f>
        <v/>
      </c>
      <c r="T143" s="182" t="str">
        <f>IF(SUM('AS21_1.MELD:AS21_2.MELD'!T143)&gt;'AS11.MELD'!T143+1,"ERROR","")</f>
        <v/>
      </c>
      <c r="U143" s="182" t="str">
        <f>IF(SUM('AS21_1.MELD:AS21_2.MELD'!U143)&gt;'AS11.MELD'!U143+1,"ERROR","")</f>
        <v/>
      </c>
      <c r="V143" s="54">
        <v>124</v>
      </c>
    </row>
    <row r="144" spans="1:22" ht="13" x14ac:dyDescent="0.25">
      <c r="A144" s="176">
        <v>125</v>
      </c>
      <c r="B144" s="59" t="s">
        <v>415</v>
      </c>
      <c r="C144" s="57" t="s">
        <v>154</v>
      </c>
      <c r="D144" s="54">
        <v>125</v>
      </c>
      <c r="E144" s="182" t="str">
        <f>IF(SUM('AS21_1.MELD:AS21_2.MELD'!E144)&gt;'AS11.MELD'!E144+1,"ERROR","")</f>
        <v/>
      </c>
      <c r="F144" s="182" t="str">
        <f>IF(SUM('AS21_1.MELD:AS21_2.MELD'!F144)&gt;'AS11.MELD'!F144+1,"ERROR","")</f>
        <v/>
      </c>
      <c r="G144" s="182" t="str">
        <f>IF(SUM('AS21_1.MELD:AS21_2.MELD'!G144)&gt;'AS11.MELD'!G144+1,"ERROR","")</f>
        <v/>
      </c>
      <c r="H144" s="182" t="str">
        <f>IF(SUM('AS21_1.MELD:AS21_2.MELD'!H144)&gt;'AS11.MELD'!H144+1,"ERROR","")</f>
        <v/>
      </c>
      <c r="I144" s="111"/>
      <c r="J144" s="182" t="str">
        <f>IF(SUM('AS21_1.MELD:AS21_2.MELD'!J144)&gt;'AS11.MELD'!J144+1,"ERROR","")</f>
        <v/>
      </c>
      <c r="K144" s="182" t="str">
        <f>IF(SUM('AS21_1.MELD:AS21_2.MELD'!K144)&gt;'AS11.MELD'!K144+1,"ERROR","")</f>
        <v/>
      </c>
      <c r="L144" s="182" t="str">
        <f>IF(SUM('AS21_1.MELD:AS21_2.MELD'!L144)&gt;'AS11.MELD'!L144+1,"ERROR","")</f>
        <v/>
      </c>
      <c r="M144" s="182" t="str">
        <f>IF(SUM('AS21_1.MELD:AS21_2.MELD'!M144)&gt;'AS11.MELD'!M144+1,"ERROR","")</f>
        <v/>
      </c>
      <c r="N144" s="182" t="str">
        <f>IF(SUM('AS21_1.MELD:AS21_2.MELD'!N144)&gt;'AS11.MELD'!N144+1,"ERROR","")</f>
        <v/>
      </c>
      <c r="O144" s="182" t="str">
        <f>IF(SUM('AS21_1.MELD:AS21_2.MELD'!O144)&gt;'AS11.MELD'!O144+1,"ERROR","")</f>
        <v/>
      </c>
      <c r="P144" s="182" t="str">
        <f>IF(SUM('AS21_1.MELD:AS21_2.MELD'!P144)&gt;'AS11.MELD'!P144+1,"ERROR","")</f>
        <v/>
      </c>
      <c r="Q144" s="182" t="str">
        <f>IF(SUM('AS21_1.MELD:AS21_2.MELD'!Q144)&gt;'AS11.MELD'!Q144+1,"ERROR","")</f>
        <v/>
      </c>
      <c r="R144" s="182" t="str">
        <f>IF(SUM('AS21_1.MELD:AS21_2.MELD'!R144)&gt;'AS11.MELD'!R144+1,"ERROR","")</f>
        <v/>
      </c>
      <c r="S144" s="182" t="str">
        <f>IF(SUM('AS21_1.MELD:AS21_2.MELD'!S144)&gt;'AS11.MELD'!S144+1,"ERROR","")</f>
        <v/>
      </c>
      <c r="T144" s="182" t="str">
        <f>IF(SUM('AS21_1.MELD:AS21_2.MELD'!T144)&gt;'AS11.MELD'!T144+1,"ERROR","")</f>
        <v/>
      </c>
      <c r="U144" s="182" t="str">
        <f>IF(SUM('AS21_1.MELD:AS21_2.MELD'!U144)&gt;'AS11.MELD'!U144+1,"ERROR","")</f>
        <v/>
      </c>
      <c r="V144" s="54">
        <v>125</v>
      </c>
    </row>
    <row r="145" spans="1:22" ht="13" x14ac:dyDescent="0.25">
      <c r="A145" s="176">
        <v>126</v>
      </c>
      <c r="B145" s="59" t="s">
        <v>416</v>
      </c>
      <c r="C145" s="57" t="s">
        <v>155</v>
      </c>
      <c r="D145" s="54">
        <v>126</v>
      </c>
      <c r="E145" s="182" t="str">
        <f>IF(SUM('AS21_1.MELD:AS21_2.MELD'!E145)&gt;'AS11.MELD'!E145+1,"ERROR","")</f>
        <v/>
      </c>
      <c r="F145" s="182" t="str">
        <f>IF(SUM('AS21_1.MELD:AS21_2.MELD'!F145)&gt;'AS11.MELD'!F145+1,"ERROR","")</f>
        <v/>
      </c>
      <c r="G145" s="182" t="str">
        <f>IF(SUM('AS21_1.MELD:AS21_2.MELD'!G145)&gt;'AS11.MELD'!G145+1,"ERROR","")</f>
        <v/>
      </c>
      <c r="H145" s="182" t="str">
        <f>IF(SUM('AS21_1.MELD:AS21_2.MELD'!H145)&gt;'AS11.MELD'!H145+1,"ERROR","")</f>
        <v/>
      </c>
      <c r="I145" s="111"/>
      <c r="J145" s="182" t="str">
        <f>IF(SUM('AS21_1.MELD:AS21_2.MELD'!J145)&gt;'AS11.MELD'!J145+1,"ERROR","")</f>
        <v/>
      </c>
      <c r="K145" s="182" t="str">
        <f>IF(SUM('AS21_1.MELD:AS21_2.MELD'!K145)&gt;'AS11.MELD'!K145+1,"ERROR","")</f>
        <v/>
      </c>
      <c r="L145" s="182" t="str">
        <f>IF(SUM('AS21_1.MELD:AS21_2.MELD'!L145)&gt;'AS11.MELD'!L145+1,"ERROR","")</f>
        <v/>
      </c>
      <c r="M145" s="182" t="str">
        <f>IF(SUM('AS21_1.MELD:AS21_2.MELD'!M145)&gt;'AS11.MELD'!M145+1,"ERROR","")</f>
        <v/>
      </c>
      <c r="N145" s="182" t="str">
        <f>IF(SUM('AS21_1.MELD:AS21_2.MELD'!N145)&gt;'AS11.MELD'!N145+1,"ERROR","")</f>
        <v/>
      </c>
      <c r="O145" s="182" t="str">
        <f>IF(SUM('AS21_1.MELD:AS21_2.MELD'!O145)&gt;'AS11.MELD'!O145+1,"ERROR","")</f>
        <v/>
      </c>
      <c r="P145" s="182" t="str">
        <f>IF(SUM('AS21_1.MELD:AS21_2.MELD'!P145)&gt;'AS11.MELD'!P145+1,"ERROR","")</f>
        <v/>
      </c>
      <c r="Q145" s="182" t="str">
        <f>IF(SUM('AS21_1.MELD:AS21_2.MELD'!Q145)&gt;'AS11.MELD'!Q145+1,"ERROR","")</f>
        <v/>
      </c>
      <c r="R145" s="182" t="str">
        <f>IF(SUM('AS21_1.MELD:AS21_2.MELD'!R145)&gt;'AS11.MELD'!R145+1,"ERROR","")</f>
        <v/>
      </c>
      <c r="S145" s="182" t="str">
        <f>IF(SUM('AS21_1.MELD:AS21_2.MELD'!S145)&gt;'AS11.MELD'!S145+1,"ERROR","")</f>
        <v/>
      </c>
      <c r="T145" s="182" t="str">
        <f>IF(SUM('AS21_1.MELD:AS21_2.MELD'!T145)&gt;'AS11.MELD'!T145+1,"ERROR","")</f>
        <v/>
      </c>
      <c r="U145" s="182" t="str">
        <f>IF(SUM('AS21_1.MELD:AS21_2.MELD'!U145)&gt;'AS11.MELD'!U145+1,"ERROR","")</f>
        <v/>
      </c>
      <c r="V145" s="54">
        <v>126</v>
      </c>
    </row>
    <row r="146" spans="1:22" ht="13" x14ac:dyDescent="0.25">
      <c r="A146" s="176">
        <v>127</v>
      </c>
      <c r="B146" s="59" t="s">
        <v>417</v>
      </c>
      <c r="C146" s="57" t="s">
        <v>156</v>
      </c>
      <c r="D146" s="54">
        <v>127</v>
      </c>
      <c r="E146" s="182" t="str">
        <f>IF(SUM('AS21_1.MELD:AS21_2.MELD'!E146)&gt;'AS11.MELD'!E146+1,"ERROR","")</f>
        <v/>
      </c>
      <c r="F146" s="182" t="str">
        <f>IF(SUM('AS21_1.MELD:AS21_2.MELD'!F146)&gt;'AS11.MELD'!F146+1,"ERROR","")</f>
        <v/>
      </c>
      <c r="G146" s="182" t="str">
        <f>IF(SUM('AS21_1.MELD:AS21_2.MELD'!G146)&gt;'AS11.MELD'!G146+1,"ERROR","")</f>
        <v/>
      </c>
      <c r="H146" s="182" t="str">
        <f>IF(SUM('AS21_1.MELD:AS21_2.MELD'!H146)&gt;'AS11.MELD'!H146+1,"ERROR","")</f>
        <v/>
      </c>
      <c r="I146" s="111"/>
      <c r="J146" s="182" t="str">
        <f>IF(SUM('AS21_1.MELD:AS21_2.MELD'!J146)&gt;'AS11.MELD'!J146+1,"ERROR","")</f>
        <v/>
      </c>
      <c r="K146" s="182" t="str">
        <f>IF(SUM('AS21_1.MELD:AS21_2.MELD'!K146)&gt;'AS11.MELD'!K146+1,"ERROR","")</f>
        <v/>
      </c>
      <c r="L146" s="182" t="str">
        <f>IF(SUM('AS21_1.MELD:AS21_2.MELD'!L146)&gt;'AS11.MELD'!L146+1,"ERROR","")</f>
        <v/>
      </c>
      <c r="M146" s="182" t="str">
        <f>IF(SUM('AS21_1.MELD:AS21_2.MELD'!M146)&gt;'AS11.MELD'!M146+1,"ERROR","")</f>
        <v/>
      </c>
      <c r="N146" s="182" t="str">
        <f>IF(SUM('AS21_1.MELD:AS21_2.MELD'!N146)&gt;'AS11.MELD'!N146+1,"ERROR","")</f>
        <v/>
      </c>
      <c r="O146" s="182" t="str">
        <f>IF(SUM('AS21_1.MELD:AS21_2.MELD'!O146)&gt;'AS11.MELD'!O146+1,"ERROR","")</f>
        <v/>
      </c>
      <c r="P146" s="182" t="str">
        <f>IF(SUM('AS21_1.MELD:AS21_2.MELD'!P146)&gt;'AS11.MELD'!P146+1,"ERROR","")</f>
        <v/>
      </c>
      <c r="Q146" s="182" t="str">
        <f>IF(SUM('AS21_1.MELD:AS21_2.MELD'!Q146)&gt;'AS11.MELD'!Q146+1,"ERROR","")</f>
        <v/>
      </c>
      <c r="R146" s="182" t="str">
        <f>IF(SUM('AS21_1.MELD:AS21_2.MELD'!R146)&gt;'AS11.MELD'!R146+1,"ERROR","")</f>
        <v/>
      </c>
      <c r="S146" s="182" t="str">
        <f>IF(SUM('AS21_1.MELD:AS21_2.MELD'!S146)&gt;'AS11.MELD'!S146+1,"ERROR","")</f>
        <v/>
      </c>
      <c r="T146" s="182" t="str">
        <f>IF(SUM('AS21_1.MELD:AS21_2.MELD'!T146)&gt;'AS11.MELD'!T146+1,"ERROR","")</f>
        <v/>
      </c>
      <c r="U146" s="182" t="str">
        <f>IF(SUM('AS21_1.MELD:AS21_2.MELD'!U146)&gt;'AS11.MELD'!U146+1,"ERROR","")</f>
        <v/>
      </c>
      <c r="V146" s="54">
        <v>127</v>
      </c>
    </row>
    <row r="147" spans="1:22" ht="13" x14ac:dyDescent="0.25">
      <c r="A147" s="176">
        <v>128</v>
      </c>
      <c r="B147" s="59" t="s">
        <v>418</v>
      </c>
      <c r="C147" s="57" t="s">
        <v>157</v>
      </c>
      <c r="D147" s="54">
        <v>128</v>
      </c>
      <c r="E147" s="182" t="str">
        <f>IF(SUM('AS21_1.MELD:AS21_2.MELD'!E147)&gt;'AS11.MELD'!E147+1,"ERROR","")</f>
        <v/>
      </c>
      <c r="F147" s="182" t="str">
        <f>IF(SUM('AS21_1.MELD:AS21_2.MELD'!F147)&gt;'AS11.MELD'!F147+1,"ERROR","")</f>
        <v/>
      </c>
      <c r="G147" s="182" t="str">
        <f>IF(SUM('AS21_1.MELD:AS21_2.MELD'!G147)&gt;'AS11.MELD'!G147+1,"ERROR","")</f>
        <v/>
      </c>
      <c r="H147" s="182" t="str">
        <f>IF(SUM('AS21_1.MELD:AS21_2.MELD'!H147)&gt;'AS11.MELD'!H147+1,"ERROR","")</f>
        <v/>
      </c>
      <c r="I147" s="111"/>
      <c r="J147" s="182" t="str">
        <f>IF(SUM('AS21_1.MELD:AS21_2.MELD'!J147)&gt;'AS11.MELD'!J147+1,"ERROR","")</f>
        <v/>
      </c>
      <c r="K147" s="182" t="str">
        <f>IF(SUM('AS21_1.MELD:AS21_2.MELD'!K147)&gt;'AS11.MELD'!K147+1,"ERROR","")</f>
        <v/>
      </c>
      <c r="L147" s="182" t="str">
        <f>IF(SUM('AS21_1.MELD:AS21_2.MELD'!L147)&gt;'AS11.MELD'!L147+1,"ERROR","")</f>
        <v/>
      </c>
      <c r="M147" s="182" t="str">
        <f>IF(SUM('AS21_1.MELD:AS21_2.MELD'!M147)&gt;'AS11.MELD'!M147+1,"ERROR","")</f>
        <v/>
      </c>
      <c r="N147" s="182" t="str">
        <f>IF(SUM('AS21_1.MELD:AS21_2.MELD'!N147)&gt;'AS11.MELD'!N147+1,"ERROR","")</f>
        <v/>
      </c>
      <c r="O147" s="182" t="str">
        <f>IF(SUM('AS21_1.MELD:AS21_2.MELD'!O147)&gt;'AS11.MELD'!O147+1,"ERROR","")</f>
        <v/>
      </c>
      <c r="P147" s="182" t="str">
        <f>IF(SUM('AS21_1.MELD:AS21_2.MELD'!P147)&gt;'AS11.MELD'!P147+1,"ERROR","")</f>
        <v/>
      </c>
      <c r="Q147" s="182" t="str">
        <f>IF(SUM('AS21_1.MELD:AS21_2.MELD'!Q147)&gt;'AS11.MELD'!Q147+1,"ERROR","")</f>
        <v/>
      </c>
      <c r="R147" s="182" t="str">
        <f>IF(SUM('AS21_1.MELD:AS21_2.MELD'!R147)&gt;'AS11.MELD'!R147+1,"ERROR","")</f>
        <v/>
      </c>
      <c r="S147" s="182" t="str">
        <f>IF(SUM('AS21_1.MELD:AS21_2.MELD'!S147)&gt;'AS11.MELD'!S147+1,"ERROR","")</f>
        <v/>
      </c>
      <c r="T147" s="182" t="str">
        <f>IF(SUM('AS21_1.MELD:AS21_2.MELD'!T147)&gt;'AS11.MELD'!T147+1,"ERROR","")</f>
        <v/>
      </c>
      <c r="U147" s="182" t="str">
        <f>IF(SUM('AS21_1.MELD:AS21_2.MELD'!U147)&gt;'AS11.MELD'!U147+1,"ERROR","")</f>
        <v/>
      </c>
      <c r="V147" s="54">
        <v>128</v>
      </c>
    </row>
    <row r="148" spans="1:22" ht="13" x14ac:dyDescent="0.25">
      <c r="A148" s="176">
        <v>129</v>
      </c>
      <c r="B148" s="59" t="s">
        <v>158</v>
      </c>
      <c r="C148" s="57" t="s">
        <v>159</v>
      </c>
      <c r="D148" s="54">
        <v>129</v>
      </c>
      <c r="E148" s="182" t="str">
        <f>IF(SUM('AS21_1.MELD:AS21_2.MELD'!E148)&gt;'AS11.MELD'!E148+1,"ERROR","")</f>
        <v/>
      </c>
      <c r="F148" s="182" t="str">
        <f>IF(SUM('AS21_1.MELD:AS21_2.MELD'!F148)&gt;'AS11.MELD'!F148+1,"ERROR","")</f>
        <v/>
      </c>
      <c r="G148" s="182" t="str">
        <f>IF(SUM('AS21_1.MELD:AS21_2.MELD'!G148)&gt;'AS11.MELD'!G148+1,"ERROR","")</f>
        <v/>
      </c>
      <c r="H148" s="182" t="str">
        <f>IF(SUM('AS21_1.MELD:AS21_2.MELD'!H148)&gt;'AS11.MELD'!H148+1,"ERROR","")</f>
        <v/>
      </c>
      <c r="I148" s="111"/>
      <c r="J148" s="182" t="str">
        <f>IF(SUM('AS21_1.MELD:AS21_2.MELD'!J148)&gt;'AS11.MELD'!J148+1,"ERROR","")</f>
        <v/>
      </c>
      <c r="K148" s="182" t="str">
        <f>IF(SUM('AS21_1.MELD:AS21_2.MELD'!K148)&gt;'AS11.MELD'!K148+1,"ERROR","")</f>
        <v/>
      </c>
      <c r="L148" s="182" t="str">
        <f>IF(SUM('AS21_1.MELD:AS21_2.MELD'!L148)&gt;'AS11.MELD'!L148+1,"ERROR","")</f>
        <v/>
      </c>
      <c r="M148" s="182" t="str">
        <f>IF(SUM('AS21_1.MELD:AS21_2.MELD'!M148)&gt;'AS11.MELD'!M148+1,"ERROR","")</f>
        <v/>
      </c>
      <c r="N148" s="182" t="str">
        <f>IF(SUM('AS21_1.MELD:AS21_2.MELD'!N148)&gt;'AS11.MELD'!N148+1,"ERROR","")</f>
        <v/>
      </c>
      <c r="O148" s="182" t="str">
        <f>IF(SUM('AS21_1.MELD:AS21_2.MELD'!O148)&gt;'AS11.MELD'!O148+1,"ERROR","")</f>
        <v/>
      </c>
      <c r="P148" s="182" t="str">
        <f>IF(SUM('AS21_1.MELD:AS21_2.MELD'!P148)&gt;'AS11.MELD'!P148+1,"ERROR","")</f>
        <v/>
      </c>
      <c r="Q148" s="182" t="str">
        <f>IF(SUM('AS21_1.MELD:AS21_2.MELD'!Q148)&gt;'AS11.MELD'!Q148+1,"ERROR","")</f>
        <v/>
      </c>
      <c r="R148" s="182" t="str">
        <f>IF(SUM('AS21_1.MELD:AS21_2.MELD'!R148)&gt;'AS11.MELD'!R148+1,"ERROR","")</f>
        <v/>
      </c>
      <c r="S148" s="182" t="str">
        <f>IF(SUM('AS21_1.MELD:AS21_2.MELD'!S148)&gt;'AS11.MELD'!S148+1,"ERROR","")</f>
        <v/>
      </c>
      <c r="T148" s="182" t="str">
        <f>IF(SUM('AS21_1.MELD:AS21_2.MELD'!T148)&gt;'AS11.MELD'!T148+1,"ERROR","")</f>
        <v/>
      </c>
      <c r="U148" s="182" t="str">
        <f>IF(SUM('AS21_1.MELD:AS21_2.MELD'!U148)&gt;'AS11.MELD'!U148+1,"ERROR","")</f>
        <v/>
      </c>
      <c r="V148" s="54">
        <v>129</v>
      </c>
    </row>
    <row r="149" spans="1:22" ht="13" x14ac:dyDescent="0.25">
      <c r="A149" s="176">
        <v>130</v>
      </c>
      <c r="B149" s="59" t="s">
        <v>419</v>
      </c>
      <c r="C149" s="57" t="s">
        <v>160</v>
      </c>
      <c r="D149" s="54">
        <v>130</v>
      </c>
      <c r="E149" s="182" t="str">
        <f>IF(SUM('AS21_1.MELD:AS21_2.MELD'!E149)&gt;'AS11.MELD'!E149+1,"ERROR","")</f>
        <v/>
      </c>
      <c r="F149" s="182" t="str">
        <f>IF(SUM('AS21_1.MELD:AS21_2.MELD'!F149)&gt;'AS11.MELD'!F149+1,"ERROR","")</f>
        <v/>
      </c>
      <c r="G149" s="182" t="str">
        <f>IF(SUM('AS21_1.MELD:AS21_2.MELD'!G149)&gt;'AS11.MELD'!G149+1,"ERROR","")</f>
        <v/>
      </c>
      <c r="H149" s="182" t="str">
        <f>IF(SUM('AS21_1.MELD:AS21_2.MELD'!H149)&gt;'AS11.MELD'!H149+1,"ERROR","")</f>
        <v/>
      </c>
      <c r="I149" s="111"/>
      <c r="J149" s="182" t="str">
        <f>IF(SUM('AS21_1.MELD:AS21_2.MELD'!J149)&gt;'AS11.MELD'!J149+1,"ERROR","")</f>
        <v/>
      </c>
      <c r="K149" s="182" t="str">
        <f>IF(SUM('AS21_1.MELD:AS21_2.MELD'!K149)&gt;'AS11.MELD'!K149+1,"ERROR","")</f>
        <v/>
      </c>
      <c r="L149" s="182" t="str">
        <f>IF(SUM('AS21_1.MELD:AS21_2.MELD'!L149)&gt;'AS11.MELD'!L149+1,"ERROR","")</f>
        <v/>
      </c>
      <c r="M149" s="182" t="str">
        <f>IF(SUM('AS21_1.MELD:AS21_2.MELD'!M149)&gt;'AS11.MELD'!M149+1,"ERROR","")</f>
        <v/>
      </c>
      <c r="N149" s="182" t="str">
        <f>IF(SUM('AS21_1.MELD:AS21_2.MELD'!N149)&gt;'AS11.MELD'!N149+1,"ERROR","")</f>
        <v/>
      </c>
      <c r="O149" s="182" t="str">
        <f>IF(SUM('AS21_1.MELD:AS21_2.MELD'!O149)&gt;'AS11.MELD'!O149+1,"ERROR","")</f>
        <v/>
      </c>
      <c r="P149" s="182" t="str">
        <f>IF(SUM('AS21_1.MELD:AS21_2.MELD'!P149)&gt;'AS11.MELD'!P149+1,"ERROR","")</f>
        <v/>
      </c>
      <c r="Q149" s="182" t="str">
        <f>IF(SUM('AS21_1.MELD:AS21_2.MELD'!Q149)&gt;'AS11.MELD'!Q149+1,"ERROR","")</f>
        <v/>
      </c>
      <c r="R149" s="182" t="str">
        <f>IF(SUM('AS21_1.MELD:AS21_2.MELD'!R149)&gt;'AS11.MELD'!R149+1,"ERROR","")</f>
        <v/>
      </c>
      <c r="S149" s="182" t="str">
        <f>IF(SUM('AS21_1.MELD:AS21_2.MELD'!S149)&gt;'AS11.MELD'!S149+1,"ERROR","")</f>
        <v/>
      </c>
      <c r="T149" s="182" t="str">
        <f>IF(SUM('AS21_1.MELD:AS21_2.MELD'!T149)&gt;'AS11.MELD'!T149+1,"ERROR","")</f>
        <v/>
      </c>
      <c r="U149" s="182" t="str">
        <f>IF(SUM('AS21_1.MELD:AS21_2.MELD'!U149)&gt;'AS11.MELD'!U149+1,"ERROR","")</f>
        <v/>
      </c>
      <c r="V149" s="54">
        <v>130</v>
      </c>
    </row>
    <row r="150" spans="1:22" ht="13" x14ac:dyDescent="0.25">
      <c r="A150" s="176">
        <v>131</v>
      </c>
      <c r="B150" s="59" t="s">
        <v>161</v>
      </c>
      <c r="C150" s="57" t="s">
        <v>162</v>
      </c>
      <c r="D150" s="54">
        <v>131</v>
      </c>
      <c r="E150" s="182" t="str">
        <f>IF(SUM('AS21_1.MELD:AS21_2.MELD'!E150)&gt;'AS11.MELD'!E150+1,"ERROR","")</f>
        <v/>
      </c>
      <c r="F150" s="182" t="str">
        <f>IF(SUM('AS21_1.MELD:AS21_2.MELD'!F150)&gt;'AS11.MELD'!F150+1,"ERROR","")</f>
        <v/>
      </c>
      <c r="G150" s="182" t="str">
        <f>IF(SUM('AS21_1.MELD:AS21_2.MELD'!G150)&gt;'AS11.MELD'!G150+1,"ERROR","")</f>
        <v/>
      </c>
      <c r="H150" s="182" t="str">
        <f>IF(SUM('AS21_1.MELD:AS21_2.MELD'!H150)&gt;'AS11.MELD'!H150+1,"ERROR","")</f>
        <v/>
      </c>
      <c r="I150" s="111"/>
      <c r="J150" s="182" t="str">
        <f>IF(SUM('AS21_1.MELD:AS21_2.MELD'!J150)&gt;'AS11.MELD'!J150+1,"ERROR","")</f>
        <v/>
      </c>
      <c r="K150" s="182" t="str">
        <f>IF(SUM('AS21_1.MELD:AS21_2.MELD'!K150)&gt;'AS11.MELD'!K150+1,"ERROR","")</f>
        <v/>
      </c>
      <c r="L150" s="182" t="str">
        <f>IF(SUM('AS21_1.MELD:AS21_2.MELD'!L150)&gt;'AS11.MELD'!L150+1,"ERROR","")</f>
        <v/>
      </c>
      <c r="M150" s="182" t="str">
        <f>IF(SUM('AS21_1.MELD:AS21_2.MELD'!M150)&gt;'AS11.MELD'!M150+1,"ERROR","")</f>
        <v/>
      </c>
      <c r="N150" s="182" t="str">
        <f>IF(SUM('AS21_1.MELD:AS21_2.MELD'!N150)&gt;'AS11.MELD'!N150+1,"ERROR","")</f>
        <v/>
      </c>
      <c r="O150" s="182" t="str">
        <f>IF(SUM('AS21_1.MELD:AS21_2.MELD'!O150)&gt;'AS11.MELD'!O150+1,"ERROR","")</f>
        <v/>
      </c>
      <c r="P150" s="182" t="str">
        <f>IF(SUM('AS21_1.MELD:AS21_2.MELD'!P150)&gt;'AS11.MELD'!P150+1,"ERROR","")</f>
        <v/>
      </c>
      <c r="Q150" s="182" t="str">
        <f>IF(SUM('AS21_1.MELD:AS21_2.MELD'!Q150)&gt;'AS11.MELD'!Q150+1,"ERROR","")</f>
        <v/>
      </c>
      <c r="R150" s="182" t="str">
        <f>IF(SUM('AS21_1.MELD:AS21_2.MELD'!R150)&gt;'AS11.MELD'!R150+1,"ERROR","")</f>
        <v/>
      </c>
      <c r="S150" s="182" t="str">
        <f>IF(SUM('AS21_1.MELD:AS21_2.MELD'!S150)&gt;'AS11.MELD'!S150+1,"ERROR","")</f>
        <v/>
      </c>
      <c r="T150" s="182" t="str">
        <f>IF(SUM('AS21_1.MELD:AS21_2.MELD'!T150)&gt;'AS11.MELD'!T150+1,"ERROR","")</f>
        <v/>
      </c>
      <c r="U150" s="182" t="str">
        <f>IF(SUM('AS21_1.MELD:AS21_2.MELD'!U150)&gt;'AS11.MELD'!U150+1,"ERROR","")</f>
        <v/>
      </c>
      <c r="V150" s="54">
        <v>131</v>
      </c>
    </row>
    <row r="151" spans="1:22" ht="13" x14ac:dyDescent="0.25">
      <c r="A151" s="176">
        <v>132</v>
      </c>
      <c r="B151" s="59" t="s">
        <v>420</v>
      </c>
      <c r="C151" s="57" t="s">
        <v>163</v>
      </c>
      <c r="D151" s="54">
        <v>132</v>
      </c>
      <c r="E151" s="182" t="str">
        <f>IF(SUM('AS21_1.MELD:AS21_2.MELD'!E151)&gt;'AS11.MELD'!E151+1,"ERROR","")</f>
        <v/>
      </c>
      <c r="F151" s="182" t="str">
        <f>IF(SUM('AS21_1.MELD:AS21_2.MELD'!F151)&gt;'AS11.MELD'!F151+1,"ERROR","")</f>
        <v/>
      </c>
      <c r="G151" s="182" t="str">
        <f>IF(SUM('AS21_1.MELD:AS21_2.MELD'!G151)&gt;'AS11.MELD'!G151+1,"ERROR","")</f>
        <v/>
      </c>
      <c r="H151" s="182" t="str">
        <f>IF(SUM('AS21_1.MELD:AS21_2.MELD'!H151)&gt;'AS11.MELD'!H151+1,"ERROR","")</f>
        <v/>
      </c>
      <c r="I151" s="111"/>
      <c r="J151" s="182" t="str">
        <f>IF(SUM('AS21_1.MELD:AS21_2.MELD'!J151)&gt;'AS11.MELD'!J151+1,"ERROR","")</f>
        <v/>
      </c>
      <c r="K151" s="182" t="str">
        <f>IF(SUM('AS21_1.MELD:AS21_2.MELD'!K151)&gt;'AS11.MELD'!K151+1,"ERROR","")</f>
        <v/>
      </c>
      <c r="L151" s="182" t="str">
        <f>IF(SUM('AS21_1.MELD:AS21_2.MELD'!L151)&gt;'AS11.MELD'!L151+1,"ERROR","")</f>
        <v/>
      </c>
      <c r="M151" s="182" t="str">
        <f>IF(SUM('AS21_1.MELD:AS21_2.MELD'!M151)&gt;'AS11.MELD'!M151+1,"ERROR","")</f>
        <v/>
      </c>
      <c r="N151" s="182" t="str">
        <f>IF(SUM('AS21_1.MELD:AS21_2.MELD'!N151)&gt;'AS11.MELD'!N151+1,"ERROR","")</f>
        <v/>
      </c>
      <c r="O151" s="182" t="str">
        <f>IF(SUM('AS21_1.MELD:AS21_2.MELD'!O151)&gt;'AS11.MELD'!O151+1,"ERROR","")</f>
        <v/>
      </c>
      <c r="P151" s="182" t="str">
        <f>IF(SUM('AS21_1.MELD:AS21_2.MELD'!P151)&gt;'AS11.MELD'!P151+1,"ERROR","")</f>
        <v/>
      </c>
      <c r="Q151" s="182" t="str">
        <f>IF(SUM('AS21_1.MELD:AS21_2.MELD'!Q151)&gt;'AS11.MELD'!Q151+1,"ERROR","")</f>
        <v/>
      </c>
      <c r="R151" s="182" t="str">
        <f>IF(SUM('AS21_1.MELD:AS21_2.MELD'!R151)&gt;'AS11.MELD'!R151+1,"ERROR","")</f>
        <v/>
      </c>
      <c r="S151" s="182" t="str">
        <f>IF(SUM('AS21_1.MELD:AS21_2.MELD'!S151)&gt;'AS11.MELD'!S151+1,"ERROR","")</f>
        <v/>
      </c>
      <c r="T151" s="182" t="str">
        <f>IF(SUM('AS21_1.MELD:AS21_2.MELD'!T151)&gt;'AS11.MELD'!T151+1,"ERROR","")</f>
        <v/>
      </c>
      <c r="U151" s="182" t="str">
        <f>IF(SUM('AS21_1.MELD:AS21_2.MELD'!U151)&gt;'AS11.MELD'!U151+1,"ERROR","")</f>
        <v/>
      </c>
      <c r="V151" s="54">
        <v>132</v>
      </c>
    </row>
    <row r="152" spans="1:22" ht="13" x14ac:dyDescent="0.25">
      <c r="A152" s="176">
        <v>133</v>
      </c>
      <c r="B152" s="59" t="s">
        <v>421</v>
      </c>
      <c r="C152" s="57" t="s">
        <v>164</v>
      </c>
      <c r="D152" s="54">
        <v>133</v>
      </c>
      <c r="E152" s="182" t="str">
        <f>IF(SUM('AS21_1.MELD:AS21_2.MELD'!E152)&gt;'AS11.MELD'!E152+1,"ERROR","")</f>
        <v/>
      </c>
      <c r="F152" s="182" t="str">
        <f>IF(SUM('AS21_1.MELD:AS21_2.MELD'!F152)&gt;'AS11.MELD'!F152+1,"ERROR","")</f>
        <v/>
      </c>
      <c r="G152" s="182" t="str">
        <f>IF(SUM('AS21_1.MELD:AS21_2.MELD'!G152)&gt;'AS11.MELD'!G152+1,"ERROR","")</f>
        <v/>
      </c>
      <c r="H152" s="182" t="str">
        <f>IF(SUM('AS21_1.MELD:AS21_2.MELD'!H152)&gt;'AS11.MELD'!H152+1,"ERROR","")</f>
        <v/>
      </c>
      <c r="I152" s="111"/>
      <c r="J152" s="182" t="str">
        <f>IF(SUM('AS21_1.MELD:AS21_2.MELD'!J152)&gt;'AS11.MELD'!J152+1,"ERROR","")</f>
        <v/>
      </c>
      <c r="K152" s="182" t="str">
        <f>IF(SUM('AS21_1.MELD:AS21_2.MELD'!K152)&gt;'AS11.MELD'!K152+1,"ERROR","")</f>
        <v/>
      </c>
      <c r="L152" s="182" t="str">
        <f>IF(SUM('AS21_1.MELD:AS21_2.MELD'!L152)&gt;'AS11.MELD'!L152+1,"ERROR","")</f>
        <v/>
      </c>
      <c r="M152" s="182" t="str">
        <f>IF(SUM('AS21_1.MELD:AS21_2.MELD'!M152)&gt;'AS11.MELD'!M152+1,"ERROR","")</f>
        <v/>
      </c>
      <c r="N152" s="182" t="str">
        <f>IF(SUM('AS21_1.MELD:AS21_2.MELD'!N152)&gt;'AS11.MELD'!N152+1,"ERROR","")</f>
        <v/>
      </c>
      <c r="O152" s="182" t="str">
        <f>IF(SUM('AS21_1.MELD:AS21_2.MELD'!O152)&gt;'AS11.MELD'!O152+1,"ERROR","")</f>
        <v/>
      </c>
      <c r="P152" s="182" t="str">
        <f>IF(SUM('AS21_1.MELD:AS21_2.MELD'!P152)&gt;'AS11.MELD'!P152+1,"ERROR","")</f>
        <v/>
      </c>
      <c r="Q152" s="182" t="str">
        <f>IF(SUM('AS21_1.MELD:AS21_2.MELD'!Q152)&gt;'AS11.MELD'!Q152+1,"ERROR","")</f>
        <v/>
      </c>
      <c r="R152" s="182" t="str">
        <f>IF(SUM('AS21_1.MELD:AS21_2.MELD'!R152)&gt;'AS11.MELD'!R152+1,"ERROR","")</f>
        <v/>
      </c>
      <c r="S152" s="182" t="str">
        <f>IF(SUM('AS21_1.MELD:AS21_2.MELD'!S152)&gt;'AS11.MELD'!S152+1,"ERROR","")</f>
        <v/>
      </c>
      <c r="T152" s="182" t="str">
        <f>IF(SUM('AS21_1.MELD:AS21_2.MELD'!T152)&gt;'AS11.MELD'!T152+1,"ERROR","")</f>
        <v/>
      </c>
      <c r="U152" s="182" t="str">
        <f>IF(SUM('AS21_1.MELD:AS21_2.MELD'!U152)&gt;'AS11.MELD'!U152+1,"ERROR","")</f>
        <v/>
      </c>
      <c r="V152" s="54">
        <v>133</v>
      </c>
    </row>
    <row r="153" spans="1:22" ht="13" x14ac:dyDescent="0.25">
      <c r="A153" s="176">
        <v>134</v>
      </c>
      <c r="B153" s="59" t="s">
        <v>422</v>
      </c>
      <c r="C153" s="57" t="s">
        <v>165</v>
      </c>
      <c r="D153" s="54">
        <v>134</v>
      </c>
      <c r="E153" s="182" t="str">
        <f>IF(SUM('AS21_1.MELD:AS21_2.MELD'!E153)&gt;'AS11.MELD'!E153+1,"ERROR","")</f>
        <v/>
      </c>
      <c r="F153" s="182" t="str">
        <f>IF(SUM('AS21_1.MELD:AS21_2.MELD'!F153)&gt;'AS11.MELD'!F153+1,"ERROR","")</f>
        <v/>
      </c>
      <c r="G153" s="182" t="str">
        <f>IF(SUM('AS21_1.MELD:AS21_2.MELD'!G153)&gt;'AS11.MELD'!G153+1,"ERROR","")</f>
        <v/>
      </c>
      <c r="H153" s="182" t="str">
        <f>IF(SUM('AS21_1.MELD:AS21_2.MELD'!H153)&gt;'AS11.MELD'!H153+1,"ERROR","")</f>
        <v/>
      </c>
      <c r="I153" s="111"/>
      <c r="J153" s="182" t="str">
        <f>IF(SUM('AS21_1.MELD:AS21_2.MELD'!J153)&gt;'AS11.MELD'!J153+1,"ERROR","")</f>
        <v/>
      </c>
      <c r="K153" s="182" t="str">
        <f>IF(SUM('AS21_1.MELD:AS21_2.MELD'!K153)&gt;'AS11.MELD'!K153+1,"ERROR","")</f>
        <v/>
      </c>
      <c r="L153" s="182" t="str">
        <f>IF(SUM('AS21_1.MELD:AS21_2.MELD'!L153)&gt;'AS11.MELD'!L153+1,"ERROR","")</f>
        <v/>
      </c>
      <c r="M153" s="182" t="str">
        <f>IF(SUM('AS21_1.MELD:AS21_2.MELD'!M153)&gt;'AS11.MELD'!M153+1,"ERROR","")</f>
        <v/>
      </c>
      <c r="N153" s="182" t="str">
        <f>IF(SUM('AS21_1.MELD:AS21_2.MELD'!N153)&gt;'AS11.MELD'!N153+1,"ERROR","")</f>
        <v/>
      </c>
      <c r="O153" s="182" t="str">
        <f>IF(SUM('AS21_1.MELD:AS21_2.MELD'!O153)&gt;'AS11.MELD'!O153+1,"ERROR","")</f>
        <v/>
      </c>
      <c r="P153" s="182" t="str">
        <f>IF(SUM('AS21_1.MELD:AS21_2.MELD'!P153)&gt;'AS11.MELD'!P153+1,"ERROR","")</f>
        <v/>
      </c>
      <c r="Q153" s="182" t="str">
        <f>IF(SUM('AS21_1.MELD:AS21_2.MELD'!Q153)&gt;'AS11.MELD'!Q153+1,"ERROR","")</f>
        <v/>
      </c>
      <c r="R153" s="182" t="str">
        <f>IF(SUM('AS21_1.MELD:AS21_2.MELD'!R153)&gt;'AS11.MELD'!R153+1,"ERROR","")</f>
        <v/>
      </c>
      <c r="S153" s="182" t="str">
        <f>IF(SUM('AS21_1.MELD:AS21_2.MELD'!S153)&gt;'AS11.MELD'!S153+1,"ERROR","")</f>
        <v/>
      </c>
      <c r="T153" s="182" t="str">
        <f>IF(SUM('AS21_1.MELD:AS21_2.MELD'!T153)&gt;'AS11.MELD'!T153+1,"ERROR","")</f>
        <v/>
      </c>
      <c r="U153" s="182" t="str">
        <f>IF(SUM('AS21_1.MELD:AS21_2.MELD'!U153)&gt;'AS11.MELD'!U153+1,"ERROR","")</f>
        <v/>
      </c>
      <c r="V153" s="54">
        <v>134</v>
      </c>
    </row>
    <row r="154" spans="1:22" ht="13" x14ac:dyDescent="0.25">
      <c r="A154" s="176">
        <v>135</v>
      </c>
      <c r="B154" s="59" t="s">
        <v>423</v>
      </c>
      <c r="C154" s="57" t="s">
        <v>166</v>
      </c>
      <c r="D154" s="54">
        <v>135</v>
      </c>
      <c r="E154" s="182" t="str">
        <f>IF(SUM('AS21_1.MELD:AS21_2.MELD'!E154)&gt;'AS11.MELD'!E154+1,"ERROR","")</f>
        <v/>
      </c>
      <c r="F154" s="182" t="str">
        <f>IF(SUM('AS21_1.MELD:AS21_2.MELD'!F154)&gt;'AS11.MELD'!F154+1,"ERROR","")</f>
        <v/>
      </c>
      <c r="G154" s="182" t="str">
        <f>IF(SUM('AS21_1.MELD:AS21_2.MELD'!G154)&gt;'AS11.MELD'!G154+1,"ERROR","")</f>
        <v/>
      </c>
      <c r="H154" s="182" t="str">
        <f>IF(SUM('AS21_1.MELD:AS21_2.MELD'!H154)&gt;'AS11.MELD'!H154+1,"ERROR","")</f>
        <v/>
      </c>
      <c r="I154" s="111"/>
      <c r="J154" s="182" t="str">
        <f>IF(SUM('AS21_1.MELD:AS21_2.MELD'!J154)&gt;'AS11.MELD'!J154+1,"ERROR","")</f>
        <v/>
      </c>
      <c r="K154" s="182" t="str">
        <f>IF(SUM('AS21_1.MELD:AS21_2.MELD'!K154)&gt;'AS11.MELD'!K154+1,"ERROR","")</f>
        <v/>
      </c>
      <c r="L154" s="182" t="str">
        <f>IF(SUM('AS21_1.MELD:AS21_2.MELD'!L154)&gt;'AS11.MELD'!L154+1,"ERROR","")</f>
        <v/>
      </c>
      <c r="M154" s="182" t="str">
        <f>IF(SUM('AS21_1.MELD:AS21_2.MELD'!M154)&gt;'AS11.MELD'!M154+1,"ERROR","")</f>
        <v/>
      </c>
      <c r="N154" s="182" t="str">
        <f>IF(SUM('AS21_1.MELD:AS21_2.MELD'!N154)&gt;'AS11.MELD'!N154+1,"ERROR","")</f>
        <v/>
      </c>
      <c r="O154" s="182" t="str">
        <f>IF(SUM('AS21_1.MELD:AS21_2.MELD'!O154)&gt;'AS11.MELD'!O154+1,"ERROR","")</f>
        <v/>
      </c>
      <c r="P154" s="182" t="str">
        <f>IF(SUM('AS21_1.MELD:AS21_2.MELD'!P154)&gt;'AS11.MELD'!P154+1,"ERROR","")</f>
        <v/>
      </c>
      <c r="Q154" s="182" t="str">
        <f>IF(SUM('AS21_1.MELD:AS21_2.MELD'!Q154)&gt;'AS11.MELD'!Q154+1,"ERROR","")</f>
        <v/>
      </c>
      <c r="R154" s="182" t="str">
        <f>IF(SUM('AS21_1.MELD:AS21_2.MELD'!R154)&gt;'AS11.MELD'!R154+1,"ERROR","")</f>
        <v/>
      </c>
      <c r="S154" s="182" t="str">
        <f>IF(SUM('AS21_1.MELD:AS21_2.MELD'!S154)&gt;'AS11.MELD'!S154+1,"ERROR","")</f>
        <v/>
      </c>
      <c r="T154" s="182" t="str">
        <f>IF(SUM('AS21_1.MELD:AS21_2.MELD'!T154)&gt;'AS11.MELD'!T154+1,"ERROR","")</f>
        <v/>
      </c>
      <c r="U154" s="182" t="str">
        <f>IF(SUM('AS21_1.MELD:AS21_2.MELD'!U154)&gt;'AS11.MELD'!U154+1,"ERROR","")</f>
        <v/>
      </c>
      <c r="V154" s="54">
        <v>135</v>
      </c>
    </row>
    <row r="155" spans="1:22" ht="13" x14ac:dyDescent="0.25">
      <c r="A155" s="176">
        <v>136</v>
      </c>
      <c r="B155" s="59" t="s">
        <v>424</v>
      </c>
      <c r="C155" s="57" t="s">
        <v>167</v>
      </c>
      <c r="D155" s="54">
        <v>136</v>
      </c>
      <c r="E155" s="182" t="str">
        <f>IF(SUM('AS21_1.MELD:AS21_2.MELD'!E155)&gt;'AS11.MELD'!E155+1,"ERROR","")</f>
        <v/>
      </c>
      <c r="F155" s="182" t="str">
        <f>IF(SUM('AS21_1.MELD:AS21_2.MELD'!F155)&gt;'AS11.MELD'!F155+1,"ERROR","")</f>
        <v/>
      </c>
      <c r="G155" s="182" t="str">
        <f>IF(SUM('AS21_1.MELD:AS21_2.MELD'!G155)&gt;'AS11.MELD'!G155+1,"ERROR","")</f>
        <v/>
      </c>
      <c r="H155" s="182" t="str">
        <f>IF(SUM('AS21_1.MELD:AS21_2.MELD'!H155)&gt;'AS11.MELD'!H155+1,"ERROR","")</f>
        <v/>
      </c>
      <c r="I155" s="111"/>
      <c r="J155" s="182" t="str">
        <f>IF(SUM('AS21_1.MELD:AS21_2.MELD'!J155)&gt;'AS11.MELD'!J155+1,"ERROR","")</f>
        <v/>
      </c>
      <c r="K155" s="182" t="str">
        <f>IF(SUM('AS21_1.MELD:AS21_2.MELD'!K155)&gt;'AS11.MELD'!K155+1,"ERROR","")</f>
        <v/>
      </c>
      <c r="L155" s="182" t="str">
        <f>IF(SUM('AS21_1.MELD:AS21_2.MELD'!L155)&gt;'AS11.MELD'!L155+1,"ERROR","")</f>
        <v/>
      </c>
      <c r="M155" s="182" t="str">
        <f>IF(SUM('AS21_1.MELD:AS21_2.MELD'!M155)&gt;'AS11.MELD'!M155+1,"ERROR","")</f>
        <v/>
      </c>
      <c r="N155" s="182" t="str">
        <f>IF(SUM('AS21_1.MELD:AS21_2.MELD'!N155)&gt;'AS11.MELD'!N155+1,"ERROR","")</f>
        <v/>
      </c>
      <c r="O155" s="182" t="str">
        <f>IF(SUM('AS21_1.MELD:AS21_2.MELD'!O155)&gt;'AS11.MELD'!O155+1,"ERROR","")</f>
        <v/>
      </c>
      <c r="P155" s="182" t="str">
        <f>IF(SUM('AS21_1.MELD:AS21_2.MELD'!P155)&gt;'AS11.MELD'!P155+1,"ERROR","")</f>
        <v/>
      </c>
      <c r="Q155" s="182" t="str">
        <f>IF(SUM('AS21_1.MELD:AS21_2.MELD'!Q155)&gt;'AS11.MELD'!Q155+1,"ERROR","")</f>
        <v/>
      </c>
      <c r="R155" s="182" t="str">
        <f>IF(SUM('AS21_1.MELD:AS21_2.MELD'!R155)&gt;'AS11.MELD'!R155+1,"ERROR","")</f>
        <v/>
      </c>
      <c r="S155" s="182" t="str">
        <f>IF(SUM('AS21_1.MELD:AS21_2.MELD'!S155)&gt;'AS11.MELD'!S155+1,"ERROR","")</f>
        <v/>
      </c>
      <c r="T155" s="182" t="str">
        <f>IF(SUM('AS21_1.MELD:AS21_2.MELD'!T155)&gt;'AS11.MELD'!T155+1,"ERROR","")</f>
        <v/>
      </c>
      <c r="U155" s="182" t="str">
        <f>IF(SUM('AS21_1.MELD:AS21_2.MELD'!U155)&gt;'AS11.MELD'!U155+1,"ERROR","")</f>
        <v/>
      </c>
      <c r="V155" s="54">
        <v>136</v>
      </c>
    </row>
    <row r="156" spans="1:22" ht="13" x14ac:dyDescent="0.25">
      <c r="A156" s="176">
        <v>137</v>
      </c>
      <c r="B156" s="59" t="s">
        <v>425</v>
      </c>
      <c r="C156" s="57" t="s">
        <v>168</v>
      </c>
      <c r="D156" s="54">
        <v>137</v>
      </c>
      <c r="E156" s="182" t="str">
        <f>IF(SUM('AS21_1.MELD:AS21_2.MELD'!E156)&gt;'AS11.MELD'!E156+1,"ERROR","")</f>
        <v/>
      </c>
      <c r="F156" s="182" t="str">
        <f>IF(SUM('AS21_1.MELD:AS21_2.MELD'!F156)&gt;'AS11.MELD'!F156+1,"ERROR","")</f>
        <v/>
      </c>
      <c r="G156" s="182" t="str">
        <f>IF(SUM('AS21_1.MELD:AS21_2.MELD'!G156)&gt;'AS11.MELD'!G156+1,"ERROR","")</f>
        <v/>
      </c>
      <c r="H156" s="182" t="str">
        <f>IF(SUM('AS21_1.MELD:AS21_2.MELD'!H156)&gt;'AS11.MELD'!H156+1,"ERROR","")</f>
        <v/>
      </c>
      <c r="I156" s="111"/>
      <c r="J156" s="182" t="str">
        <f>IF(SUM('AS21_1.MELD:AS21_2.MELD'!J156)&gt;'AS11.MELD'!J156+1,"ERROR","")</f>
        <v/>
      </c>
      <c r="K156" s="182" t="str">
        <f>IF(SUM('AS21_1.MELD:AS21_2.MELD'!K156)&gt;'AS11.MELD'!K156+1,"ERROR","")</f>
        <v/>
      </c>
      <c r="L156" s="182" t="str">
        <f>IF(SUM('AS21_1.MELD:AS21_2.MELD'!L156)&gt;'AS11.MELD'!L156+1,"ERROR","")</f>
        <v/>
      </c>
      <c r="M156" s="182" t="str">
        <f>IF(SUM('AS21_1.MELD:AS21_2.MELD'!M156)&gt;'AS11.MELD'!M156+1,"ERROR","")</f>
        <v/>
      </c>
      <c r="N156" s="182" t="str">
        <f>IF(SUM('AS21_1.MELD:AS21_2.MELD'!N156)&gt;'AS11.MELD'!N156+1,"ERROR","")</f>
        <v/>
      </c>
      <c r="O156" s="182" t="str">
        <f>IF(SUM('AS21_1.MELD:AS21_2.MELD'!O156)&gt;'AS11.MELD'!O156+1,"ERROR","")</f>
        <v/>
      </c>
      <c r="P156" s="182" t="str">
        <f>IF(SUM('AS21_1.MELD:AS21_2.MELD'!P156)&gt;'AS11.MELD'!P156+1,"ERROR","")</f>
        <v/>
      </c>
      <c r="Q156" s="182" t="str">
        <f>IF(SUM('AS21_1.MELD:AS21_2.MELD'!Q156)&gt;'AS11.MELD'!Q156+1,"ERROR","")</f>
        <v/>
      </c>
      <c r="R156" s="182" t="str">
        <f>IF(SUM('AS21_1.MELD:AS21_2.MELD'!R156)&gt;'AS11.MELD'!R156+1,"ERROR","")</f>
        <v/>
      </c>
      <c r="S156" s="182" t="str">
        <f>IF(SUM('AS21_1.MELD:AS21_2.MELD'!S156)&gt;'AS11.MELD'!S156+1,"ERROR","")</f>
        <v/>
      </c>
      <c r="T156" s="182" t="str">
        <f>IF(SUM('AS21_1.MELD:AS21_2.MELD'!T156)&gt;'AS11.MELD'!T156+1,"ERROR","")</f>
        <v/>
      </c>
      <c r="U156" s="182" t="str">
        <f>IF(SUM('AS21_1.MELD:AS21_2.MELD'!U156)&gt;'AS11.MELD'!U156+1,"ERROR","")</f>
        <v/>
      </c>
      <c r="V156" s="54">
        <v>137</v>
      </c>
    </row>
    <row r="157" spans="1:22" ht="13" x14ac:dyDescent="0.25">
      <c r="A157" s="176">
        <v>138</v>
      </c>
      <c r="B157" s="59" t="s">
        <v>169</v>
      </c>
      <c r="C157" s="57" t="s">
        <v>170</v>
      </c>
      <c r="D157" s="54">
        <v>138</v>
      </c>
      <c r="E157" s="182" t="str">
        <f>IF(SUM('AS21_1.MELD:AS21_2.MELD'!E157)&gt;'AS11.MELD'!E157+1,"ERROR","")</f>
        <v/>
      </c>
      <c r="F157" s="182" t="str">
        <f>IF(SUM('AS21_1.MELD:AS21_2.MELD'!F157)&gt;'AS11.MELD'!F157+1,"ERROR","")</f>
        <v/>
      </c>
      <c r="G157" s="182" t="str">
        <f>IF(SUM('AS21_1.MELD:AS21_2.MELD'!G157)&gt;'AS11.MELD'!G157+1,"ERROR","")</f>
        <v/>
      </c>
      <c r="H157" s="182" t="str">
        <f>IF(SUM('AS21_1.MELD:AS21_2.MELD'!H157)&gt;'AS11.MELD'!H157+1,"ERROR","")</f>
        <v/>
      </c>
      <c r="I157" s="111"/>
      <c r="J157" s="182" t="str">
        <f>IF(SUM('AS21_1.MELD:AS21_2.MELD'!J157)&gt;'AS11.MELD'!J157+1,"ERROR","")</f>
        <v/>
      </c>
      <c r="K157" s="182" t="str">
        <f>IF(SUM('AS21_1.MELD:AS21_2.MELD'!K157)&gt;'AS11.MELD'!K157+1,"ERROR","")</f>
        <v/>
      </c>
      <c r="L157" s="182" t="str">
        <f>IF(SUM('AS21_1.MELD:AS21_2.MELD'!L157)&gt;'AS11.MELD'!L157+1,"ERROR","")</f>
        <v/>
      </c>
      <c r="M157" s="182" t="str">
        <f>IF(SUM('AS21_1.MELD:AS21_2.MELD'!M157)&gt;'AS11.MELD'!M157+1,"ERROR","")</f>
        <v/>
      </c>
      <c r="N157" s="182" t="str">
        <f>IF(SUM('AS21_1.MELD:AS21_2.MELD'!N157)&gt;'AS11.MELD'!N157+1,"ERROR","")</f>
        <v/>
      </c>
      <c r="O157" s="182" t="str">
        <f>IF(SUM('AS21_1.MELD:AS21_2.MELD'!O157)&gt;'AS11.MELD'!O157+1,"ERROR","")</f>
        <v/>
      </c>
      <c r="P157" s="182" t="str">
        <f>IF(SUM('AS21_1.MELD:AS21_2.MELD'!P157)&gt;'AS11.MELD'!P157+1,"ERROR","")</f>
        <v/>
      </c>
      <c r="Q157" s="182" t="str">
        <f>IF(SUM('AS21_1.MELD:AS21_2.MELD'!Q157)&gt;'AS11.MELD'!Q157+1,"ERROR","")</f>
        <v/>
      </c>
      <c r="R157" s="182" t="str">
        <f>IF(SUM('AS21_1.MELD:AS21_2.MELD'!R157)&gt;'AS11.MELD'!R157+1,"ERROR","")</f>
        <v/>
      </c>
      <c r="S157" s="182" t="str">
        <f>IF(SUM('AS21_1.MELD:AS21_2.MELD'!S157)&gt;'AS11.MELD'!S157+1,"ERROR","")</f>
        <v/>
      </c>
      <c r="T157" s="182" t="str">
        <f>IF(SUM('AS21_1.MELD:AS21_2.MELD'!T157)&gt;'AS11.MELD'!T157+1,"ERROR","")</f>
        <v/>
      </c>
      <c r="U157" s="182" t="str">
        <f>IF(SUM('AS21_1.MELD:AS21_2.MELD'!U157)&gt;'AS11.MELD'!U157+1,"ERROR","")</f>
        <v/>
      </c>
      <c r="V157" s="54">
        <v>138</v>
      </c>
    </row>
    <row r="158" spans="1:22" ht="13" x14ac:dyDescent="0.25">
      <c r="A158" s="176">
        <v>139</v>
      </c>
      <c r="B158" s="59" t="s">
        <v>426</v>
      </c>
      <c r="C158" s="57" t="s">
        <v>171</v>
      </c>
      <c r="D158" s="54">
        <v>139</v>
      </c>
      <c r="E158" s="182" t="str">
        <f>IF(SUM('AS21_1.MELD:AS21_2.MELD'!E158)&gt;'AS11.MELD'!E158+1,"ERROR","")</f>
        <v/>
      </c>
      <c r="F158" s="182" t="str">
        <f>IF(SUM('AS21_1.MELD:AS21_2.MELD'!F158)&gt;'AS11.MELD'!F158+1,"ERROR","")</f>
        <v/>
      </c>
      <c r="G158" s="182" t="str">
        <f>IF(SUM('AS21_1.MELD:AS21_2.MELD'!G158)&gt;'AS11.MELD'!G158+1,"ERROR","")</f>
        <v/>
      </c>
      <c r="H158" s="182" t="str">
        <f>IF(SUM('AS21_1.MELD:AS21_2.MELD'!H158)&gt;'AS11.MELD'!H158+1,"ERROR","")</f>
        <v/>
      </c>
      <c r="I158" s="111"/>
      <c r="J158" s="182" t="str">
        <f>IF(SUM('AS21_1.MELD:AS21_2.MELD'!J158)&gt;'AS11.MELD'!J158+1,"ERROR","")</f>
        <v/>
      </c>
      <c r="K158" s="182" t="str">
        <f>IF(SUM('AS21_1.MELD:AS21_2.MELD'!K158)&gt;'AS11.MELD'!K158+1,"ERROR","")</f>
        <v/>
      </c>
      <c r="L158" s="182" t="str">
        <f>IF(SUM('AS21_1.MELD:AS21_2.MELD'!L158)&gt;'AS11.MELD'!L158+1,"ERROR","")</f>
        <v/>
      </c>
      <c r="M158" s="182" t="str">
        <f>IF(SUM('AS21_1.MELD:AS21_2.MELD'!M158)&gt;'AS11.MELD'!M158+1,"ERROR","")</f>
        <v/>
      </c>
      <c r="N158" s="182" t="str">
        <f>IF(SUM('AS21_1.MELD:AS21_2.MELD'!N158)&gt;'AS11.MELD'!N158+1,"ERROR","")</f>
        <v/>
      </c>
      <c r="O158" s="182" t="str">
        <f>IF(SUM('AS21_1.MELD:AS21_2.MELD'!O158)&gt;'AS11.MELD'!O158+1,"ERROR","")</f>
        <v/>
      </c>
      <c r="P158" s="182" t="str">
        <f>IF(SUM('AS21_1.MELD:AS21_2.MELD'!P158)&gt;'AS11.MELD'!P158+1,"ERROR","")</f>
        <v/>
      </c>
      <c r="Q158" s="182" t="str">
        <f>IF(SUM('AS21_1.MELD:AS21_2.MELD'!Q158)&gt;'AS11.MELD'!Q158+1,"ERROR","")</f>
        <v/>
      </c>
      <c r="R158" s="182" t="str">
        <f>IF(SUM('AS21_1.MELD:AS21_2.MELD'!R158)&gt;'AS11.MELD'!R158+1,"ERROR","")</f>
        <v/>
      </c>
      <c r="S158" s="182" t="str">
        <f>IF(SUM('AS21_1.MELD:AS21_2.MELD'!S158)&gt;'AS11.MELD'!S158+1,"ERROR","")</f>
        <v/>
      </c>
      <c r="T158" s="182" t="str">
        <f>IF(SUM('AS21_1.MELD:AS21_2.MELD'!T158)&gt;'AS11.MELD'!T158+1,"ERROR","")</f>
        <v/>
      </c>
      <c r="U158" s="182" t="str">
        <f>IF(SUM('AS21_1.MELD:AS21_2.MELD'!U158)&gt;'AS11.MELD'!U158+1,"ERROR","")</f>
        <v/>
      </c>
      <c r="V158" s="54">
        <v>139</v>
      </c>
    </row>
    <row r="159" spans="1:22" ht="13" x14ac:dyDescent="0.25">
      <c r="A159" s="176">
        <v>140</v>
      </c>
      <c r="B159" s="59" t="s">
        <v>427</v>
      </c>
      <c r="C159" s="57" t="s">
        <v>172</v>
      </c>
      <c r="D159" s="54">
        <v>140</v>
      </c>
      <c r="E159" s="182" t="str">
        <f>IF(SUM('AS21_1.MELD:AS21_2.MELD'!E159)&gt;'AS11.MELD'!E159+1,"ERROR","")</f>
        <v/>
      </c>
      <c r="F159" s="182" t="str">
        <f>IF(SUM('AS21_1.MELD:AS21_2.MELD'!F159)&gt;'AS11.MELD'!F159+1,"ERROR","")</f>
        <v/>
      </c>
      <c r="G159" s="182" t="str">
        <f>IF(SUM('AS21_1.MELD:AS21_2.MELD'!G159)&gt;'AS11.MELD'!G159+1,"ERROR","")</f>
        <v/>
      </c>
      <c r="H159" s="182" t="str">
        <f>IF(SUM('AS21_1.MELD:AS21_2.MELD'!H159)&gt;'AS11.MELD'!H159+1,"ERROR","")</f>
        <v/>
      </c>
      <c r="I159" s="111"/>
      <c r="J159" s="182" t="str">
        <f>IF(SUM('AS21_1.MELD:AS21_2.MELD'!J159)&gt;'AS11.MELD'!J159+1,"ERROR","")</f>
        <v/>
      </c>
      <c r="K159" s="182" t="str">
        <f>IF(SUM('AS21_1.MELD:AS21_2.MELD'!K159)&gt;'AS11.MELD'!K159+1,"ERROR","")</f>
        <v/>
      </c>
      <c r="L159" s="182" t="str">
        <f>IF(SUM('AS21_1.MELD:AS21_2.MELD'!L159)&gt;'AS11.MELD'!L159+1,"ERROR","")</f>
        <v/>
      </c>
      <c r="M159" s="182" t="str">
        <f>IF(SUM('AS21_1.MELD:AS21_2.MELD'!M159)&gt;'AS11.MELD'!M159+1,"ERROR","")</f>
        <v/>
      </c>
      <c r="N159" s="182" t="str">
        <f>IF(SUM('AS21_1.MELD:AS21_2.MELD'!N159)&gt;'AS11.MELD'!N159+1,"ERROR","")</f>
        <v/>
      </c>
      <c r="O159" s="182" t="str">
        <f>IF(SUM('AS21_1.MELD:AS21_2.MELD'!O159)&gt;'AS11.MELD'!O159+1,"ERROR","")</f>
        <v/>
      </c>
      <c r="P159" s="182" t="str">
        <f>IF(SUM('AS21_1.MELD:AS21_2.MELD'!P159)&gt;'AS11.MELD'!P159+1,"ERROR","")</f>
        <v/>
      </c>
      <c r="Q159" s="182" t="str">
        <f>IF(SUM('AS21_1.MELD:AS21_2.MELD'!Q159)&gt;'AS11.MELD'!Q159+1,"ERROR","")</f>
        <v/>
      </c>
      <c r="R159" s="182" t="str">
        <f>IF(SUM('AS21_1.MELD:AS21_2.MELD'!R159)&gt;'AS11.MELD'!R159+1,"ERROR","")</f>
        <v/>
      </c>
      <c r="S159" s="182" t="str">
        <f>IF(SUM('AS21_1.MELD:AS21_2.MELD'!S159)&gt;'AS11.MELD'!S159+1,"ERROR","")</f>
        <v/>
      </c>
      <c r="T159" s="182" t="str">
        <f>IF(SUM('AS21_1.MELD:AS21_2.MELD'!T159)&gt;'AS11.MELD'!T159+1,"ERROR","")</f>
        <v/>
      </c>
      <c r="U159" s="182" t="str">
        <f>IF(SUM('AS21_1.MELD:AS21_2.MELD'!U159)&gt;'AS11.MELD'!U159+1,"ERROR","")</f>
        <v/>
      </c>
      <c r="V159" s="54">
        <v>140</v>
      </c>
    </row>
    <row r="160" spans="1:22" ht="13" x14ac:dyDescent="0.25">
      <c r="A160" s="176">
        <v>141</v>
      </c>
      <c r="B160" s="59" t="s">
        <v>428</v>
      </c>
      <c r="C160" s="57" t="s">
        <v>173</v>
      </c>
      <c r="D160" s="54">
        <v>141</v>
      </c>
      <c r="E160" s="182" t="str">
        <f>IF(SUM('AS21_1.MELD:AS21_2.MELD'!E160)&gt;'AS11.MELD'!E160+1,"ERROR","")</f>
        <v/>
      </c>
      <c r="F160" s="182" t="str">
        <f>IF(SUM('AS21_1.MELD:AS21_2.MELD'!F160)&gt;'AS11.MELD'!F160+1,"ERROR","")</f>
        <v/>
      </c>
      <c r="G160" s="182" t="str">
        <f>IF(SUM('AS21_1.MELD:AS21_2.MELD'!G160)&gt;'AS11.MELD'!G160+1,"ERROR","")</f>
        <v/>
      </c>
      <c r="H160" s="182" t="str">
        <f>IF(SUM('AS21_1.MELD:AS21_2.MELD'!H160)&gt;'AS11.MELD'!H160+1,"ERROR","")</f>
        <v/>
      </c>
      <c r="I160" s="111"/>
      <c r="J160" s="182" t="str">
        <f>IF(SUM('AS21_1.MELD:AS21_2.MELD'!J160)&gt;'AS11.MELD'!J160+1,"ERROR","")</f>
        <v/>
      </c>
      <c r="K160" s="182" t="str">
        <f>IF(SUM('AS21_1.MELD:AS21_2.MELD'!K160)&gt;'AS11.MELD'!K160+1,"ERROR","")</f>
        <v/>
      </c>
      <c r="L160" s="182" t="str">
        <f>IF(SUM('AS21_1.MELD:AS21_2.MELD'!L160)&gt;'AS11.MELD'!L160+1,"ERROR","")</f>
        <v/>
      </c>
      <c r="M160" s="182" t="str">
        <f>IF(SUM('AS21_1.MELD:AS21_2.MELD'!M160)&gt;'AS11.MELD'!M160+1,"ERROR","")</f>
        <v/>
      </c>
      <c r="N160" s="182" t="str">
        <f>IF(SUM('AS21_1.MELD:AS21_2.MELD'!N160)&gt;'AS11.MELD'!N160+1,"ERROR","")</f>
        <v/>
      </c>
      <c r="O160" s="182" t="str">
        <f>IF(SUM('AS21_1.MELD:AS21_2.MELD'!O160)&gt;'AS11.MELD'!O160+1,"ERROR","")</f>
        <v/>
      </c>
      <c r="P160" s="182" t="str">
        <f>IF(SUM('AS21_1.MELD:AS21_2.MELD'!P160)&gt;'AS11.MELD'!P160+1,"ERROR","")</f>
        <v/>
      </c>
      <c r="Q160" s="182" t="str">
        <f>IF(SUM('AS21_1.MELD:AS21_2.MELD'!Q160)&gt;'AS11.MELD'!Q160+1,"ERROR","")</f>
        <v/>
      </c>
      <c r="R160" s="182" t="str">
        <f>IF(SUM('AS21_1.MELD:AS21_2.MELD'!R160)&gt;'AS11.MELD'!R160+1,"ERROR","")</f>
        <v/>
      </c>
      <c r="S160" s="182" t="str">
        <f>IF(SUM('AS21_1.MELD:AS21_2.MELD'!S160)&gt;'AS11.MELD'!S160+1,"ERROR","")</f>
        <v/>
      </c>
      <c r="T160" s="182" t="str">
        <f>IF(SUM('AS21_1.MELD:AS21_2.MELD'!T160)&gt;'AS11.MELD'!T160+1,"ERROR","")</f>
        <v/>
      </c>
      <c r="U160" s="182" t="str">
        <f>IF(SUM('AS21_1.MELD:AS21_2.MELD'!U160)&gt;'AS11.MELD'!U160+1,"ERROR","")</f>
        <v/>
      </c>
      <c r="V160" s="54">
        <v>141</v>
      </c>
    </row>
    <row r="161" spans="1:22" ht="13" x14ac:dyDescent="0.25">
      <c r="A161" s="176">
        <v>142</v>
      </c>
      <c r="B161" s="59" t="s">
        <v>429</v>
      </c>
      <c r="C161" s="57" t="s">
        <v>174</v>
      </c>
      <c r="D161" s="54">
        <v>142</v>
      </c>
      <c r="E161" s="182" t="str">
        <f>IF(SUM('AS21_1.MELD:AS21_2.MELD'!E161)&gt;'AS11.MELD'!E161+1,"ERROR","")</f>
        <v/>
      </c>
      <c r="F161" s="182" t="str">
        <f>IF(SUM('AS21_1.MELD:AS21_2.MELD'!F161)&gt;'AS11.MELD'!F161+1,"ERROR","")</f>
        <v/>
      </c>
      <c r="G161" s="182" t="str">
        <f>IF(SUM('AS21_1.MELD:AS21_2.MELD'!G161)&gt;'AS11.MELD'!G161+1,"ERROR","")</f>
        <v/>
      </c>
      <c r="H161" s="182" t="str">
        <f>IF(SUM('AS21_1.MELD:AS21_2.MELD'!H161)&gt;'AS11.MELD'!H161+1,"ERROR","")</f>
        <v/>
      </c>
      <c r="I161" s="111"/>
      <c r="J161" s="182" t="str">
        <f>IF(SUM('AS21_1.MELD:AS21_2.MELD'!J161)&gt;'AS11.MELD'!J161+1,"ERROR","")</f>
        <v/>
      </c>
      <c r="K161" s="182" t="str">
        <f>IF(SUM('AS21_1.MELD:AS21_2.MELD'!K161)&gt;'AS11.MELD'!K161+1,"ERROR","")</f>
        <v/>
      </c>
      <c r="L161" s="182" t="str">
        <f>IF(SUM('AS21_1.MELD:AS21_2.MELD'!L161)&gt;'AS11.MELD'!L161+1,"ERROR","")</f>
        <v/>
      </c>
      <c r="M161" s="182" t="str">
        <f>IF(SUM('AS21_1.MELD:AS21_2.MELD'!M161)&gt;'AS11.MELD'!M161+1,"ERROR","")</f>
        <v/>
      </c>
      <c r="N161" s="182" t="str">
        <f>IF(SUM('AS21_1.MELD:AS21_2.MELD'!N161)&gt;'AS11.MELD'!N161+1,"ERROR","")</f>
        <v/>
      </c>
      <c r="O161" s="182" t="str">
        <f>IF(SUM('AS21_1.MELD:AS21_2.MELD'!O161)&gt;'AS11.MELD'!O161+1,"ERROR","")</f>
        <v/>
      </c>
      <c r="P161" s="182" t="str">
        <f>IF(SUM('AS21_1.MELD:AS21_2.MELD'!P161)&gt;'AS11.MELD'!P161+1,"ERROR","")</f>
        <v/>
      </c>
      <c r="Q161" s="182" t="str">
        <f>IF(SUM('AS21_1.MELD:AS21_2.MELD'!Q161)&gt;'AS11.MELD'!Q161+1,"ERROR","")</f>
        <v/>
      </c>
      <c r="R161" s="182" t="str">
        <f>IF(SUM('AS21_1.MELD:AS21_2.MELD'!R161)&gt;'AS11.MELD'!R161+1,"ERROR","")</f>
        <v/>
      </c>
      <c r="S161" s="182" t="str">
        <f>IF(SUM('AS21_1.MELD:AS21_2.MELD'!S161)&gt;'AS11.MELD'!S161+1,"ERROR","")</f>
        <v/>
      </c>
      <c r="T161" s="182" t="str">
        <f>IF(SUM('AS21_1.MELD:AS21_2.MELD'!T161)&gt;'AS11.MELD'!T161+1,"ERROR","")</f>
        <v/>
      </c>
      <c r="U161" s="182" t="str">
        <f>IF(SUM('AS21_1.MELD:AS21_2.MELD'!U161)&gt;'AS11.MELD'!U161+1,"ERROR","")</f>
        <v/>
      </c>
      <c r="V161" s="54">
        <v>142</v>
      </c>
    </row>
    <row r="162" spans="1:22" ht="13" x14ac:dyDescent="0.25">
      <c r="A162" s="176">
        <v>143</v>
      </c>
      <c r="B162" s="59" t="s">
        <v>430</v>
      </c>
      <c r="C162" s="57" t="s">
        <v>175</v>
      </c>
      <c r="D162" s="54">
        <v>143</v>
      </c>
      <c r="E162" s="182" t="str">
        <f>IF(SUM('AS21_1.MELD:AS21_2.MELD'!E162)&gt;'AS11.MELD'!E162+1,"ERROR","")</f>
        <v/>
      </c>
      <c r="F162" s="182" t="str">
        <f>IF(SUM('AS21_1.MELD:AS21_2.MELD'!F162)&gt;'AS11.MELD'!F162+1,"ERROR","")</f>
        <v/>
      </c>
      <c r="G162" s="182" t="str">
        <f>IF(SUM('AS21_1.MELD:AS21_2.MELD'!G162)&gt;'AS11.MELD'!G162+1,"ERROR","")</f>
        <v/>
      </c>
      <c r="H162" s="182" t="str">
        <f>IF(SUM('AS21_1.MELD:AS21_2.MELD'!H162)&gt;'AS11.MELD'!H162+1,"ERROR","")</f>
        <v/>
      </c>
      <c r="I162" s="111"/>
      <c r="J162" s="182" t="str">
        <f>IF(SUM('AS21_1.MELD:AS21_2.MELD'!J162)&gt;'AS11.MELD'!J162+1,"ERROR","")</f>
        <v/>
      </c>
      <c r="K162" s="182" t="str">
        <f>IF(SUM('AS21_1.MELD:AS21_2.MELD'!K162)&gt;'AS11.MELD'!K162+1,"ERROR","")</f>
        <v/>
      </c>
      <c r="L162" s="182" t="str">
        <f>IF(SUM('AS21_1.MELD:AS21_2.MELD'!L162)&gt;'AS11.MELD'!L162+1,"ERROR","")</f>
        <v/>
      </c>
      <c r="M162" s="182" t="str">
        <f>IF(SUM('AS21_1.MELD:AS21_2.MELD'!M162)&gt;'AS11.MELD'!M162+1,"ERROR","")</f>
        <v/>
      </c>
      <c r="N162" s="182" t="str">
        <f>IF(SUM('AS21_1.MELD:AS21_2.MELD'!N162)&gt;'AS11.MELD'!N162+1,"ERROR","")</f>
        <v/>
      </c>
      <c r="O162" s="182" t="str">
        <f>IF(SUM('AS21_1.MELD:AS21_2.MELD'!O162)&gt;'AS11.MELD'!O162+1,"ERROR","")</f>
        <v/>
      </c>
      <c r="P162" s="182" t="str">
        <f>IF(SUM('AS21_1.MELD:AS21_2.MELD'!P162)&gt;'AS11.MELD'!P162+1,"ERROR","")</f>
        <v/>
      </c>
      <c r="Q162" s="182" t="str">
        <f>IF(SUM('AS21_1.MELD:AS21_2.MELD'!Q162)&gt;'AS11.MELD'!Q162+1,"ERROR","")</f>
        <v/>
      </c>
      <c r="R162" s="182" t="str">
        <f>IF(SUM('AS21_1.MELD:AS21_2.MELD'!R162)&gt;'AS11.MELD'!R162+1,"ERROR","")</f>
        <v/>
      </c>
      <c r="S162" s="182" t="str">
        <f>IF(SUM('AS21_1.MELD:AS21_2.MELD'!S162)&gt;'AS11.MELD'!S162+1,"ERROR","")</f>
        <v/>
      </c>
      <c r="T162" s="182" t="str">
        <f>IF(SUM('AS21_1.MELD:AS21_2.MELD'!T162)&gt;'AS11.MELD'!T162+1,"ERROR","")</f>
        <v/>
      </c>
      <c r="U162" s="182" t="str">
        <f>IF(SUM('AS21_1.MELD:AS21_2.MELD'!U162)&gt;'AS11.MELD'!U162+1,"ERROR","")</f>
        <v/>
      </c>
      <c r="V162" s="54">
        <v>143</v>
      </c>
    </row>
    <row r="163" spans="1:22" ht="13" x14ac:dyDescent="0.25">
      <c r="A163" s="176">
        <v>225</v>
      </c>
      <c r="B163" s="59" t="s">
        <v>431</v>
      </c>
      <c r="C163" s="57" t="s">
        <v>276</v>
      </c>
      <c r="D163" s="54">
        <v>225</v>
      </c>
      <c r="E163" s="182" t="str">
        <f>IF(SUM('AS21_1.MELD:AS21_2.MELD'!E163)&gt;'AS11.MELD'!E163+1,"ERROR","")</f>
        <v/>
      </c>
      <c r="F163" s="182" t="str">
        <f>IF(SUM('AS21_1.MELD:AS21_2.MELD'!F163)&gt;'AS11.MELD'!F163+1,"ERROR","")</f>
        <v/>
      </c>
      <c r="G163" s="182" t="str">
        <f>IF(SUM('AS21_1.MELD:AS21_2.MELD'!G163)&gt;'AS11.MELD'!G163+1,"ERROR","")</f>
        <v/>
      </c>
      <c r="H163" s="182" t="str">
        <f>IF(SUM('AS21_1.MELD:AS21_2.MELD'!H163)&gt;'AS11.MELD'!H163+1,"ERROR","")</f>
        <v/>
      </c>
      <c r="I163" s="111"/>
      <c r="J163" s="182" t="str">
        <f>IF(SUM('AS21_1.MELD:AS21_2.MELD'!J163)&gt;'AS11.MELD'!J163+1,"ERROR","")</f>
        <v/>
      </c>
      <c r="K163" s="182" t="str">
        <f>IF(SUM('AS21_1.MELD:AS21_2.MELD'!K163)&gt;'AS11.MELD'!K163+1,"ERROR","")</f>
        <v/>
      </c>
      <c r="L163" s="182" t="str">
        <f>IF(SUM('AS21_1.MELD:AS21_2.MELD'!L163)&gt;'AS11.MELD'!L163+1,"ERROR","")</f>
        <v/>
      </c>
      <c r="M163" s="182" t="str">
        <f>IF(SUM('AS21_1.MELD:AS21_2.MELD'!M163)&gt;'AS11.MELD'!M163+1,"ERROR","")</f>
        <v/>
      </c>
      <c r="N163" s="182" t="str">
        <f>IF(SUM('AS21_1.MELD:AS21_2.MELD'!N163)&gt;'AS11.MELD'!N163+1,"ERROR","")</f>
        <v/>
      </c>
      <c r="O163" s="182" t="str">
        <f>IF(SUM('AS21_1.MELD:AS21_2.MELD'!O163)&gt;'AS11.MELD'!O163+1,"ERROR","")</f>
        <v/>
      </c>
      <c r="P163" s="182" t="str">
        <f>IF(SUM('AS21_1.MELD:AS21_2.MELD'!P163)&gt;'AS11.MELD'!P163+1,"ERROR","")</f>
        <v/>
      </c>
      <c r="Q163" s="182" t="str">
        <f>IF(SUM('AS21_1.MELD:AS21_2.MELD'!Q163)&gt;'AS11.MELD'!Q163+1,"ERROR","")</f>
        <v/>
      </c>
      <c r="R163" s="182" t="str">
        <f>IF(SUM('AS21_1.MELD:AS21_2.MELD'!R163)&gt;'AS11.MELD'!R163+1,"ERROR","")</f>
        <v/>
      </c>
      <c r="S163" s="182" t="str">
        <f>IF(SUM('AS21_1.MELD:AS21_2.MELD'!S163)&gt;'AS11.MELD'!S163+1,"ERROR","")</f>
        <v/>
      </c>
      <c r="T163" s="182" t="str">
        <f>IF(SUM('AS21_1.MELD:AS21_2.MELD'!T163)&gt;'AS11.MELD'!T163+1,"ERROR","")</f>
        <v/>
      </c>
      <c r="U163" s="182" t="str">
        <f>IF(SUM('AS21_1.MELD:AS21_2.MELD'!U163)&gt;'AS11.MELD'!U163+1,"ERROR","")</f>
        <v/>
      </c>
      <c r="V163" s="54">
        <v>225</v>
      </c>
    </row>
    <row r="164" spans="1:22" ht="13" x14ac:dyDescent="0.25">
      <c r="A164" s="176">
        <v>144</v>
      </c>
      <c r="B164" s="59" t="s">
        <v>432</v>
      </c>
      <c r="C164" s="57" t="s">
        <v>176</v>
      </c>
      <c r="D164" s="54">
        <v>144</v>
      </c>
      <c r="E164" s="182" t="str">
        <f>IF(SUM('AS21_1.MELD:AS21_2.MELD'!E164)&gt;'AS11.MELD'!E164+1,"ERROR","")</f>
        <v/>
      </c>
      <c r="F164" s="182" t="str">
        <f>IF(SUM('AS21_1.MELD:AS21_2.MELD'!F164)&gt;'AS11.MELD'!F164+1,"ERROR","")</f>
        <v/>
      </c>
      <c r="G164" s="182" t="str">
        <f>IF(SUM('AS21_1.MELD:AS21_2.MELD'!G164)&gt;'AS11.MELD'!G164+1,"ERROR","")</f>
        <v/>
      </c>
      <c r="H164" s="182" t="str">
        <f>IF(SUM('AS21_1.MELD:AS21_2.MELD'!H164)&gt;'AS11.MELD'!H164+1,"ERROR","")</f>
        <v/>
      </c>
      <c r="I164" s="111"/>
      <c r="J164" s="182" t="str">
        <f>IF(SUM('AS21_1.MELD:AS21_2.MELD'!J164)&gt;'AS11.MELD'!J164+1,"ERROR","")</f>
        <v/>
      </c>
      <c r="K164" s="182" t="str">
        <f>IF(SUM('AS21_1.MELD:AS21_2.MELD'!K164)&gt;'AS11.MELD'!K164+1,"ERROR","")</f>
        <v/>
      </c>
      <c r="L164" s="182" t="str">
        <f>IF(SUM('AS21_1.MELD:AS21_2.MELD'!L164)&gt;'AS11.MELD'!L164+1,"ERROR","")</f>
        <v/>
      </c>
      <c r="M164" s="182" t="str">
        <f>IF(SUM('AS21_1.MELD:AS21_2.MELD'!M164)&gt;'AS11.MELD'!M164+1,"ERROR","")</f>
        <v/>
      </c>
      <c r="N164" s="182" t="str">
        <f>IF(SUM('AS21_1.MELD:AS21_2.MELD'!N164)&gt;'AS11.MELD'!N164+1,"ERROR","")</f>
        <v/>
      </c>
      <c r="O164" s="182" t="str">
        <f>IF(SUM('AS21_1.MELD:AS21_2.MELD'!O164)&gt;'AS11.MELD'!O164+1,"ERROR","")</f>
        <v/>
      </c>
      <c r="P164" s="182" t="str">
        <f>IF(SUM('AS21_1.MELD:AS21_2.MELD'!P164)&gt;'AS11.MELD'!P164+1,"ERROR","")</f>
        <v/>
      </c>
      <c r="Q164" s="182" t="str">
        <f>IF(SUM('AS21_1.MELD:AS21_2.MELD'!Q164)&gt;'AS11.MELD'!Q164+1,"ERROR","")</f>
        <v/>
      </c>
      <c r="R164" s="182" t="str">
        <f>IF(SUM('AS21_1.MELD:AS21_2.MELD'!R164)&gt;'AS11.MELD'!R164+1,"ERROR","")</f>
        <v/>
      </c>
      <c r="S164" s="182" t="str">
        <f>IF(SUM('AS21_1.MELD:AS21_2.MELD'!S164)&gt;'AS11.MELD'!S164+1,"ERROR","")</f>
        <v/>
      </c>
      <c r="T164" s="182" t="str">
        <f>IF(SUM('AS21_1.MELD:AS21_2.MELD'!T164)&gt;'AS11.MELD'!T164+1,"ERROR","")</f>
        <v/>
      </c>
      <c r="U164" s="182" t="str">
        <f>IF(SUM('AS21_1.MELD:AS21_2.MELD'!U164)&gt;'AS11.MELD'!U164+1,"ERROR","")</f>
        <v/>
      </c>
      <c r="V164" s="54">
        <v>144</v>
      </c>
    </row>
    <row r="165" spans="1:22" ht="13" x14ac:dyDescent="0.25">
      <c r="A165" s="176">
        <v>145</v>
      </c>
      <c r="B165" s="59" t="s">
        <v>433</v>
      </c>
      <c r="C165" s="57" t="s">
        <v>177</v>
      </c>
      <c r="D165" s="54">
        <v>145</v>
      </c>
      <c r="E165" s="182" t="str">
        <f>IF(SUM('AS21_1.MELD:AS21_2.MELD'!E165)&gt;'AS11.MELD'!E165+1,"ERROR","")</f>
        <v/>
      </c>
      <c r="F165" s="182" t="str">
        <f>IF(SUM('AS21_1.MELD:AS21_2.MELD'!F165)&gt;'AS11.MELD'!F165+1,"ERROR","")</f>
        <v/>
      </c>
      <c r="G165" s="182" t="str">
        <f>IF(SUM('AS21_1.MELD:AS21_2.MELD'!G165)&gt;'AS11.MELD'!G165+1,"ERROR","")</f>
        <v/>
      </c>
      <c r="H165" s="182" t="str">
        <f>IF(SUM('AS21_1.MELD:AS21_2.MELD'!H165)&gt;'AS11.MELD'!H165+1,"ERROR","")</f>
        <v/>
      </c>
      <c r="I165" s="111"/>
      <c r="J165" s="182" t="str">
        <f>IF(SUM('AS21_1.MELD:AS21_2.MELD'!J165)&gt;'AS11.MELD'!J165+1,"ERROR","")</f>
        <v/>
      </c>
      <c r="K165" s="182" t="str">
        <f>IF(SUM('AS21_1.MELD:AS21_2.MELD'!K165)&gt;'AS11.MELD'!K165+1,"ERROR","")</f>
        <v/>
      </c>
      <c r="L165" s="182" t="str">
        <f>IF(SUM('AS21_1.MELD:AS21_2.MELD'!L165)&gt;'AS11.MELD'!L165+1,"ERROR","")</f>
        <v/>
      </c>
      <c r="M165" s="182" t="str">
        <f>IF(SUM('AS21_1.MELD:AS21_2.MELD'!M165)&gt;'AS11.MELD'!M165+1,"ERROR","")</f>
        <v/>
      </c>
      <c r="N165" s="182" t="str">
        <f>IF(SUM('AS21_1.MELD:AS21_2.MELD'!N165)&gt;'AS11.MELD'!N165+1,"ERROR","")</f>
        <v/>
      </c>
      <c r="O165" s="182" t="str">
        <f>IF(SUM('AS21_1.MELD:AS21_2.MELD'!O165)&gt;'AS11.MELD'!O165+1,"ERROR","")</f>
        <v/>
      </c>
      <c r="P165" s="182" t="str">
        <f>IF(SUM('AS21_1.MELD:AS21_2.MELD'!P165)&gt;'AS11.MELD'!P165+1,"ERROR","")</f>
        <v/>
      </c>
      <c r="Q165" s="182" t="str">
        <f>IF(SUM('AS21_1.MELD:AS21_2.MELD'!Q165)&gt;'AS11.MELD'!Q165+1,"ERROR","")</f>
        <v/>
      </c>
      <c r="R165" s="182" t="str">
        <f>IF(SUM('AS21_1.MELD:AS21_2.MELD'!R165)&gt;'AS11.MELD'!R165+1,"ERROR","")</f>
        <v/>
      </c>
      <c r="S165" s="182" t="str">
        <f>IF(SUM('AS21_1.MELD:AS21_2.MELD'!S165)&gt;'AS11.MELD'!S165+1,"ERROR","")</f>
        <v/>
      </c>
      <c r="T165" s="182" t="str">
        <f>IF(SUM('AS21_1.MELD:AS21_2.MELD'!T165)&gt;'AS11.MELD'!T165+1,"ERROR","")</f>
        <v/>
      </c>
      <c r="U165" s="182" t="str">
        <f>IF(SUM('AS21_1.MELD:AS21_2.MELD'!U165)&gt;'AS11.MELD'!U165+1,"ERROR","")</f>
        <v/>
      </c>
      <c r="V165" s="54">
        <v>145</v>
      </c>
    </row>
    <row r="166" spans="1:22" ht="13" x14ac:dyDescent="0.25">
      <c r="A166" s="176">
        <v>146</v>
      </c>
      <c r="B166" s="59" t="s">
        <v>178</v>
      </c>
      <c r="C166" s="57" t="s">
        <v>179</v>
      </c>
      <c r="D166" s="54">
        <v>146</v>
      </c>
      <c r="E166" s="182" t="str">
        <f>IF(SUM('AS21_1.MELD:AS21_2.MELD'!E166)&gt;'AS11.MELD'!E166+1,"ERROR","")</f>
        <v/>
      </c>
      <c r="F166" s="182" t="str">
        <f>IF(SUM('AS21_1.MELD:AS21_2.MELD'!F166)&gt;'AS11.MELD'!F166+1,"ERROR","")</f>
        <v/>
      </c>
      <c r="G166" s="182" t="str">
        <f>IF(SUM('AS21_1.MELD:AS21_2.MELD'!G166)&gt;'AS11.MELD'!G166+1,"ERROR","")</f>
        <v/>
      </c>
      <c r="H166" s="182" t="str">
        <f>IF(SUM('AS21_1.MELD:AS21_2.MELD'!H166)&gt;'AS11.MELD'!H166+1,"ERROR","")</f>
        <v/>
      </c>
      <c r="I166" s="111"/>
      <c r="J166" s="182" t="str">
        <f>IF(SUM('AS21_1.MELD:AS21_2.MELD'!J166)&gt;'AS11.MELD'!J166+1,"ERROR","")</f>
        <v/>
      </c>
      <c r="K166" s="182" t="str">
        <f>IF(SUM('AS21_1.MELD:AS21_2.MELD'!K166)&gt;'AS11.MELD'!K166+1,"ERROR","")</f>
        <v/>
      </c>
      <c r="L166" s="182" t="str">
        <f>IF(SUM('AS21_1.MELD:AS21_2.MELD'!L166)&gt;'AS11.MELD'!L166+1,"ERROR","")</f>
        <v/>
      </c>
      <c r="M166" s="182" t="str">
        <f>IF(SUM('AS21_1.MELD:AS21_2.MELD'!M166)&gt;'AS11.MELD'!M166+1,"ERROR","")</f>
        <v/>
      </c>
      <c r="N166" s="182" t="str">
        <f>IF(SUM('AS21_1.MELD:AS21_2.MELD'!N166)&gt;'AS11.MELD'!N166+1,"ERROR","")</f>
        <v/>
      </c>
      <c r="O166" s="182" t="str">
        <f>IF(SUM('AS21_1.MELD:AS21_2.MELD'!O166)&gt;'AS11.MELD'!O166+1,"ERROR","")</f>
        <v/>
      </c>
      <c r="P166" s="182" t="str">
        <f>IF(SUM('AS21_1.MELD:AS21_2.MELD'!P166)&gt;'AS11.MELD'!P166+1,"ERROR","")</f>
        <v/>
      </c>
      <c r="Q166" s="182" t="str">
        <f>IF(SUM('AS21_1.MELD:AS21_2.MELD'!Q166)&gt;'AS11.MELD'!Q166+1,"ERROR","")</f>
        <v/>
      </c>
      <c r="R166" s="182" t="str">
        <f>IF(SUM('AS21_1.MELD:AS21_2.MELD'!R166)&gt;'AS11.MELD'!R166+1,"ERROR","")</f>
        <v/>
      </c>
      <c r="S166" s="182" t="str">
        <f>IF(SUM('AS21_1.MELD:AS21_2.MELD'!S166)&gt;'AS11.MELD'!S166+1,"ERROR","")</f>
        <v/>
      </c>
      <c r="T166" s="182" t="str">
        <f>IF(SUM('AS21_1.MELD:AS21_2.MELD'!T166)&gt;'AS11.MELD'!T166+1,"ERROR","")</f>
        <v/>
      </c>
      <c r="U166" s="182" t="str">
        <f>IF(SUM('AS21_1.MELD:AS21_2.MELD'!U166)&gt;'AS11.MELD'!U166+1,"ERROR","")</f>
        <v/>
      </c>
      <c r="V166" s="54">
        <v>146</v>
      </c>
    </row>
    <row r="167" spans="1:22" ht="13" x14ac:dyDescent="0.25">
      <c r="A167" s="176">
        <v>147</v>
      </c>
      <c r="B167" s="59" t="s">
        <v>434</v>
      </c>
      <c r="C167" s="57" t="s">
        <v>180</v>
      </c>
      <c r="D167" s="54">
        <v>147</v>
      </c>
      <c r="E167" s="182" t="str">
        <f>IF(SUM('AS21_1.MELD:AS21_2.MELD'!E167)&gt;'AS11.MELD'!E167+1,"ERROR","")</f>
        <v/>
      </c>
      <c r="F167" s="182" t="str">
        <f>IF(SUM('AS21_1.MELD:AS21_2.MELD'!F167)&gt;'AS11.MELD'!F167+1,"ERROR","")</f>
        <v/>
      </c>
      <c r="G167" s="182" t="str">
        <f>IF(SUM('AS21_1.MELD:AS21_2.MELD'!G167)&gt;'AS11.MELD'!G167+1,"ERROR","")</f>
        <v/>
      </c>
      <c r="H167" s="182" t="str">
        <f>IF(SUM('AS21_1.MELD:AS21_2.MELD'!H167)&gt;'AS11.MELD'!H167+1,"ERROR","")</f>
        <v/>
      </c>
      <c r="I167" s="111"/>
      <c r="J167" s="182" t="str">
        <f>IF(SUM('AS21_1.MELD:AS21_2.MELD'!J167)&gt;'AS11.MELD'!J167+1,"ERROR","")</f>
        <v/>
      </c>
      <c r="K167" s="182" t="str">
        <f>IF(SUM('AS21_1.MELD:AS21_2.MELD'!K167)&gt;'AS11.MELD'!K167+1,"ERROR","")</f>
        <v/>
      </c>
      <c r="L167" s="182" t="str">
        <f>IF(SUM('AS21_1.MELD:AS21_2.MELD'!L167)&gt;'AS11.MELD'!L167+1,"ERROR","")</f>
        <v/>
      </c>
      <c r="M167" s="182" t="str">
        <f>IF(SUM('AS21_1.MELD:AS21_2.MELD'!M167)&gt;'AS11.MELD'!M167+1,"ERROR","")</f>
        <v/>
      </c>
      <c r="N167" s="182" t="str">
        <f>IF(SUM('AS21_1.MELD:AS21_2.MELD'!N167)&gt;'AS11.MELD'!N167+1,"ERROR","")</f>
        <v/>
      </c>
      <c r="O167" s="182" t="str">
        <f>IF(SUM('AS21_1.MELD:AS21_2.MELD'!O167)&gt;'AS11.MELD'!O167+1,"ERROR","")</f>
        <v/>
      </c>
      <c r="P167" s="182" t="str">
        <f>IF(SUM('AS21_1.MELD:AS21_2.MELD'!P167)&gt;'AS11.MELD'!P167+1,"ERROR","")</f>
        <v/>
      </c>
      <c r="Q167" s="182" t="str">
        <f>IF(SUM('AS21_1.MELD:AS21_2.MELD'!Q167)&gt;'AS11.MELD'!Q167+1,"ERROR","")</f>
        <v/>
      </c>
      <c r="R167" s="182" t="str">
        <f>IF(SUM('AS21_1.MELD:AS21_2.MELD'!R167)&gt;'AS11.MELD'!R167+1,"ERROR","")</f>
        <v/>
      </c>
      <c r="S167" s="182" t="str">
        <f>IF(SUM('AS21_1.MELD:AS21_2.MELD'!S167)&gt;'AS11.MELD'!S167+1,"ERROR","")</f>
        <v/>
      </c>
      <c r="T167" s="182" t="str">
        <f>IF(SUM('AS21_1.MELD:AS21_2.MELD'!T167)&gt;'AS11.MELD'!T167+1,"ERROR","")</f>
        <v/>
      </c>
      <c r="U167" s="182" t="str">
        <f>IF(SUM('AS21_1.MELD:AS21_2.MELD'!U167)&gt;'AS11.MELD'!U167+1,"ERROR","")</f>
        <v/>
      </c>
      <c r="V167" s="54">
        <v>147</v>
      </c>
    </row>
    <row r="168" spans="1:22" ht="13" x14ac:dyDescent="0.25">
      <c r="A168" s="176">
        <v>148</v>
      </c>
      <c r="B168" s="59" t="s">
        <v>435</v>
      </c>
      <c r="C168" s="57" t="s">
        <v>181</v>
      </c>
      <c r="D168" s="54">
        <v>148</v>
      </c>
      <c r="E168" s="182" t="str">
        <f>IF(SUM('AS21_1.MELD:AS21_2.MELD'!E168)&gt;'AS11.MELD'!E168+1,"ERROR","")</f>
        <v/>
      </c>
      <c r="F168" s="182" t="str">
        <f>IF(SUM('AS21_1.MELD:AS21_2.MELD'!F168)&gt;'AS11.MELD'!F168+1,"ERROR","")</f>
        <v/>
      </c>
      <c r="G168" s="182" t="str">
        <f>IF(SUM('AS21_1.MELD:AS21_2.MELD'!G168)&gt;'AS11.MELD'!G168+1,"ERROR","")</f>
        <v/>
      </c>
      <c r="H168" s="182" t="str">
        <f>IF(SUM('AS21_1.MELD:AS21_2.MELD'!H168)&gt;'AS11.MELD'!H168+1,"ERROR","")</f>
        <v/>
      </c>
      <c r="I168" s="111"/>
      <c r="J168" s="182" t="str">
        <f>IF(SUM('AS21_1.MELD:AS21_2.MELD'!J168)&gt;'AS11.MELD'!J168+1,"ERROR","")</f>
        <v/>
      </c>
      <c r="K168" s="182" t="str">
        <f>IF(SUM('AS21_1.MELD:AS21_2.MELD'!K168)&gt;'AS11.MELD'!K168+1,"ERROR","")</f>
        <v/>
      </c>
      <c r="L168" s="182" t="str">
        <f>IF(SUM('AS21_1.MELD:AS21_2.MELD'!L168)&gt;'AS11.MELD'!L168+1,"ERROR","")</f>
        <v/>
      </c>
      <c r="M168" s="182" t="str">
        <f>IF(SUM('AS21_1.MELD:AS21_2.MELD'!M168)&gt;'AS11.MELD'!M168+1,"ERROR","")</f>
        <v/>
      </c>
      <c r="N168" s="182" t="str">
        <f>IF(SUM('AS21_1.MELD:AS21_2.MELD'!N168)&gt;'AS11.MELD'!N168+1,"ERROR","")</f>
        <v/>
      </c>
      <c r="O168" s="182" t="str">
        <f>IF(SUM('AS21_1.MELD:AS21_2.MELD'!O168)&gt;'AS11.MELD'!O168+1,"ERROR","")</f>
        <v/>
      </c>
      <c r="P168" s="182" t="str">
        <f>IF(SUM('AS21_1.MELD:AS21_2.MELD'!P168)&gt;'AS11.MELD'!P168+1,"ERROR","")</f>
        <v/>
      </c>
      <c r="Q168" s="182" t="str">
        <f>IF(SUM('AS21_1.MELD:AS21_2.MELD'!Q168)&gt;'AS11.MELD'!Q168+1,"ERROR","")</f>
        <v/>
      </c>
      <c r="R168" s="182" t="str">
        <f>IF(SUM('AS21_1.MELD:AS21_2.MELD'!R168)&gt;'AS11.MELD'!R168+1,"ERROR","")</f>
        <v/>
      </c>
      <c r="S168" s="182" t="str">
        <f>IF(SUM('AS21_1.MELD:AS21_2.MELD'!S168)&gt;'AS11.MELD'!S168+1,"ERROR","")</f>
        <v/>
      </c>
      <c r="T168" s="182" t="str">
        <f>IF(SUM('AS21_1.MELD:AS21_2.MELD'!T168)&gt;'AS11.MELD'!T168+1,"ERROR","")</f>
        <v/>
      </c>
      <c r="U168" s="182" t="str">
        <f>IF(SUM('AS21_1.MELD:AS21_2.MELD'!U168)&gt;'AS11.MELD'!U168+1,"ERROR","")</f>
        <v/>
      </c>
      <c r="V168" s="54">
        <v>148</v>
      </c>
    </row>
    <row r="169" spans="1:22" ht="13" x14ac:dyDescent="0.25">
      <c r="A169" s="176">
        <v>149</v>
      </c>
      <c r="B169" s="59" t="s">
        <v>436</v>
      </c>
      <c r="C169" s="57" t="s">
        <v>182</v>
      </c>
      <c r="D169" s="54">
        <v>149</v>
      </c>
      <c r="E169" s="182" t="str">
        <f>IF(SUM('AS21_1.MELD:AS21_2.MELD'!E169)&gt;'AS11.MELD'!E169+1,"ERROR","")</f>
        <v/>
      </c>
      <c r="F169" s="182" t="str">
        <f>IF(SUM('AS21_1.MELD:AS21_2.MELD'!F169)&gt;'AS11.MELD'!F169+1,"ERROR","")</f>
        <v/>
      </c>
      <c r="G169" s="182" t="str">
        <f>IF(SUM('AS21_1.MELD:AS21_2.MELD'!G169)&gt;'AS11.MELD'!G169+1,"ERROR","")</f>
        <v/>
      </c>
      <c r="H169" s="182" t="str">
        <f>IF(SUM('AS21_1.MELD:AS21_2.MELD'!H169)&gt;'AS11.MELD'!H169+1,"ERROR","")</f>
        <v/>
      </c>
      <c r="I169" s="111"/>
      <c r="J169" s="182" t="str">
        <f>IF(SUM('AS21_1.MELD:AS21_2.MELD'!J169)&gt;'AS11.MELD'!J169+1,"ERROR","")</f>
        <v/>
      </c>
      <c r="K169" s="182" t="str">
        <f>IF(SUM('AS21_1.MELD:AS21_2.MELD'!K169)&gt;'AS11.MELD'!K169+1,"ERROR","")</f>
        <v/>
      </c>
      <c r="L169" s="182" t="str">
        <f>IF(SUM('AS21_1.MELD:AS21_2.MELD'!L169)&gt;'AS11.MELD'!L169+1,"ERROR","")</f>
        <v/>
      </c>
      <c r="M169" s="182" t="str">
        <f>IF(SUM('AS21_1.MELD:AS21_2.MELD'!M169)&gt;'AS11.MELD'!M169+1,"ERROR","")</f>
        <v/>
      </c>
      <c r="N169" s="182" t="str">
        <f>IF(SUM('AS21_1.MELD:AS21_2.MELD'!N169)&gt;'AS11.MELD'!N169+1,"ERROR","")</f>
        <v/>
      </c>
      <c r="O169" s="182" t="str">
        <f>IF(SUM('AS21_1.MELD:AS21_2.MELD'!O169)&gt;'AS11.MELD'!O169+1,"ERROR","")</f>
        <v/>
      </c>
      <c r="P169" s="182" t="str">
        <f>IF(SUM('AS21_1.MELD:AS21_2.MELD'!P169)&gt;'AS11.MELD'!P169+1,"ERROR","")</f>
        <v/>
      </c>
      <c r="Q169" s="182" t="str">
        <f>IF(SUM('AS21_1.MELD:AS21_2.MELD'!Q169)&gt;'AS11.MELD'!Q169+1,"ERROR","")</f>
        <v/>
      </c>
      <c r="R169" s="182" t="str">
        <f>IF(SUM('AS21_1.MELD:AS21_2.MELD'!R169)&gt;'AS11.MELD'!R169+1,"ERROR","")</f>
        <v/>
      </c>
      <c r="S169" s="182" t="str">
        <f>IF(SUM('AS21_1.MELD:AS21_2.MELD'!S169)&gt;'AS11.MELD'!S169+1,"ERROR","")</f>
        <v/>
      </c>
      <c r="T169" s="182" t="str">
        <f>IF(SUM('AS21_1.MELD:AS21_2.MELD'!T169)&gt;'AS11.MELD'!T169+1,"ERROR","")</f>
        <v/>
      </c>
      <c r="U169" s="182" t="str">
        <f>IF(SUM('AS21_1.MELD:AS21_2.MELD'!U169)&gt;'AS11.MELD'!U169+1,"ERROR","")</f>
        <v/>
      </c>
      <c r="V169" s="54">
        <v>149</v>
      </c>
    </row>
    <row r="170" spans="1:22" ht="13" x14ac:dyDescent="0.25">
      <c r="A170" s="176">
        <v>150</v>
      </c>
      <c r="B170" s="59" t="s">
        <v>437</v>
      </c>
      <c r="C170" s="57" t="s">
        <v>183</v>
      </c>
      <c r="D170" s="54">
        <v>150</v>
      </c>
      <c r="E170" s="182" t="str">
        <f>IF(SUM('AS21_1.MELD:AS21_2.MELD'!E170)&gt;'AS11.MELD'!E170+1,"ERROR","")</f>
        <v/>
      </c>
      <c r="F170" s="182" t="str">
        <f>IF(SUM('AS21_1.MELD:AS21_2.MELD'!F170)&gt;'AS11.MELD'!F170+1,"ERROR","")</f>
        <v/>
      </c>
      <c r="G170" s="182" t="str">
        <f>IF(SUM('AS21_1.MELD:AS21_2.MELD'!G170)&gt;'AS11.MELD'!G170+1,"ERROR","")</f>
        <v/>
      </c>
      <c r="H170" s="182" t="str">
        <f>IF(SUM('AS21_1.MELD:AS21_2.MELD'!H170)&gt;'AS11.MELD'!H170+1,"ERROR","")</f>
        <v/>
      </c>
      <c r="I170" s="111"/>
      <c r="J170" s="182" t="str">
        <f>IF(SUM('AS21_1.MELD:AS21_2.MELD'!J170)&gt;'AS11.MELD'!J170+1,"ERROR","")</f>
        <v/>
      </c>
      <c r="K170" s="182" t="str">
        <f>IF(SUM('AS21_1.MELD:AS21_2.MELD'!K170)&gt;'AS11.MELD'!K170+1,"ERROR","")</f>
        <v/>
      </c>
      <c r="L170" s="182" t="str">
        <f>IF(SUM('AS21_1.MELD:AS21_2.MELD'!L170)&gt;'AS11.MELD'!L170+1,"ERROR","")</f>
        <v/>
      </c>
      <c r="M170" s="182" t="str">
        <f>IF(SUM('AS21_1.MELD:AS21_2.MELD'!M170)&gt;'AS11.MELD'!M170+1,"ERROR","")</f>
        <v/>
      </c>
      <c r="N170" s="182" t="str">
        <f>IF(SUM('AS21_1.MELD:AS21_2.MELD'!N170)&gt;'AS11.MELD'!N170+1,"ERROR","")</f>
        <v/>
      </c>
      <c r="O170" s="182" t="str">
        <f>IF(SUM('AS21_1.MELD:AS21_2.MELD'!O170)&gt;'AS11.MELD'!O170+1,"ERROR","")</f>
        <v/>
      </c>
      <c r="P170" s="182" t="str">
        <f>IF(SUM('AS21_1.MELD:AS21_2.MELD'!P170)&gt;'AS11.MELD'!P170+1,"ERROR","")</f>
        <v/>
      </c>
      <c r="Q170" s="182" t="str">
        <f>IF(SUM('AS21_1.MELD:AS21_2.MELD'!Q170)&gt;'AS11.MELD'!Q170+1,"ERROR","")</f>
        <v/>
      </c>
      <c r="R170" s="182" t="str">
        <f>IF(SUM('AS21_1.MELD:AS21_2.MELD'!R170)&gt;'AS11.MELD'!R170+1,"ERROR","")</f>
        <v/>
      </c>
      <c r="S170" s="182" t="str">
        <f>IF(SUM('AS21_1.MELD:AS21_2.MELD'!S170)&gt;'AS11.MELD'!S170+1,"ERROR","")</f>
        <v/>
      </c>
      <c r="T170" s="182" t="str">
        <f>IF(SUM('AS21_1.MELD:AS21_2.MELD'!T170)&gt;'AS11.MELD'!T170+1,"ERROR","")</f>
        <v/>
      </c>
      <c r="U170" s="182" t="str">
        <f>IF(SUM('AS21_1.MELD:AS21_2.MELD'!U170)&gt;'AS11.MELD'!U170+1,"ERROR","")</f>
        <v/>
      </c>
      <c r="V170" s="54">
        <v>150</v>
      </c>
    </row>
    <row r="171" spans="1:22" ht="21" customHeight="1" x14ac:dyDescent="0.35">
      <c r="A171" s="176"/>
      <c r="B171" s="80" t="s">
        <v>438</v>
      </c>
      <c r="C171" s="81"/>
      <c r="D171" s="54"/>
      <c r="E171" s="98"/>
      <c r="F171" s="98"/>
      <c r="G171" s="98"/>
      <c r="H171" s="98"/>
      <c r="I171" s="110"/>
      <c r="J171" s="98"/>
      <c r="K171" s="98"/>
      <c r="L171" s="98"/>
      <c r="M171" s="98"/>
      <c r="N171" s="98"/>
      <c r="O171" s="98"/>
      <c r="P171" s="98"/>
      <c r="Q171" s="98"/>
      <c r="R171" s="98"/>
      <c r="S171" s="98"/>
      <c r="T171" s="98"/>
      <c r="U171" s="98"/>
      <c r="V171" s="54"/>
    </row>
    <row r="172" spans="1:22" ht="13" x14ac:dyDescent="0.25">
      <c r="A172" s="176">
        <v>151</v>
      </c>
      <c r="B172" s="58" t="s">
        <v>184</v>
      </c>
      <c r="C172" s="57" t="s">
        <v>185</v>
      </c>
      <c r="D172" s="54">
        <v>151</v>
      </c>
      <c r="E172" s="182" t="str">
        <f>IF(SUM('AS21_1.MELD:AS21_2.MELD'!E172)&gt;'AS11.MELD'!E172+1,"ERROR","")</f>
        <v/>
      </c>
      <c r="F172" s="182" t="str">
        <f>IF(SUM('AS21_1.MELD:AS21_2.MELD'!F172)&gt;'AS11.MELD'!F172+1,"ERROR","")</f>
        <v/>
      </c>
      <c r="G172" s="182" t="str">
        <f>IF(SUM('AS21_1.MELD:AS21_2.MELD'!G172)&gt;'AS11.MELD'!G172+1,"ERROR","")</f>
        <v/>
      </c>
      <c r="H172" s="182" t="str">
        <f>IF(SUM('AS21_1.MELD:AS21_2.MELD'!H172)&gt;'AS11.MELD'!H172+1,"ERROR","")</f>
        <v/>
      </c>
      <c r="I172" s="111"/>
      <c r="J172" s="182" t="str">
        <f>IF(SUM('AS21_1.MELD:AS21_2.MELD'!J172)&gt;'AS11.MELD'!J172+1,"ERROR","")</f>
        <v/>
      </c>
      <c r="K172" s="182" t="str">
        <f>IF(SUM('AS21_1.MELD:AS21_2.MELD'!K172)&gt;'AS11.MELD'!K172+1,"ERROR","")</f>
        <v/>
      </c>
      <c r="L172" s="182" t="str">
        <f>IF(SUM('AS21_1.MELD:AS21_2.MELD'!L172)&gt;'AS11.MELD'!L172+1,"ERROR","")</f>
        <v/>
      </c>
      <c r="M172" s="182" t="str">
        <f>IF(SUM('AS21_1.MELD:AS21_2.MELD'!M172)&gt;'AS11.MELD'!M172+1,"ERROR","")</f>
        <v/>
      </c>
      <c r="N172" s="182" t="str">
        <f>IF(SUM('AS21_1.MELD:AS21_2.MELD'!N172)&gt;'AS11.MELD'!N172+1,"ERROR","")</f>
        <v/>
      </c>
      <c r="O172" s="182" t="str">
        <f>IF(SUM('AS21_1.MELD:AS21_2.MELD'!O172)&gt;'AS11.MELD'!O172+1,"ERROR","")</f>
        <v/>
      </c>
      <c r="P172" s="182" t="str">
        <f>IF(SUM('AS21_1.MELD:AS21_2.MELD'!P172)&gt;'AS11.MELD'!P172+1,"ERROR","")</f>
        <v/>
      </c>
      <c r="Q172" s="182" t="str">
        <f>IF(SUM('AS21_1.MELD:AS21_2.MELD'!Q172)&gt;'AS11.MELD'!Q172+1,"ERROR","")</f>
        <v/>
      </c>
      <c r="R172" s="182" t="str">
        <f>IF(SUM('AS21_1.MELD:AS21_2.MELD'!R172)&gt;'AS11.MELD'!R172+1,"ERROR","")</f>
        <v/>
      </c>
      <c r="S172" s="182" t="str">
        <f>IF(SUM('AS21_1.MELD:AS21_2.MELD'!S172)&gt;'AS11.MELD'!S172+1,"ERROR","")</f>
        <v/>
      </c>
      <c r="T172" s="182" t="str">
        <f>IF(SUM('AS21_1.MELD:AS21_2.MELD'!T172)&gt;'AS11.MELD'!T172+1,"ERROR","")</f>
        <v/>
      </c>
      <c r="U172" s="182" t="str">
        <f>IF(SUM('AS21_1.MELD:AS21_2.MELD'!U172)&gt;'AS11.MELD'!U172+1,"ERROR","")</f>
        <v/>
      </c>
      <c r="V172" s="54">
        <v>151</v>
      </c>
    </row>
    <row r="173" spans="1:22" ht="13" x14ac:dyDescent="0.25">
      <c r="A173" s="176">
        <v>152</v>
      </c>
      <c r="B173" s="59" t="s">
        <v>439</v>
      </c>
      <c r="C173" s="57" t="s">
        <v>186</v>
      </c>
      <c r="D173" s="54">
        <v>152</v>
      </c>
      <c r="E173" s="182" t="str">
        <f>IF(SUM('AS21_1.MELD:AS21_2.MELD'!E173)&gt;'AS11.MELD'!E173+1,"ERROR","")</f>
        <v/>
      </c>
      <c r="F173" s="182" t="str">
        <f>IF(SUM('AS21_1.MELD:AS21_2.MELD'!F173)&gt;'AS11.MELD'!F173+1,"ERROR","")</f>
        <v/>
      </c>
      <c r="G173" s="182" t="str">
        <f>IF(SUM('AS21_1.MELD:AS21_2.MELD'!G173)&gt;'AS11.MELD'!G173+1,"ERROR","")</f>
        <v/>
      </c>
      <c r="H173" s="182" t="str">
        <f>IF(SUM('AS21_1.MELD:AS21_2.MELD'!H173)&gt;'AS11.MELD'!H173+1,"ERROR","")</f>
        <v/>
      </c>
      <c r="I173" s="111"/>
      <c r="J173" s="182" t="str">
        <f>IF(SUM('AS21_1.MELD:AS21_2.MELD'!J173)&gt;'AS11.MELD'!J173+1,"ERROR","")</f>
        <v/>
      </c>
      <c r="K173" s="182" t="str">
        <f>IF(SUM('AS21_1.MELD:AS21_2.MELD'!K173)&gt;'AS11.MELD'!K173+1,"ERROR","")</f>
        <v/>
      </c>
      <c r="L173" s="182" t="str">
        <f>IF(SUM('AS21_1.MELD:AS21_2.MELD'!L173)&gt;'AS11.MELD'!L173+1,"ERROR","")</f>
        <v/>
      </c>
      <c r="M173" s="182" t="str">
        <f>IF(SUM('AS21_1.MELD:AS21_2.MELD'!M173)&gt;'AS11.MELD'!M173+1,"ERROR","")</f>
        <v/>
      </c>
      <c r="N173" s="182" t="str">
        <f>IF(SUM('AS21_1.MELD:AS21_2.MELD'!N173)&gt;'AS11.MELD'!N173+1,"ERROR","")</f>
        <v/>
      </c>
      <c r="O173" s="182" t="str">
        <f>IF(SUM('AS21_1.MELD:AS21_2.MELD'!O173)&gt;'AS11.MELD'!O173+1,"ERROR","")</f>
        <v/>
      </c>
      <c r="P173" s="182" t="str">
        <f>IF(SUM('AS21_1.MELD:AS21_2.MELD'!P173)&gt;'AS11.MELD'!P173+1,"ERROR","")</f>
        <v/>
      </c>
      <c r="Q173" s="182" t="str">
        <f>IF(SUM('AS21_1.MELD:AS21_2.MELD'!Q173)&gt;'AS11.MELD'!Q173+1,"ERROR","")</f>
        <v/>
      </c>
      <c r="R173" s="182" t="str">
        <f>IF(SUM('AS21_1.MELD:AS21_2.MELD'!R173)&gt;'AS11.MELD'!R173+1,"ERROR","")</f>
        <v/>
      </c>
      <c r="S173" s="182" t="str">
        <f>IF(SUM('AS21_1.MELD:AS21_2.MELD'!S173)&gt;'AS11.MELD'!S173+1,"ERROR","")</f>
        <v/>
      </c>
      <c r="T173" s="182" t="str">
        <f>IF(SUM('AS21_1.MELD:AS21_2.MELD'!T173)&gt;'AS11.MELD'!T173+1,"ERROR","")</f>
        <v/>
      </c>
      <c r="U173" s="182" t="str">
        <f>IF(SUM('AS21_1.MELD:AS21_2.MELD'!U173)&gt;'AS11.MELD'!U173+1,"ERROR","")</f>
        <v/>
      </c>
      <c r="V173" s="54">
        <v>152</v>
      </c>
    </row>
    <row r="174" spans="1:22" ht="13" x14ac:dyDescent="0.25">
      <c r="A174" s="176">
        <v>153</v>
      </c>
      <c r="B174" s="59" t="s">
        <v>440</v>
      </c>
      <c r="C174" s="57" t="s">
        <v>187</v>
      </c>
      <c r="D174" s="54">
        <v>153</v>
      </c>
      <c r="E174" s="182" t="str">
        <f>IF(SUM('AS21_1.MELD:AS21_2.MELD'!E174)&gt;'AS11.MELD'!E174+1,"ERROR","")</f>
        <v/>
      </c>
      <c r="F174" s="182" t="str">
        <f>IF(SUM('AS21_1.MELD:AS21_2.MELD'!F174)&gt;'AS11.MELD'!F174+1,"ERROR","")</f>
        <v/>
      </c>
      <c r="G174" s="182" t="str">
        <f>IF(SUM('AS21_1.MELD:AS21_2.MELD'!G174)&gt;'AS11.MELD'!G174+1,"ERROR","")</f>
        <v/>
      </c>
      <c r="H174" s="182" t="str">
        <f>IF(SUM('AS21_1.MELD:AS21_2.MELD'!H174)&gt;'AS11.MELD'!H174+1,"ERROR","")</f>
        <v/>
      </c>
      <c r="I174" s="111"/>
      <c r="J174" s="182" t="str">
        <f>IF(SUM('AS21_1.MELD:AS21_2.MELD'!J174)&gt;'AS11.MELD'!J174+1,"ERROR","")</f>
        <v/>
      </c>
      <c r="K174" s="182" t="str">
        <f>IF(SUM('AS21_1.MELD:AS21_2.MELD'!K174)&gt;'AS11.MELD'!K174+1,"ERROR","")</f>
        <v/>
      </c>
      <c r="L174" s="182" t="str">
        <f>IF(SUM('AS21_1.MELD:AS21_2.MELD'!L174)&gt;'AS11.MELD'!L174+1,"ERROR","")</f>
        <v/>
      </c>
      <c r="M174" s="182" t="str">
        <f>IF(SUM('AS21_1.MELD:AS21_2.MELD'!M174)&gt;'AS11.MELD'!M174+1,"ERROR","")</f>
        <v/>
      </c>
      <c r="N174" s="182" t="str">
        <f>IF(SUM('AS21_1.MELD:AS21_2.MELD'!N174)&gt;'AS11.MELD'!N174+1,"ERROR","")</f>
        <v/>
      </c>
      <c r="O174" s="182" t="str">
        <f>IF(SUM('AS21_1.MELD:AS21_2.MELD'!O174)&gt;'AS11.MELD'!O174+1,"ERROR","")</f>
        <v/>
      </c>
      <c r="P174" s="182" t="str">
        <f>IF(SUM('AS21_1.MELD:AS21_2.MELD'!P174)&gt;'AS11.MELD'!P174+1,"ERROR","")</f>
        <v/>
      </c>
      <c r="Q174" s="182" t="str">
        <f>IF(SUM('AS21_1.MELD:AS21_2.MELD'!Q174)&gt;'AS11.MELD'!Q174+1,"ERROR","")</f>
        <v/>
      </c>
      <c r="R174" s="182" t="str">
        <f>IF(SUM('AS21_1.MELD:AS21_2.MELD'!R174)&gt;'AS11.MELD'!R174+1,"ERROR","")</f>
        <v/>
      </c>
      <c r="S174" s="182" t="str">
        <f>IF(SUM('AS21_1.MELD:AS21_2.MELD'!S174)&gt;'AS11.MELD'!S174+1,"ERROR","")</f>
        <v/>
      </c>
      <c r="T174" s="182" t="str">
        <f>IF(SUM('AS21_1.MELD:AS21_2.MELD'!T174)&gt;'AS11.MELD'!T174+1,"ERROR","")</f>
        <v/>
      </c>
      <c r="U174" s="182" t="str">
        <f>IF(SUM('AS21_1.MELD:AS21_2.MELD'!U174)&gt;'AS11.MELD'!U174+1,"ERROR","")</f>
        <v/>
      </c>
      <c r="V174" s="54">
        <v>153</v>
      </c>
    </row>
    <row r="175" spans="1:22" ht="13" x14ac:dyDescent="0.25">
      <c r="A175" s="176">
        <v>154</v>
      </c>
      <c r="B175" s="59" t="s">
        <v>441</v>
      </c>
      <c r="C175" s="57" t="s">
        <v>188</v>
      </c>
      <c r="D175" s="54">
        <v>154</v>
      </c>
      <c r="E175" s="182" t="str">
        <f>IF(SUM('AS21_1.MELD:AS21_2.MELD'!E175)&gt;'AS11.MELD'!E175+1,"ERROR","")</f>
        <v/>
      </c>
      <c r="F175" s="182" t="str">
        <f>IF(SUM('AS21_1.MELD:AS21_2.MELD'!F175)&gt;'AS11.MELD'!F175+1,"ERROR","")</f>
        <v/>
      </c>
      <c r="G175" s="182" t="str">
        <f>IF(SUM('AS21_1.MELD:AS21_2.MELD'!G175)&gt;'AS11.MELD'!G175+1,"ERROR","")</f>
        <v/>
      </c>
      <c r="H175" s="182" t="str">
        <f>IF(SUM('AS21_1.MELD:AS21_2.MELD'!H175)&gt;'AS11.MELD'!H175+1,"ERROR","")</f>
        <v/>
      </c>
      <c r="I175" s="111"/>
      <c r="J175" s="182" t="str">
        <f>IF(SUM('AS21_1.MELD:AS21_2.MELD'!J175)&gt;'AS11.MELD'!J175+1,"ERROR","")</f>
        <v/>
      </c>
      <c r="K175" s="182" t="str">
        <f>IF(SUM('AS21_1.MELD:AS21_2.MELD'!K175)&gt;'AS11.MELD'!K175+1,"ERROR","")</f>
        <v/>
      </c>
      <c r="L175" s="182" t="str">
        <f>IF(SUM('AS21_1.MELD:AS21_2.MELD'!L175)&gt;'AS11.MELD'!L175+1,"ERROR","")</f>
        <v/>
      </c>
      <c r="M175" s="182" t="str">
        <f>IF(SUM('AS21_1.MELD:AS21_2.MELD'!M175)&gt;'AS11.MELD'!M175+1,"ERROR","")</f>
        <v/>
      </c>
      <c r="N175" s="182" t="str">
        <f>IF(SUM('AS21_1.MELD:AS21_2.MELD'!N175)&gt;'AS11.MELD'!N175+1,"ERROR","")</f>
        <v/>
      </c>
      <c r="O175" s="182" t="str">
        <f>IF(SUM('AS21_1.MELD:AS21_2.MELD'!O175)&gt;'AS11.MELD'!O175+1,"ERROR","")</f>
        <v/>
      </c>
      <c r="P175" s="182" t="str">
        <f>IF(SUM('AS21_1.MELD:AS21_2.MELD'!P175)&gt;'AS11.MELD'!P175+1,"ERROR","")</f>
        <v/>
      </c>
      <c r="Q175" s="182" t="str">
        <f>IF(SUM('AS21_1.MELD:AS21_2.MELD'!Q175)&gt;'AS11.MELD'!Q175+1,"ERROR","")</f>
        <v/>
      </c>
      <c r="R175" s="182" t="str">
        <f>IF(SUM('AS21_1.MELD:AS21_2.MELD'!R175)&gt;'AS11.MELD'!R175+1,"ERROR","")</f>
        <v/>
      </c>
      <c r="S175" s="182" t="str">
        <f>IF(SUM('AS21_1.MELD:AS21_2.MELD'!S175)&gt;'AS11.MELD'!S175+1,"ERROR","")</f>
        <v/>
      </c>
      <c r="T175" s="182" t="str">
        <f>IF(SUM('AS21_1.MELD:AS21_2.MELD'!T175)&gt;'AS11.MELD'!T175+1,"ERROR","")</f>
        <v/>
      </c>
      <c r="U175" s="182" t="str">
        <f>IF(SUM('AS21_1.MELD:AS21_2.MELD'!U175)&gt;'AS11.MELD'!U175+1,"ERROR","")</f>
        <v/>
      </c>
      <c r="V175" s="54">
        <v>154</v>
      </c>
    </row>
    <row r="176" spans="1:22" ht="13" x14ac:dyDescent="0.25">
      <c r="A176" s="176">
        <v>155</v>
      </c>
      <c r="B176" s="59" t="s">
        <v>189</v>
      </c>
      <c r="C176" s="57" t="s">
        <v>190</v>
      </c>
      <c r="D176" s="54">
        <v>155</v>
      </c>
      <c r="E176" s="182" t="str">
        <f>IF(SUM('AS21_1.MELD:AS21_2.MELD'!E176)&gt;'AS11.MELD'!E176+1,"ERROR","")</f>
        <v/>
      </c>
      <c r="F176" s="182" t="str">
        <f>IF(SUM('AS21_1.MELD:AS21_2.MELD'!F176)&gt;'AS11.MELD'!F176+1,"ERROR","")</f>
        <v/>
      </c>
      <c r="G176" s="182" t="str">
        <f>IF(SUM('AS21_1.MELD:AS21_2.MELD'!G176)&gt;'AS11.MELD'!G176+1,"ERROR","")</f>
        <v/>
      </c>
      <c r="H176" s="182" t="str">
        <f>IF(SUM('AS21_1.MELD:AS21_2.MELD'!H176)&gt;'AS11.MELD'!H176+1,"ERROR","")</f>
        <v/>
      </c>
      <c r="I176" s="111"/>
      <c r="J176" s="182" t="str">
        <f>IF(SUM('AS21_1.MELD:AS21_2.MELD'!J176)&gt;'AS11.MELD'!J176+1,"ERROR","")</f>
        <v/>
      </c>
      <c r="K176" s="182" t="str">
        <f>IF(SUM('AS21_1.MELD:AS21_2.MELD'!K176)&gt;'AS11.MELD'!K176+1,"ERROR","")</f>
        <v/>
      </c>
      <c r="L176" s="182" t="str">
        <f>IF(SUM('AS21_1.MELD:AS21_2.MELD'!L176)&gt;'AS11.MELD'!L176+1,"ERROR","")</f>
        <v/>
      </c>
      <c r="M176" s="182" t="str">
        <f>IF(SUM('AS21_1.MELD:AS21_2.MELD'!M176)&gt;'AS11.MELD'!M176+1,"ERROR","")</f>
        <v/>
      </c>
      <c r="N176" s="182" t="str">
        <f>IF(SUM('AS21_1.MELD:AS21_2.MELD'!N176)&gt;'AS11.MELD'!N176+1,"ERROR","")</f>
        <v/>
      </c>
      <c r="O176" s="182" t="str">
        <f>IF(SUM('AS21_1.MELD:AS21_2.MELD'!O176)&gt;'AS11.MELD'!O176+1,"ERROR","")</f>
        <v/>
      </c>
      <c r="P176" s="182" t="str">
        <f>IF(SUM('AS21_1.MELD:AS21_2.MELD'!P176)&gt;'AS11.MELD'!P176+1,"ERROR","")</f>
        <v/>
      </c>
      <c r="Q176" s="182" t="str">
        <f>IF(SUM('AS21_1.MELD:AS21_2.MELD'!Q176)&gt;'AS11.MELD'!Q176+1,"ERROR","")</f>
        <v/>
      </c>
      <c r="R176" s="182" t="str">
        <f>IF(SUM('AS21_1.MELD:AS21_2.MELD'!R176)&gt;'AS11.MELD'!R176+1,"ERROR","")</f>
        <v/>
      </c>
      <c r="S176" s="182" t="str">
        <f>IF(SUM('AS21_1.MELD:AS21_2.MELD'!S176)&gt;'AS11.MELD'!S176+1,"ERROR","")</f>
        <v/>
      </c>
      <c r="T176" s="182" t="str">
        <f>IF(SUM('AS21_1.MELD:AS21_2.MELD'!T176)&gt;'AS11.MELD'!T176+1,"ERROR","")</f>
        <v/>
      </c>
      <c r="U176" s="182" t="str">
        <f>IF(SUM('AS21_1.MELD:AS21_2.MELD'!U176)&gt;'AS11.MELD'!U176+1,"ERROR","")</f>
        <v/>
      </c>
      <c r="V176" s="54">
        <v>155</v>
      </c>
    </row>
    <row r="177" spans="1:22" ht="13" x14ac:dyDescent="0.25">
      <c r="A177" s="176">
        <v>156</v>
      </c>
      <c r="B177" s="59" t="s">
        <v>442</v>
      </c>
      <c r="C177" s="57" t="s">
        <v>191</v>
      </c>
      <c r="D177" s="54">
        <v>156</v>
      </c>
      <c r="E177" s="182" t="str">
        <f>IF(SUM('AS21_1.MELD:AS21_2.MELD'!E177)&gt;'AS11.MELD'!E177+1,"ERROR","")</f>
        <v/>
      </c>
      <c r="F177" s="182" t="str">
        <f>IF(SUM('AS21_1.MELD:AS21_2.MELD'!F177)&gt;'AS11.MELD'!F177+1,"ERROR","")</f>
        <v/>
      </c>
      <c r="G177" s="182" t="str">
        <f>IF(SUM('AS21_1.MELD:AS21_2.MELD'!G177)&gt;'AS11.MELD'!G177+1,"ERROR","")</f>
        <v/>
      </c>
      <c r="H177" s="182" t="str">
        <f>IF(SUM('AS21_1.MELD:AS21_2.MELD'!H177)&gt;'AS11.MELD'!H177+1,"ERROR","")</f>
        <v/>
      </c>
      <c r="I177" s="111"/>
      <c r="J177" s="182" t="str">
        <f>IF(SUM('AS21_1.MELD:AS21_2.MELD'!J177)&gt;'AS11.MELD'!J177+1,"ERROR","")</f>
        <v/>
      </c>
      <c r="K177" s="182" t="str">
        <f>IF(SUM('AS21_1.MELD:AS21_2.MELD'!K177)&gt;'AS11.MELD'!K177+1,"ERROR","")</f>
        <v/>
      </c>
      <c r="L177" s="182" t="str">
        <f>IF(SUM('AS21_1.MELD:AS21_2.MELD'!L177)&gt;'AS11.MELD'!L177+1,"ERROR","")</f>
        <v/>
      </c>
      <c r="M177" s="182" t="str">
        <f>IF(SUM('AS21_1.MELD:AS21_2.MELD'!M177)&gt;'AS11.MELD'!M177+1,"ERROR","")</f>
        <v/>
      </c>
      <c r="N177" s="182" t="str">
        <f>IF(SUM('AS21_1.MELD:AS21_2.MELD'!N177)&gt;'AS11.MELD'!N177+1,"ERROR","")</f>
        <v/>
      </c>
      <c r="O177" s="182" t="str">
        <f>IF(SUM('AS21_1.MELD:AS21_2.MELD'!O177)&gt;'AS11.MELD'!O177+1,"ERROR","")</f>
        <v/>
      </c>
      <c r="P177" s="182" t="str">
        <f>IF(SUM('AS21_1.MELD:AS21_2.MELD'!P177)&gt;'AS11.MELD'!P177+1,"ERROR","")</f>
        <v/>
      </c>
      <c r="Q177" s="182" t="str">
        <f>IF(SUM('AS21_1.MELD:AS21_2.MELD'!Q177)&gt;'AS11.MELD'!Q177+1,"ERROR","")</f>
        <v/>
      </c>
      <c r="R177" s="182" t="str">
        <f>IF(SUM('AS21_1.MELD:AS21_2.MELD'!R177)&gt;'AS11.MELD'!R177+1,"ERROR","")</f>
        <v/>
      </c>
      <c r="S177" s="182" t="str">
        <f>IF(SUM('AS21_1.MELD:AS21_2.MELD'!S177)&gt;'AS11.MELD'!S177+1,"ERROR","")</f>
        <v/>
      </c>
      <c r="T177" s="182" t="str">
        <f>IF(SUM('AS21_1.MELD:AS21_2.MELD'!T177)&gt;'AS11.MELD'!T177+1,"ERROR","")</f>
        <v/>
      </c>
      <c r="U177" s="182" t="str">
        <f>IF(SUM('AS21_1.MELD:AS21_2.MELD'!U177)&gt;'AS11.MELD'!U177+1,"ERROR","")</f>
        <v/>
      </c>
      <c r="V177" s="54">
        <v>156</v>
      </c>
    </row>
    <row r="178" spans="1:22" ht="13" x14ac:dyDescent="0.3">
      <c r="A178" s="176">
        <v>157</v>
      </c>
      <c r="B178" s="59" t="s">
        <v>443</v>
      </c>
      <c r="C178" s="78" t="s">
        <v>192</v>
      </c>
      <c r="D178" s="54">
        <v>157</v>
      </c>
      <c r="E178" s="182" t="str">
        <f>IF(SUM('AS21_1.MELD:AS21_2.MELD'!E178)&gt;'AS11.MELD'!E178+1,"ERROR","")</f>
        <v/>
      </c>
      <c r="F178" s="182" t="str">
        <f>IF(SUM('AS21_1.MELD:AS21_2.MELD'!F178)&gt;'AS11.MELD'!F178+1,"ERROR","")</f>
        <v/>
      </c>
      <c r="G178" s="182" t="str">
        <f>IF(SUM('AS21_1.MELD:AS21_2.MELD'!G178)&gt;'AS11.MELD'!G178+1,"ERROR","")</f>
        <v/>
      </c>
      <c r="H178" s="182" t="str">
        <f>IF(SUM('AS21_1.MELD:AS21_2.MELD'!H178)&gt;'AS11.MELD'!H178+1,"ERROR","")</f>
        <v/>
      </c>
      <c r="I178" s="111"/>
      <c r="J178" s="182" t="str">
        <f>IF(SUM('AS21_1.MELD:AS21_2.MELD'!J178)&gt;'AS11.MELD'!J178+1,"ERROR","")</f>
        <v/>
      </c>
      <c r="K178" s="182" t="str">
        <f>IF(SUM('AS21_1.MELD:AS21_2.MELD'!K178)&gt;'AS11.MELD'!K178+1,"ERROR","")</f>
        <v/>
      </c>
      <c r="L178" s="182" t="str">
        <f>IF(SUM('AS21_1.MELD:AS21_2.MELD'!L178)&gt;'AS11.MELD'!L178+1,"ERROR","")</f>
        <v/>
      </c>
      <c r="M178" s="182" t="str">
        <f>IF(SUM('AS21_1.MELD:AS21_2.MELD'!M178)&gt;'AS11.MELD'!M178+1,"ERROR","")</f>
        <v/>
      </c>
      <c r="N178" s="182" t="str">
        <f>IF(SUM('AS21_1.MELD:AS21_2.MELD'!N178)&gt;'AS11.MELD'!N178+1,"ERROR","")</f>
        <v/>
      </c>
      <c r="O178" s="182" t="str">
        <f>IF(SUM('AS21_1.MELD:AS21_2.MELD'!O178)&gt;'AS11.MELD'!O178+1,"ERROR","")</f>
        <v/>
      </c>
      <c r="P178" s="182" t="str">
        <f>IF(SUM('AS21_1.MELD:AS21_2.MELD'!P178)&gt;'AS11.MELD'!P178+1,"ERROR","")</f>
        <v/>
      </c>
      <c r="Q178" s="182" t="str">
        <f>IF(SUM('AS21_1.MELD:AS21_2.MELD'!Q178)&gt;'AS11.MELD'!Q178+1,"ERROR","")</f>
        <v/>
      </c>
      <c r="R178" s="182" t="str">
        <f>IF(SUM('AS21_1.MELD:AS21_2.MELD'!R178)&gt;'AS11.MELD'!R178+1,"ERROR","")</f>
        <v/>
      </c>
      <c r="S178" s="182" t="str">
        <f>IF(SUM('AS21_1.MELD:AS21_2.MELD'!S178)&gt;'AS11.MELD'!S178+1,"ERROR","")</f>
        <v/>
      </c>
      <c r="T178" s="182" t="str">
        <f>IF(SUM('AS21_1.MELD:AS21_2.MELD'!T178)&gt;'AS11.MELD'!T178+1,"ERROR","")</f>
        <v/>
      </c>
      <c r="U178" s="182" t="str">
        <f>IF(SUM('AS21_1.MELD:AS21_2.MELD'!U178)&gt;'AS11.MELD'!U178+1,"ERROR","")</f>
        <v/>
      </c>
      <c r="V178" s="54">
        <v>157</v>
      </c>
    </row>
    <row r="179" spans="1:22" ht="13" x14ac:dyDescent="0.25">
      <c r="A179" s="176">
        <v>158</v>
      </c>
      <c r="B179" s="59" t="s">
        <v>193</v>
      </c>
      <c r="C179" s="57" t="s">
        <v>194</v>
      </c>
      <c r="D179" s="54">
        <v>158</v>
      </c>
      <c r="E179" s="182" t="str">
        <f>IF(SUM('AS21_1.MELD:AS21_2.MELD'!E179)&gt;'AS11.MELD'!E179+1,"ERROR","")</f>
        <v/>
      </c>
      <c r="F179" s="182" t="str">
        <f>IF(SUM('AS21_1.MELD:AS21_2.MELD'!F179)&gt;'AS11.MELD'!F179+1,"ERROR","")</f>
        <v/>
      </c>
      <c r="G179" s="182" t="str">
        <f>IF(SUM('AS21_1.MELD:AS21_2.MELD'!G179)&gt;'AS11.MELD'!G179+1,"ERROR","")</f>
        <v/>
      </c>
      <c r="H179" s="182" t="str">
        <f>IF(SUM('AS21_1.MELD:AS21_2.MELD'!H179)&gt;'AS11.MELD'!H179+1,"ERROR","")</f>
        <v/>
      </c>
      <c r="I179" s="111"/>
      <c r="J179" s="182" t="str">
        <f>IF(SUM('AS21_1.MELD:AS21_2.MELD'!J179)&gt;'AS11.MELD'!J179+1,"ERROR","")</f>
        <v/>
      </c>
      <c r="K179" s="182" t="str">
        <f>IF(SUM('AS21_1.MELD:AS21_2.MELD'!K179)&gt;'AS11.MELD'!K179+1,"ERROR","")</f>
        <v/>
      </c>
      <c r="L179" s="182" t="str">
        <f>IF(SUM('AS21_1.MELD:AS21_2.MELD'!L179)&gt;'AS11.MELD'!L179+1,"ERROR","")</f>
        <v/>
      </c>
      <c r="M179" s="182" t="str">
        <f>IF(SUM('AS21_1.MELD:AS21_2.MELD'!M179)&gt;'AS11.MELD'!M179+1,"ERROR","")</f>
        <v/>
      </c>
      <c r="N179" s="182" t="str">
        <f>IF(SUM('AS21_1.MELD:AS21_2.MELD'!N179)&gt;'AS11.MELD'!N179+1,"ERROR","")</f>
        <v/>
      </c>
      <c r="O179" s="182" t="str">
        <f>IF(SUM('AS21_1.MELD:AS21_2.MELD'!O179)&gt;'AS11.MELD'!O179+1,"ERROR","")</f>
        <v/>
      </c>
      <c r="P179" s="182" t="str">
        <f>IF(SUM('AS21_1.MELD:AS21_2.MELD'!P179)&gt;'AS11.MELD'!P179+1,"ERROR","")</f>
        <v/>
      </c>
      <c r="Q179" s="182" t="str">
        <f>IF(SUM('AS21_1.MELD:AS21_2.MELD'!Q179)&gt;'AS11.MELD'!Q179+1,"ERROR","")</f>
        <v/>
      </c>
      <c r="R179" s="182" t="str">
        <f>IF(SUM('AS21_1.MELD:AS21_2.MELD'!R179)&gt;'AS11.MELD'!R179+1,"ERROR","")</f>
        <v/>
      </c>
      <c r="S179" s="182" t="str">
        <f>IF(SUM('AS21_1.MELD:AS21_2.MELD'!S179)&gt;'AS11.MELD'!S179+1,"ERROR","")</f>
        <v/>
      </c>
      <c r="T179" s="182" t="str">
        <f>IF(SUM('AS21_1.MELD:AS21_2.MELD'!T179)&gt;'AS11.MELD'!T179+1,"ERROR","")</f>
        <v/>
      </c>
      <c r="U179" s="182" t="str">
        <f>IF(SUM('AS21_1.MELD:AS21_2.MELD'!U179)&gt;'AS11.MELD'!U179+1,"ERROR","")</f>
        <v/>
      </c>
      <c r="V179" s="54">
        <v>158</v>
      </c>
    </row>
    <row r="180" spans="1:22" ht="13" x14ac:dyDescent="0.25">
      <c r="A180" s="176">
        <v>159</v>
      </c>
      <c r="B180" s="59" t="s">
        <v>444</v>
      </c>
      <c r="C180" s="57" t="s">
        <v>195</v>
      </c>
      <c r="D180" s="54">
        <v>159</v>
      </c>
      <c r="E180" s="182" t="str">
        <f>IF(SUM('AS21_1.MELD:AS21_2.MELD'!E180)&gt;'AS11.MELD'!E180+1,"ERROR","")</f>
        <v/>
      </c>
      <c r="F180" s="182" t="str">
        <f>IF(SUM('AS21_1.MELD:AS21_2.MELD'!F180)&gt;'AS11.MELD'!F180+1,"ERROR","")</f>
        <v/>
      </c>
      <c r="G180" s="182" t="str">
        <f>IF(SUM('AS21_1.MELD:AS21_2.MELD'!G180)&gt;'AS11.MELD'!G180+1,"ERROR","")</f>
        <v/>
      </c>
      <c r="H180" s="182" t="str">
        <f>IF(SUM('AS21_1.MELD:AS21_2.MELD'!H180)&gt;'AS11.MELD'!H180+1,"ERROR","")</f>
        <v/>
      </c>
      <c r="I180" s="111"/>
      <c r="J180" s="182" t="str">
        <f>IF(SUM('AS21_1.MELD:AS21_2.MELD'!J180)&gt;'AS11.MELD'!J180+1,"ERROR","")</f>
        <v/>
      </c>
      <c r="K180" s="182" t="str">
        <f>IF(SUM('AS21_1.MELD:AS21_2.MELD'!K180)&gt;'AS11.MELD'!K180+1,"ERROR","")</f>
        <v/>
      </c>
      <c r="L180" s="182" t="str">
        <f>IF(SUM('AS21_1.MELD:AS21_2.MELD'!L180)&gt;'AS11.MELD'!L180+1,"ERROR","")</f>
        <v/>
      </c>
      <c r="M180" s="182" t="str">
        <f>IF(SUM('AS21_1.MELD:AS21_2.MELD'!M180)&gt;'AS11.MELD'!M180+1,"ERROR","")</f>
        <v/>
      </c>
      <c r="N180" s="182" t="str">
        <f>IF(SUM('AS21_1.MELD:AS21_2.MELD'!N180)&gt;'AS11.MELD'!N180+1,"ERROR","")</f>
        <v/>
      </c>
      <c r="O180" s="182" t="str">
        <f>IF(SUM('AS21_1.MELD:AS21_2.MELD'!O180)&gt;'AS11.MELD'!O180+1,"ERROR","")</f>
        <v/>
      </c>
      <c r="P180" s="182" t="str">
        <f>IF(SUM('AS21_1.MELD:AS21_2.MELD'!P180)&gt;'AS11.MELD'!P180+1,"ERROR","")</f>
        <v/>
      </c>
      <c r="Q180" s="182" t="str">
        <f>IF(SUM('AS21_1.MELD:AS21_2.MELD'!Q180)&gt;'AS11.MELD'!Q180+1,"ERROR","")</f>
        <v/>
      </c>
      <c r="R180" s="182" t="str">
        <f>IF(SUM('AS21_1.MELD:AS21_2.MELD'!R180)&gt;'AS11.MELD'!R180+1,"ERROR","")</f>
        <v/>
      </c>
      <c r="S180" s="182" t="str">
        <f>IF(SUM('AS21_1.MELD:AS21_2.MELD'!S180)&gt;'AS11.MELD'!S180+1,"ERROR","")</f>
        <v/>
      </c>
      <c r="T180" s="182" t="str">
        <f>IF(SUM('AS21_1.MELD:AS21_2.MELD'!T180)&gt;'AS11.MELD'!T180+1,"ERROR","")</f>
        <v/>
      </c>
      <c r="U180" s="182" t="str">
        <f>IF(SUM('AS21_1.MELD:AS21_2.MELD'!U180)&gt;'AS11.MELD'!U180+1,"ERROR","")</f>
        <v/>
      </c>
      <c r="V180" s="54">
        <v>159</v>
      </c>
    </row>
    <row r="181" spans="1:22" ht="13" x14ac:dyDescent="0.25">
      <c r="A181" s="176">
        <v>160</v>
      </c>
      <c r="B181" s="59" t="s">
        <v>445</v>
      </c>
      <c r="C181" s="57" t="s">
        <v>196</v>
      </c>
      <c r="D181" s="54">
        <v>160</v>
      </c>
      <c r="E181" s="182" t="str">
        <f>IF(SUM('AS21_1.MELD:AS21_2.MELD'!E181)&gt;'AS11.MELD'!E181+1,"ERROR","")</f>
        <v/>
      </c>
      <c r="F181" s="182" t="str">
        <f>IF(SUM('AS21_1.MELD:AS21_2.MELD'!F181)&gt;'AS11.MELD'!F181+1,"ERROR","")</f>
        <v/>
      </c>
      <c r="G181" s="182" t="str">
        <f>IF(SUM('AS21_1.MELD:AS21_2.MELD'!G181)&gt;'AS11.MELD'!G181+1,"ERROR","")</f>
        <v/>
      </c>
      <c r="H181" s="182" t="str">
        <f>IF(SUM('AS21_1.MELD:AS21_2.MELD'!H181)&gt;'AS11.MELD'!H181+1,"ERROR","")</f>
        <v/>
      </c>
      <c r="I181" s="111"/>
      <c r="J181" s="182" t="str">
        <f>IF(SUM('AS21_1.MELD:AS21_2.MELD'!J181)&gt;'AS11.MELD'!J181+1,"ERROR","")</f>
        <v/>
      </c>
      <c r="K181" s="182" t="str">
        <f>IF(SUM('AS21_1.MELD:AS21_2.MELD'!K181)&gt;'AS11.MELD'!K181+1,"ERROR","")</f>
        <v/>
      </c>
      <c r="L181" s="182" t="str">
        <f>IF(SUM('AS21_1.MELD:AS21_2.MELD'!L181)&gt;'AS11.MELD'!L181+1,"ERROR","")</f>
        <v/>
      </c>
      <c r="M181" s="182" t="str">
        <f>IF(SUM('AS21_1.MELD:AS21_2.MELD'!M181)&gt;'AS11.MELD'!M181+1,"ERROR","")</f>
        <v/>
      </c>
      <c r="N181" s="182" t="str">
        <f>IF(SUM('AS21_1.MELD:AS21_2.MELD'!N181)&gt;'AS11.MELD'!N181+1,"ERROR","")</f>
        <v/>
      </c>
      <c r="O181" s="182" t="str">
        <f>IF(SUM('AS21_1.MELD:AS21_2.MELD'!O181)&gt;'AS11.MELD'!O181+1,"ERROR","")</f>
        <v/>
      </c>
      <c r="P181" s="182" t="str">
        <f>IF(SUM('AS21_1.MELD:AS21_2.MELD'!P181)&gt;'AS11.MELD'!P181+1,"ERROR","")</f>
        <v/>
      </c>
      <c r="Q181" s="182" t="str">
        <f>IF(SUM('AS21_1.MELD:AS21_2.MELD'!Q181)&gt;'AS11.MELD'!Q181+1,"ERROR","")</f>
        <v/>
      </c>
      <c r="R181" s="182" t="str">
        <f>IF(SUM('AS21_1.MELD:AS21_2.MELD'!R181)&gt;'AS11.MELD'!R181+1,"ERROR","")</f>
        <v/>
      </c>
      <c r="S181" s="182" t="str">
        <f>IF(SUM('AS21_1.MELD:AS21_2.MELD'!S181)&gt;'AS11.MELD'!S181+1,"ERROR","")</f>
        <v/>
      </c>
      <c r="T181" s="182" t="str">
        <f>IF(SUM('AS21_1.MELD:AS21_2.MELD'!T181)&gt;'AS11.MELD'!T181+1,"ERROR","")</f>
        <v/>
      </c>
      <c r="U181" s="182" t="str">
        <f>IF(SUM('AS21_1.MELD:AS21_2.MELD'!U181)&gt;'AS11.MELD'!U181+1,"ERROR","")</f>
        <v/>
      </c>
      <c r="V181" s="54">
        <v>160</v>
      </c>
    </row>
    <row r="182" spans="1:22" ht="13" x14ac:dyDescent="0.25">
      <c r="A182" s="176">
        <v>161</v>
      </c>
      <c r="B182" s="59" t="s">
        <v>446</v>
      </c>
      <c r="C182" s="57" t="s">
        <v>197</v>
      </c>
      <c r="D182" s="54">
        <v>161</v>
      </c>
      <c r="E182" s="182" t="str">
        <f>IF(SUM('AS21_1.MELD:AS21_2.MELD'!E182)&gt;'AS11.MELD'!E182+1,"ERROR","")</f>
        <v/>
      </c>
      <c r="F182" s="182" t="str">
        <f>IF(SUM('AS21_1.MELD:AS21_2.MELD'!F182)&gt;'AS11.MELD'!F182+1,"ERROR","")</f>
        <v/>
      </c>
      <c r="G182" s="182" t="str">
        <f>IF(SUM('AS21_1.MELD:AS21_2.MELD'!G182)&gt;'AS11.MELD'!G182+1,"ERROR","")</f>
        <v/>
      </c>
      <c r="H182" s="182" t="str">
        <f>IF(SUM('AS21_1.MELD:AS21_2.MELD'!H182)&gt;'AS11.MELD'!H182+1,"ERROR","")</f>
        <v/>
      </c>
      <c r="I182" s="111"/>
      <c r="J182" s="182" t="str">
        <f>IF(SUM('AS21_1.MELD:AS21_2.MELD'!J182)&gt;'AS11.MELD'!J182+1,"ERROR","")</f>
        <v/>
      </c>
      <c r="K182" s="182" t="str">
        <f>IF(SUM('AS21_1.MELD:AS21_2.MELD'!K182)&gt;'AS11.MELD'!K182+1,"ERROR","")</f>
        <v/>
      </c>
      <c r="L182" s="182" t="str">
        <f>IF(SUM('AS21_1.MELD:AS21_2.MELD'!L182)&gt;'AS11.MELD'!L182+1,"ERROR","")</f>
        <v/>
      </c>
      <c r="M182" s="182" t="str">
        <f>IF(SUM('AS21_1.MELD:AS21_2.MELD'!M182)&gt;'AS11.MELD'!M182+1,"ERROR","")</f>
        <v/>
      </c>
      <c r="N182" s="182" t="str">
        <f>IF(SUM('AS21_1.MELD:AS21_2.MELD'!N182)&gt;'AS11.MELD'!N182+1,"ERROR","")</f>
        <v/>
      </c>
      <c r="O182" s="182" t="str">
        <f>IF(SUM('AS21_1.MELD:AS21_2.MELD'!O182)&gt;'AS11.MELD'!O182+1,"ERROR","")</f>
        <v/>
      </c>
      <c r="P182" s="182" t="str">
        <f>IF(SUM('AS21_1.MELD:AS21_2.MELD'!P182)&gt;'AS11.MELD'!P182+1,"ERROR","")</f>
        <v/>
      </c>
      <c r="Q182" s="182" t="str">
        <f>IF(SUM('AS21_1.MELD:AS21_2.MELD'!Q182)&gt;'AS11.MELD'!Q182+1,"ERROR","")</f>
        <v/>
      </c>
      <c r="R182" s="182" t="str">
        <f>IF(SUM('AS21_1.MELD:AS21_2.MELD'!R182)&gt;'AS11.MELD'!R182+1,"ERROR","")</f>
        <v/>
      </c>
      <c r="S182" s="182" t="str">
        <f>IF(SUM('AS21_1.MELD:AS21_2.MELD'!S182)&gt;'AS11.MELD'!S182+1,"ERROR","")</f>
        <v/>
      </c>
      <c r="T182" s="182" t="str">
        <f>IF(SUM('AS21_1.MELD:AS21_2.MELD'!T182)&gt;'AS11.MELD'!T182+1,"ERROR","")</f>
        <v/>
      </c>
      <c r="U182" s="182" t="str">
        <f>IF(SUM('AS21_1.MELD:AS21_2.MELD'!U182)&gt;'AS11.MELD'!U182+1,"ERROR","")</f>
        <v/>
      </c>
      <c r="V182" s="54">
        <v>161</v>
      </c>
    </row>
    <row r="183" spans="1:22" ht="13" x14ac:dyDescent="0.25">
      <c r="A183" s="176">
        <v>162</v>
      </c>
      <c r="B183" s="59" t="s">
        <v>447</v>
      </c>
      <c r="C183" s="57" t="s">
        <v>198</v>
      </c>
      <c r="D183" s="54">
        <v>162</v>
      </c>
      <c r="E183" s="182" t="str">
        <f>IF(SUM('AS21_1.MELD:AS21_2.MELD'!E183)&gt;'AS11.MELD'!E183+1,"ERROR","")</f>
        <v/>
      </c>
      <c r="F183" s="182" t="str">
        <f>IF(SUM('AS21_1.MELD:AS21_2.MELD'!F183)&gt;'AS11.MELD'!F183+1,"ERROR","")</f>
        <v/>
      </c>
      <c r="G183" s="182" t="str">
        <f>IF(SUM('AS21_1.MELD:AS21_2.MELD'!G183)&gt;'AS11.MELD'!G183+1,"ERROR","")</f>
        <v/>
      </c>
      <c r="H183" s="182" t="str">
        <f>IF(SUM('AS21_1.MELD:AS21_2.MELD'!H183)&gt;'AS11.MELD'!H183+1,"ERROR","")</f>
        <v/>
      </c>
      <c r="I183" s="111"/>
      <c r="J183" s="182" t="str">
        <f>IF(SUM('AS21_1.MELD:AS21_2.MELD'!J183)&gt;'AS11.MELD'!J183+1,"ERROR","")</f>
        <v/>
      </c>
      <c r="K183" s="182" t="str">
        <f>IF(SUM('AS21_1.MELD:AS21_2.MELD'!K183)&gt;'AS11.MELD'!K183+1,"ERROR","")</f>
        <v/>
      </c>
      <c r="L183" s="182" t="str">
        <f>IF(SUM('AS21_1.MELD:AS21_2.MELD'!L183)&gt;'AS11.MELD'!L183+1,"ERROR","")</f>
        <v/>
      </c>
      <c r="M183" s="182" t="str">
        <f>IF(SUM('AS21_1.MELD:AS21_2.MELD'!M183)&gt;'AS11.MELD'!M183+1,"ERROR","")</f>
        <v/>
      </c>
      <c r="N183" s="182" t="str">
        <f>IF(SUM('AS21_1.MELD:AS21_2.MELD'!N183)&gt;'AS11.MELD'!N183+1,"ERROR","")</f>
        <v/>
      </c>
      <c r="O183" s="182" t="str">
        <f>IF(SUM('AS21_1.MELD:AS21_2.MELD'!O183)&gt;'AS11.MELD'!O183+1,"ERROR","")</f>
        <v/>
      </c>
      <c r="P183" s="182" t="str">
        <f>IF(SUM('AS21_1.MELD:AS21_2.MELD'!P183)&gt;'AS11.MELD'!P183+1,"ERROR","")</f>
        <v/>
      </c>
      <c r="Q183" s="182" t="str">
        <f>IF(SUM('AS21_1.MELD:AS21_2.MELD'!Q183)&gt;'AS11.MELD'!Q183+1,"ERROR","")</f>
        <v/>
      </c>
      <c r="R183" s="182" t="str">
        <f>IF(SUM('AS21_1.MELD:AS21_2.MELD'!R183)&gt;'AS11.MELD'!R183+1,"ERROR","")</f>
        <v/>
      </c>
      <c r="S183" s="182" t="str">
        <f>IF(SUM('AS21_1.MELD:AS21_2.MELD'!S183)&gt;'AS11.MELD'!S183+1,"ERROR","")</f>
        <v/>
      </c>
      <c r="T183" s="182" t="str">
        <f>IF(SUM('AS21_1.MELD:AS21_2.MELD'!T183)&gt;'AS11.MELD'!T183+1,"ERROR","")</f>
        <v/>
      </c>
      <c r="U183" s="182" t="str">
        <f>IF(SUM('AS21_1.MELD:AS21_2.MELD'!U183)&gt;'AS11.MELD'!U183+1,"ERROR","")</f>
        <v/>
      </c>
      <c r="V183" s="54">
        <v>162</v>
      </c>
    </row>
    <row r="184" spans="1:22" ht="13" x14ac:dyDescent="0.25">
      <c r="A184" s="176">
        <v>163</v>
      </c>
      <c r="B184" s="59" t="s">
        <v>448</v>
      </c>
      <c r="C184" s="57" t="s">
        <v>199</v>
      </c>
      <c r="D184" s="54">
        <v>163</v>
      </c>
      <c r="E184" s="182" t="str">
        <f>IF(SUM('AS21_1.MELD:AS21_2.MELD'!E184)&gt;'AS11.MELD'!E184+1,"ERROR","")</f>
        <v/>
      </c>
      <c r="F184" s="182" t="str">
        <f>IF(SUM('AS21_1.MELD:AS21_2.MELD'!F184)&gt;'AS11.MELD'!F184+1,"ERROR","")</f>
        <v/>
      </c>
      <c r="G184" s="182" t="str">
        <f>IF(SUM('AS21_1.MELD:AS21_2.MELD'!G184)&gt;'AS11.MELD'!G184+1,"ERROR","")</f>
        <v/>
      </c>
      <c r="H184" s="182" t="str">
        <f>IF(SUM('AS21_1.MELD:AS21_2.MELD'!H184)&gt;'AS11.MELD'!H184+1,"ERROR","")</f>
        <v/>
      </c>
      <c r="I184" s="111"/>
      <c r="J184" s="182" t="str">
        <f>IF(SUM('AS21_1.MELD:AS21_2.MELD'!J184)&gt;'AS11.MELD'!J184+1,"ERROR","")</f>
        <v/>
      </c>
      <c r="K184" s="182" t="str">
        <f>IF(SUM('AS21_1.MELD:AS21_2.MELD'!K184)&gt;'AS11.MELD'!K184+1,"ERROR","")</f>
        <v/>
      </c>
      <c r="L184" s="182" t="str">
        <f>IF(SUM('AS21_1.MELD:AS21_2.MELD'!L184)&gt;'AS11.MELD'!L184+1,"ERROR","")</f>
        <v/>
      </c>
      <c r="M184" s="182" t="str">
        <f>IF(SUM('AS21_1.MELD:AS21_2.MELD'!M184)&gt;'AS11.MELD'!M184+1,"ERROR","")</f>
        <v/>
      </c>
      <c r="N184" s="182" t="str">
        <f>IF(SUM('AS21_1.MELD:AS21_2.MELD'!N184)&gt;'AS11.MELD'!N184+1,"ERROR","")</f>
        <v/>
      </c>
      <c r="O184" s="182" t="str">
        <f>IF(SUM('AS21_1.MELD:AS21_2.MELD'!O184)&gt;'AS11.MELD'!O184+1,"ERROR","")</f>
        <v/>
      </c>
      <c r="P184" s="182" t="str">
        <f>IF(SUM('AS21_1.MELD:AS21_2.MELD'!P184)&gt;'AS11.MELD'!P184+1,"ERROR","")</f>
        <v/>
      </c>
      <c r="Q184" s="182" t="str">
        <f>IF(SUM('AS21_1.MELD:AS21_2.MELD'!Q184)&gt;'AS11.MELD'!Q184+1,"ERROR","")</f>
        <v/>
      </c>
      <c r="R184" s="182" t="str">
        <f>IF(SUM('AS21_1.MELD:AS21_2.MELD'!R184)&gt;'AS11.MELD'!R184+1,"ERROR","")</f>
        <v/>
      </c>
      <c r="S184" s="182" t="str">
        <f>IF(SUM('AS21_1.MELD:AS21_2.MELD'!S184)&gt;'AS11.MELD'!S184+1,"ERROR","")</f>
        <v/>
      </c>
      <c r="T184" s="182" t="str">
        <f>IF(SUM('AS21_1.MELD:AS21_2.MELD'!T184)&gt;'AS11.MELD'!T184+1,"ERROR","")</f>
        <v/>
      </c>
      <c r="U184" s="182" t="str">
        <f>IF(SUM('AS21_1.MELD:AS21_2.MELD'!U184)&gt;'AS11.MELD'!U184+1,"ERROR","")</f>
        <v/>
      </c>
      <c r="V184" s="54">
        <v>163</v>
      </c>
    </row>
    <row r="185" spans="1:22" ht="13" x14ac:dyDescent="0.25">
      <c r="A185" s="176">
        <v>164</v>
      </c>
      <c r="B185" s="59" t="s">
        <v>449</v>
      </c>
      <c r="C185" s="85" t="s">
        <v>200</v>
      </c>
      <c r="D185" s="54">
        <v>164</v>
      </c>
      <c r="E185" s="182" t="str">
        <f>IF(SUM('AS21_1.MELD:AS21_2.MELD'!E185)&gt;'AS11.MELD'!E185+1,"ERROR","")</f>
        <v/>
      </c>
      <c r="F185" s="182" t="str">
        <f>IF(SUM('AS21_1.MELD:AS21_2.MELD'!F185)&gt;'AS11.MELD'!F185+1,"ERROR","")</f>
        <v/>
      </c>
      <c r="G185" s="182" t="str">
        <f>IF(SUM('AS21_1.MELD:AS21_2.MELD'!G185)&gt;'AS11.MELD'!G185+1,"ERROR","")</f>
        <v/>
      </c>
      <c r="H185" s="182" t="str">
        <f>IF(SUM('AS21_1.MELD:AS21_2.MELD'!H185)&gt;'AS11.MELD'!H185+1,"ERROR","")</f>
        <v/>
      </c>
      <c r="I185" s="111"/>
      <c r="J185" s="182" t="str">
        <f>IF(SUM('AS21_1.MELD:AS21_2.MELD'!J185)&gt;'AS11.MELD'!J185+1,"ERROR","")</f>
        <v/>
      </c>
      <c r="K185" s="182" t="str">
        <f>IF(SUM('AS21_1.MELD:AS21_2.MELD'!K185)&gt;'AS11.MELD'!K185+1,"ERROR","")</f>
        <v/>
      </c>
      <c r="L185" s="182" t="str">
        <f>IF(SUM('AS21_1.MELD:AS21_2.MELD'!L185)&gt;'AS11.MELD'!L185+1,"ERROR","")</f>
        <v/>
      </c>
      <c r="M185" s="182" t="str">
        <f>IF(SUM('AS21_1.MELD:AS21_2.MELD'!M185)&gt;'AS11.MELD'!M185+1,"ERROR","")</f>
        <v/>
      </c>
      <c r="N185" s="182" t="str">
        <f>IF(SUM('AS21_1.MELD:AS21_2.MELD'!N185)&gt;'AS11.MELD'!N185+1,"ERROR","")</f>
        <v/>
      </c>
      <c r="O185" s="182" t="str">
        <f>IF(SUM('AS21_1.MELD:AS21_2.MELD'!O185)&gt;'AS11.MELD'!O185+1,"ERROR","")</f>
        <v/>
      </c>
      <c r="P185" s="182" t="str">
        <f>IF(SUM('AS21_1.MELD:AS21_2.MELD'!P185)&gt;'AS11.MELD'!P185+1,"ERROR","")</f>
        <v/>
      </c>
      <c r="Q185" s="182" t="str">
        <f>IF(SUM('AS21_1.MELD:AS21_2.MELD'!Q185)&gt;'AS11.MELD'!Q185+1,"ERROR","")</f>
        <v/>
      </c>
      <c r="R185" s="182" t="str">
        <f>IF(SUM('AS21_1.MELD:AS21_2.MELD'!R185)&gt;'AS11.MELD'!R185+1,"ERROR","")</f>
        <v/>
      </c>
      <c r="S185" s="182" t="str">
        <f>IF(SUM('AS21_1.MELD:AS21_2.MELD'!S185)&gt;'AS11.MELD'!S185+1,"ERROR","")</f>
        <v/>
      </c>
      <c r="T185" s="182" t="str">
        <f>IF(SUM('AS21_1.MELD:AS21_2.MELD'!T185)&gt;'AS11.MELD'!T185+1,"ERROR","")</f>
        <v/>
      </c>
      <c r="U185" s="182" t="str">
        <f>IF(SUM('AS21_1.MELD:AS21_2.MELD'!U185)&gt;'AS11.MELD'!U185+1,"ERROR","")</f>
        <v/>
      </c>
      <c r="V185" s="54">
        <v>164</v>
      </c>
    </row>
    <row r="186" spans="1:22" ht="13" x14ac:dyDescent="0.25">
      <c r="A186" s="176">
        <v>165</v>
      </c>
      <c r="B186" s="59" t="s">
        <v>201</v>
      </c>
      <c r="C186" s="57" t="s">
        <v>202</v>
      </c>
      <c r="D186" s="54">
        <v>165</v>
      </c>
      <c r="E186" s="182" t="str">
        <f>IF(SUM('AS21_1.MELD:AS21_2.MELD'!E186)&gt;'AS11.MELD'!E186+1,"ERROR","")</f>
        <v/>
      </c>
      <c r="F186" s="182" t="str">
        <f>IF(SUM('AS21_1.MELD:AS21_2.MELD'!F186)&gt;'AS11.MELD'!F186+1,"ERROR","")</f>
        <v/>
      </c>
      <c r="G186" s="182" t="str">
        <f>IF(SUM('AS21_1.MELD:AS21_2.MELD'!G186)&gt;'AS11.MELD'!G186+1,"ERROR","")</f>
        <v/>
      </c>
      <c r="H186" s="182" t="str">
        <f>IF(SUM('AS21_1.MELD:AS21_2.MELD'!H186)&gt;'AS11.MELD'!H186+1,"ERROR","")</f>
        <v/>
      </c>
      <c r="I186" s="111"/>
      <c r="J186" s="182" t="str">
        <f>IF(SUM('AS21_1.MELD:AS21_2.MELD'!J186)&gt;'AS11.MELD'!J186+1,"ERROR","")</f>
        <v/>
      </c>
      <c r="K186" s="182" t="str">
        <f>IF(SUM('AS21_1.MELD:AS21_2.MELD'!K186)&gt;'AS11.MELD'!K186+1,"ERROR","")</f>
        <v/>
      </c>
      <c r="L186" s="182" t="str">
        <f>IF(SUM('AS21_1.MELD:AS21_2.MELD'!L186)&gt;'AS11.MELD'!L186+1,"ERROR","")</f>
        <v/>
      </c>
      <c r="M186" s="182" t="str">
        <f>IF(SUM('AS21_1.MELD:AS21_2.MELD'!M186)&gt;'AS11.MELD'!M186+1,"ERROR","")</f>
        <v/>
      </c>
      <c r="N186" s="182" t="str">
        <f>IF(SUM('AS21_1.MELD:AS21_2.MELD'!N186)&gt;'AS11.MELD'!N186+1,"ERROR","")</f>
        <v/>
      </c>
      <c r="O186" s="182" t="str">
        <f>IF(SUM('AS21_1.MELD:AS21_2.MELD'!O186)&gt;'AS11.MELD'!O186+1,"ERROR","")</f>
        <v/>
      </c>
      <c r="P186" s="182" t="str">
        <f>IF(SUM('AS21_1.MELD:AS21_2.MELD'!P186)&gt;'AS11.MELD'!P186+1,"ERROR","")</f>
        <v/>
      </c>
      <c r="Q186" s="182" t="str">
        <f>IF(SUM('AS21_1.MELD:AS21_2.MELD'!Q186)&gt;'AS11.MELD'!Q186+1,"ERROR","")</f>
        <v/>
      </c>
      <c r="R186" s="182" t="str">
        <f>IF(SUM('AS21_1.MELD:AS21_2.MELD'!R186)&gt;'AS11.MELD'!R186+1,"ERROR","")</f>
        <v/>
      </c>
      <c r="S186" s="182" t="str">
        <f>IF(SUM('AS21_1.MELD:AS21_2.MELD'!S186)&gt;'AS11.MELD'!S186+1,"ERROR","")</f>
        <v/>
      </c>
      <c r="T186" s="182" t="str">
        <f>IF(SUM('AS21_1.MELD:AS21_2.MELD'!T186)&gt;'AS11.MELD'!T186+1,"ERROR","")</f>
        <v/>
      </c>
      <c r="U186" s="182" t="str">
        <f>IF(SUM('AS21_1.MELD:AS21_2.MELD'!U186)&gt;'AS11.MELD'!U186+1,"ERROR","")</f>
        <v/>
      </c>
      <c r="V186" s="54">
        <v>165</v>
      </c>
    </row>
    <row r="187" spans="1:22" ht="13" x14ac:dyDescent="0.25">
      <c r="A187" s="176">
        <v>166</v>
      </c>
      <c r="B187" s="59" t="s">
        <v>203</v>
      </c>
      <c r="C187" s="57" t="s">
        <v>204</v>
      </c>
      <c r="D187" s="54">
        <v>166</v>
      </c>
      <c r="E187" s="182" t="str">
        <f>IF(SUM('AS21_1.MELD:AS21_2.MELD'!E187)&gt;'AS11.MELD'!E187+1,"ERROR","")</f>
        <v/>
      </c>
      <c r="F187" s="182" t="str">
        <f>IF(SUM('AS21_1.MELD:AS21_2.MELD'!F187)&gt;'AS11.MELD'!F187+1,"ERROR","")</f>
        <v/>
      </c>
      <c r="G187" s="182" t="str">
        <f>IF(SUM('AS21_1.MELD:AS21_2.MELD'!G187)&gt;'AS11.MELD'!G187+1,"ERROR","")</f>
        <v/>
      </c>
      <c r="H187" s="182" t="str">
        <f>IF(SUM('AS21_1.MELD:AS21_2.MELD'!H187)&gt;'AS11.MELD'!H187+1,"ERROR","")</f>
        <v/>
      </c>
      <c r="I187" s="111"/>
      <c r="J187" s="182" t="str">
        <f>IF(SUM('AS21_1.MELD:AS21_2.MELD'!J187)&gt;'AS11.MELD'!J187+1,"ERROR","")</f>
        <v/>
      </c>
      <c r="K187" s="182" t="str">
        <f>IF(SUM('AS21_1.MELD:AS21_2.MELD'!K187)&gt;'AS11.MELD'!K187+1,"ERROR","")</f>
        <v/>
      </c>
      <c r="L187" s="182" t="str">
        <f>IF(SUM('AS21_1.MELD:AS21_2.MELD'!L187)&gt;'AS11.MELD'!L187+1,"ERROR","")</f>
        <v/>
      </c>
      <c r="M187" s="182" t="str">
        <f>IF(SUM('AS21_1.MELD:AS21_2.MELD'!M187)&gt;'AS11.MELD'!M187+1,"ERROR","")</f>
        <v/>
      </c>
      <c r="N187" s="182" t="str">
        <f>IF(SUM('AS21_1.MELD:AS21_2.MELD'!N187)&gt;'AS11.MELD'!N187+1,"ERROR","")</f>
        <v/>
      </c>
      <c r="O187" s="182" t="str">
        <f>IF(SUM('AS21_1.MELD:AS21_2.MELD'!O187)&gt;'AS11.MELD'!O187+1,"ERROR","")</f>
        <v/>
      </c>
      <c r="P187" s="182" t="str">
        <f>IF(SUM('AS21_1.MELD:AS21_2.MELD'!P187)&gt;'AS11.MELD'!P187+1,"ERROR","")</f>
        <v/>
      </c>
      <c r="Q187" s="182" t="str">
        <f>IF(SUM('AS21_1.MELD:AS21_2.MELD'!Q187)&gt;'AS11.MELD'!Q187+1,"ERROR","")</f>
        <v/>
      </c>
      <c r="R187" s="182" t="str">
        <f>IF(SUM('AS21_1.MELD:AS21_2.MELD'!R187)&gt;'AS11.MELD'!R187+1,"ERROR","")</f>
        <v/>
      </c>
      <c r="S187" s="182" t="str">
        <f>IF(SUM('AS21_1.MELD:AS21_2.MELD'!S187)&gt;'AS11.MELD'!S187+1,"ERROR","")</f>
        <v/>
      </c>
      <c r="T187" s="182" t="str">
        <f>IF(SUM('AS21_1.MELD:AS21_2.MELD'!T187)&gt;'AS11.MELD'!T187+1,"ERROR","")</f>
        <v/>
      </c>
      <c r="U187" s="182" t="str">
        <f>IF(SUM('AS21_1.MELD:AS21_2.MELD'!U187)&gt;'AS11.MELD'!U187+1,"ERROR","")</f>
        <v/>
      </c>
      <c r="V187" s="54">
        <v>166</v>
      </c>
    </row>
    <row r="188" spans="1:22" ht="13" x14ac:dyDescent="0.25">
      <c r="A188" s="176">
        <v>167</v>
      </c>
      <c r="B188" s="59" t="s">
        <v>450</v>
      </c>
      <c r="C188" s="57" t="s">
        <v>205</v>
      </c>
      <c r="D188" s="54">
        <v>167</v>
      </c>
      <c r="E188" s="182" t="str">
        <f>IF(SUM('AS21_1.MELD:AS21_2.MELD'!E188)&gt;'AS11.MELD'!E188+1,"ERROR","")</f>
        <v/>
      </c>
      <c r="F188" s="182" t="str">
        <f>IF(SUM('AS21_1.MELD:AS21_2.MELD'!F188)&gt;'AS11.MELD'!F188+1,"ERROR","")</f>
        <v/>
      </c>
      <c r="G188" s="182" t="str">
        <f>IF(SUM('AS21_1.MELD:AS21_2.MELD'!G188)&gt;'AS11.MELD'!G188+1,"ERROR","")</f>
        <v/>
      </c>
      <c r="H188" s="182" t="str">
        <f>IF(SUM('AS21_1.MELD:AS21_2.MELD'!H188)&gt;'AS11.MELD'!H188+1,"ERROR","")</f>
        <v/>
      </c>
      <c r="I188" s="111"/>
      <c r="J188" s="182" t="str">
        <f>IF(SUM('AS21_1.MELD:AS21_2.MELD'!J188)&gt;'AS11.MELD'!J188+1,"ERROR","")</f>
        <v/>
      </c>
      <c r="K188" s="182" t="str">
        <f>IF(SUM('AS21_1.MELD:AS21_2.MELD'!K188)&gt;'AS11.MELD'!K188+1,"ERROR","")</f>
        <v/>
      </c>
      <c r="L188" s="182" t="str">
        <f>IF(SUM('AS21_1.MELD:AS21_2.MELD'!L188)&gt;'AS11.MELD'!L188+1,"ERROR","")</f>
        <v/>
      </c>
      <c r="M188" s="182" t="str">
        <f>IF(SUM('AS21_1.MELD:AS21_2.MELD'!M188)&gt;'AS11.MELD'!M188+1,"ERROR","")</f>
        <v/>
      </c>
      <c r="N188" s="182" t="str">
        <f>IF(SUM('AS21_1.MELD:AS21_2.MELD'!N188)&gt;'AS11.MELD'!N188+1,"ERROR","")</f>
        <v/>
      </c>
      <c r="O188" s="182" t="str">
        <f>IF(SUM('AS21_1.MELD:AS21_2.MELD'!O188)&gt;'AS11.MELD'!O188+1,"ERROR","")</f>
        <v/>
      </c>
      <c r="P188" s="182" t="str">
        <f>IF(SUM('AS21_1.MELD:AS21_2.MELD'!P188)&gt;'AS11.MELD'!P188+1,"ERROR","")</f>
        <v/>
      </c>
      <c r="Q188" s="182" t="str">
        <f>IF(SUM('AS21_1.MELD:AS21_2.MELD'!Q188)&gt;'AS11.MELD'!Q188+1,"ERROR","")</f>
        <v/>
      </c>
      <c r="R188" s="182" t="str">
        <f>IF(SUM('AS21_1.MELD:AS21_2.MELD'!R188)&gt;'AS11.MELD'!R188+1,"ERROR","")</f>
        <v/>
      </c>
      <c r="S188" s="182" t="str">
        <f>IF(SUM('AS21_1.MELD:AS21_2.MELD'!S188)&gt;'AS11.MELD'!S188+1,"ERROR","")</f>
        <v/>
      </c>
      <c r="T188" s="182" t="str">
        <f>IF(SUM('AS21_1.MELD:AS21_2.MELD'!T188)&gt;'AS11.MELD'!T188+1,"ERROR","")</f>
        <v/>
      </c>
      <c r="U188" s="182" t="str">
        <f>IF(SUM('AS21_1.MELD:AS21_2.MELD'!U188)&gt;'AS11.MELD'!U188+1,"ERROR","")</f>
        <v/>
      </c>
      <c r="V188" s="54">
        <v>167</v>
      </c>
    </row>
    <row r="189" spans="1:22" ht="13" x14ac:dyDescent="0.25">
      <c r="A189" s="176">
        <v>168</v>
      </c>
      <c r="B189" s="59" t="s">
        <v>451</v>
      </c>
      <c r="C189" s="57" t="s">
        <v>206</v>
      </c>
      <c r="D189" s="54">
        <v>168</v>
      </c>
      <c r="E189" s="182" t="str">
        <f>IF(SUM('AS21_1.MELD:AS21_2.MELD'!E189)&gt;'AS11.MELD'!E189+1,"ERROR","")</f>
        <v/>
      </c>
      <c r="F189" s="182" t="str">
        <f>IF(SUM('AS21_1.MELD:AS21_2.MELD'!F189)&gt;'AS11.MELD'!F189+1,"ERROR","")</f>
        <v/>
      </c>
      <c r="G189" s="182" t="str">
        <f>IF(SUM('AS21_1.MELD:AS21_2.MELD'!G189)&gt;'AS11.MELD'!G189+1,"ERROR","")</f>
        <v/>
      </c>
      <c r="H189" s="182" t="str">
        <f>IF(SUM('AS21_1.MELD:AS21_2.MELD'!H189)&gt;'AS11.MELD'!H189+1,"ERROR","")</f>
        <v/>
      </c>
      <c r="I189" s="111"/>
      <c r="J189" s="182" t="str">
        <f>IF(SUM('AS21_1.MELD:AS21_2.MELD'!J189)&gt;'AS11.MELD'!J189+1,"ERROR","")</f>
        <v/>
      </c>
      <c r="K189" s="182" t="str">
        <f>IF(SUM('AS21_1.MELD:AS21_2.MELD'!K189)&gt;'AS11.MELD'!K189+1,"ERROR","")</f>
        <v/>
      </c>
      <c r="L189" s="182" t="str">
        <f>IF(SUM('AS21_1.MELD:AS21_2.MELD'!L189)&gt;'AS11.MELD'!L189+1,"ERROR","")</f>
        <v/>
      </c>
      <c r="M189" s="182" t="str">
        <f>IF(SUM('AS21_1.MELD:AS21_2.MELD'!M189)&gt;'AS11.MELD'!M189+1,"ERROR","")</f>
        <v/>
      </c>
      <c r="N189" s="182" t="str">
        <f>IF(SUM('AS21_1.MELD:AS21_2.MELD'!N189)&gt;'AS11.MELD'!N189+1,"ERROR","")</f>
        <v/>
      </c>
      <c r="O189" s="182" t="str">
        <f>IF(SUM('AS21_1.MELD:AS21_2.MELD'!O189)&gt;'AS11.MELD'!O189+1,"ERROR","")</f>
        <v/>
      </c>
      <c r="P189" s="182" t="str">
        <f>IF(SUM('AS21_1.MELD:AS21_2.MELD'!P189)&gt;'AS11.MELD'!P189+1,"ERROR","")</f>
        <v/>
      </c>
      <c r="Q189" s="182" t="str">
        <f>IF(SUM('AS21_1.MELD:AS21_2.MELD'!Q189)&gt;'AS11.MELD'!Q189+1,"ERROR","")</f>
        <v/>
      </c>
      <c r="R189" s="182" t="str">
        <f>IF(SUM('AS21_1.MELD:AS21_2.MELD'!R189)&gt;'AS11.MELD'!R189+1,"ERROR","")</f>
        <v/>
      </c>
      <c r="S189" s="182" t="str">
        <f>IF(SUM('AS21_1.MELD:AS21_2.MELD'!S189)&gt;'AS11.MELD'!S189+1,"ERROR","")</f>
        <v/>
      </c>
      <c r="T189" s="182" t="str">
        <f>IF(SUM('AS21_1.MELD:AS21_2.MELD'!T189)&gt;'AS11.MELD'!T189+1,"ERROR","")</f>
        <v/>
      </c>
      <c r="U189" s="182" t="str">
        <f>IF(SUM('AS21_1.MELD:AS21_2.MELD'!U189)&gt;'AS11.MELD'!U189+1,"ERROR","")</f>
        <v/>
      </c>
      <c r="V189" s="54">
        <v>168</v>
      </c>
    </row>
    <row r="190" spans="1:22" ht="13" x14ac:dyDescent="0.25">
      <c r="A190" s="176">
        <v>169</v>
      </c>
      <c r="B190" s="59" t="s">
        <v>452</v>
      </c>
      <c r="C190" s="57" t="s">
        <v>207</v>
      </c>
      <c r="D190" s="54">
        <v>169</v>
      </c>
      <c r="E190" s="182" t="str">
        <f>IF(SUM('AS21_1.MELD:AS21_2.MELD'!E190)&gt;'AS11.MELD'!E190+1,"ERROR","")</f>
        <v/>
      </c>
      <c r="F190" s="182" t="str">
        <f>IF(SUM('AS21_1.MELD:AS21_2.MELD'!F190)&gt;'AS11.MELD'!F190+1,"ERROR","")</f>
        <v/>
      </c>
      <c r="G190" s="182" t="str">
        <f>IF(SUM('AS21_1.MELD:AS21_2.MELD'!G190)&gt;'AS11.MELD'!G190+1,"ERROR","")</f>
        <v/>
      </c>
      <c r="H190" s="182" t="str">
        <f>IF(SUM('AS21_1.MELD:AS21_2.MELD'!H190)&gt;'AS11.MELD'!H190+1,"ERROR","")</f>
        <v/>
      </c>
      <c r="I190" s="111"/>
      <c r="J190" s="182" t="str">
        <f>IF(SUM('AS21_1.MELD:AS21_2.MELD'!J190)&gt;'AS11.MELD'!J190+1,"ERROR","")</f>
        <v/>
      </c>
      <c r="K190" s="182" t="str">
        <f>IF(SUM('AS21_1.MELD:AS21_2.MELD'!K190)&gt;'AS11.MELD'!K190+1,"ERROR","")</f>
        <v/>
      </c>
      <c r="L190" s="182" t="str">
        <f>IF(SUM('AS21_1.MELD:AS21_2.MELD'!L190)&gt;'AS11.MELD'!L190+1,"ERROR","")</f>
        <v/>
      </c>
      <c r="M190" s="182" t="str">
        <f>IF(SUM('AS21_1.MELD:AS21_2.MELD'!M190)&gt;'AS11.MELD'!M190+1,"ERROR","")</f>
        <v/>
      </c>
      <c r="N190" s="182" t="str">
        <f>IF(SUM('AS21_1.MELD:AS21_2.MELD'!N190)&gt;'AS11.MELD'!N190+1,"ERROR","")</f>
        <v/>
      </c>
      <c r="O190" s="182" t="str">
        <f>IF(SUM('AS21_1.MELD:AS21_2.MELD'!O190)&gt;'AS11.MELD'!O190+1,"ERROR","")</f>
        <v/>
      </c>
      <c r="P190" s="182" t="str">
        <f>IF(SUM('AS21_1.MELD:AS21_2.MELD'!P190)&gt;'AS11.MELD'!P190+1,"ERROR","")</f>
        <v/>
      </c>
      <c r="Q190" s="182" t="str">
        <f>IF(SUM('AS21_1.MELD:AS21_2.MELD'!Q190)&gt;'AS11.MELD'!Q190+1,"ERROR","")</f>
        <v/>
      </c>
      <c r="R190" s="182" t="str">
        <f>IF(SUM('AS21_1.MELD:AS21_2.MELD'!R190)&gt;'AS11.MELD'!R190+1,"ERROR","")</f>
        <v/>
      </c>
      <c r="S190" s="182" t="str">
        <f>IF(SUM('AS21_1.MELD:AS21_2.MELD'!S190)&gt;'AS11.MELD'!S190+1,"ERROR","")</f>
        <v/>
      </c>
      <c r="T190" s="182" t="str">
        <f>IF(SUM('AS21_1.MELD:AS21_2.MELD'!T190)&gt;'AS11.MELD'!T190+1,"ERROR","")</f>
        <v/>
      </c>
      <c r="U190" s="182" t="str">
        <f>IF(SUM('AS21_1.MELD:AS21_2.MELD'!U190)&gt;'AS11.MELD'!U190+1,"ERROR","")</f>
        <v/>
      </c>
      <c r="V190" s="54">
        <v>169</v>
      </c>
    </row>
    <row r="191" spans="1:22" ht="13" x14ac:dyDescent="0.25">
      <c r="A191" s="176">
        <v>170</v>
      </c>
      <c r="B191" s="59" t="s">
        <v>453</v>
      </c>
      <c r="C191" s="57" t="s">
        <v>208</v>
      </c>
      <c r="D191" s="54">
        <v>170</v>
      </c>
      <c r="E191" s="182" t="str">
        <f>IF(SUM('AS21_1.MELD:AS21_2.MELD'!E191)&gt;'AS11.MELD'!E191+1,"ERROR","")</f>
        <v/>
      </c>
      <c r="F191" s="182" t="str">
        <f>IF(SUM('AS21_1.MELD:AS21_2.MELD'!F191)&gt;'AS11.MELD'!F191+1,"ERROR","")</f>
        <v/>
      </c>
      <c r="G191" s="182" t="str">
        <f>IF(SUM('AS21_1.MELD:AS21_2.MELD'!G191)&gt;'AS11.MELD'!G191+1,"ERROR","")</f>
        <v/>
      </c>
      <c r="H191" s="182" t="str">
        <f>IF(SUM('AS21_1.MELD:AS21_2.MELD'!H191)&gt;'AS11.MELD'!H191+1,"ERROR","")</f>
        <v/>
      </c>
      <c r="I191" s="111"/>
      <c r="J191" s="182" t="str">
        <f>IF(SUM('AS21_1.MELD:AS21_2.MELD'!J191)&gt;'AS11.MELD'!J191+1,"ERROR","")</f>
        <v/>
      </c>
      <c r="K191" s="182" t="str">
        <f>IF(SUM('AS21_1.MELD:AS21_2.MELD'!K191)&gt;'AS11.MELD'!K191+1,"ERROR","")</f>
        <v/>
      </c>
      <c r="L191" s="182" t="str">
        <f>IF(SUM('AS21_1.MELD:AS21_2.MELD'!L191)&gt;'AS11.MELD'!L191+1,"ERROR","")</f>
        <v/>
      </c>
      <c r="M191" s="182" t="str">
        <f>IF(SUM('AS21_1.MELD:AS21_2.MELD'!M191)&gt;'AS11.MELD'!M191+1,"ERROR","")</f>
        <v/>
      </c>
      <c r="N191" s="182" t="str">
        <f>IF(SUM('AS21_1.MELD:AS21_2.MELD'!N191)&gt;'AS11.MELD'!N191+1,"ERROR","")</f>
        <v/>
      </c>
      <c r="O191" s="182" t="str">
        <f>IF(SUM('AS21_1.MELD:AS21_2.MELD'!O191)&gt;'AS11.MELD'!O191+1,"ERROR","")</f>
        <v/>
      </c>
      <c r="P191" s="182" t="str">
        <f>IF(SUM('AS21_1.MELD:AS21_2.MELD'!P191)&gt;'AS11.MELD'!P191+1,"ERROR","")</f>
        <v/>
      </c>
      <c r="Q191" s="182" t="str">
        <f>IF(SUM('AS21_1.MELD:AS21_2.MELD'!Q191)&gt;'AS11.MELD'!Q191+1,"ERROR","")</f>
        <v/>
      </c>
      <c r="R191" s="182" t="str">
        <f>IF(SUM('AS21_1.MELD:AS21_2.MELD'!R191)&gt;'AS11.MELD'!R191+1,"ERROR","")</f>
        <v/>
      </c>
      <c r="S191" s="182" t="str">
        <f>IF(SUM('AS21_1.MELD:AS21_2.MELD'!S191)&gt;'AS11.MELD'!S191+1,"ERROR","")</f>
        <v/>
      </c>
      <c r="T191" s="182" t="str">
        <f>IF(SUM('AS21_1.MELD:AS21_2.MELD'!T191)&gt;'AS11.MELD'!T191+1,"ERROR","")</f>
        <v/>
      </c>
      <c r="U191" s="182" t="str">
        <f>IF(SUM('AS21_1.MELD:AS21_2.MELD'!U191)&gt;'AS11.MELD'!U191+1,"ERROR","")</f>
        <v/>
      </c>
      <c r="V191" s="54">
        <v>170</v>
      </c>
    </row>
    <row r="192" spans="1:22" ht="13" x14ac:dyDescent="0.25">
      <c r="A192" s="176">
        <v>171</v>
      </c>
      <c r="B192" s="59" t="s">
        <v>454</v>
      </c>
      <c r="C192" s="57" t="s">
        <v>209</v>
      </c>
      <c r="D192" s="54">
        <v>171</v>
      </c>
      <c r="E192" s="182" t="str">
        <f>IF(SUM('AS21_1.MELD:AS21_2.MELD'!E192)&gt;'AS11.MELD'!E192+1,"ERROR","")</f>
        <v/>
      </c>
      <c r="F192" s="182" t="str">
        <f>IF(SUM('AS21_1.MELD:AS21_2.MELD'!F192)&gt;'AS11.MELD'!F192+1,"ERROR","")</f>
        <v/>
      </c>
      <c r="G192" s="182" t="str">
        <f>IF(SUM('AS21_1.MELD:AS21_2.MELD'!G192)&gt;'AS11.MELD'!G192+1,"ERROR","")</f>
        <v/>
      </c>
      <c r="H192" s="182" t="str">
        <f>IF(SUM('AS21_1.MELD:AS21_2.MELD'!H192)&gt;'AS11.MELD'!H192+1,"ERROR","")</f>
        <v/>
      </c>
      <c r="I192" s="111"/>
      <c r="J192" s="182" t="str">
        <f>IF(SUM('AS21_1.MELD:AS21_2.MELD'!J192)&gt;'AS11.MELD'!J192+1,"ERROR","")</f>
        <v/>
      </c>
      <c r="K192" s="182" t="str">
        <f>IF(SUM('AS21_1.MELD:AS21_2.MELD'!K192)&gt;'AS11.MELD'!K192+1,"ERROR","")</f>
        <v/>
      </c>
      <c r="L192" s="182" t="str">
        <f>IF(SUM('AS21_1.MELD:AS21_2.MELD'!L192)&gt;'AS11.MELD'!L192+1,"ERROR","")</f>
        <v/>
      </c>
      <c r="M192" s="182" t="str">
        <f>IF(SUM('AS21_1.MELD:AS21_2.MELD'!M192)&gt;'AS11.MELD'!M192+1,"ERROR","")</f>
        <v/>
      </c>
      <c r="N192" s="182" t="str">
        <f>IF(SUM('AS21_1.MELD:AS21_2.MELD'!N192)&gt;'AS11.MELD'!N192+1,"ERROR","")</f>
        <v/>
      </c>
      <c r="O192" s="182" t="str">
        <f>IF(SUM('AS21_1.MELD:AS21_2.MELD'!O192)&gt;'AS11.MELD'!O192+1,"ERROR","")</f>
        <v/>
      </c>
      <c r="P192" s="182" t="str">
        <f>IF(SUM('AS21_1.MELD:AS21_2.MELD'!P192)&gt;'AS11.MELD'!P192+1,"ERROR","")</f>
        <v/>
      </c>
      <c r="Q192" s="182" t="str">
        <f>IF(SUM('AS21_1.MELD:AS21_2.MELD'!Q192)&gt;'AS11.MELD'!Q192+1,"ERROR","")</f>
        <v/>
      </c>
      <c r="R192" s="182" t="str">
        <f>IF(SUM('AS21_1.MELD:AS21_2.MELD'!R192)&gt;'AS11.MELD'!R192+1,"ERROR","")</f>
        <v/>
      </c>
      <c r="S192" s="182" t="str">
        <f>IF(SUM('AS21_1.MELD:AS21_2.MELD'!S192)&gt;'AS11.MELD'!S192+1,"ERROR","")</f>
        <v/>
      </c>
      <c r="T192" s="182" t="str">
        <f>IF(SUM('AS21_1.MELD:AS21_2.MELD'!T192)&gt;'AS11.MELD'!T192+1,"ERROR","")</f>
        <v/>
      </c>
      <c r="U192" s="182" t="str">
        <f>IF(SUM('AS21_1.MELD:AS21_2.MELD'!U192)&gt;'AS11.MELD'!U192+1,"ERROR","")</f>
        <v/>
      </c>
      <c r="V192" s="54">
        <v>171</v>
      </c>
    </row>
    <row r="193" spans="1:22" ht="13" x14ac:dyDescent="0.25">
      <c r="A193" s="176">
        <v>172</v>
      </c>
      <c r="B193" s="59" t="s">
        <v>455</v>
      </c>
      <c r="C193" s="57" t="s">
        <v>210</v>
      </c>
      <c r="D193" s="54">
        <v>172</v>
      </c>
      <c r="E193" s="182" t="str">
        <f>IF(SUM('AS21_1.MELD:AS21_2.MELD'!E193)&gt;'AS11.MELD'!E193+1,"ERROR","")</f>
        <v/>
      </c>
      <c r="F193" s="182" t="str">
        <f>IF(SUM('AS21_1.MELD:AS21_2.MELD'!F193)&gt;'AS11.MELD'!F193+1,"ERROR","")</f>
        <v/>
      </c>
      <c r="G193" s="182" t="str">
        <f>IF(SUM('AS21_1.MELD:AS21_2.MELD'!G193)&gt;'AS11.MELD'!G193+1,"ERROR","")</f>
        <v/>
      </c>
      <c r="H193" s="182" t="str">
        <f>IF(SUM('AS21_1.MELD:AS21_2.MELD'!H193)&gt;'AS11.MELD'!H193+1,"ERROR","")</f>
        <v/>
      </c>
      <c r="I193" s="111"/>
      <c r="J193" s="182" t="str">
        <f>IF(SUM('AS21_1.MELD:AS21_2.MELD'!J193)&gt;'AS11.MELD'!J193+1,"ERROR","")</f>
        <v/>
      </c>
      <c r="K193" s="182" t="str">
        <f>IF(SUM('AS21_1.MELD:AS21_2.MELD'!K193)&gt;'AS11.MELD'!K193+1,"ERROR","")</f>
        <v/>
      </c>
      <c r="L193" s="182" t="str">
        <f>IF(SUM('AS21_1.MELD:AS21_2.MELD'!L193)&gt;'AS11.MELD'!L193+1,"ERROR","")</f>
        <v/>
      </c>
      <c r="M193" s="182" t="str">
        <f>IF(SUM('AS21_1.MELD:AS21_2.MELD'!M193)&gt;'AS11.MELD'!M193+1,"ERROR","")</f>
        <v/>
      </c>
      <c r="N193" s="182" t="str">
        <f>IF(SUM('AS21_1.MELD:AS21_2.MELD'!N193)&gt;'AS11.MELD'!N193+1,"ERROR","")</f>
        <v/>
      </c>
      <c r="O193" s="182" t="str">
        <f>IF(SUM('AS21_1.MELD:AS21_2.MELD'!O193)&gt;'AS11.MELD'!O193+1,"ERROR","")</f>
        <v/>
      </c>
      <c r="P193" s="182" t="str">
        <f>IF(SUM('AS21_1.MELD:AS21_2.MELD'!P193)&gt;'AS11.MELD'!P193+1,"ERROR","")</f>
        <v/>
      </c>
      <c r="Q193" s="182" t="str">
        <f>IF(SUM('AS21_1.MELD:AS21_2.MELD'!Q193)&gt;'AS11.MELD'!Q193+1,"ERROR","")</f>
        <v/>
      </c>
      <c r="R193" s="182" t="str">
        <f>IF(SUM('AS21_1.MELD:AS21_2.MELD'!R193)&gt;'AS11.MELD'!R193+1,"ERROR","")</f>
        <v/>
      </c>
      <c r="S193" s="182" t="str">
        <f>IF(SUM('AS21_1.MELD:AS21_2.MELD'!S193)&gt;'AS11.MELD'!S193+1,"ERROR","")</f>
        <v/>
      </c>
      <c r="T193" s="182" t="str">
        <f>IF(SUM('AS21_1.MELD:AS21_2.MELD'!T193)&gt;'AS11.MELD'!T193+1,"ERROR","")</f>
        <v/>
      </c>
      <c r="U193" s="182" t="str">
        <f>IF(SUM('AS21_1.MELD:AS21_2.MELD'!U193)&gt;'AS11.MELD'!U193+1,"ERROR","")</f>
        <v/>
      </c>
      <c r="V193" s="54">
        <v>172</v>
      </c>
    </row>
    <row r="194" spans="1:22" ht="13" x14ac:dyDescent="0.25">
      <c r="A194" s="176">
        <v>173</v>
      </c>
      <c r="B194" s="59" t="s">
        <v>456</v>
      </c>
      <c r="C194" s="57" t="s">
        <v>211</v>
      </c>
      <c r="D194" s="54">
        <v>173</v>
      </c>
      <c r="E194" s="182" t="str">
        <f>IF(SUM('AS21_1.MELD:AS21_2.MELD'!E194)&gt;'AS11.MELD'!E194+1,"ERROR","")</f>
        <v/>
      </c>
      <c r="F194" s="182" t="str">
        <f>IF(SUM('AS21_1.MELD:AS21_2.MELD'!F194)&gt;'AS11.MELD'!F194+1,"ERROR","")</f>
        <v/>
      </c>
      <c r="G194" s="182" t="str">
        <f>IF(SUM('AS21_1.MELD:AS21_2.MELD'!G194)&gt;'AS11.MELD'!G194+1,"ERROR","")</f>
        <v/>
      </c>
      <c r="H194" s="182" t="str">
        <f>IF(SUM('AS21_1.MELD:AS21_2.MELD'!H194)&gt;'AS11.MELD'!H194+1,"ERROR","")</f>
        <v/>
      </c>
      <c r="I194" s="111"/>
      <c r="J194" s="182" t="str">
        <f>IF(SUM('AS21_1.MELD:AS21_2.MELD'!J194)&gt;'AS11.MELD'!J194+1,"ERROR","")</f>
        <v/>
      </c>
      <c r="K194" s="182" t="str">
        <f>IF(SUM('AS21_1.MELD:AS21_2.MELD'!K194)&gt;'AS11.MELD'!K194+1,"ERROR","")</f>
        <v/>
      </c>
      <c r="L194" s="182" t="str">
        <f>IF(SUM('AS21_1.MELD:AS21_2.MELD'!L194)&gt;'AS11.MELD'!L194+1,"ERROR","")</f>
        <v/>
      </c>
      <c r="M194" s="182" t="str">
        <f>IF(SUM('AS21_1.MELD:AS21_2.MELD'!M194)&gt;'AS11.MELD'!M194+1,"ERROR","")</f>
        <v/>
      </c>
      <c r="N194" s="182" t="str">
        <f>IF(SUM('AS21_1.MELD:AS21_2.MELD'!N194)&gt;'AS11.MELD'!N194+1,"ERROR","")</f>
        <v/>
      </c>
      <c r="O194" s="182" t="str">
        <f>IF(SUM('AS21_1.MELD:AS21_2.MELD'!O194)&gt;'AS11.MELD'!O194+1,"ERROR","")</f>
        <v/>
      </c>
      <c r="P194" s="182" t="str">
        <f>IF(SUM('AS21_1.MELD:AS21_2.MELD'!P194)&gt;'AS11.MELD'!P194+1,"ERROR","")</f>
        <v/>
      </c>
      <c r="Q194" s="182" t="str">
        <f>IF(SUM('AS21_1.MELD:AS21_2.MELD'!Q194)&gt;'AS11.MELD'!Q194+1,"ERROR","")</f>
        <v/>
      </c>
      <c r="R194" s="182" t="str">
        <f>IF(SUM('AS21_1.MELD:AS21_2.MELD'!R194)&gt;'AS11.MELD'!R194+1,"ERROR","")</f>
        <v/>
      </c>
      <c r="S194" s="182" t="str">
        <f>IF(SUM('AS21_1.MELD:AS21_2.MELD'!S194)&gt;'AS11.MELD'!S194+1,"ERROR","")</f>
        <v/>
      </c>
      <c r="T194" s="182" t="str">
        <f>IF(SUM('AS21_1.MELD:AS21_2.MELD'!T194)&gt;'AS11.MELD'!T194+1,"ERROR","")</f>
        <v/>
      </c>
      <c r="U194" s="182" t="str">
        <f>IF(SUM('AS21_1.MELD:AS21_2.MELD'!U194)&gt;'AS11.MELD'!U194+1,"ERROR","")</f>
        <v/>
      </c>
      <c r="V194" s="54">
        <v>173</v>
      </c>
    </row>
    <row r="195" spans="1:22" ht="13" x14ac:dyDescent="0.25">
      <c r="A195" s="176">
        <v>174</v>
      </c>
      <c r="B195" s="59" t="s">
        <v>457</v>
      </c>
      <c r="C195" s="57" t="s">
        <v>212</v>
      </c>
      <c r="D195" s="54">
        <v>174</v>
      </c>
      <c r="E195" s="182" t="str">
        <f>IF(SUM('AS21_1.MELD:AS21_2.MELD'!E195)&gt;'AS11.MELD'!E195+1,"ERROR","")</f>
        <v/>
      </c>
      <c r="F195" s="182" t="str">
        <f>IF(SUM('AS21_1.MELD:AS21_2.MELD'!F195)&gt;'AS11.MELD'!F195+1,"ERROR","")</f>
        <v/>
      </c>
      <c r="G195" s="182" t="str">
        <f>IF(SUM('AS21_1.MELD:AS21_2.MELD'!G195)&gt;'AS11.MELD'!G195+1,"ERROR","")</f>
        <v/>
      </c>
      <c r="H195" s="182" t="str">
        <f>IF(SUM('AS21_1.MELD:AS21_2.MELD'!H195)&gt;'AS11.MELD'!H195+1,"ERROR","")</f>
        <v/>
      </c>
      <c r="I195" s="111"/>
      <c r="J195" s="182" t="str">
        <f>IF(SUM('AS21_1.MELD:AS21_2.MELD'!J195)&gt;'AS11.MELD'!J195+1,"ERROR","")</f>
        <v/>
      </c>
      <c r="K195" s="182" t="str">
        <f>IF(SUM('AS21_1.MELD:AS21_2.MELD'!K195)&gt;'AS11.MELD'!K195+1,"ERROR","")</f>
        <v/>
      </c>
      <c r="L195" s="182" t="str">
        <f>IF(SUM('AS21_1.MELD:AS21_2.MELD'!L195)&gt;'AS11.MELD'!L195+1,"ERROR","")</f>
        <v/>
      </c>
      <c r="M195" s="182" t="str">
        <f>IF(SUM('AS21_1.MELD:AS21_2.MELD'!M195)&gt;'AS11.MELD'!M195+1,"ERROR","")</f>
        <v/>
      </c>
      <c r="N195" s="182" t="str">
        <f>IF(SUM('AS21_1.MELD:AS21_2.MELD'!N195)&gt;'AS11.MELD'!N195+1,"ERROR","")</f>
        <v/>
      </c>
      <c r="O195" s="182" t="str">
        <f>IF(SUM('AS21_1.MELD:AS21_2.MELD'!O195)&gt;'AS11.MELD'!O195+1,"ERROR","")</f>
        <v/>
      </c>
      <c r="P195" s="182" t="str">
        <f>IF(SUM('AS21_1.MELD:AS21_2.MELD'!P195)&gt;'AS11.MELD'!P195+1,"ERROR","")</f>
        <v/>
      </c>
      <c r="Q195" s="182" t="str">
        <f>IF(SUM('AS21_1.MELD:AS21_2.MELD'!Q195)&gt;'AS11.MELD'!Q195+1,"ERROR","")</f>
        <v/>
      </c>
      <c r="R195" s="182" t="str">
        <f>IF(SUM('AS21_1.MELD:AS21_2.MELD'!R195)&gt;'AS11.MELD'!R195+1,"ERROR","")</f>
        <v/>
      </c>
      <c r="S195" s="182" t="str">
        <f>IF(SUM('AS21_1.MELD:AS21_2.MELD'!S195)&gt;'AS11.MELD'!S195+1,"ERROR","")</f>
        <v/>
      </c>
      <c r="T195" s="182" t="str">
        <f>IF(SUM('AS21_1.MELD:AS21_2.MELD'!T195)&gt;'AS11.MELD'!T195+1,"ERROR","")</f>
        <v/>
      </c>
      <c r="U195" s="182" t="str">
        <f>IF(SUM('AS21_1.MELD:AS21_2.MELD'!U195)&gt;'AS11.MELD'!U195+1,"ERROR","")</f>
        <v/>
      </c>
      <c r="V195" s="54">
        <v>174</v>
      </c>
    </row>
    <row r="196" spans="1:22" ht="13" x14ac:dyDescent="0.25">
      <c r="A196" s="176">
        <v>175</v>
      </c>
      <c r="B196" s="105" t="s">
        <v>458</v>
      </c>
      <c r="C196" s="57" t="s">
        <v>213</v>
      </c>
      <c r="D196" s="54">
        <v>175</v>
      </c>
      <c r="E196" s="182" t="str">
        <f>IF(SUM('AS21_1.MELD:AS21_2.MELD'!E196)&gt;'AS11.MELD'!E196+1,"ERROR","")</f>
        <v/>
      </c>
      <c r="F196" s="182" t="str">
        <f>IF(SUM('AS21_1.MELD:AS21_2.MELD'!F196)&gt;'AS11.MELD'!F196+1,"ERROR","")</f>
        <v/>
      </c>
      <c r="G196" s="182" t="str">
        <f>IF(SUM('AS21_1.MELD:AS21_2.MELD'!G196)&gt;'AS11.MELD'!G196+1,"ERROR","")</f>
        <v/>
      </c>
      <c r="H196" s="182" t="str">
        <f>IF(SUM('AS21_1.MELD:AS21_2.MELD'!H196)&gt;'AS11.MELD'!H196+1,"ERROR","")</f>
        <v/>
      </c>
      <c r="I196" s="111"/>
      <c r="J196" s="182" t="str">
        <f>IF(SUM('AS21_1.MELD:AS21_2.MELD'!J196)&gt;'AS11.MELD'!J196+1,"ERROR","")</f>
        <v/>
      </c>
      <c r="K196" s="182" t="str">
        <f>IF(SUM('AS21_1.MELD:AS21_2.MELD'!K196)&gt;'AS11.MELD'!K196+1,"ERROR","")</f>
        <v/>
      </c>
      <c r="L196" s="182" t="str">
        <f>IF(SUM('AS21_1.MELD:AS21_2.MELD'!L196)&gt;'AS11.MELD'!L196+1,"ERROR","")</f>
        <v/>
      </c>
      <c r="M196" s="182" t="str">
        <f>IF(SUM('AS21_1.MELD:AS21_2.MELD'!M196)&gt;'AS11.MELD'!M196+1,"ERROR","")</f>
        <v/>
      </c>
      <c r="N196" s="182" t="str">
        <f>IF(SUM('AS21_1.MELD:AS21_2.MELD'!N196)&gt;'AS11.MELD'!N196+1,"ERROR","")</f>
        <v/>
      </c>
      <c r="O196" s="182" t="str">
        <f>IF(SUM('AS21_1.MELD:AS21_2.MELD'!O196)&gt;'AS11.MELD'!O196+1,"ERROR","")</f>
        <v/>
      </c>
      <c r="P196" s="182" t="str">
        <f>IF(SUM('AS21_1.MELD:AS21_2.MELD'!P196)&gt;'AS11.MELD'!P196+1,"ERROR","")</f>
        <v/>
      </c>
      <c r="Q196" s="182" t="str">
        <f>IF(SUM('AS21_1.MELD:AS21_2.MELD'!Q196)&gt;'AS11.MELD'!Q196+1,"ERROR","")</f>
        <v/>
      </c>
      <c r="R196" s="182" t="str">
        <f>IF(SUM('AS21_1.MELD:AS21_2.MELD'!R196)&gt;'AS11.MELD'!R196+1,"ERROR","")</f>
        <v/>
      </c>
      <c r="S196" s="182" t="str">
        <f>IF(SUM('AS21_1.MELD:AS21_2.MELD'!S196)&gt;'AS11.MELD'!S196+1,"ERROR","")</f>
        <v/>
      </c>
      <c r="T196" s="182" t="str">
        <f>IF(SUM('AS21_1.MELD:AS21_2.MELD'!T196)&gt;'AS11.MELD'!T196+1,"ERROR","")</f>
        <v/>
      </c>
      <c r="U196" s="182" t="str">
        <f>IF(SUM('AS21_1.MELD:AS21_2.MELD'!U196)&gt;'AS11.MELD'!U196+1,"ERROR","")</f>
        <v/>
      </c>
      <c r="V196" s="54">
        <v>175</v>
      </c>
    </row>
    <row r="197" spans="1:22" ht="13" x14ac:dyDescent="0.25">
      <c r="A197" s="176">
        <v>176</v>
      </c>
      <c r="B197" s="59" t="s">
        <v>459</v>
      </c>
      <c r="C197" s="57" t="s">
        <v>214</v>
      </c>
      <c r="D197" s="54">
        <v>176</v>
      </c>
      <c r="E197" s="182" t="str">
        <f>IF(SUM('AS21_1.MELD:AS21_2.MELD'!E197)&gt;'AS11.MELD'!E197+1,"ERROR","")</f>
        <v/>
      </c>
      <c r="F197" s="182" t="str">
        <f>IF(SUM('AS21_1.MELD:AS21_2.MELD'!F197)&gt;'AS11.MELD'!F197+1,"ERROR","")</f>
        <v/>
      </c>
      <c r="G197" s="182" t="str">
        <f>IF(SUM('AS21_1.MELD:AS21_2.MELD'!G197)&gt;'AS11.MELD'!G197+1,"ERROR","")</f>
        <v/>
      </c>
      <c r="H197" s="182" t="str">
        <f>IF(SUM('AS21_1.MELD:AS21_2.MELD'!H197)&gt;'AS11.MELD'!H197+1,"ERROR","")</f>
        <v/>
      </c>
      <c r="I197" s="111"/>
      <c r="J197" s="182" t="str">
        <f>IF(SUM('AS21_1.MELD:AS21_2.MELD'!J197)&gt;'AS11.MELD'!J197+1,"ERROR","")</f>
        <v/>
      </c>
      <c r="K197" s="182" t="str">
        <f>IF(SUM('AS21_1.MELD:AS21_2.MELD'!K197)&gt;'AS11.MELD'!K197+1,"ERROR","")</f>
        <v/>
      </c>
      <c r="L197" s="182" t="str">
        <f>IF(SUM('AS21_1.MELD:AS21_2.MELD'!L197)&gt;'AS11.MELD'!L197+1,"ERROR","")</f>
        <v/>
      </c>
      <c r="M197" s="182" t="str">
        <f>IF(SUM('AS21_1.MELD:AS21_2.MELD'!M197)&gt;'AS11.MELD'!M197+1,"ERROR","")</f>
        <v/>
      </c>
      <c r="N197" s="182" t="str">
        <f>IF(SUM('AS21_1.MELD:AS21_2.MELD'!N197)&gt;'AS11.MELD'!N197+1,"ERROR","")</f>
        <v/>
      </c>
      <c r="O197" s="182" t="str">
        <f>IF(SUM('AS21_1.MELD:AS21_2.MELD'!O197)&gt;'AS11.MELD'!O197+1,"ERROR","")</f>
        <v/>
      </c>
      <c r="P197" s="182" t="str">
        <f>IF(SUM('AS21_1.MELD:AS21_2.MELD'!P197)&gt;'AS11.MELD'!P197+1,"ERROR","")</f>
        <v/>
      </c>
      <c r="Q197" s="182" t="str">
        <f>IF(SUM('AS21_1.MELD:AS21_2.MELD'!Q197)&gt;'AS11.MELD'!Q197+1,"ERROR","")</f>
        <v/>
      </c>
      <c r="R197" s="182" t="str">
        <f>IF(SUM('AS21_1.MELD:AS21_2.MELD'!R197)&gt;'AS11.MELD'!R197+1,"ERROR","")</f>
        <v/>
      </c>
      <c r="S197" s="182" t="str">
        <f>IF(SUM('AS21_1.MELD:AS21_2.MELD'!S197)&gt;'AS11.MELD'!S197+1,"ERROR","")</f>
        <v/>
      </c>
      <c r="T197" s="182" t="str">
        <f>IF(SUM('AS21_1.MELD:AS21_2.MELD'!T197)&gt;'AS11.MELD'!T197+1,"ERROR","")</f>
        <v/>
      </c>
      <c r="U197" s="182" t="str">
        <f>IF(SUM('AS21_1.MELD:AS21_2.MELD'!U197)&gt;'AS11.MELD'!U197+1,"ERROR","")</f>
        <v/>
      </c>
      <c r="V197" s="54">
        <v>176</v>
      </c>
    </row>
    <row r="198" spans="1:22" ht="13" x14ac:dyDescent="0.25">
      <c r="A198" s="176">
        <v>177</v>
      </c>
      <c r="B198" s="59" t="s">
        <v>460</v>
      </c>
      <c r="C198" s="57" t="s">
        <v>215</v>
      </c>
      <c r="D198" s="54">
        <v>177</v>
      </c>
      <c r="E198" s="182" t="str">
        <f>IF(SUM('AS21_1.MELD:AS21_2.MELD'!E198)&gt;'AS11.MELD'!E198+1,"ERROR","")</f>
        <v/>
      </c>
      <c r="F198" s="182" t="str">
        <f>IF(SUM('AS21_1.MELD:AS21_2.MELD'!F198)&gt;'AS11.MELD'!F198+1,"ERROR","")</f>
        <v/>
      </c>
      <c r="G198" s="182" t="str">
        <f>IF(SUM('AS21_1.MELD:AS21_2.MELD'!G198)&gt;'AS11.MELD'!G198+1,"ERROR","")</f>
        <v/>
      </c>
      <c r="H198" s="182" t="str">
        <f>IF(SUM('AS21_1.MELD:AS21_2.MELD'!H198)&gt;'AS11.MELD'!H198+1,"ERROR","")</f>
        <v/>
      </c>
      <c r="I198" s="111"/>
      <c r="J198" s="182" t="str">
        <f>IF(SUM('AS21_1.MELD:AS21_2.MELD'!J198)&gt;'AS11.MELD'!J198+1,"ERROR","")</f>
        <v/>
      </c>
      <c r="K198" s="182" t="str">
        <f>IF(SUM('AS21_1.MELD:AS21_2.MELD'!K198)&gt;'AS11.MELD'!K198+1,"ERROR","")</f>
        <v/>
      </c>
      <c r="L198" s="182" t="str">
        <f>IF(SUM('AS21_1.MELD:AS21_2.MELD'!L198)&gt;'AS11.MELD'!L198+1,"ERROR","")</f>
        <v/>
      </c>
      <c r="M198" s="182" t="str">
        <f>IF(SUM('AS21_1.MELD:AS21_2.MELD'!M198)&gt;'AS11.MELD'!M198+1,"ERROR","")</f>
        <v/>
      </c>
      <c r="N198" s="182" t="str">
        <f>IF(SUM('AS21_1.MELD:AS21_2.MELD'!N198)&gt;'AS11.MELD'!N198+1,"ERROR","")</f>
        <v/>
      </c>
      <c r="O198" s="182" t="str">
        <f>IF(SUM('AS21_1.MELD:AS21_2.MELD'!O198)&gt;'AS11.MELD'!O198+1,"ERROR","")</f>
        <v/>
      </c>
      <c r="P198" s="182" t="str">
        <f>IF(SUM('AS21_1.MELD:AS21_2.MELD'!P198)&gt;'AS11.MELD'!P198+1,"ERROR","")</f>
        <v/>
      </c>
      <c r="Q198" s="182" t="str">
        <f>IF(SUM('AS21_1.MELD:AS21_2.MELD'!Q198)&gt;'AS11.MELD'!Q198+1,"ERROR","")</f>
        <v/>
      </c>
      <c r="R198" s="182" t="str">
        <f>IF(SUM('AS21_1.MELD:AS21_2.MELD'!R198)&gt;'AS11.MELD'!R198+1,"ERROR","")</f>
        <v/>
      </c>
      <c r="S198" s="182" t="str">
        <f>IF(SUM('AS21_1.MELD:AS21_2.MELD'!S198)&gt;'AS11.MELD'!S198+1,"ERROR","")</f>
        <v/>
      </c>
      <c r="T198" s="182" t="str">
        <f>IF(SUM('AS21_1.MELD:AS21_2.MELD'!T198)&gt;'AS11.MELD'!T198+1,"ERROR","")</f>
        <v/>
      </c>
      <c r="U198" s="182" t="str">
        <f>IF(SUM('AS21_1.MELD:AS21_2.MELD'!U198)&gt;'AS11.MELD'!U198+1,"ERROR","")</f>
        <v/>
      </c>
      <c r="V198" s="54">
        <v>177</v>
      </c>
    </row>
    <row r="199" spans="1:22" ht="13" x14ac:dyDescent="0.25">
      <c r="A199" s="176">
        <v>178</v>
      </c>
      <c r="B199" s="59" t="s">
        <v>216</v>
      </c>
      <c r="C199" s="57" t="s">
        <v>217</v>
      </c>
      <c r="D199" s="54">
        <v>178</v>
      </c>
      <c r="E199" s="182" t="str">
        <f>IF(SUM('AS21_1.MELD:AS21_2.MELD'!E199)&gt;'AS11.MELD'!E199+1,"ERROR","")</f>
        <v/>
      </c>
      <c r="F199" s="182" t="str">
        <f>IF(SUM('AS21_1.MELD:AS21_2.MELD'!F199)&gt;'AS11.MELD'!F199+1,"ERROR","")</f>
        <v/>
      </c>
      <c r="G199" s="182" t="str">
        <f>IF(SUM('AS21_1.MELD:AS21_2.MELD'!G199)&gt;'AS11.MELD'!G199+1,"ERROR","")</f>
        <v/>
      </c>
      <c r="H199" s="182" t="str">
        <f>IF(SUM('AS21_1.MELD:AS21_2.MELD'!H199)&gt;'AS11.MELD'!H199+1,"ERROR","")</f>
        <v/>
      </c>
      <c r="I199" s="111"/>
      <c r="J199" s="182" t="str">
        <f>IF(SUM('AS21_1.MELD:AS21_2.MELD'!J199)&gt;'AS11.MELD'!J199+1,"ERROR","")</f>
        <v/>
      </c>
      <c r="K199" s="182" t="str">
        <f>IF(SUM('AS21_1.MELD:AS21_2.MELD'!K199)&gt;'AS11.MELD'!K199+1,"ERROR","")</f>
        <v/>
      </c>
      <c r="L199" s="182" t="str">
        <f>IF(SUM('AS21_1.MELD:AS21_2.MELD'!L199)&gt;'AS11.MELD'!L199+1,"ERROR","")</f>
        <v/>
      </c>
      <c r="M199" s="182" t="str">
        <f>IF(SUM('AS21_1.MELD:AS21_2.MELD'!M199)&gt;'AS11.MELD'!M199+1,"ERROR","")</f>
        <v/>
      </c>
      <c r="N199" s="182" t="str">
        <f>IF(SUM('AS21_1.MELD:AS21_2.MELD'!N199)&gt;'AS11.MELD'!N199+1,"ERROR","")</f>
        <v/>
      </c>
      <c r="O199" s="182" t="str">
        <f>IF(SUM('AS21_1.MELD:AS21_2.MELD'!O199)&gt;'AS11.MELD'!O199+1,"ERROR","")</f>
        <v/>
      </c>
      <c r="P199" s="182" t="str">
        <f>IF(SUM('AS21_1.MELD:AS21_2.MELD'!P199)&gt;'AS11.MELD'!P199+1,"ERROR","")</f>
        <v/>
      </c>
      <c r="Q199" s="182" t="str">
        <f>IF(SUM('AS21_1.MELD:AS21_2.MELD'!Q199)&gt;'AS11.MELD'!Q199+1,"ERROR","")</f>
        <v/>
      </c>
      <c r="R199" s="182" t="str">
        <f>IF(SUM('AS21_1.MELD:AS21_2.MELD'!R199)&gt;'AS11.MELD'!R199+1,"ERROR","")</f>
        <v/>
      </c>
      <c r="S199" s="182" t="str">
        <f>IF(SUM('AS21_1.MELD:AS21_2.MELD'!S199)&gt;'AS11.MELD'!S199+1,"ERROR","")</f>
        <v/>
      </c>
      <c r="T199" s="182" t="str">
        <f>IF(SUM('AS21_1.MELD:AS21_2.MELD'!T199)&gt;'AS11.MELD'!T199+1,"ERROR","")</f>
        <v/>
      </c>
      <c r="U199" s="182" t="str">
        <f>IF(SUM('AS21_1.MELD:AS21_2.MELD'!U199)&gt;'AS11.MELD'!U199+1,"ERROR","")</f>
        <v/>
      </c>
      <c r="V199" s="54">
        <v>178</v>
      </c>
    </row>
    <row r="200" spans="1:22" ht="13" x14ac:dyDescent="0.25">
      <c r="A200" s="176">
        <v>179</v>
      </c>
      <c r="B200" s="59" t="s">
        <v>461</v>
      </c>
      <c r="C200" s="57" t="s">
        <v>218</v>
      </c>
      <c r="D200" s="54">
        <v>179</v>
      </c>
      <c r="E200" s="182" t="str">
        <f>IF(SUM('AS21_1.MELD:AS21_2.MELD'!E200)&gt;'AS11.MELD'!E200+1,"ERROR","")</f>
        <v/>
      </c>
      <c r="F200" s="182" t="str">
        <f>IF(SUM('AS21_1.MELD:AS21_2.MELD'!F200)&gt;'AS11.MELD'!F200+1,"ERROR","")</f>
        <v/>
      </c>
      <c r="G200" s="182" t="str">
        <f>IF(SUM('AS21_1.MELD:AS21_2.MELD'!G200)&gt;'AS11.MELD'!G200+1,"ERROR","")</f>
        <v/>
      </c>
      <c r="H200" s="182" t="str">
        <f>IF(SUM('AS21_1.MELD:AS21_2.MELD'!H200)&gt;'AS11.MELD'!H200+1,"ERROR","")</f>
        <v/>
      </c>
      <c r="I200" s="111"/>
      <c r="J200" s="182" t="str">
        <f>IF(SUM('AS21_1.MELD:AS21_2.MELD'!J200)&gt;'AS11.MELD'!J200+1,"ERROR","")</f>
        <v/>
      </c>
      <c r="K200" s="182" t="str">
        <f>IF(SUM('AS21_1.MELD:AS21_2.MELD'!K200)&gt;'AS11.MELD'!K200+1,"ERROR","")</f>
        <v/>
      </c>
      <c r="L200" s="182" t="str">
        <f>IF(SUM('AS21_1.MELD:AS21_2.MELD'!L200)&gt;'AS11.MELD'!L200+1,"ERROR","")</f>
        <v/>
      </c>
      <c r="M200" s="182" t="str">
        <f>IF(SUM('AS21_1.MELD:AS21_2.MELD'!M200)&gt;'AS11.MELD'!M200+1,"ERROR","")</f>
        <v/>
      </c>
      <c r="N200" s="182" t="str">
        <f>IF(SUM('AS21_1.MELD:AS21_2.MELD'!N200)&gt;'AS11.MELD'!N200+1,"ERROR","")</f>
        <v/>
      </c>
      <c r="O200" s="182" t="str">
        <f>IF(SUM('AS21_1.MELD:AS21_2.MELD'!O200)&gt;'AS11.MELD'!O200+1,"ERROR","")</f>
        <v/>
      </c>
      <c r="P200" s="182" t="str">
        <f>IF(SUM('AS21_1.MELD:AS21_2.MELD'!P200)&gt;'AS11.MELD'!P200+1,"ERROR","")</f>
        <v/>
      </c>
      <c r="Q200" s="182" t="str">
        <f>IF(SUM('AS21_1.MELD:AS21_2.MELD'!Q200)&gt;'AS11.MELD'!Q200+1,"ERROR","")</f>
        <v/>
      </c>
      <c r="R200" s="182" t="str">
        <f>IF(SUM('AS21_1.MELD:AS21_2.MELD'!R200)&gt;'AS11.MELD'!R200+1,"ERROR","")</f>
        <v/>
      </c>
      <c r="S200" s="182" t="str">
        <f>IF(SUM('AS21_1.MELD:AS21_2.MELD'!S200)&gt;'AS11.MELD'!S200+1,"ERROR","")</f>
        <v/>
      </c>
      <c r="T200" s="182" t="str">
        <f>IF(SUM('AS21_1.MELD:AS21_2.MELD'!T200)&gt;'AS11.MELD'!T200+1,"ERROR","")</f>
        <v/>
      </c>
      <c r="U200" s="182" t="str">
        <f>IF(SUM('AS21_1.MELD:AS21_2.MELD'!U200)&gt;'AS11.MELD'!U200+1,"ERROR","")</f>
        <v/>
      </c>
      <c r="V200" s="54">
        <v>179</v>
      </c>
    </row>
    <row r="201" spans="1:22" ht="13" x14ac:dyDescent="0.25">
      <c r="A201" s="176">
        <v>180</v>
      </c>
      <c r="B201" s="59" t="s">
        <v>219</v>
      </c>
      <c r="C201" s="57" t="s">
        <v>220</v>
      </c>
      <c r="D201" s="54">
        <v>180</v>
      </c>
      <c r="E201" s="182" t="str">
        <f>IF(SUM('AS21_1.MELD:AS21_2.MELD'!E201)&gt;'AS11.MELD'!E201+1,"ERROR","")</f>
        <v/>
      </c>
      <c r="F201" s="182" t="str">
        <f>IF(SUM('AS21_1.MELD:AS21_2.MELD'!F201)&gt;'AS11.MELD'!F201+1,"ERROR","")</f>
        <v/>
      </c>
      <c r="G201" s="182" t="str">
        <f>IF(SUM('AS21_1.MELD:AS21_2.MELD'!G201)&gt;'AS11.MELD'!G201+1,"ERROR","")</f>
        <v/>
      </c>
      <c r="H201" s="182" t="str">
        <f>IF(SUM('AS21_1.MELD:AS21_2.MELD'!H201)&gt;'AS11.MELD'!H201+1,"ERROR","")</f>
        <v/>
      </c>
      <c r="I201" s="111"/>
      <c r="J201" s="182" t="str">
        <f>IF(SUM('AS21_1.MELD:AS21_2.MELD'!J201)&gt;'AS11.MELD'!J201+1,"ERROR","")</f>
        <v/>
      </c>
      <c r="K201" s="182" t="str">
        <f>IF(SUM('AS21_1.MELD:AS21_2.MELD'!K201)&gt;'AS11.MELD'!K201+1,"ERROR","")</f>
        <v/>
      </c>
      <c r="L201" s="182" t="str">
        <f>IF(SUM('AS21_1.MELD:AS21_2.MELD'!L201)&gt;'AS11.MELD'!L201+1,"ERROR","")</f>
        <v/>
      </c>
      <c r="M201" s="182" t="str">
        <f>IF(SUM('AS21_1.MELD:AS21_2.MELD'!M201)&gt;'AS11.MELD'!M201+1,"ERROR","")</f>
        <v/>
      </c>
      <c r="N201" s="182" t="str">
        <f>IF(SUM('AS21_1.MELD:AS21_2.MELD'!N201)&gt;'AS11.MELD'!N201+1,"ERROR","")</f>
        <v/>
      </c>
      <c r="O201" s="182" t="str">
        <f>IF(SUM('AS21_1.MELD:AS21_2.MELD'!O201)&gt;'AS11.MELD'!O201+1,"ERROR","")</f>
        <v/>
      </c>
      <c r="P201" s="182" t="str">
        <f>IF(SUM('AS21_1.MELD:AS21_2.MELD'!P201)&gt;'AS11.MELD'!P201+1,"ERROR","")</f>
        <v/>
      </c>
      <c r="Q201" s="182" t="str">
        <f>IF(SUM('AS21_1.MELD:AS21_2.MELD'!Q201)&gt;'AS11.MELD'!Q201+1,"ERROR","")</f>
        <v/>
      </c>
      <c r="R201" s="182" t="str">
        <f>IF(SUM('AS21_1.MELD:AS21_2.MELD'!R201)&gt;'AS11.MELD'!R201+1,"ERROR","")</f>
        <v/>
      </c>
      <c r="S201" s="182" t="str">
        <f>IF(SUM('AS21_1.MELD:AS21_2.MELD'!S201)&gt;'AS11.MELD'!S201+1,"ERROR","")</f>
        <v/>
      </c>
      <c r="T201" s="182" t="str">
        <f>IF(SUM('AS21_1.MELD:AS21_2.MELD'!T201)&gt;'AS11.MELD'!T201+1,"ERROR","")</f>
        <v/>
      </c>
      <c r="U201" s="182" t="str">
        <f>IF(SUM('AS21_1.MELD:AS21_2.MELD'!U201)&gt;'AS11.MELD'!U201+1,"ERROR","")</f>
        <v/>
      </c>
      <c r="V201" s="54">
        <v>180</v>
      </c>
    </row>
    <row r="202" spans="1:22" ht="13" x14ac:dyDescent="0.25">
      <c r="A202" s="176">
        <v>181</v>
      </c>
      <c r="B202" s="59" t="s">
        <v>462</v>
      </c>
      <c r="C202" s="57" t="s">
        <v>221</v>
      </c>
      <c r="D202" s="54">
        <v>181</v>
      </c>
      <c r="E202" s="182" t="str">
        <f>IF(SUM('AS21_1.MELD:AS21_2.MELD'!E202)&gt;'AS11.MELD'!E202+1,"ERROR","")</f>
        <v/>
      </c>
      <c r="F202" s="182" t="str">
        <f>IF(SUM('AS21_1.MELD:AS21_2.MELD'!F202)&gt;'AS11.MELD'!F202+1,"ERROR","")</f>
        <v/>
      </c>
      <c r="G202" s="182" t="str">
        <f>IF(SUM('AS21_1.MELD:AS21_2.MELD'!G202)&gt;'AS11.MELD'!G202+1,"ERROR","")</f>
        <v/>
      </c>
      <c r="H202" s="182" t="str">
        <f>IF(SUM('AS21_1.MELD:AS21_2.MELD'!H202)&gt;'AS11.MELD'!H202+1,"ERROR","")</f>
        <v/>
      </c>
      <c r="I202" s="111"/>
      <c r="J202" s="182" t="str">
        <f>IF(SUM('AS21_1.MELD:AS21_2.MELD'!J202)&gt;'AS11.MELD'!J202+1,"ERROR","")</f>
        <v/>
      </c>
      <c r="K202" s="182" t="str">
        <f>IF(SUM('AS21_1.MELD:AS21_2.MELD'!K202)&gt;'AS11.MELD'!K202+1,"ERROR","")</f>
        <v/>
      </c>
      <c r="L202" s="182" t="str">
        <f>IF(SUM('AS21_1.MELD:AS21_2.MELD'!L202)&gt;'AS11.MELD'!L202+1,"ERROR","")</f>
        <v/>
      </c>
      <c r="M202" s="182" t="str">
        <f>IF(SUM('AS21_1.MELD:AS21_2.MELD'!M202)&gt;'AS11.MELD'!M202+1,"ERROR","")</f>
        <v/>
      </c>
      <c r="N202" s="182" t="str">
        <f>IF(SUM('AS21_1.MELD:AS21_2.MELD'!N202)&gt;'AS11.MELD'!N202+1,"ERROR","")</f>
        <v/>
      </c>
      <c r="O202" s="182" t="str">
        <f>IF(SUM('AS21_1.MELD:AS21_2.MELD'!O202)&gt;'AS11.MELD'!O202+1,"ERROR","")</f>
        <v/>
      </c>
      <c r="P202" s="182" t="str">
        <f>IF(SUM('AS21_1.MELD:AS21_2.MELD'!P202)&gt;'AS11.MELD'!P202+1,"ERROR","")</f>
        <v/>
      </c>
      <c r="Q202" s="182" t="str">
        <f>IF(SUM('AS21_1.MELD:AS21_2.MELD'!Q202)&gt;'AS11.MELD'!Q202+1,"ERROR","")</f>
        <v/>
      </c>
      <c r="R202" s="182" t="str">
        <f>IF(SUM('AS21_1.MELD:AS21_2.MELD'!R202)&gt;'AS11.MELD'!R202+1,"ERROR","")</f>
        <v/>
      </c>
      <c r="S202" s="182" t="str">
        <f>IF(SUM('AS21_1.MELD:AS21_2.MELD'!S202)&gt;'AS11.MELD'!S202+1,"ERROR","")</f>
        <v/>
      </c>
      <c r="T202" s="182" t="str">
        <f>IF(SUM('AS21_1.MELD:AS21_2.MELD'!T202)&gt;'AS11.MELD'!T202+1,"ERROR","")</f>
        <v/>
      </c>
      <c r="U202" s="182" t="str">
        <f>IF(SUM('AS21_1.MELD:AS21_2.MELD'!U202)&gt;'AS11.MELD'!U202+1,"ERROR","")</f>
        <v/>
      </c>
      <c r="V202" s="54">
        <v>181</v>
      </c>
    </row>
    <row r="203" spans="1:22" ht="13" x14ac:dyDescent="0.25">
      <c r="A203" s="176">
        <v>182</v>
      </c>
      <c r="B203" s="59" t="s">
        <v>463</v>
      </c>
      <c r="C203" s="57" t="s">
        <v>222</v>
      </c>
      <c r="D203" s="54">
        <v>182</v>
      </c>
      <c r="E203" s="182" t="str">
        <f>IF(SUM('AS21_1.MELD:AS21_2.MELD'!E203)&gt;'AS11.MELD'!E203+1,"ERROR","")</f>
        <v/>
      </c>
      <c r="F203" s="182" t="str">
        <f>IF(SUM('AS21_1.MELD:AS21_2.MELD'!F203)&gt;'AS11.MELD'!F203+1,"ERROR","")</f>
        <v/>
      </c>
      <c r="G203" s="182" t="str">
        <f>IF(SUM('AS21_1.MELD:AS21_2.MELD'!G203)&gt;'AS11.MELD'!G203+1,"ERROR","")</f>
        <v/>
      </c>
      <c r="H203" s="182" t="str">
        <f>IF(SUM('AS21_1.MELD:AS21_2.MELD'!H203)&gt;'AS11.MELD'!H203+1,"ERROR","")</f>
        <v/>
      </c>
      <c r="I203" s="111"/>
      <c r="J203" s="182" t="str">
        <f>IF(SUM('AS21_1.MELD:AS21_2.MELD'!J203)&gt;'AS11.MELD'!J203+1,"ERROR","")</f>
        <v/>
      </c>
      <c r="K203" s="182" t="str">
        <f>IF(SUM('AS21_1.MELD:AS21_2.MELD'!K203)&gt;'AS11.MELD'!K203+1,"ERROR","")</f>
        <v/>
      </c>
      <c r="L203" s="182" t="str">
        <f>IF(SUM('AS21_1.MELD:AS21_2.MELD'!L203)&gt;'AS11.MELD'!L203+1,"ERROR","")</f>
        <v/>
      </c>
      <c r="M203" s="182" t="str">
        <f>IF(SUM('AS21_1.MELD:AS21_2.MELD'!M203)&gt;'AS11.MELD'!M203+1,"ERROR","")</f>
        <v/>
      </c>
      <c r="N203" s="182" t="str">
        <f>IF(SUM('AS21_1.MELD:AS21_2.MELD'!N203)&gt;'AS11.MELD'!N203+1,"ERROR","")</f>
        <v/>
      </c>
      <c r="O203" s="182" t="str">
        <f>IF(SUM('AS21_1.MELD:AS21_2.MELD'!O203)&gt;'AS11.MELD'!O203+1,"ERROR","")</f>
        <v/>
      </c>
      <c r="P203" s="182" t="str">
        <f>IF(SUM('AS21_1.MELD:AS21_2.MELD'!P203)&gt;'AS11.MELD'!P203+1,"ERROR","")</f>
        <v/>
      </c>
      <c r="Q203" s="182" t="str">
        <f>IF(SUM('AS21_1.MELD:AS21_2.MELD'!Q203)&gt;'AS11.MELD'!Q203+1,"ERROR","")</f>
        <v/>
      </c>
      <c r="R203" s="182" t="str">
        <f>IF(SUM('AS21_1.MELD:AS21_2.MELD'!R203)&gt;'AS11.MELD'!R203+1,"ERROR","")</f>
        <v/>
      </c>
      <c r="S203" s="182" t="str">
        <f>IF(SUM('AS21_1.MELD:AS21_2.MELD'!S203)&gt;'AS11.MELD'!S203+1,"ERROR","")</f>
        <v/>
      </c>
      <c r="T203" s="182" t="str">
        <f>IF(SUM('AS21_1.MELD:AS21_2.MELD'!T203)&gt;'AS11.MELD'!T203+1,"ERROR","")</f>
        <v/>
      </c>
      <c r="U203" s="182" t="str">
        <f>IF(SUM('AS21_1.MELD:AS21_2.MELD'!U203)&gt;'AS11.MELD'!U203+1,"ERROR","")</f>
        <v/>
      </c>
      <c r="V203" s="54">
        <v>182</v>
      </c>
    </row>
    <row r="204" spans="1:22" ht="13" x14ac:dyDescent="0.25">
      <c r="A204" s="176">
        <v>183</v>
      </c>
      <c r="B204" s="59" t="s">
        <v>464</v>
      </c>
      <c r="C204" s="57" t="s">
        <v>223</v>
      </c>
      <c r="D204" s="54">
        <v>183</v>
      </c>
      <c r="E204" s="182" t="str">
        <f>IF(SUM('AS21_1.MELD:AS21_2.MELD'!E204)&gt;'AS11.MELD'!E204+1,"ERROR","")</f>
        <v/>
      </c>
      <c r="F204" s="182" t="str">
        <f>IF(SUM('AS21_1.MELD:AS21_2.MELD'!F204)&gt;'AS11.MELD'!F204+1,"ERROR","")</f>
        <v/>
      </c>
      <c r="G204" s="182" t="str">
        <f>IF(SUM('AS21_1.MELD:AS21_2.MELD'!G204)&gt;'AS11.MELD'!G204+1,"ERROR","")</f>
        <v/>
      </c>
      <c r="H204" s="182" t="str">
        <f>IF(SUM('AS21_1.MELD:AS21_2.MELD'!H204)&gt;'AS11.MELD'!H204+1,"ERROR","")</f>
        <v/>
      </c>
      <c r="I204" s="111"/>
      <c r="J204" s="182" t="str">
        <f>IF(SUM('AS21_1.MELD:AS21_2.MELD'!J204)&gt;'AS11.MELD'!J204+1,"ERROR","")</f>
        <v/>
      </c>
      <c r="K204" s="182" t="str">
        <f>IF(SUM('AS21_1.MELD:AS21_2.MELD'!K204)&gt;'AS11.MELD'!K204+1,"ERROR","")</f>
        <v/>
      </c>
      <c r="L204" s="182" t="str">
        <f>IF(SUM('AS21_1.MELD:AS21_2.MELD'!L204)&gt;'AS11.MELD'!L204+1,"ERROR","")</f>
        <v/>
      </c>
      <c r="M204" s="182" t="str">
        <f>IF(SUM('AS21_1.MELD:AS21_2.MELD'!M204)&gt;'AS11.MELD'!M204+1,"ERROR","")</f>
        <v/>
      </c>
      <c r="N204" s="182" t="str">
        <f>IF(SUM('AS21_1.MELD:AS21_2.MELD'!N204)&gt;'AS11.MELD'!N204+1,"ERROR","")</f>
        <v/>
      </c>
      <c r="O204" s="182" t="str">
        <f>IF(SUM('AS21_1.MELD:AS21_2.MELD'!O204)&gt;'AS11.MELD'!O204+1,"ERROR","")</f>
        <v/>
      </c>
      <c r="P204" s="182" t="str">
        <f>IF(SUM('AS21_1.MELD:AS21_2.MELD'!P204)&gt;'AS11.MELD'!P204+1,"ERROR","")</f>
        <v/>
      </c>
      <c r="Q204" s="182" t="str">
        <f>IF(SUM('AS21_1.MELD:AS21_2.MELD'!Q204)&gt;'AS11.MELD'!Q204+1,"ERROR","")</f>
        <v/>
      </c>
      <c r="R204" s="182" t="str">
        <f>IF(SUM('AS21_1.MELD:AS21_2.MELD'!R204)&gt;'AS11.MELD'!R204+1,"ERROR","")</f>
        <v/>
      </c>
      <c r="S204" s="182" t="str">
        <f>IF(SUM('AS21_1.MELD:AS21_2.MELD'!S204)&gt;'AS11.MELD'!S204+1,"ERROR","")</f>
        <v/>
      </c>
      <c r="T204" s="182" t="str">
        <f>IF(SUM('AS21_1.MELD:AS21_2.MELD'!T204)&gt;'AS11.MELD'!T204+1,"ERROR","")</f>
        <v/>
      </c>
      <c r="U204" s="182" t="str">
        <f>IF(SUM('AS21_1.MELD:AS21_2.MELD'!U204)&gt;'AS11.MELD'!U204+1,"ERROR","")</f>
        <v/>
      </c>
      <c r="V204" s="54">
        <v>183</v>
      </c>
    </row>
    <row r="205" spans="1:22" ht="13" x14ac:dyDescent="0.25">
      <c r="A205" s="176">
        <v>184</v>
      </c>
      <c r="B205" s="59" t="s">
        <v>465</v>
      </c>
      <c r="C205" s="57" t="s">
        <v>224</v>
      </c>
      <c r="D205" s="54">
        <v>184</v>
      </c>
      <c r="E205" s="182" t="str">
        <f>IF(SUM('AS21_1.MELD:AS21_2.MELD'!E205)&gt;'AS11.MELD'!E205+1,"ERROR","")</f>
        <v/>
      </c>
      <c r="F205" s="182" t="str">
        <f>IF(SUM('AS21_1.MELD:AS21_2.MELD'!F205)&gt;'AS11.MELD'!F205+1,"ERROR","")</f>
        <v/>
      </c>
      <c r="G205" s="182" t="str">
        <f>IF(SUM('AS21_1.MELD:AS21_2.MELD'!G205)&gt;'AS11.MELD'!G205+1,"ERROR","")</f>
        <v/>
      </c>
      <c r="H205" s="182" t="str">
        <f>IF(SUM('AS21_1.MELD:AS21_2.MELD'!H205)&gt;'AS11.MELD'!H205+1,"ERROR","")</f>
        <v/>
      </c>
      <c r="I205" s="111"/>
      <c r="J205" s="182" t="str">
        <f>IF(SUM('AS21_1.MELD:AS21_2.MELD'!J205)&gt;'AS11.MELD'!J205+1,"ERROR","")</f>
        <v/>
      </c>
      <c r="K205" s="182" t="str">
        <f>IF(SUM('AS21_1.MELD:AS21_2.MELD'!K205)&gt;'AS11.MELD'!K205+1,"ERROR","")</f>
        <v/>
      </c>
      <c r="L205" s="182" t="str">
        <f>IF(SUM('AS21_1.MELD:AS21_2.MELD'!L205)&gt;'AS11.MELD'!L205+1,"ERROR","")</f>
        <v/>
      </c>
      <c r="M205" s="182" t="str">
        <f>IF(SUM('AS21_1.MELD:AS21_2.MELD'!M205)&gt;'AS11.MELD'!M205+1,"ERROR","")</f>
        <v/>
      </c>
      <c r="N205" s="182" t="str">
        <f>IF(SUM('AS21_1.MELD:AS21_2.MELD'!N205)&gt;'AS11.MELD'!N205+1,"ERROR","")</f>
        <v/>
      </c>
      <c r="O205" s="182" t="str">
        <f>IF(SUM('AS21_1.MELD:AS21_2.MELD'!O205)&gt;'AS11.MELD'!O205+1,"ERROR","")</f>
        <v/>
      </c>
      <c r="P205" s="182" t="str">
        <f>IF(SUM('AS21_1.MELD:AS21_2.MELD'!P205)&gt;'AS11.MELD'!P205+1,"ERROR","")</f>
        <v/>
      </c>
      <c r="Q205" s="182" t="str">
        <f>IF(SUM('AS21_1.MELD:AS21_2.MELD'!Q205)&gt;'AS11.MELD'!Q205+1,"ERROR","")</f>
        <v/>
      </c>
      <c r="R205" s="182" t="str">
        <f>IF(SUM('AS21_1.MELD:AS21_2.MELD'!R205)&gt;'AS11.MELD'!R205+1,"ERROR","")</f>
        <v/>
      </c>
      <c r="S205" s="182" t="str">
        <f>IF(SUM('AS21_1.MELD:AS21_2.MELD'!S205)&gt;'AS11.MELD'!S205+1,"ERROR","")</f>
        <v/>
      </c>
      <c r="T205" s="182" t="str">
        <f>IF(SUM('AS21_1.MELD:AS21_2.MELD'!T205)&gt;'AS11.MELD'!T205+1,"ERROR","")</f>
        <v/>
      </c>
      <c r="U205" s="182" t="str">
        <f>IF(SUM('AS21_1.MELD:AS21_2.MELD'!U205)&gt;'AS11.MELD'!U205+1,"ERROR","")</f>
        <v/>
      </c>
      <c r="V205" s="54">
        <v>184</v>
      </c>
    </row>
    <row r="206" spans="1:22" ht="13" x14ac:dyDescent="0.25">
      <c r="A206" s="176">
        <v>185</v>
      </c>
      <c r="B206" s="59" t="s">
        <v>466</v>
      </c>
      <c r="C206" s="57" t="s">
        <v>225</v>
      </c>
      <c r="D206" s="54">
        <v>185</v>
      </c>
      <c r="E206" s="182" t="str">
        <f>IF(SUM('AS21_1.MELD:AS21_2.MELD'!E206)&gt;'AS11.MELD'!E206+1,"ERROR","")</f>
        <v/>
      </c>
      <c r="F206" s="182" t="str">
        <f>IF(SUM('AS21_1.MELD:AS21_2.MELD'!F206)&gt;'AS11.MELD'!F206+1,"ERROR","")</f>
        <v/>
      </c>
      <c r="G206" s="182" t="str">
        <f>IF(SUM('AS21_1.MELD:AS21_2.MELD'!G206)&gt;'AS11.MELD'!G206+1,"ERROR","")</f>
        <v/>
      </c>
      <c r="H206" s="182" t="str">
        <f>IF(SUM('AS21_1.MELD:AS21_2.MELD'!H206)&gt;'AS11.MELD'!H206+1,"ERROR","")</f>
        <v/>
      </c>
      <c r="I206" s="111"/>
      <c r="J206" s="182" t="str">
        <f>IF(SUM('AS21_1.MELD:AS21_2.MELD'!J206)&gt;'AS11.MELD'!J206+1,"ERROR","")</f>
        <v/>
      </c>
      <c r="K206" s="182" t="str">
        <f>IF(SUM('AS21_1.MELD:AS21_2.MELD'!K206)&gt;'AS11.MELD'!K206+1,"ERROR","")</f>
        <v/>
      </c>
      <c r="L206" s="182" t="str">
        <f>IF(SUM('AS21_1.MELD:AS21_2.MELD'!L206)&gt;'AS11.MELD'!L206+1,"ERROR","")</f>
        <v/>
      </c>
      <c r="M206" s="182" t="str">
        <f>IF(SUM('AS21_1.MELD:AS21_2.MELD'!M206)&gt;'AS11.MELD'!M206+1,"ERROR","")</f>
        <v/>
      </c>
      <c r="N206" s="182" t="str">
        <f>IF(SUM('AS21_1.MELD:AS21_2.MELD'!N206)&gt;'AS11.MELD'!N206+1,"ERROR","")</f>
        <v/>
      </c>
      <c r="O206" s="182" t="str">
        <f>IF(SUM('AS21_1.MELD:AS21_2.MELD'!O206)&gt;'AS11.MELD'!O206+1,"ERROR","")</f>
        <v/>
      </c>
      <c r="P206" s="182" t="str">
        <f>IF(SUM('AS21_1.MELD:AS21_2.MELD'!P206)&gt;'AS11.MELD'!P206+1,"ERROR","")</f>
        <v/>
      </c>
      <c r="Q206" s="182" t="str">
        <f>IF(SUM('AS21_1.MELD:AS21_2.MELD'!Q206)&gt;'AS11.MELD'!Q206+1,"ERROR","")</f>
        <v/>
      </c>
      <c r="R206" s="182" t="str">
        <f>IF(SUM('AS21_1.MELD:AS21_2.MELD'!R206)&gt;'AS11.MELD'!R206+1,"ERROR","")</f>
        <v/>
      </c>
      <c r="S206" s="182" t="str">
        <f>IF(SUM('AS21_1.MELD:AS21_2.MELD'!S206)&gt;'AS11.MELD'!S206+1,"ERROR","")</f>
        <v/>
      </c>
      <c r="T206" s="182" t="str">
        <f>IF(SUM('AS21_1.MELD:AS21_2.MELD'!T206)&gt;'AS11.MELD'!T206+1,"ERROR","")</f>
        <v/>
      </c>
      <c r="U206" s="182" t="str">
        <f>IF(SUM('AS21_1.MELD:AS21_2.MELD'!U206)&gt;'AS11.MELD'!U206+1,"ERROR","")</f>
        <v/>
      </c>
      <c r="V206" s="54">
        <v>185</v>
      </c>
    </row>
    <row r="207" spans="1:22" ht="13" x14ac:dyDescent="0.25">
      <c r="A207" s="176">
        <v>186</v>
      </c>
      <c r="B207" s="59" t="s">
        <v>226</v>
      </c>
      <c r="C207" s="57" t="s">
        <v>227</v>
      </c>
      <c r="D207" s="54">
        <v>186</v>
      </c>
      <c r="E207" s="182" t="str">
        <f>IF(SUM('AS21_1.MELD:AS21_2.MELD'!E207)&gt;'AS11.MELD'!E207+1,"ERROR","")</f>
        <v/>
      </c>
      <c r="F207" s="182" t="str">
        <f>IF(SUM('AS21_1.MELD:AS21_2.MELD'!F207)&gt;'AS11.MELD'!F207+1,"ERROR","")</f>
        <v/>
      </c>
      <c r="G207" s="182" t="str">
        <f>IF(SUM('AS21_1.MELD:AS21_2.MELD'!G207)&gt;'AS11.MELD'!G207+1,"ERROR","")</f>
        <v/>
      </c>
      <c r="H207" s="182" t="str">
        <f>IF(SUM('AS21_1.MELD:AS21_2.MELD'!H207)&gt;'AS11.MELD'!H207+1,"ERROR","")</f>
        <v/>
      </c>
      <c r="I207" s="111"/>
      <c r="J207" s="182" t="str">
        <f>IF(SUM('AS21_1.MELD:AS21_2.MELD'!J207)&gt;'AS11.MELD'!J207+1,"ERROR","")</f>
        <v/>
      </c>
      <c r="K207" s="182" t="str">
        <f>IF(SUM('AS21_1.MELD:AS21_2.MELD'!K207)&gt;'AS11.MELD'!K207+1,"ERROR","")</f>
        <v/>
      </c>
      <c r="L207" s="182" t="str">
        <f>IF(SUM('AS21_1.MELD:AS21_2.MELD'!L207)&gt;'AS11.MELD'!L207+1,"ERROR","")</f>
        <v/>
      </c>
      <c r="M207" s="182" t="str">
        <f>IF(SUM('AS21_1.MELD:AS21_2.MELD'!M207)&gt;'AS11.MELD'!M207+1,"ERROR","")</f>
        <v/>
      </c>
      <c r="N207" s="182" t="str">
        <f>IF(SUM('AS21_1.MELD:AS21_2.MELD'!N207)&gt;'AS11.MELD'!N207+1,"ERROR","")</f>
        <v/>
      </c>
      <c r="O207" s="182" t="str">
        <f>IF(SUM('AS21_1.MELD:AS21_2.MELD'!O207)&gt;'AS11.MELD'!O207+1,"ERROR","")</f>
        <v/>
      </c>
      <c r="P207" s="182" t="str">
        <f>IF(SUM('AS21_1.MELD:AS21_2.MELD'!P207)&gt;'AS11.MELD'!P207+1,"ERROR","")</f>
        <v/>
      </c>
      <c r="Q207" s="182" t="str">
        <f>IF(SUM('AS21_1.MELD:AS21_2.MELD'!Q207)&gt;'AS11.MELD'!Q207+1,"ERROR","")</f>
        <v/>
      </c>
      <c r="R207" s="182" t="str">
        <f>IF(SUM('AS21_1.MELD:AS21_2.MELD'!R207)&gt;'AS11.MELD'!R207+1,"ERROR","")</f>
        <v/>
      </c>
      <c r="S207" s="182" t="str">
        <f>IF(SUM('AS21_1.MELD:AS21_2.MELD'!S207)&gt;'AS11.MELD'!S207+1,"ERROR","")</f>
        <v/>
      </c>
      <c r="T207" s="182" t="str">
        <f>IF(SUM('AS21_1.MELD:AS21_2.MELD'!T207)&gt;'AS11.MELD'!T207+1,"ERROR","")</f>
        <v/>
      </c>
      <c r="U207" s="182" t="str">
        <f>IF(SUM('AS21_1.MELD:AS21_2.MELD'!U207)&gt;'AS11.MELD'!U207+1,"ERROR","")</f>
        <v/>
      </c>
      <c r="V207" s="54">
        <v>186</v>
      </c>
    </row>
    <row r="208" spans="1:22" ht="13" x14ac:dyDescent="0.25">
      <c r="A208" s="176">
        <v>187</v>
      </c>
      <c r="B208" s="59" t="s">
        <v>228</v>
      </c>
      <c r="C208" s="57" t="s">
        <v>229</v>
      </c>
      <c r="D208" s="54">
        <v>187</v>
      </c>
      <c r="E208" s="182" t="str">
        <f>IF(SUM('AS21_1.MELD:AS21_2.MELD'!E208)&gt;'AS11.MELD'!E208+1,"ERROR","")</f>
        <v/>
      </c>
      <c r="F208" s="182" t="str">
        <f>IF(SUM('AS21_1.MELD:AS21_2.MELD'!F208)&gt;'AS11.MELD'!F208+1,"ERROR","")</f>
        <v/>
      </c>
      <c r="G208" s="182" t="str">
        <f>IF(SUM('AS21_1.MELD:AS21_2.MELD'!G208)&gt;'AS11.MELD'!G208+1,"ERROR","")</f>
        <v/>
      </c>
      <c r="H208" s="182" t="str">
        <f>IF(SUM('AS21_1.MELD:AS21_2.MELD'!H208)&gt;'AS11.MELD'!H208+1,"ERROR","")</f>
        <v/>
      </c>
      <c r="I208" s="111"/>
      <c r="J208" s="182" t="str">
        <f>IF(SUM('AS21_1.MELD:AS21_2.MELD'!J208)&gt;'AS11.MELD'!J208+1,"ERROR","")</f>
        <v/>
      </c>
      <c r="K208" s="182" t="str">
        <f>IF(SUM('AS21_1.MELD:AS21_2.MELD'!K208)&gt;'AS11.MELD'!K208+1,"ERROR","")</f>
        <v/>
      </c>
      <c r="L208" s="182" t="str">
        <f>IF(SUM('AS21_1.MELD:AS21_2.MELD'!L208)&gt;'AS11.MELD'!L208+1,"ERROR","")</f>
        <v/>
      </c>
      <c r="M208" s="182" t="str">
        <f>IF(SUM('AS21_1.MELD:AS21_2.MELD'!M208)&gt;'AS11.MELD'!M208+1,"ERROR","")</f>
        <v/>
      </c>
      <c r="N208" s="182" t="str">
        <f>IF(SUM('AS21_1.MELD:AS21_2.MELD'!N208)&gt;'AS11.MELD'!N208+1,"ERROR","")</f>
        <v/>
      </c>
      <c r="O208" s="182" t="str">
        <f>IF(SUM('AS21_1.MELD:AS21_2.MELD'!O208)&gt;'AS11.MELD'!O208+1,"ERROR","")</f>
        <v/>
      </c>
      <c r="P208" s="182" t="str">
        <f>IF(SUM('AS21_1.MELD:AS21_2.MELD'!P208)&gt;'AS11.MELD'!P208+1,"ERROR","")</f>
        <v/>
      </c>
      <c r="Q208" s="182" t="str">
        <f>IF(SUM('AS21_1.MELD:AS21_2.MELD'!Q208)&gt;'AS11.MELD'!Q208+1,"ERROR","")</f>
        <v/>
      </c>
      <c r="R208" s="182" t="str">
        <f>IF(SUM('AS21_1.MELD:AS21_2.MELD'!R208)&gt;'AS11.MELD'!R208+1,"ERROR","")</f>
        <v/>
      </c>
      <c r="S208" s="182" t="str">
        <f>IF(SUM('AS21_1.MELD:AS21_2.MELD'!S208)&gt;'AS11.MELD'!S208+1,"ERROR","")</f>
        <v/>
      </c>
      <c r="T208" s="182" t="str">
        <f>IF(SUM('AS21_1.MELD:AS21_2.MELD'!T208)&gt;'AS11.MELD'!T208+1,"ERROR","")</f>
        <v/>
      </c>
      <c r="U208" s="182" t="str">
        <f>IF(SUM('AS21_1.MELD:AS21_2.MELD'!U208)&gt;'AS11.MELD'!U208+1,"ERROR","")</f>
        <v/>
      </c>
      <c r="V208" s="54">
        <v>187</v>
      </c>
    </row>
    <row r="209" spans="1:22" ht="13" x14ac:dyDescent="0.3">
      <c r="A209" s="176">
        <v>188</v>
      </c>
      <c r="B209" s="59" t="s">
        <v>467</v>
      </c>
      <c r="C209" s="78" t="s">
        <v>230</v>
      </c>
      <c r="D209" s="54">
        <v>188</v>
      </c>
      <c r="E209" s="182" t="str">
        <f>IF(SUM('AS21_1.MELD:AS21_2.MELD'!E209)&gt;'AS11.MELD'!E209+1,"ERROR","")</f>
        <v/>
      </c>
      <c r="F209" s="182" t="str">
        <f>IF(SUM('AS21_1.MELD:AS21_2.MELD'!F209)&gt;'AS11.MELD'!F209+1,"ERROR","")</f>
        <v/>
      </c>
      <c r="G209" s="182" t="str">
        <f>IF(SUM('AS21_1.MELD:AS21_2.MELD'!G209)&gt;'AS11.MELD'!G209+1,"ERROR","")</f>
        <v/>
      </c>
      <c r="H209" s="182" t="str">
        <f>IF(SUM('AS21_1.MELD:AS21_2.MELD'!H209)&gt;'AS11.MELD'!H209+1,"ERROR","")</f>
        <v/>
      </c>
      <c r="I209" s="111"/>
      <c r="J209" s="182" t="str">
        <f>IF(SUM('AS21_1.MELD:AS21_2.MELD'!J209)&gt;'AS11.MELD'!J209+1,"ERROR","")</f>
        <v/>
      </c>
      <c r="K209" s="182" t="str">
        <f>IF(SUM('AS21_1.MELD:AS21_2.MELD'!K209)&gt;'AS11.MELD'!K209+1,"ERROR","")</f>
        <v/>
      </c>
      <c r="L209" s="182" t="str">
        <f>IF(SUM('AS21_1.MELD:AS21_2.MELD'!L209)&gt;'AS11.MELD'!L209+1,"ERROR","")</f>
        <v/>
      </c>
      <c r="M209" s="182" t="str">
        <f>IF(SUM('AS21_1.MELD:AS21_2.MELD'!M209)&gt;'AS11.MELD'!M209+1,"ERROR","")</f>
        <v/>
      </c>
      <c r="N209" s="182" t="str">
        <f>IF(SUM('AS21_1.MELD:AS21_2.MELD'!N209)&gt;'AS11.MELD'!N209+1,"ERROR","")</f>
        <v/>
      </c>
      <c r="O209" s="182" t="str">
        <f>IF(SUM('AS21_1.MELD:AS21_2.MELD'!O209)&gt;'AS11.MELD'!O209+1,"ERROR","")</f>
        <v/>
      </c>
      <c r="P209" s="182" t="str">
        <f>IF(SUM('AS21_1.MELD:AS21_2.MELD'!P209)&gt;'AS11.MELD'!P209+1,"ERROR","")</f>
        <v/>
      </c>
      <c r="Q209" s="182" t="str">
        <f>IF(SUM('AS21_1.MELD:AS21_2.MELD'!Q209)&gt;'AS11.MELD'!Q209+1,"ERROR","")</f>
        <v/>
      </c>
      <c r="R209" s="182" t="str">
        <f>IF(SUM('AS21_1.MELD:AS21_2.MELD'!R209)&gt;'AS11.MELD'!R209+1,"ERROR","")</f>
        <v/>
      </c>
      <c r="S209" s="182" t="str">
        <f>IF(SUM('AS21_1.MELD:AS21_2.MELD'!S209)&gt;'AS11.MELD'!S209+1,"ERROR","")</f>
        <v/>
      </c>
      <c r="T209" s="182" t="str">
        <f>IF(SUM('AS21_1.MELD:AS21_2.MELD'!T209)&gt;'AS11.MELD'!T209+1,"ERROR","")</f>
        <v/>
      </c>
      <c r="U209" s="182" t="str">
        <f>IF(SUM('AS21_1.MELD:AS21_2.MELD'!U209)&gt;'AS11.MELD'!U209+1,"ERROR","")</f>
        <v/>
      </c>
      <c r="V209" s="54">
        <v>188</v>
      </c>
    </row>
    <row r="210" spans="1:22" ht="13" x14ac:dyDescent="0.25">
      <c r="A210" s="176">
        <v>189</v>
      </c>
      <c r="B210" s="59" t="s">
        <v>468</v>
      </c>
      <c r="C210" s="57" t="s">
        <v>231</v>
      </c>
      <c r="D210" s="54">
        <v>189</v>
      </c>
      <c r="E210" s="182" t="str">
        <f>IF(SUM('AS21_1.MELD:AS21_2.MELD'!E210)&gt;'AS11.MELD'!E210+1,"ERROR","")</f>
        <v/>
      </c>
      <c r="F210" s="182" t="str">
        <f>IF(SUM('AS21_1.MELD:AS21_2.MELD'!F210)&gt;'AS11.MELD'!F210+1,"ERROR","")</f>
        <v/>
      </c>
      <c r="G210" s="182" t="str">
        <f>IF(SUM('AS21_1.MELD:AS21_2.MELD'!G210)&gt;'AS11.MELD'!G210+1,"ERROR","")</f>
        <v/>
      </c>
      <c r="H210" s="182" t="str">
        <f>IF(SUM('AS21_1.MELD:AS21_2.MELD'!H210)&gt;'AS11.MELD'!H210+1,"ERROR","")</f>
        <v/>
      </c>
      <c r="I210" s="111"/>
      <c r="J210" s="182" t="str">
        <f>IF(SUM('AS21_1.MELD:AS21_2.MELD'!J210)&gt;'AS11.MELD'!J210+1,"ERROR","")</f>
        <v/>
      </c>
      <c r="K210" s="182" t="str">
        <f>IF(SUM('AS21_1.MELD:AS21_2.MELD'!K210)&gt;'AS11.MELD'!K210+1,"ERROR","")</f>
        <v/>
      </c>
      <c r="L210" s="182" t="str">
        <f>IF(SUM('AS21_1.MELD:AS21_2.MELD'!L210)&gt;'AS11.MELD'!L210+1,"ERROR","")</f>
        <v/>
      </c>
      <c r="M210" s="182" t="str">
        <f>IF(SUM('AS21_1.MELD:AS21_2.MELD'!M210)&gt;'AS11.MELD'!M210+1,"ERROR","")</f>
        <v/>
      </c>
      <c r="N210" s="182" t="str">
        <f>IF(SUM('AS21_1.MELD:AS21_2.MELD'!N210)&gt;'AS11.MELD'!N210+1,"ERROR","")</f>
        <v/>
      </c>
      <c r="O210" s="182" t="str">
        <f>IF(SUM('AS21_1.MELD:AS21_2.MELD'!O210)&gt;'AS11.MELD'!O210+1,"ERROR","")</f>
        <v/>
      </c>
      <c r="P210" s="182" t="str">
        <f>IF(SUM('AS21_1.MELD:AS21_2.MELD'!P210)&gt;'AS11.MELD'!P210+1,"ERROR","")</f>
        <v/>
      </c>
      <c r="Q210" s="182" t="str">
        <f>IF(SUM('AS21_1.MELD:AS21_2.MELD'!Q210)&gt;'AS11.MELD'!Q210+1,"ERROR","")</f>
        <v/>
      </c>
      <c r="R210" s="182" t="str">
        <f>IF(SUM('AS21_1.MELD:AS21_2.MELD'!R210)&gt;'AS11.MELD'!R210+1,"ERROR","")</f>
        <v/>
      </c>
      <c r="S210" s="182" t="str">
        <f>IF(SUM('AS21_1.MELD:AS21_2.MELD'!S210)&gt;'AS11.MELD'!S210+1,"ERROR","")</f>
        <v/>
      </c>
      <c r="T210" s="182" t="str">
        <f>IF(SUM('AS21_1.MELD:AS21_2.MELD'!T210)&gt;'AS11.MELD'!T210+1,"ERROR","")</f>
        <v/>
      </c>
      <c r="U210" s="182" t="str">
        <f>IF(SUM('AS21_1.MELD:AS21_2.MELD'!U210)&gt;'AS11.MELD'!U210+1,"ERROR","")</f>
        <v/>
      </c>
      <c r="V210" s="54">
        <v>189</v>
      </c>
    </row>
    <row r="211" spans="1:22" ht="13" x14ac:dyDescent="0.25">
      <c r="A211" s="176">
        <v>190</v>
      </c>
      <c r="B211" s="59" t="s">
        <v>469</v>
      </c>
      <c r="C211" s="57" t="s">
        <v>232</v>
      </c>
      <c r="D211" s="54">
        <v>190</v>
      </c>
      <c r="E211" s="182" t="str">
        <f>IF(SUM('AS21_1.MELD:AS21_2.MELD'!E211)&gt;'AS11.MELD'!E211+1,"ERROR","")</f>
        <v/>
      </c>
      <c r="F211" s="182" t="str">
        <f>IF(SUM('AS21_1.MELD:AS21_2.MELD'!F211)&gt;'AS11.MELD'!F211+1,"ERROR","")</f>
        <v/>
      </c>
      <c r="G211" s="182" t="str">
        <f>IF(SUM('AS21_1.MELD:AS21_2.MELD'!G211)&gt;'AS11.MELD'!G211+1,"ERROR","")</f>
        <v/>
      </c>
      <c r="H211" s="182" t="str">
        <f>IF(SUM('AS21_1.MELD:AS21_2.MELD'!H211)&gt;'AS11.MELD'!H211+1,"ERROR","")</f>
        <v/>
      </c>
      <c r="I211" s="111"/>
      <c r="J211" s="182" t="str">
        <f>IF(SUM('AS21_1.MELD:AS21_2.MELD'!J211)&gt;'AS11.MELD'!J211+1,"ERROR","")</f>
        <v/>
      </c>
      <c r="K211" s="182" t="str">
        <f>IF(SUM('AS21_1.MELD:AS21_2.MELD'!K211)&gt;'AS11.MELD'!K211+1,"ERROR","")</f>
        <v/>
      </c>
      <c r="L211" s="182" t="str">
        <f>IF(SUM('AS21_1.MELD:AS21_2.MELD'!L211)&gt;'AS11.MELD'!L211+1,"ERROR","")</f>
        <v/>
      </c>
      <c r="M211" s="182" t="str">
        <f>IF(SUM('AS21_1.MELD:AS21_2.MELD'!M211)&gt;'AS11.MELD'!M211+1,"ERROR","")</f>
        <v/>
      </c>
      <c r="N211" s="182" t="str">
        <f>IF(SUM('AS21_1.MELD:AS21_2.MELD'!N211)&gt;'AS11.MELD'!N211+1,"ERROR","")</f>
        <v/>
      </c>
      <c r="O211" s="182" t="str">
        <f>IF(SUM('AS21_1.MELD:AS21_2.MELD'!O211)&gt;'AS11.MELD'!O211+1,"ERROR","")</f>
        <v/>
      </c>
      <c r="P211" s="182" t="str">
        <f>IF(SUM('AS21_1.MELD:AS21_2.MELD'!P211)&gt;'AS11.MELD'!P211+1,"ERROR","")</f>
        <v/>
      </c>
      <c r="Q211" s="182" t="str">
        <f>IF(SUM('AS21_1.MELD:AS21_2.MELD'!Q211)&gt;'AS11.MELD'!Q211+1,"ERROR","")</f>
        <v/>
      </c>
      <c r="R211" s="182" t="str">
        <f>IF(SUM('AS21_1.MELD:AS21_2.MELD'!R211)&gt;'AS11.MELD'!R211+1,"ERROR","")</f>
        <v/>
      </c>
      <c r="S211" s="182" t="str">
        <f>IF(SUM('AS21_1.MELD:AS21_2.MELD'!S211)&gt;'AS11.MELD'!S211+1,"ERROR","")</f>
        <v/>
      </c>
      <c r="T211" s="182" t="str">
        <f>IF(SUM('AS21_1.MELD:AS21_2.MELD'!T211)&gt;'AS11.MELD'!T211+1,"ERROR","")</f>
        <v/>
      </c>
      <c r="U211" s="182" t="str">
        <f>IF(SUM('AS21_1.MELD:AS21_2.MELD'!U211)&gt;'AS11.MELD'!U211+1,"ERROR","")</f>
        <v/>
      </c>
      <c r="V211" s="54">
        <v>190</v>
      </c>
    </row>
    <row r="212" spans="1:22" ht="13" x14ac:dyDescent="0.25">
      <c r="A212" s="176">
        <v>191</v>
      </c>
      <c r="B212" s="59" t="s">
        <v>470</v>
      </c>
      <c r="C212" s="57" t="s">
        <v>233</v>
      </c>
      <c r="D212" s="54">
        <v>191</v>
      </c>
      <c r="E212" s="182" t="str">
        <f>IF(SUM('AS21_1.MELD:AS21_2.MELD'!E212)&gt;'AS11.MELD'!E212+1,"ERROR","")</f>
        <v/>
      </c>
      <c r="F212" s="182" t="str">
        <f>IF(SUM('AS21_1.MELD:AS21_2.MELD'!F212)&gt;'AS11.MELD'!F212+1,"ERROR","")</f>
        <v/>
      </c>
      <c r="G212" s="182" t="str">
        <f>IF(SUM('AS21_1.MELD:AS21_2.MELD'!G212)&gt;'AS11.MELD'!G212+1,"ERROR","")</f>
        <v/>
      </c>
      <c r="H212" s="182" t="str">
        <f>IF(SUM('AS21_1.MELD:AS21_2.MELD'!H212)&gt;'AS11.MELD'!H212+1,"ERROR","")</f>
        <v/>
      </c>
      <c r="I212" s="111"/>
      <c r="J212" s="182" t="str">
        <f>IF(SUM('AS21_1.MELD:AS21_2.MELD'!J212)&gt;'AS11.MELD'!J212+1,"ERROR","")</f>
        <v/>
      </c>
      <c r="K212" s="182" t="str">
        <f>IF(SUM('AS21_1.MELD:AS21_2.MELD'!K212)&gt;'AS11.MELD'!K212+1,"ERROR","")</f>
        <v/>
      </c>
      <c r="L212" s="182" t="str">
        <f>IF(SUM('AS21_1.MELD:AS21_2.MELD'!L212)&gt;'AS11.MELD'!L212+1,"ERROR","")</f>
        <v/>
      </c>
      <c r="M212" s="182" t="str">
        <f>IF(SUM('AS21_1.MELD:AS21_2.MELD'!M212)&gt;'AS11.MELD'!M212+1,"ERROR","")</f>
        <v/>
      </c>
      <c r="N212" s="182" t="str">
        <f>IF(SUM('AS21_1.MELD:AS21_2.MELD'!N212)&gt;'AS11.MELD'!N212+1,"ERROR","")</f>
        <v/>
      </c>
      <c r="O212" s="182" t="str">
        <f>IF(SUM('AS21_1.MELD:AS21_2.MELD'!O212)&gt;'AS11.MELD'!O212+1,"ERROR","")</f>
        <v/>
      </c>
      <c r="P212" s="182" t="str">
        <f>IF(SUM('AS21_1.MELD:AS21_2.MELD'!P212)&gt;'AS11.MELD'!P212+1,"ERROR","")</f>
        <v/>
      </c>
      <c r="Q212" s="182" t="str">
        <f>IF(SUM('AS21_1.MELD:AS21_2.MELD'!Q212)&gt;'AS11.MELD'!Q212+1,"ERROR","")</f>
        <v/>
      </c>
      <c r="R212" s="182" t="str">
        <f>IF(SUM('AS21_1.MELD:AS21_2.MELD'!R212)&gt;'AS11.MELD'!R212+1,"ERROR","")</f>
        <v/>
      </c>
      <c r="S212" s="182" t="str">
        <f>IF(SUM('AS21_1.MELD:AS21_2.MELD'!S212)&gt;'AS11.MELD'!S212+1,"ERROR","")</f>
        <v/>
      </c>
      <c r="T212" s="182" t="str">
        <f>IF(SUM('AS21_1.MELD:AS21_2.MELD'!T212)&gt;'AS11.MELD'!T212+1,"ERROR","")</f>
        <v/>
      </c>
      <c r="U212" s="182" t="str">
        <f>IF(SUM('AS21_1.MELD:AS21_2.MELD'!U212)&gt;'AS11.MELD'!U212+1,"ERROR","")</f>
        <v/>
      </c>
      <c r="V212" s="54">
        <v>191</v>
      </c>
    </row>
    <row r="213" spans="1:22" ht="21" customHeight="1" x14ac:dyDescent="0.25">
      <c r="A213" s="176">
        <v>192</v>
      </c>
      <c r="B213" s="58" t="s">
        <v>234</v>
      </c>
      <c r="C213" s="57" t="s">
        <v>235</v>
      </c>
      <c r="D213" s="54">
        <v>192</v>
      </c>
      <c r="E213" s="182" t="str">
        <f>IF(SUM('AS21_1.MELD:AS21_2.MELD'!E213)&gt;'AS11.MELD'!E213+1,"ERROR","")</f>
        <v/>
      </c>
      <c r="F213" s="182" t="str">
        <f>IF(SUM('AS21_1.MELD:AS21_2.MELD'!F213)&gt;'AS11.MELD'!F213+1,"ERROR","")</f>
        <v/>
      </c>
      <c r="G213" s="182" t="str">
        <f>IF(SUM('AS21_1.MELD:AS21_2.MELD'!G213)&gt;'AS11.MELD'!G213+1,"ERROR","")</f>
        <v/>
      </c>
      <c r="H213" s="182" t="str">
        <f>IF(SUM('AS21_1.MELD:AS21_2.MELD'!H213)&gt;'AS11.MELD'!H213+1,"ERROR","")</f>
        <v/>
      </c>
      <c r="I213" s="111"/>
      <c r="J213" s="182" t="str">
        <f>IF(SUM('AS21_1.MELD:AS21_2.MELD'!J213)&gt;'AS11.MELD'!J213+1,"ERROR","")</f>
        <v/>
      </c>
      <c r="K213" s="182" t="str">
        <f>IF(SUM('AS21_1.MELD:AS21_2.MELD'!K213)&gt;'AS11.MELD'!K213+1,"ERROR","")</f>
        <v/>
      </c>
      <c r="L213" s="182" t="str">
        <f>IF(SUM('AS21_1.MELD:AS21_2.MELD'!L213)&gt;'AS11.MELD'!L213+1,"ERROR","")</f>
        <v/>
      </c>
      <c r="M213" s="182" t="str">
        <f>IF(SUM('AS21_1.MELD:AS21_2.MELD'!M213)&gt;'AS11.MELD'!M213+1,"ERROR","")</f>
        <v/>
      </c>
      <c r="N213" s="182" t="str">
        <f>IF(SUM('AS21_1.MELD:AS21_2.MELD'!N213)&gt;'AS11.MELD'!N213+1,"ERROR","")</f>
        <v/>
      </c>
      <c r="O213" s="182" t="str">
        <f>IF(SUM('AS21_1.MELD:AS21_2.MELD'!O213)&gt;'AS11.MELD'!O213+1,"ERROR","")</f>
        <v/>
      </c>
      <c r="P213" s="182" t="str">
        <f>IF(SUM('AS21_1.MELD:AS21_2.MELD'!P213)&gt;'AS11.MELD'!P213+1,"ERROR","")</f>
        <v/>
      </c>
      <c r="Q213" s="182" t="str">
        <f>IF(SUM('AS21_1.MELD:AS21_2.MELD'!Q213)&gt;'AS11.MELD'!Q213+1,"ERROR","")</f>
        <v/>
      </c>
      <c r="R213" s="182" t="str">
        <f>IF(SUM('AS21_1.MELD:AS21_2.MELD'!R213)&gt;'AS11.MELD'!R213+1,"ERROR","")</f>
        <v/>
      </c>
      <c r="S213" s="182" t="str">
        <f>IF(SUM('AS21_1.MELD:AS21_2.MELD'!S213)&gt;'AS11.MELD'!S213+1,"ERROR","")</f>
        <v/>
      </c>
      <c r="T213" s="182" t="str">
        <f>IF(SUM('AS21_1.MELD:AS21_2.MELD'!T213)&gt;'AS11.MELD'!T213+1,"ERROR","")</f>
        <v/>
      </c>
      <c r="U213" s="182" t="str">
        <f>IF(SUM('AS21_1.MELD:AS21_2.MELD'!U213)&gt;'AS11.MELD'!U213+1,"ERROR","")</f>
        <v/>
      </c>
      <c r="V213" s="54">
        <v>192</v>
      </c>
    </row>
    <row r="214" spans="1:22" ht="13" x14ac:dyDescent="0.25">
      <c r="A214" s="176">
        <v>193</v>
      </c>
      <c r="B214" s="59" t="s">
        <v>471</v>
      </c>
      <c r="C214" s="57" t="s">
        <v>236</v>
      </c>
      <c r="D214" s="54">
        <v>193</v>
      </c>
      <c r="E214" s="182" t="str">
        <f>IF(SUM('AS21_1.MELD:AS21_2.MELD'!E214)&gt;'AS11.MELD'!E214+1,"ERROR","")</f>
        <v/>
      </c>
      <c r="F214" s="182" t="str">
        <f>IF(SUM('AS21_1.MELD:AS21_2.MELD'!F214)&gt;'AS11.MELD'!F214+1,"ERROR","")</f>
        <v/>
      </c>
      <c r="G214" s="182" t="str">
        <f>IF(SUM('AS21_1.MELD:AS21_2.MELD'!G214)&gt;'AS11.MELD'!G214+1,"ERROR","")</f>
        <v/>
      </c>
      <c r="H214" s="182" t="str">
        <f>IF(SUM('AS21_1.MELD:AS21_2.MELD'!H214)&gt;'AS11.MELD'!H214+1,"ERROR","")</f>
        <v/>
      </c>
      <c r="I214" s="111"/>
      <c r="J214" s="182" t="str">
        <f>IF(SUM('AS21_1.MELD:AS21_2.MELD'!J214)&gt;'AS11.MELD'!J214+1,"ERROR","")</f>
        <v/>
      </c>
      <c r="K214" s="182" t="str">
        <f>IF(SUM('AS21_1.MELD:AS21_2.MELD'!K214)&gt;'AS11.MELD'!K214+1,"ERROR","")</f>
        <v/>
      </c>
      <c r="L214" s="182" t="str">
        <f>IF(SUM('AS21_1.MELD:AS21_2.MELD'!L214)&gt;'AS11.MELD'!L214+1,"ERROR","")</f>
        <v/>
      </c>
      <c r="M214" s="182" t="str">
        <f>IF(SUM('AS21_1.MELD:AS21_2.MELD'!M214)&gt;'AS11.MELD'!M214+1,"ERROR","")</f>
        <v/>
      </c>
      <c r="N214" s="182" t="str">
        <f>IF(SUM('AS21_1.MELD:AS21_2.MELD'!N214)&gt;'AS11.MELD'!N214+1,"ERROR","")</f>
        <v/>
      </c>
      <c r="O214" s="182" t="str">
        <f>IF(SUM('AS21_1.MELD:AS21_2.MELD'!O214)&gt;'AS11.MELD'!O214+1,"ERROR","")</f>
        <v/>
      </c>
      <c r="P214" s="182" t="str">
        <f>IF(SUM('AS21_1.MELD:AS21_2.MELD'!P214)&gt;'AS11.MELD'!P214+1,"ERROR","")</f>
        <v/>
      </c>
      <c r="Q214" s="182" t="str">
        <f>IF(SUM('AS21_1.MELD:AS21_2.MELD'!Q214)&gt;'AS11.MELD'!Q214+1,"ERROR","")</f>
        <v/>
      </c>
      <c r="R214" s="182" t="str">
        <f>IF(SUM('AS21_1.MELD:AS21_2.MELD'!R214)&gt;'AS11.MELD'!R214+1,"ERROR","")</f>
        <v/>
      </c>
      <c r="S214" s="182" t="str">
        <f>IF(SUM('AS21_1.MELD:AS21_2.MELD'!S214)&gt;'AS11.MELD'!S214+1,"ERROR","")</f>
        <v/>
      </c>
      <c r="T214" s="182" t="str">
        <f>IF(SUM('AS21_1.MELD:AS21_2.MELD'!T214)&gt;'AS11.MELD'!T214+1,"ERROR","")</f>
        <v/>
      </c>
      <c r="U214" s="182" t="str">
        <f>IF(SUM('AS21_1.MELD:AS21_2.MELD'!U214)&gt;'AS11.MELD'!U214+1,"ERROR","")</f>
        <v/>
      </c>
      <c r="V214" s="54">
        <v>193</v>
      </c>
    </row>
    <row r="215" spans="1:22" ht="13" x14ac:dyDescent="0.25">
      <c r="A215" s="176">
        <v>194</v>
      </c>
      <c r="B215" s="59" t="s">
        <v>472</v>
      </c>
      <c r="C215" s="57" t="s">
        <v>237</v>
      </c>
      <c r="D215" s="54">
        <v>194</v>
      </c>
      <c r="E215" s="182" t="str">
        <f>IF(SUM('AS21_1.MELD:AS21_2.MELD'!E215)&gt;'AS11.MELD'!E215+1,"ERROR","")</f>
        <v/>
      </c>
      <c r="F215" s="182" t="str">
        <f>IF(SUM('AS21_1.MELD:AS21_2.MELD'!F215)&gt;'AS11.MELD'!F215+1,"ERROR","")</f>
        <v/>
      </c>
      <c r="G215" s="182" t="str">
        <f>IF(SUM('AS21_1.MELD:AS21_2.MELD'!G215)&gt;'AS11.MELD'!G215+1,"ERROR","")</f>
        <v/>
      </c>
      <c r="H215" s="182" t="str">
        <f>IF(SUM('AS21_1.MELD:AS21_2.MELD'!H215)&gt;'AS11.MELD'!H215+1,"ERROR","")</f>
        <v/>
      </c>
      <c r="I215" s="111"/>
      <c r="J215" s="182" t="str">
        <f>IF(SUM('AS21_1.MELD:AS21_2.MELD'!J215)&gt;'AS11.MELD'!J215+1,"ERROR","")</f>
        <v/>
      </c>
      <c r="K215" s="182" t="str">
        <f>IF(SUM('AS21_1.MELD:AS21_2.MELD'!K215)&gt;'AS11.MELD'!K215+1,"ERROR","")</f>
        <v/>
      </c>
      <c r="L215" s="182" t="str">
        <f>IF(SUM('AS21_1.MELD:AS21_2.MELD'!L215)&gt;'AS11.MELD'!L215+1,"ERROR","")</f>
        <v/>
      </c>
      <c r="M215" s="182" t="str">
        <f>IF(SUM('AS21_1.MELD:AS21_2.MELD'!M215)&gt;'AS11.MELD'!M215+1,"ERROR","")</f>
        <v/>
      </c>
      <c r="N215" s="182" t="str">
        <f>IF(SUM('AS21_1.MELD:AS21_2.MELD'!N215)&gt;'AS11.MELD'!N215+1,"ERROR","")</f>
        <v/>
      </c>
      <c r="O215" s="182" t="str">
        <f>IF(SUM('AS21_1.MELD:AS21_2.MELD'!O215)&gt;'AS11.MELD'!O215+1,"ERROR","")</f>
        <v/>
      </c>
      <c r="P215" s="182" t="str">
        <f>IF(SUM('AS21_1.MELD:AS21_2.MELD'!P215)&gt;'AS11.MELD'!P215+1,"ERROR","")</f>
        <v/>
      </c>
      <c r="Q215" s="182" t="str">
        <f>IF(SUM('AS21_1.MELD:AS21_2.MELD'!Q215)&gt;'AS11.MELD'!Q215+1,"ERROR","")</f>
        <v/>
      </c>
      <c r="R215" s="182" t="str">
        <f>IF(SUM('AS21_1.MELD:AS21_2.MELD'!R215)&gt;'AS11.MELD'!R215+1,"ERROR","")</f>
        <v/>
      </c>
      <c r="S215" s="182" t="str">
        <f>IF(SUM('AS21_1.MELD:AS21_2.MELD'!S215)&gt;'AS11.MELD'!S215+1,"ERROR","")</f>
        <v/>
      </c>
      <c r="T215" s="182" t="str">
        <f>IF(SUM('AS21_1.MELD:AS21_2.MELD'!T215)&gt;'AS11.MELD'!T215+1,"ERROR","")</f>
        <v/>
      </c>
      <c r="U215" s="182" t="str">
        <f>IF(SUM('AS21_1.MELD:AS21_2.MELD'!U215)&gt;'AS11.MELD'!U215+1,"ERROR","")</f>
        <v/>
      </c>
      <c r="V215" s="54">
        <v>194</v>
      </c>
    </row>
    <row r="216" spans="1:22" ht="13" x14ac:dyDescent="0.25">
      <c r="A216" s="176">
        <v>195</v>
      </c>
      <c r="B216" s="59" t="s">
        <v>473</v>
      </c>
      <c r="C216" s="57" t="s">
        <v>238</v>
      </c>
      <c r="D216" s="54">
        <v>195</v>
      </c>
      <c r="E216" s="182" t="str">
        <f>IF(SUM('AS21_1.MELD:AS21_2.MELD'!E216)&gt;'AS11.MELD'!E216+1,"ERROR","")</f>
        <v/>
      </c>
      <c r="F216" s="182" t="str">
        <f>IF(SUM('AS21_1.MELD:AS21_2.MELD'!F216)&gt;'AS11.MELD'!F216+1,"ERROR","")</f>
        <v/>
      </c>
      <c r="G216" s="182" t="str">
        <f>IF(SUM('AS21_1.MELD:AS21_2.MELD'!G216)&gt;'AS11.MELD'!G216+1,"ERROR","")</f>
        <v/>
      </c>
      <c r="H216" s="182" t="str">
        <f>IF(SUM('AS21_1.MELD:AS21_2.MELD'!H216)&gt;'AS11.MELD'!H216+1,"ERROR","")</f>
        <v/>
      </c>
      <c r="I216" s="111"/>
      <c r="J216" s="182" t="str">
        <f>IF(SUM('AS21_1.MELD:AS21_2.MELD'!J216)&gt;'AS11.MELD'!J216+1,"ERROR","")</f>
        <v/>
      </c>
      <c r="K216" s="182" t="str">
        <f>IF(SUM('AS21_1.MELD:AS21_2.MELD'!K216)&gt;'AS11.MELD'!K216+1,"ERROR","")</f>
        <v/>
      </c>
      <c r="L216" s="182" t="str">
        <f>IF(SUM('AS21_1.MELD:AS21_2.MELD'!L216)&gt;'AS11.MELD'!L216+1,"ERROR","")</f>
        <v/>
      </c>
      <c r="M216" s="182" t="str">
        <f>IF(SUM('AS21_1.MELD:AS21_2.MELD'!M216)&gt;'AS11.MELD'!M216+1,"ERROR","")</f>
        <v/>
      </c>
      <c r="N216" s="182" t="str">
        <f>IF(SUM('AS21_1.MELD:AS21_2.MELD'!N216)&gt;'AS11.MELD'!N216+1,"ERROR","")</f>
        <v/>
      </c>
      <c r="O216" s="182" t="str">
        <f>IF(SUM('AS21_1.MELD:AS21_2.MELD'!O216)&gt;'AS11.MELD'!O216+1,"ERROR","")</f>
        <v/>
      </c>
      <c r="P216" s="182" t="str">
        <f>IF(SUM('AS21_1.MELD:AS21_2.MELD'!P216)&gt;'AS11.MELD'!P216+1,"ERROR","")</f>
        <v/>
      </c>
      <c r="Q216" s="182" t="str">
        <f>IF(SUM('AS21_1.MELD:AS21_2.MELD'!Q216)&gt;'AS11.MELD'!Q216+1,"ERROR","")</f>
        <v/>
      </c>
      <c r="R216" s="182" t="str">
        <f>IF(SUM('AS21_1.MELD:AS21_2.MELD'!R216)&gt;'AS11.MELD'!R216+1,"ERROR","")</f>
        <v/>
      </c>
      <c r="S216" s="182" t="str">
        <f>IF(SUM('AS21_1.MELD:AS21_2.MELD'!S216)&gt;'AS11.MELD'!S216+1,"ERROR","")</f>
        <v/>
      </c>
      <c r="T216" s="182" t="str">
        <f>IF(SUM('AS21_1.MELD:AS21_2.MELD'!T216)&gt;'AS11.MELD'!T216+1,"ERROR","")</f>
        <v/>
      </c>
      <c r="U216" s="182" t="str">
        <f>IF(SUM('AS21_1.MELD:AS21_2.MELD'!U216)&gt;'AS11.MELD'!U216+1,"ERROR","")</f>
        <v/>
      </c>
      <c r="V216" s="54">
        <v>195</v>
      </c>
    </row>
    <row r="217" spans="1:22" ht="13" x14ac:dyDescent="0.25">
      <c r="A217" s="176">
        <v>218</v>
      </c>
      <c r="B217" s="59" t="s">
        <v>239</v>
      </c>
      <c r="C217" s="57" t="s">
        <v>240</v>
      </c>
      <c r="D217" s="54">
        <v>218</v>
      </c>
      <c r="E217" s="182" t="str">
        <f>IF(SUM('AS21_1.MELD:AS21_2.MELD'!E217)&gt;'AS11.MELD'!E217+1,"ERROR","")</f>
        <v/>
      </c>
      <c r="F217" s="182" t="str">
        <f>IF(SUM('AS21_1.MELD:AS21_2.MELD'!F217)&gt;'AS11.MELD'!F217+1,"ERROR","")</f>
        <v/>
      </c>
      <c r="G217" s="182" t="str">
        <f>IF(SUM('AS21_1.MELD:AS21_2.MELD'!G217)&gt;'AS11.MELD'!G217+1,"ERROR","")</f>
        <v/>
      </c>
      <c r="H217" s="182" t="str">
        <f>IF(SUM('AS21_1.MELD:AS21_2.MELD'!H217)&gt;'AS11.MELD'!H217+1,"ERROR","")</f>
        <v/>
      </c>
      <c r="I217" s="111"/>
      <c r="J217" s="182" t="str">
        <f>IF(SUM('AS21_1.MELD:AS21_2.MELD'!J217)&gt;'AS11.MELD'!J217+1,"ERROR","")</f>
        <v/>
      </c>
      <c r="K217" s="182" t="str">
        <f>IF(SUM('AS21_1.MELD:AS21_2.MELD'!K217)&gt;'AS11.MELD'!K217+1,"ERROR","")</f>
        <v/>
      </c>
      <c r="L217" s="182" t="str">
        <f>IF(SUM('AS21_1.MELD:AS21_2.MELD'!L217)&gt;'AS11.MELD'!L217+1,"ERROR","")</f>
        <v/>
      </c>
      <c r="M217" s="182" t="str">
        <f>IF(SUM('AS21_1.MELD:AS21_2.MELD'!M217)&gt;'AS11.MELD'!M217+1,"ERROR","")</f>
        <v/>
      </c>
      <c r="N217" s="182" t="str">
        <f>IF(SUM('AS21_1.MELD:AS21_2.MELD'!N217)&gt;'AS11.MELD'!N217+1,"ERROR","")</f>
        <v/>
      </c>
      <c r="O217" s="182" t="str">
        <f>IF(SUM('AS21_1.MELD:AS21_2.MELD'!O217)&gt;'AS11.MELD'!O217+1,"ERROR","")</f>
        <v/>
      </c>
      <c r="P217" s="182" t="str">
        <f>IF(SUM('AS21_1.MELD:AS21_2.MELD'!P217)&gt;'AS11.MELD'!P217+1,"ERROR","")</f>
        <v/>
      </c>
      <c r="Q217" s="182" t="str">
        <f>IF(SUM('AS21_1.MELD:AS21_2.MELD'!Q217)&gt;'AS11.MELD'!Q217+1,"ERROR","")</f>
        <v/>
      </c>
      <c r="R217" s="182" t="str">
        <f>IF(SUM('AS21_1.MELD:AS21_2.MELD'!R217)&gt;'AS11.MELD'!R217+1,"ERROR","")</f>
        <v/>
      </c>
      <c r="S217" s="182" t="str">
        <f>IF(SUM('AS21_1.MELD:AS21_2.MELD'!S217)&gt;'AS11.MELD'!S217+1,"ERROR","")</f>
        <v/>
      </c>
      <c r="T217" s="182" t="str">
        <f>IF(SUM('AS21_1.MELD:AS21_2.MELD'!T217)&gt;'AS11.MELD'!T217+1,"ERROR","")</f>
        <v/>
      </c>
      <c r="U217" s="182" t="str">
        <f>IF(SUM('AS21_1.MELD:AS21_2.MELD'!U217)&gt;'AS11.MELD'!U217+1,"ERROR","")</f>
        <v/>
      </c>
      <c r="V217" s="54">
        <v>218</v>
      </c>
    </row>
    <row r="218" spans="1:22" ht="13" x14ac:dyDescent="0.25">
      <c r="A218" s="176">
        <v>196</v>
      </c>
      <c r="B218" s="59" t="s">
        <v>474</v>
      </c>
      <c r="C218" s="57" t="s">
        <v>241</v>
      </c>
      <c r="D218" s="54">
        <v>196</v>
      </c>
      <c r="E218" s="182" t="str">
        <f>IF(SUM('AS21_1.MELD:AS21_2.MELD'!E218)&gt;'AS11.MELD'!E218+1,"ERROR","")</f>
        <v/>
      </c>
      <c r="F218" s="182" t="str">
        <f>IF(SUM('AS21_1.MELD:AS21_2.MELD'!F218)&gt;'AS11.MELD'!F218+1,"ERROR","")</f>
        <v/>
      </c>
      <c r="G218" s="182" t="str">
        <f>IF(SUM('AS21_1.MELD:AS21_2.MELD'!G218)&gt;'AS11.MELD'!G218+1,"ERROR","")</f>
        <v/>
      </c>
      <c r="H218" s="182" t="str">
        <f>IF(SUM('AS21_1.MELD:AS21_2.MELD'!H218)&gt;'AS11.MELD'!H218+1,"ERROR","")</f>
        <v/>
      </c>
      <c r="I218" s="111"/>
      <c r="J218" s="182" t="str">
        <f>IF(SUM('AS21_1.MELD:AS21_2.MELD'!J218)&gt;'AS11.MELD'!J218+1,"ERROR","")</f>
        <v/>
      </c>
      <c r="K218" s="182" t="str">
        <f>IF(SUM('AS21_1.MELD:AS21_2.MELD'!K218)&gt;'AS11.MELD'!K218+1,"ERROR","")</f>
        <v/>
      </c>
      <c r="L218" s="182" t="str">
        <f>IF(SUM('AS21_1.MELD:AS21_2.MELD'!L218)&gt;'AS11.MELD'!L218+1,"ERROR","")</f>
        <v/>
      </c>
      <c r="M218" s="182" t="str">
        <f>IF(SUM('AS21_1.MELD:AS21_2.MELD'!M218)&gt;'AS11.MELD'!M218+1,"ERROR","")</f>
        <v/>
      </c>
      <c r="N218" s="182" t="str">
        <f>IF(SUM('AS21_1.MELD:AS21_2.MELD'!N218)&gt;'AS11.MELD'!N218+1,"ERROR","")</f>
        <v/>
      </c>
      <c r="O218" s="182" t="str">
        <f>IF(SUM('AS21_1.MELD:AS21_2.MELD'!O218)&gt;'AS11.MELD'!O218+1,"ERROR","")</f>
        <v/>
      </c>
      <c r="P218" s="182" t="str">
        <f>IF(SUM('AS21_1.MELD:AS21_2.MELD'!P218)&gt;'AS11.MELD'!P218+1,"ERROR","")</f>
        <v/>
      </c>
      <c r="Q218" s="182" t="str">
        <f>IF(SUM('AS21_1.MELD:AS21_2.MELD'!Q218)&gt;'AS11.MELD'!Q218+1,"ERROR","")</f>
        <v/>
      </c>
      <c r="R218" s="182" t="str">
        <f>IF(SUM('AS21_1.MELD:AS21_2.MELD'!R218)&gt;'AS11.MELD'!R218+1,"ERROR","")</f>
        <v/>
      </c>
      <c r="S218" s="182" t="str">
        <f>IF(SUM('AS21_1.MELD:AS21_2.MELD'!S218)&gt;'AS11.MELD'!S218+1,"ERROR","")</f>
        <v/>
      </c>
      <c r="T218" s="182" t="str">
        <f>IF(SUM('AS21_1.MELD:AS21_2.MELD'!T218)&gt;'AS11.MELD'!T218+1,"ERROR","")</f>
        <v/>
      </c>
      <c r="U218" s="182" t="str">
        <f>IF(SUM('AS21_1.MELD:AS21_2.MELD'!U218)&gt;'AS11.MELD'!U218+1,"ERROR","")</f>
        <v/>
      </c>
      <c r="V218" s="54">
        <v>196</v>
      </c>
    </row>
    <row r="219" spans="1:22" ht="13" x14ac:dyDescent="0.25">
      <c r="A219" s="176">
        <v>197</v>
      </c>
      <c r="B219" s="59" t="s">
        <v>475</v>
      </c>
      <c r="C219" s="57" t="s">
        <v>242</v>
      </c>
      <c r="D219" s="54">
        <v>197</v>
      </c>
      <c r="E219" s="182" t="str">
        <f>IF(SUM('AS21_1.MELD:AS21_2.MELD'!E219)&gt;'AS11.MELD'!E219+1,"ERROR","")</f>
        <v/>
      </c>
      <c r="F219" s="182" t="str">
        <f>IF(SUM('AS21_1.MELD:AS21_2.MELD'!F219)&gt;'AS11.MELD'!F219+1,"ERROR","")</f>
        <v/>
      </c>
      <c r="G219" s="182" t="str">
        <f>IF(SUM('AS21_1.MELD:AS21_2.MELD'!G219)&gt;'AS11.MELD'!G219+1,"ERROR","")</f>
        <v/>
      </c>
      <c r="H219" s="182" t="str">
        <f>IF(SUM('AS21_1.MELD:AS21_2.MELD'!H219)&gt;'AS11.MELD'!H219+1,"ERROR","")</f>
        <v/>
      </c>
      <c r="I219" s="111"/>
      <c r="J219" s="182" t="str">
        <f>IF(SUM('AS21_1.MELD:AS21_2.MELD'!J219)&gt;'AS11.MELD'!J219+1,"ERROR","")</f>
        <v/>
      </c>
      <c r="K219" s="182" t="str">
        <f>IF(SUM('AS21_1.MELD:AS21_2.MELD'!K219)&gt;'AS11.MELD'!K219+1,"ERROR","")</f>
        <v/>
      </c>
      <c r="L219" s="182" t="str">
        <f>IF(SUM('AS21_1.MELD:AS21_2.MELD'!L219)&gt;'AS11.MELD'!L219+1,"ERROR","")</f>
        <v/>
      </c>
      <c r="M219" s="182" t="str">
        <f>IF(SUM('AS21_1.MELD:AS21_2.MELD'!M219)&gt;'AS11.MELD'!M219+1,"ERROR","")</f>
        <v/>
      </c>
      <c r="N219" s="182" t="str">
        <f>IF(SUM('AS21_1.MELD:AS21_2.MELD'!N219)&gt;'AS11.MELD'!N219+1,"ERROR","")</f>
        <v/>
      </c>
      <c r="O219" s="182" t="str">
        <f>IF(SUM('AS21_1.MELD:AS21_2.MELD'!O219)&gt;'AS11.MELD'!O219+1,"ERROR","")</f>
        <v/>
      </c>
      <c r="P219" s="182" t="str">
        <f>IF(SUM('AS21_1.MELD:AS21_2.MELD'!P219)&gt;'AS11.MELD'!P219+1,"ERROR","")</f>
        <v/>
      </c>
      <c r="Q219" s="182" t="str">
        <f>IF(SUM('AS21_1.MELD:AS21_2.MELD'!Q219)&gt;'AS11.MELD'!Q219+1,"ERROR","")</f>
        <v/>
      </c>
      <c r="R219" s="182" t="str">
        <f>IF(SUM('AS21_1.MELD:AS21_2.MELD'!R219)&gt;'AS11.MELD'!R219+1,"ERROR","")</f>
        <v/>
      </c>
      <c r="S219" s="182" t="str">
        <f>IF(SUM('AS21_1.MELD:AS21_2.MELD'!S219)&gt;'AS11.MELD'!S219+1,"ERROR","")</f>
        <v/>
      </c>
      <c r="T219" s="182" t="str">
        <f>IF(SUM('AS21_1.MELD:AS21_2.MELD'!T219)&gt;'AS11.MELD'!T219+1,"ERROR","")</f>
        <v/>
      </c>
      <c r="U219" s="182" t="str">
        <f>IF(SUM('AS21_1.MELD:AS21_2.MELD'!U219)&gt;'AS11.MELD'!U219+1,"ERROR","")</f>
        <v/>
      </c>
      <c r="V219" s="54">
        <v>197</v>
      </c>
    </row>
    <row r="220" spans="1:22" ht="13" x14ac:dyDescent="0.25">
      <c r="A220" s="176">
        <v>198</v>
      </c>
      <c r="B220" s="59" t="s">
        <v>476</v>
      </c>
      <c r="C220" s="57" t="s">
        <v>243</v>
      </c>
      <c r="D220" s="54">
        <v>198</v>
      </c>
      <c r="E220" s="182" t="str">
        <f>IF(SUM('AS21_1.MELD:AS21_2.MELD'!E220)&gt;'AS11.MELD'!E220+1,"ERROR","")</f>
        <v/>
      </c>
      <c r="F220" s="182" t="str">
        <f>IF(SUM('AS21_1.MELD:AS21_2.MELD'!F220)&gt;'AS11.MELD'!F220+1,"ERROR","")</f>
        <v/>
      </c>
      <c r="G220" s="182" t="str">
        <f>IF(SUM('AS21_1.MELD:AS21_2.MELD'!G220)&gt;'AS11.MELD'!G220+1,"ERROR","")</f>
        <v/>
      </c>
      <c r="H220" s="182" t="str">
        <f>IF(SUM('AS21_1.MELD:AS21_2.MELD'!H220)&gt;'AS11.MELD'!H220+1,"ERROR","")</f>
        <v/>
      </c>
      <c r="I220" s="111"/>
      <c r="J220" s="182" t="str">
        <f>IF(SUM('AS21_1.MELD:AS21_2.MELD'!J220)&gt;'AS11.MELD'!J220+1,"ERROR","")</f>
        <v/>
      </c>
      <c r="K220" s="182" t="str">
        <f>IF(SUM('AS21_1.MELD:AS21_2.MELD'!K220)&gt;'AS11.MELD'!K220+1,"ERROR","")</f>
        <v/>
      </c>
      <c r="L220" s="182" t="str">
        <f>IF(SUM('AS21_1.MELD:AS21_2.MELD'!L220)&gt;'AS11.MELD'!L220+1,"ERROR","")</f>
        <v/>
      </c>
      <c r="M220" s="182" t="str">
        <f>IF(SUM('AS21_1.MELD:AS21_2.MELD'!M220)&gt;'AS11.MELD'!M220+1,"ERROR","")</f>
        <v/>
      </c>
      <c r="N220" s="182" t="str">
        <f>IF(SUM('AS21_1.MELD:AS21_2.MELD'!N220)&gt;'AS11.MELD'!N220+1,"ERROR","")</f>
        <v/>
      </c>
      <c r="O220" s="182" t="str">
        <f>IF(SUM('AS21_1.MELD:AS21_2.MELD'!O220)&gt;'AS11.MELD'!O220+1,"ERROR","")</f>
        <v/>
      </c>
      <c r="P220" s="182" t="str">
        <f>IF(SUM('AS21_1.MELD:AS21_2.MELD'!P220)&gt;'AS11.MELD'!P220+1,"ERROR","")</f>
        <v/>
      </c>
      <c r="Q220" s="182" t="str">
        <f>IF(SUM('AS21_1.MELD:AS21_2.MELD'!Q220)&gt;'AS11.MELD'!Q220+1,"ERROR","")</f>
        <v/>
      </c>
      <c r="R220" s="182" t="str">
        <f>IF(SUM('AS21_1.MELD:AS21_2.MELD'!R220)&gt;'AS11.MELD'!R220+1,"ERROR","")</f>
        <v/>
      </c>
      <c r="S220" s="182" t="str">
        <f>IF(SUM('AS21_1.MELD:AS21_2.MELD'!S220)&gt;'AS11.MELD'!S220+1,"ERROR","")</f>
        <v/>
      </c>
      <c r="T220" s="182" t="str">
        <f>IF(SUM('AS21_1.MELD:AS21_2.MELD'!T220)&gt;'AS11.MELD'!T220+1,"ERROR","")</f>
        <v/>
      </c>
      <c r="U220" s="182" t="str">
        <f>IF(SUM('AS21_1.MELD:AS21_2.MELD'!U220)&gt;'AS11.MELD'!U220+1,"ERROR","")</f>
        <v/>
      </c>
      <c r="V220" s="54">
        <v>198</v>
      </c>
    </row>
    <row r="221" spans="1:22" ht="13" x14ac:dyDescent="0.25">
      <c r="A221" s="176">
        <v>199</v>
      </c>
      <c r="B221" s="59" t="s">
        <v>244</v>
      </c>
      <c r="C221" s="57" t="s">
        <v>245</v>
      </c>
      <c r="D221" s="54">
        <v>199</v>
      </c>
      <c r="E221" s="182" t="str">
        <f>IF(SUM('AS21_1.MELD:AS21_2.MELD'!E221)&gt;'AS11.MELD'!E221+1,"ERROR","")</f>
        <v/>
      </c>
      <c r="F221" s="182" t="str">
        <f>IF(SUM('AS21_1.MELD:AS21_2.MELD'!F221)&gt;'AS11.MELD'!F221+1,"ERROR","")</f>
        <v/>
      </c>
      <c r="G221" s="182" t="str">
        <f>IF(SUM('AS21_1.MELD:AS21_2.MELD'!G221)&gt;'AS11.MELD'!G221+1,"ERROR","")</f>
        <v/>
      </c>
      <c r="H221" s="182" t="str">
        <f>IF(SUM('AS21_1.MELD:AS21_2.MELD'!H221)&gt;'AS11.MELD'!H221+1,"ERROR","")</f>
        <v/>
      </c>
      <c r="I221" s="111"/>
      <c r="J221" s="182" t="str">
        <f>IF(SUM('AS21_1.MELD:AS21_2.MELD'!J221)&gt;'AS11.MELD'!J221+1,"ERROR","")</f>
        <v/>
      </c>
      <c r="K221" s="182" t="str">
        <f>IF(SUM('AS21_1.MELD:AS21_2.MELD'!K221)&gt;'AS11.MELD'!K221+1,"ERROR","")</f>
        <v/>
      </c>
      <c r="L221" s="182" t="str">
        <f>IF(SUM('AS21_1.MELD:AS21_2.MELD'!L221)&gt;'AS11.MELD'!L221+1,"ERROR","")</f>
        <v/>
      </c>
      <c r="M221" s="182" t="str">
        <f>IF(SUM('AS21_1.MELD:AS21_2.MELD'!M221)&gt;'AS11.MELD'!M221+1,"ERROR","")</f>
        <v/>
      </c>
      <c r="N221" s="182" t="str">
        <f>IF(SUM('AS21_1.MELD:AS21_2.MELD'!N221)&gt;'AS11.MELD'!N221+1,"ERROR","")</f>
        <v/>
      </c>
      <c r="O221" s="182" t="str">
        <f>IF(SUM('AS21_1.MELD:AS21_2.MELD'!O221)&gt;'AS11.MELD'!O221+1,"ERROR","")</f>
        <v/>
      </c>
      <c r="P221" s="182" t="str">
        <f>IF(SUM('AS21_1.MELD:AS21_2.MELD'!P221)&gt;'AS11.MELD'!P221+1,"ERROR","")</f>
        <v/>
      </c>
      <c r="Q221" s="182" t="str">
        <f>IF(SUM('AS21_1.MELD:AS21_2.MELD'!Q221)&gt;'AS11.MELD'!Q221+1,"ERROR","")</f>
        <v/>
      </c>
      <c r="R221" s="182" t="str">
        <f>IF(SUM('AS21_1.MELD:AS21_2.MELD'!R221)&gt;'AS11.MELD'!R221+1,"ERROR","")</f>
        <v/>
      </c>
      <c r="S221" s="182" t="str">
        <f>IF(SUM('AS21_1.MELD:AS21_2.MELD'!S221)&gt;'AS11.MELD'!S221+1,"ERROR","")</f>
        <v/>
      </c>
      <c r="T221" s="182" t="str">
        <f>IF(SUM('AS21_1.MELD:AS21_2.MELD'!T221)&gt;'AS11.MELD'!T221+1,"ERROR","")</f>
        <v/>
      </c>
      <c r="U221" s="182" t="str">
        <f>IF(SUM('AS21_1.MELD:AS21_2.MELD'!U221)&gt;'AS11.MELD'!U221+1,"ERROR","")</f>
        <v/>
      </c>
      <c r="V221" s="54">
        <v>199</v>
      </c>
    </row>
    <row r="222" spans="1:22" ht="21" customHeight="1" x14ac:dyDescent="0.35">
      <c r="A222" s="176"/>
      <c r="B222" s="80" t="s">
        <v>477</v>
      </c>
      <c r="C222" s="81"/>
      <c r="D222" s="54"/>
      <c r="E222" s="98"/>
      <c r="F222" s="98"/>
      <c r="G222" s="98"/>
      <c r="H222" s="98"/>
      <c r="I222" s="110"/>
      <c r="J222" s="98"/>
      <c r="K222" s="98"/>
      <c r="L222" s="98"/>
      <c r="M222" s="98"/>
      <c r="N222" s="98"/>
      <c r="O222" s="98"/>
      <c r="P222" s="98"/>
      <c r="Q222" s="98"/>
      <c r="R222" s="98"/>
      <c r="S222" s="98"/>
      <c r="T222" s="98"/>
      <c r="U222" s="98"/>
      <c r="V222" s="54"/>
    </row>
    <row r="223" spans="1:22" ht="13" x14ac:dyDescent="0.3">
      <c r="A223" s="176">
        <v>200</v>
      </c>
      <c r="B223" s="58" t="s">
        <v>478</v>
      </c>
      <c r="C223" s="78" t="s">
        <v>246</v>
      </c>
      <c r="D223" s="54">
        <v>200</v>
      </c>
      <c r="E223" s="182" t="str">
        <f>IF(SUM('AS21_1.MELD:AS21_2.MELD'!E223)&gt;'AS11.MELD'!E223+1,"ERROR","")</f>
        <v/>
      </c>
      <c r="F223" s="182" t="str">
        <f>IF(SUM('AS21_1.MELD:AS21_2.MELD'!F223)&gt;'AS11.MELD'!F223+1,"ERROR","")</f>
        <v/>
      </c>
      <c r="G223" s="182" t="str">
        <f>IF(SUM('AS21_1.MELD:AS21_2.MELD'!G223)&gt;'AS11.MELD'!G223+1,"ERROR","")</f>
        <v/>
      </c>
      <c r="H223" s="182" t="str">
        <f>IF(SUM('AS21_1.MELD:AS21_2.MELD'!H223)&gt;'AS11.MELD'!H223+1,"ERROR","")</f>
        <v/>
      </c>
      <c r="I223" s="111"/>
      <c r="J223" s="182" t="str">
        <f>IF(SUM('AS21_1.MELD:AS21_2.MELD'!J223)&gt;'AS11.MELD'!J223+1,"ERROR","")</f>
        <v/>
      </c>
      <c r="K223" s="182" t="str">
        <f>IF(SUM('AS21_1.MELD:AS21_2.MELD'!K223)&gt;'AS11.MELD'!K223+1,"ERROR","")</f>
        <v/>
      </c>
      <c r="L223" s="182" t="str">
        <f>IF(SUM('AS21_1.MELD:AS21_2.MELD'!L223)&gt;'AS11.MELD'!L223+1,"ERROR","")</f>
        <v/>
      </c>
      <c r="M223" s="182" t="str">
        <f>IF(SUM('AS21_1.MELD:AS21_2.MELD'!M223)&gt;'AS11.MELD'!M223+1,"ERROR","")</f>
        <v/>
      </c>
      <c r="N223" s="182" t="str">
        <f>IF(SUM('AS21_1.MELD:AS21_2.MELD'!N223)&gt;'AS11.MELD'!N223+1,"ERROR","")</f>
        <v/>
      </c>
      <c r="O223" s="182" t="str">
        <f>IF(SUM('AS21_1.MELD:AS21_2.MELD'!O223)&gt;'AS11.MELD'!O223+1,"ERROR","")</f>
        <v/>
      </c>
      <c r="P223" s="182" t="str">
        <f>IF(SUM('AS21_1.MELD:AS21_2.MELD'!P223)&gt;'AS11.MELD'!P223+1,"ERROR","")</f>
        <v/>
      </c>
      <c r="Q223" s="182" t="str">
        <f>IF(SUM('AS21_1.MELD:AS21_2.MELD'!Q223)&gt;'AS11.MELD'!Q223+1,"ERROR","")</f>
        <v/>
      </c>
      <c r="R223" s="182" t="str">
        <f>IF(SUM('AS21_1.MELD:AS21_2.MELD'!R223)&gt;'AS11.MELD'!R223+1,"ERROR","")</f>
        <v/>
      </c>
      <c r="S223" s="182" t="str">
        <f>IF(SUM('AS21_1.MELD:AS21_2.MELD'!S223)&gt;'AS11.MELD'!S223+1,"ERROR","")</f>
        <v/>
      </c>
      <c r="T223" s="182" t="str">
        <f>IF(SUM('AS21_1.MELD:AS21_2.MELD'!T223)&gt;'AS11.MELD'!T223+1,"ERROR","")</f>
        <v/>
      </c>
      <c r="U223" s="182" t="str">
        <f>IF(SUM('AS21_1.MELD:AS21_2.MELD'!U223)&gt;'AS11.MELD'!U223+1,"ERROR","")</f>
        <v/>
      </c>
      <c r="V223" s="54">
        <v>200</v>
      </c>
    </row>
    <row r="224" spans="1:22" ht="13" x14ac:dyDescent="0.25">
      <c r="A224" s="176">
        <v>201</v>
      </c>
      <c r="B224" s="59" t="s">
        <v>479</v>
      </c>
      <c r="C224" s="57" t="s">
        <v>247</v>
      </c>
      <c r="D224" s="54">
        <v>201</v>
      </c>
      <c r="E224" s="182" t="str">
        <f>IF(SUM('AS21_1.MELD:AS21_2.MELD'!E224)&gt;'AS11.MELD'!E224+1,"ERROR","")</f>
        <v/>
      </c>
      <c r="F224" s="182" t="str">
        <f>IF(SUM('AS21_1.MELD:AS21_2.MELD'!F224)&gt;'AS11.MELD'!F224+1,"ERROR","")</f>
        <v/>
      </c>
      <c r="G224" s="182" t="str">
        <f>IF(SUM('AS21_1.MELD:AS21_2.MELD'!G224)&gt;'AS11.MELD'!G224+1,"ERROR","")</f>
        <v/>
      </c>
      <c r="H224" s="182" t="str">
        <f>IF(SUM('AS21_1.MELD:AS21_2.MELD'!H224)&gt;'AS11.MELD'!H224+1,"ERROR","")</f>
        <v/>
      </c>
      <c r="I224" s="111"/>
      <c r="J224" s="182" t="str">
        <f>IF(SUM('AS21_1.MELD:AS21_2.MELD'!J224)&gt;'AS11.MELD'!J224+1,"ERROR","")</f>
        <v/>
      </c>
      <c r="K224" s="182" t="str">
        <f>IF(SUM('AS21_1.MELD:AS21_2.MELD'!K224)&gt;'AS11.MELD'!K224+1,"ERROR","")</f>
        <v/>
      </c>
      <c r="L224" s="182" t="str">
        <f>IF(SUM('AS21_1.MELD:AS21_2.MELD'!L224)&gt;'AS11.MELD'!L224+1,"ERROR","")</f>
        <v/>
      </c>
      <c r="M224" s="182" t="str">
        <f>IF(SUM('AS21_1.MELD:AS21_2.MELD'!M224)&gt;'AS11.MELD'!M224+1,"ERROR","")</f>
        <v/>
      </c>
      <c r="N224" s="182" t="str">
        <f>IF(SUM('AS21_1.MELD:AS21_2.MELD'!N224)&gt;'AS11.MELD'!N224+1,"ERROR","")</f>
        <v/>
      </c>
      <c r="O224" s="182" t="str">
        <f>IF(SUM('AS21_1.MELD:AS21_2.MELD'!O224)&gt;'AS11.MELD'!O224+1,"ERROR","")</f>
        <v/>
      </c>
      <c r="P224" s="182" t="str">
        <f>IF(SUM('AS21_1.MELD:AS21_2.MELD'!P224)&gt;'AS11.MELD'!P224+1,"ERROR","")</f>
        <v/>
      </c>
      <c r="Q224" s="182" t="str">
        <f>IF(SUM('AS21_1.MELD:AS21_2.MELD'!Q224)&gt;'AS11.MELD'!Q224+1,"ERROR","")</f>
        <v/>
      </c>
      <c r="R224" s="182" t="str">
        <f>IF(SUM('AS21_1.MELD:AS21_2.MELD'!R224)&gt;'AS11.MELD'!R224+1,"ERROR","")</f>
        <v/>
      </c>
      <c r="S224" s="182" t="str">
        <f>IF(SUM('AS21_1.MELD:AS21_2.MELD'!S224)&gt;'AS11.MELD'!S224+1,"ERROR","")</f>
        <v/>
      </c>
      <c r="T224" s="182" t="str">
        <f>IF(SUM('AS21_1.MELD:AS21_2.MELD'!T224)&gt;'AS11.MELD'!T224+1,"ERROR","")</f>
        <v/>
      </c>
      <c r="U224" s="182" t="str">
        <f>IF(SUM('AS21_1.MELD:AS21_2.MELD'!U224)&gt;'AS11.MELD'!U224+1,"ERROR","")</f>
        <v/>
      </c>
      <c r="V224" s="54">
        <v>201</v>
      </c>
    </row>
    <row r="225" spans="1:22" ht="13" x14ac:dyDescent="0.25">
      <c r="A225" s="176">
        <v>202</v>
      </c>
      <c r="B225" s="59" t="s">
        <v>480</v>
      </c>
      <c r="C225" s="57" t="s">
        <v>248</v>
      </c>
      <c r="D225" s="54">
        <v>202</v>
      </c>
      <c r="E225" s="182" t="str">
        <f>IF(SUM('AS21_1.MELD:AS21_2.MELD'!E225)&gt;'AS11.MELD'!E225+1,"ERROR","")</f>
        <v/>
      </c>
      <c r="F225" s="182" t="str">
        <f>IF(SUM('AS21_1.MELD:AS21_2.MELD'!F225)&gt;'AS11.MELD'!F225+1,"ERROR","")</f>
        <v/>
      </c>
      <c r="G225" s="182" t="str">
        <f>IF(SUM('AS21_1.MELD:AS21_2.MELD'!G225)&gt;'AS11.MELD'!G225+1,"ERROR","")</f>
        <v/>
      </c>
      <c r="H225" s="182" t="str">
        <f>IF(SUM('AS21_1.MELD:AS21_2.MELD'!H225)&gt;'AS11.MELD'!H225+1,"ERROR","")</f>
        <v/>
      </c>
      <c r="I225" s="111"/>
      <c r="J225" s="182" t="str">
        <f>IF(SUM('AS21_1.MELD:AS21_2.MELD'!J225)&gt;'AS11.MELD'!J225+1,"ERROR","")</f>
        <v/>
      </c>
      <c r="K225" s="182" t="str">
        <f>IF(SUM('AS21_1.MELD:AS21_2.MELD'!K225)&gt;'AS11.MELD'!K225+1,"ERROR","")</f>
        <v/>
      </c>
      <c r="L225" s="182" t="str">
        <f>IF(SUM('AS21_1.MELD:AS21_2.MELD'!L225)&gt;'AS11.MELD'!L225+1,"ERROR","")</f>
        <v/>
      </c>
      <c r="M225" s="182" t="str">
        <f>IF(SUM('AS21_1.MELD:AS21_2.MELD'!M225)&gt;'AS11.MELD'!M225+1,"ERROR","")</f>
        <v/>
      </c>
      <c r="N225" s="182" t="str">
        <f>IF(SUM('AS21_1.MELD:AS21_2.MELD'!N225)&gt;'AS11.MELD'!N225+1,"ERROR","")</f>
        <v/>
      </c>
      <c r="O225" s="182" t="str">
        <f>IF(SUM('AS21_1.MELD:AS21_2.MELD'!O225)&gt;'AS11.MELD'!O225+1,"ERROR","")</f>
        <v/>
      </c>
      <c r="P225" s="182" t="str">
        <f>IF(SUM('AS21_1.MELD:AS21_2.MELD'!P225)&gt;'AS11.MELD'!P225+1,"ERROR","")</f>
        <v/>
      </c>
      <c r="Q225" s="182" t="str">
        <f>IF(SUM('AS21_1.MELD:AS21_2.MELD'!Q225)&gt;'AS11.MELD'!Q225+1,"ERROR","")</f>
        <v/>
      </c>
      <c r="R225" s="182" t="str">
        <f>IF(SUM('AS21_1.MELD:AS21_2.MELD'!R225)&gt;'AS11.MELD'!R225+1,"ERROR","")</f>
        <v/>
      </c>
      <c r="S225" s="182" t="str">
        <f>IF(SUM('AS21_1.MELD:AS21_2.MELD'!S225)&gt;'AS11.MELD'!S225+1,"ERROR","")</f>
        <v/>
      </c>
      <c r="T225" s="182" t="str">
        <f>IF(SUM('AS21_1.MELD:AS21_2.MELD'!T225)&gt;'AS11.MELD'!T225+1,"ERROR","")</f>
        <v/>
      </c>
      <c r="U225" s="182" t="str">
        <f>IF(SUM('AS21_1.MELD:AS21_2.MELD'!U225)&gt;'AS11.MELD'!U225+1,"ERROR","")</f>
        <v/>
      </c>
      <c r="V225" s="54">
        <v>202</v>
      </c>
    </row>
    <row r="226" spans="1:22" ht="13" x14ac:dyDescent="0.25">
      <c r="A226" s="176">
        <v>203</v>
      </c>
      <c r="B226" s="59" t="s">
        <v>249</v>
      </c>
      <c r="C226" s="57" t="s">
        <v>250</v>
      </c>
      <c r="D226" s="54">
        <v>203</v>
      </c>
      <c r="E226" s="182" t="str">
        <f>IF(SUM('AS21_1.MELD:AS21_2.MELD'!E226)&gt;'AS11.MELD'!E226+1,"ERROR","")</f>
        <v/>
      </c>
      <c r="F226" s="182" t="str">
        <f>IF(SUM('AS21_1.MELD:AS21_2.MELD'!F226)&gt;'AS11.MELD'!F226+1,"ERROR","")</f>
        <v/>
      </c>
      <c r="G226" s="182" t="str">
        <f>IF(SUM('AS21_1.MELD:AS21_2.MELD'!G226)&gt;'AS11.MELD'!G226+1,"ERROR","")</f>
        <v/>
      </c>
      <c r="H226" s="182" t="str">
        <f>IF(SUM('AS21_1.MELD:AS21_2.MELD'!H226)&gt;'AS11.MELD'!H226+1,"ERROR","")</f>
        <v/>
      </c>
      <c r="I226" s="111"/>
      <c r="J226" s="182" t="str">
        <f>IF(SUM('AS21_1.MELD:AS21_2.MELD'!J226)&gt;'AS11.MELD'!J226+1,"ERROR","")</f>
        <v/>
      </c>
      <c r="K226" s="182" t="str">
        <f>IF(SUM('AS21_1.MELD:AS21_2.MELD'!K226)&gt;'AS11.MELD'!K226+1,"ERROR","")</f>
        <v/>
      </c>
      <c r="L226" s="182" t="str">
        <f>IF(SUM('AS21_1.MELD:AS21_2.MELD'!L226)&gt;'AS11.MELD'!L226+1,"ERROR","")</f>
        <v/>
      </c>
      <c r="M226" s="182" t="str">
        <f>IF(SUM('AS21_1.MELD:AS21_2.MELD'!M226)&gt;'AS11.MELD'!M226+1,"ERROR","")</f>
        <v/>
      </c>
      <c r="N226" s="182" t="str">
        <f>IF(SUM('AS21_1.MELD:AS21_2.MELD'!N226)&gt;'AS11.MELD'!N226+1,"ERROR","")</f>
        <v/>
      </c>
      <c r="O226" s="182" t="str">
        <f>IF(SUM('AS21_1.MELD:AS21_2.MELD'!O226)&gt;'AS11.MELD'!O226+1,"ERROR","")</f>
        <v/>
      </c>
      <c r="P226" s="182" t="str">
        <f>IF(SUM('AS21_1.MELD:AS21_2.MELD'!P226)&gt;'AS11.MELD'!P226+1,"ERROR","")</f>
        <v/>
      </c>
      <c r="Q226" s="182" t="str">
        <f>IF(SUM('AS21_1.MELD:AS21_2.MELD'!Q226)&gt;'AS11.MELD'!Q226+1,"ERROR","")</f>
        <v/>
      </c>
      <c r="R226" s="182" t="str">
        <f>IF(SUM('AS21_1.MELD:AS21_2.MELD'!R226)&gt;'AS11.MELD'!R226+1,"ERROR","")</f>
        <v/>
      </c>
      <c r="S226" s="182" t="str">
        <f>IF(SUM('AS21_1.MELD:AS21_2.MELD'!S226)&gt;'AS11.MELD'!S226+1,"ERROR","")</f>
        <v/>
      </c>
      <c r="T226" s="182" t="str">
        <f>IF(SUM('AS21_1.MELD:AS21_2.MELD'!T226)&gt;'AS11.MELD'!T226+1,"ERROR","")</f>
        <v/>
      </c>
      <c r="U226" s="182" t="str">
        <f>IF(SUM('AS21_1.MELD:AS21_2.MELD'!U226)&gt;'AS11.MELD'!U226+1,"ERROR","")</f>
        <v/>
      </c>
      <c r="V226" s="54">
        <v>203</v>
      </c>
    </row>
    <row r="227" spans="1:22" ht="13" x14ac:dyDescent="0.25">
      <c r="A227" s="176">
        <v>204</v>
      </c>
      <c r="B227" s="59" t="s">
        <v>481</v>
      </c>
      <c r="C227" s="57" t="s">
        <v>251</v>
      </c>
      <c r="D227" s="54">
        <v>204</v>
      </c>
      <c r="E227" s="182" t="str">
        <f>IF(SUM('AS21_1.MELD:AS21_2.MELD'!E227)&gt;'AS11.MELD'!E227+1,"ERROR","")</f>
        <v/>
      </c>
      <c r="F227" s="182" t="str">
        <f>IF(SUM('AS21_1.MELD:AS21_2.MELD'!F227)&gt;'AS11.MELD'!F227+1,"ERROR","")</f>
        <v/>
      </c>
      <c r="G227" s="182" t="str">
        <f>IF(SUM('AS21_1.MELD:AS21_2.MELD'!G227)&gt;'AS11.MELD'!G227+1,"ERROR","")</f>
        <v/>
      </c>
      <c r="H227" s="182" t="str">
        <f>IF(SUM('AS21_1.MELD:AS21_2.MELD'!H227)&gt;'AS11.MELD'!H227+1,"ERROR","")</f>
        <v/>
      </c>
      <c r="I227" s="111"/>
      <c r="J227" s="182" t="str">
        <f>IF(SUM('AS21_1.MELD:AS21_2.MELD'!J227)&gt;'AS11.MELD'!J227+1,"ERROR","")</f>
        <v/>
      </c>
      <c r="K227" s="182" t="str">
        <f>IF(SUM('AS21_1.MELD:AS21_2.MELD'!K227)&gt;'AS11.MELD'!K227+1,"ERROR","")</f>
        <v/>
      </c>
      <c r="L227" s="182" t="str">
        <f>IF(SUM('AS21_1.MELD:AS21_2.MELD'!L227)&gt;'AS11.MELD'!L227+1,"ERROR","")</f>
        <v/>
      </c>
      <c r="M227" s="182" t="str">
        <f>IF(SUM('AS21_1.MELD:AS21_2.MELD'!M227)&gt;'AS11.MELD'!M227+1,"ERROR","")</f>
        <v/>
      </c>
      <c r="N227" s="182" t="str">
        <f>IF(SUM('AS21_1.MELD:AS21_2.MELD'!N227)&gt;'AS11.MELD'!N227+1,"ERROR","")</f>
        <v/>
      </c>
      <c r="O227" s="182" t="str">
        <f>IF(SUM('AS21_1.MELD:AS21_2.MELD'!O227)&gt;'AS11.MELD'!O227+1,"ERROR","")</f>
        <v/>
      </c>
      <c r="P227" s="182" t="str">
        <f>IF(SUM('AS21_1.MELD:AS21_2.MELD'!P227)&gt;'AS11.MELD'!P227+1,"ERROR","")</f>
        <v/>
      </c>
      <c r="Q227" s="182" t="str">
        <f>IF(SUM('AS21_1.MELD:AS21_2.MELD'!Q227)&gt;'AS11.MELD'!Q227+1,"ERROR","")</f>
        <v/>
      </c>
      <c r="R227" s="182" t="str">
        <f>IF(SUM('AS21_1.MELD:AS21_2.MELD'!R227)&gt;'AS11.MELD'!R227+1,"ERROR","")</f>
        <v/>
      </c>
      <c r="S227" s="182" t="str">
        <f>IF(SUM('AS21_1.MELD:AS21_2.MELD'!S227)&gt;'AS11.MELD'!S227+1,"ERROR","")</f>
        <v/>
      </c>
      <c r="T227" s="182" t="str">
        <f>IF(SUM('AS21_1.MELD:AS21_2.MELD'!T227)&gt;'AS11.MELD'!T227+1,"ERROR","")</f>
        <v/>
      </c>
      <c r="U227" s="182" t="str">
        <f>IF(SUM('AS21_1.MELD:AS21_2.MELD'!U227)&gt;'AS11.MELD'!U227+1,"ERROR","")</f>
        <v/>
      </c>
      <c r="V227" s="54">
        <v>204</v>
      </c>
    </row>
    <row r="228" spans="1:22" ht="13" x14ac:dyDescent="0.25">
      <c r="A228" s="176">
        <v>205</v>
      </c>
      <c r="B228" s="59" t="s">
        <v>482</v>
      </c>
      <c r="C228" s="57" t="s">
        <v>252</v>
      </c>
      <c r="D228" s="54">
        <v>205</v>
      </c>
      <c r="E228" s="182" t="str">
        <f>IF(SUM('AS21_1.MELD:AS21_2.MELD'!E228)&gt;'AS11.MELD'!E228+1,"ERROR","")</f>
        <v/>
      </c>
      <c r="F228" s="182" t="str">
        <f>IF(SUM('AS21_1.MELD:AS21_2.MELD'!F228)&gt;'AS11.MELD'!F228+1,"ERROR","")</f>
        <v/>
      </c>
      <c r="G228" s="182" t="str">
        <f>IF(SUM('AS21_1.MELD:AS21_2.MELD'!G228)&gt;'AS11.MELD'!G228+1,"ERROR","")</f>
        <v/>
      </c>
      <c r="H228" s="182" t="str">
        <f>IF(SUM('AS21_1.MELD:AS21_2.MELD'!H228)&gt;'AS11.MELD'!H228+1,"ERROR","")</f>
        <v/>
      </c>
      <c r="I228" s="111"/>
      <c r="J228" s="182" t="str">
        <f>IF(SUM('AS21_1.MELD:AS21_2.MELD'!J228)&gt;'AS11.MELD'!J228+1,"ERROR","")</f>
        <v/>
      </c>
      <c r="K228" s="182" t="str">
        <f>IF(SUM('AS21_1.MELD:AS21_2.MELD'!K228)&gt;'AS11.MELD'!K228+1,"ERROR","")</f>
        <v/>
      </c>
      <c r="L228" s="182" t="str">
        <f>IF(SUM('AS21_1.MELD:AS21_2.MELD'!L228)&gt;'AS11.MELD'!L228+1,"ERROR","")</f>
        <v/>
      </c>
      <c r="M228" s="182" t="str">
        <f>IF(SUM('AS21_1.MELD:AS21_2.MELD'!M228)&gt;'AS11.MELD'!M228+1,"ERROR","")</f>
        <v/>
      </c>
      <c r="N228" s="182" t="str">
        <f>IF(SUM('AS21_1.MELD:AS21_2.MELD'!N228)&gt;'AS11.MELD'!N228+1,"ERROR","")</f>
        <v/>
      </c>
      <c r="O228" s="182" t="str">
        <f>IF(SUM('AS21_1.MELD:AS21_2.MELD'!O228)&gt;'AS11.MELD'!O228+1,"ERROR","")</f>
        <v/>
      </c>
      <c r="P228" s="182" t="str">
        <f>IF(SUM('AS21_1.MELD:AS21_2.MELD'!P228)&gt;'AS11.MELD'!P228+1,"ERROR","")</f>
        <v/>
      </c>
      <c r="Q228" s="182" t="str">
        <f>IF(SUM('AS21_1.MELD:AS21_2.MELD'!Q228)&gt;'AS11.MELD'!Q228+1,"ERROR","")</f>
        <v/>
      </c>
      <c r="R228" s="182" t="str">
        <f>IF(SUM('AS21_1.MELD:AS21_2.MELD'!R228)&gt;'AS11.MELD'!R228+1,"ERROR","")</f>
        <v/>
      </c>
      <c r="S228" s="182" t="str">
        <f>IF(SUM('AS21_1.MELD:AS21_2.MELD'!S228)&gt;'AS11.MELD'!S228+1,"ERROR","")</f>
        <v/>
      </c>
      <c r="T228" s="182" t="str">
        <f>IF(SUM('AS21_1.MELD:AS21_2.MELD'!T228)&gt;'AS11.MELD'!T228+1,"ERROR","")</f>
        <v/>
      </c>
      <c r="U228" s="182" t="str">
        <f>IF(SUM('AS21_1.MELD:AS21_2.MELD'!U228)&gt;'AS11.MELD'!U228+1,"ERROR","")</f>
        <v/>
      </c>
      <c r="V228" s="54">
        <v>205</v>
      </c>
    </row>
    <row r="229" spans="1:22" ht="13" x14ac:dyDescent="0.25">
      <c r="A229" s="176">
        <v>206</v>
      </c>
      <c r="B229" s="59" t="s">
        <v>253</v>
      </c>
      <c r="C229" s="57" t="s">
        <v>254</v>
      </c>
      <c r="D229" s="54">
        <v>206</v>
      </c>
      <c r="E229" s="182" t="str">
        <f>IF(SUM('AS21_1.MELD:AS21_2.MELD'!E229)&gt;'AS11.MELD'!E229+1,"ERROR","")</f>
        <v/>
      </c>
      <c r="F229" s="182" t="str">
        <f>IF(SUM('AS21_1.MELD:AS21_2.MELD'!F229)&gt;'AS11.MELD'!F229+1,"ERROR","")</f>
        <v/>
      </c>
      <c r="G229" s="182" t="str">
        <f>IF(SUM('AS21_1.MELD:AS21_2.MELD'!G229)&gt;'AS11.MELD'!G229+1,"ERROR","")</f>
        <v/>
      </c>
      <c r="H229" s="182" t="str">
        <f>IF(SUM('AS21_1.MELD:AS21_2.MELD'!H229)&gt;'AS11.MELD'!H229+1,"ERROR","")</f>
        <v/>
      </c>
      <c r="I229" s="111"/>
      <c r="J229" s="182" t="str">
        <f>IF(SUM('AS21_1.MELD:AS21_2.MELD'!J229)&gt;'AS11.MELD'!J229+1,"ERROR","")</f>
        <v/>
      </c>
      <c r="K229" s="182" t="str">
        <f>IF(SUM('AS21_1.MELD:AS21_2.MELD'!K229)&gt;'AS11.MELD'!K229+1,"ERROR","")</f>
        <v/>
      </c>
      <c r="L229" s="182" t="str">
        <f>IF(SUM('AS21_1.MELD:AS21_2.MELD'!L229)&gt;'AS11.MELD'!L229+1,"ERROR","")</f>
        <v/>
      </c>
      <c r="M229" s="182" t="str">
        <f>IF(SUM('AS21_1.MELD:AS21_2.MELD'!M229)&gt;'AS11.MELD'!M229+1,"ERROR","")</f>
        <v/>
      </c>
      <c r="N229" s="182" t="str">
        <f>IF(SUM('AS21_1.MELD:AS21_2.MELD'!N229)&gt;'AS11.MELD'!N229+1,"ERROR","")</f>
        <v/>
      </c>
      <c r="O229" s="182" t="str">
        <f>IF(SUM('AS21_1.MELD:AS21_2.MELD'!O229)&gt;'AS11.MELD'!O229+1,"ERROR","")</f>
        <v/>
      </c>
      <c r="P229" s="182" t="str">
        <f>IF(SUM('AS21_1.MELD:AS21_2.MELD'!P229)&gt;'AS11.MELD'!P229+1,"ERROR","")</f>
        <v/>
      </c>
      <c r="Q229" s="182" t="str">
        <f>IF(SUM('AS21_1.MELD:AS21_2.MELD'!Q229)&gt;'AS11.MELD'!Q229+1,"ERROR","")</f>
        <v/>
      </c>
      <c r="R229" s="182" t="str">
        <f>IF(SUM('AS21_1.MELD:AS21_2.MELD'!R229)&gt;'AS11.MELD'!R229+1,"ERROR","")</f>
        <v/>
      </c>
      <c r="S229" s="182" t="str">
        <f>IF(SUM('AS21_1.MELD:AS21_2.MELD'!S229)&gt;'AS11.MELD'!S229+1,"ERROR","")</f>
        <v/>
      </c>
      <c r="T229" s="182" t="str">
        <f>IF(SUM('AS21_1.MELD:AS21_2.MELD'!T229)&gt;'AS11.MELD'!T229+1,"ERROR","")</f>
        <v/>
      </c>
      <c r="U229" s="182" t="str">
        <f>IF(SUM('AS21_1.MELD:AS21_2.MELD'!U229)&gt;'AS11.MELD'!U229+1,"ERROR","")</f>
        <v/>
      </c>
      <c r="V229" s="54">
        <v>206</v>
      </c>
    </row>
    <row r="230" spans="1:22" ht="13" x14ac:dyDescent="0.25">
      <c r="A230" s="176">
        <v>207</v>
      </c>
      <c r="B230" s="59" t="s">
        <v>483</v>
      </c>
      <c r="C230" s="57" t="s">
        <v>255</v>
      </c>
      <c r="D230" s="54">
        <v>207</v>
      </c>
      <c r="E230" s="182" t="str">
        <f>IF(SUM('AS21_1.MELD:AS21_2.MELD'!E230)&gt;'AS11.MELD'!E230+1,"ERROR","")</f>
        <v/>
      </c>
      <c r="F230" s="182" t="str">
        <f>IF(SUM('AS21_1.MELD:AS21_2.MELD'!F230)&gt;'AS11.MELD'!F230+1,"ERROR","")</f>
        <v/>
      </c>
      <c r="G230" s="182" t="str">
        <f>IF(SUM('AS21_1.MELD:AS21_2.MELD'!G230)&gt;'AS11.MELD'!G230+1,"ERROR","")</f>
        <v/>
      </c>
      <c r="H230" s="182" t="str">
        <f>IF(SUM('AS21_1.MELD:AS21_2.MELD'!H230)&gt;'AS11.MELD'!H230+1,"ERROR","")</f>
        <v/>
      </c>
      <c r="I230" s="111"/>
      <c r="J230" s="182" t="str">
        <f>IF(SUM('AS21_1.MELD:AS21_2.MELD'!J230)&gt;'AS11.MELD'!J230+1,"ERROR","")</f>
        <v/>
      </c>
      <c r="K230" s="182" t="str">
        <f>IF(SUM('AS21_1.MELD:AS21_2.MELD'!K230)&gt;'AS11.MELD'!K230+1,"ERROR","")</f>
        <v/>
      </c>
      <c r="L230" s="182" t="str">
        <f>IF(SUM('AS21_1.MELD:AS21_2.MELD'!L230)&gt;'AS11.MELD'!L230+1,"ERROR","")</f>
        <v/>
      </c>
      <c r="M230" s="182" t="str">
        <f>IF(SUM('AS21_1.MELD:AS21_2.MELD'!M230)&gt;'AS11.MELD'!M230+1,"ERROR","")</f>
        <v/>
      </c>
      <c r="N230" s="182" t="str">
        <f>IF(SUM('AS21_1.MELD:AS21_2.MELD'!N230)&gt;'AS11.MELD'!N230+1,"ERROR","")</f>
        <v/>
      </c>
      <c r="O230" s="182" t="str">
        <f>IF(SUM('AS21_1.MELD:AS21_2.MELD'!O230)&gt;'AS11.MELD'!O230+1,"ERROR","")</f>
        <v/>
      </c>
      <c r="P230" s="182" t="str">
        <f>IF(SUM('AS21_1.MELD:AS21_2.MELD'!P230)&gt;'AS11.MELD'!P230+1,"ERROR","")</f>
        <v/>
      </c>
      <c r="Q230" s="182" t="str">
        <f>IF(SUM('AS21_1.MELD:AS21_2.MELD'!Q230)&gt;'AS11.MELD'!Q230+1,"ERROR","")</f>
        <v/>
      </c>
      <c r="R230" s="182" t="str">
        <f>IF(SUM('AS21_1.MELD:AS21_2.MELD'!R230)&gt;'AS11.MELD'!R230+1,"ERROR","")</f>
        <v/>
      </c>
      <c r="S230" s="182" t="str">
        <f>IF(SUM('AS21_1.MELD:AS21_2.MELD'!S230)&gt;'AS11.MELD'!S230+1,"ERROR","")</f>
        <v/>
      </c>
      <c r="T230" s="182" t="str">
        <f>IF(SUM('AS21_1.MELD:AS21_2.MELD'!T230)&gt;'AS11.MELD'!T230+1,"ERROR","")</f>
        <v/>
      </c>
      <c r="U230" s="182" t="str">
        <f>IF(SUM('AS21_1.MELD:AS21_2.MELD'!U230)&gt;'AS11.MELD'!U230+1,"ERROR","")</f>
        <v/>
      </c>
      <c r="V230" s="54">
        <v>207</v>
      </c>
    </row>
    <row r="231" spans="1:22" ht="13" x14ac:dyDescent="0.3">
      <c r="A231" s="176">
        <v>208</v>
      </c>
      <c r="B231" s="59" t="s">
        <v>484</v>
      </c>
      <c r="C231" s="78" t="s">
        <v>256</v>
      </c>
      <c r="D231" s="54">
        <v>208</v>
      </c>
      <c r="E231" s="182" t="str">
        <f>IF(SUM('AS21_1.MELD:AS21_2.MELD'!E231)&gt;'AS11.MELD'!E231+1,"ERROR","")</f>
        <v/>
      </c>
      <c r="F231" s="182" t="str">
        <f>IF(SUM('AS21_1.MELD:AS21_2.MELD'!F231)&gt;'AS11.MELD'!F231+1,"ERROR","")</f>
        <v/>
      </c>
      <c r="G231" s="182" t="str">
        <f>IF(SUM('AS21_1.MELD:AS21_2.MELD'!G231)&gt;'AS11.MELD'!G231+1,"ERROR","")</f>
        <v/>
      </c>
      <c r="H231" s="182" t="str">
        <f>IF(SUM('AS21_1.MELD:AS21_2.MELD'!H231)&gt;'AS11.MELD'!H231+1,"ERROR","")</f>
        <v/>
      </c>
      <c r="I231" s="111"/>
      <c r="J231" s="182" t="str">
        <f>IF(SUM('AS21_1.MELD:AS21_2.MELD'!J231)&gt;'AS11.MELD'!J231+1,"ERROR","")</f>
        <v/>
      </c>
      <c r="K231" s="182" t="str">
        <f>IF(SUM('AS21_1.MELD:AS21_2.MELD'!K231)&gt;'AS11.MELD'!K231+1,"ERROR","")</f>
        <v/>
      </c>
      <c r="L231" s="182" t="str">
        <f>IF(SUM('AS21_1.MELD:AS21_2.MELD'!L231)&gt;'AS11.MELD'!L231+1,"ERROR","")</f>
        <v/>
      </c>
      <c r="M231" s="182" t="str">
        <f>IF(SUM('AS21_1.MELD:AS21_2.MELD'!M231)&gt;'AS11.MELD'!M231+1,"ERROR","")</f>
        <v/>
      </c>
      <c r="N231" s="182" t="str">
        <f>IF(SUM('AS21_1.MELD:AS21_2.MELD'!N231)&gt;'AS11.MELD'!N231+1,"ERROR","")</f>
        <v/>
      </c>
      <c r="O231" s="182" t="str">
        <f>IF(SUM('AS21_1.MELD:AS21_2.MELD'!O231)&gt;'AS11.MELD'!O231+1,"ERROR","")</f>
        <v/>
      </c>
      <c r="P231" s="182" t="str">
        <f>IF(SUM('AS21_1.MELD:AS21_2.MELD'!P231)&gt;'AS11.MELD'!P231+1,"ERROR","")</f>
        <v/>
      </c>
      <c r="Q231" s="182" t="str">
        <f>IF(SUM('AS21_1.MELD:AS21_2.MELD'!Q231)&gt;'AS11.MELD'!Q231+1,"ERROR","")</f>
        <v/>
      </c>
      <c r="R231" s="182" t="str">
        <f>IF(SUM('AS21_1.MELD:AS21_2.MELD'!R231)&gt;'AS11.MELD'!R231+1,"ERROR","")</f>
        <v/>
      </c>
      <c r="S231" s="182" t="str">
        <f>IF(SUM('AS21_1.MELD:AS21_2.MELD'!S231)&gt;'AS11.MELD'!S231+1,"ERROR","")</f>
        <v/>
      </c>
      <c r="T231" s="182" t="str">
        <f>IF(SUM('AS21_1.MELD:AS21_2.MELD'!T231)&gt;'AS11.MELD'!T231+1,"ERROR","")</f>
        <v/>
      </c>
      <c r="U231" s="182" t="str">
        <f>IF(SUM('AS21_1.MELD:AS21_2.MELD'!U231)&gt;'AS11.MELD'!U231+1,"ERROR","")</f>
        <v/>
      </c>
      <c r="V231" s="54">
        <v>208</v>
      </c>
    </row>
    <row r="232" spans="1:22" ht="13" x14ac:dyDescent="0.25">
      <c r="A232" s="176">
        <v>209</v>
      </c>
      <c r="B232" s="59" t="s">
        <v>257</v>
      </c>
      <c r="C232" s="57" t="s">
        <v>258</v>
      </c>
      <c r="D232" s="54">
        <v>209</v>
      </c>
      <c r="E232" s="182" t="str">
        <f>IF(SUM('AS21_1.MELD:AS21_2.MELD'!E232)&gt;'AS11.MELD'!E232+1,"ERROR","")</f>
        <v/>
      </c>
      <c r="F232" s="182" t="str">
        <f>IF(SUM('AS21_1.MELD:AS21_2.MELD'!F232)&gt;'AS11.MELD'!F232+1,"ERROR","")</f>
        <v/>
      </c>
      <c r="G232" s="182" t="str">
        <f>IF(SUM('AS21_1.MELD:AS21_2.MELD'!G232)&gt;'AS11.MELD'!G232+1,"ERROR","")</f>
        <v/>
      </c>
      <c r="H232" s="182" t="str">
        <f>IF(SUM('AS21_1.MELD:AS21_2.MELD'!H232)&gt;'AS11.MELD'!H232+1,"ERROR","")</f>
        <v/>
      </c>
      <c r="I232" s="111"/>
      <c r="J232" s="182" t="str">
        <f>IF(SUM('AS21_1.MELD:AS21_2.MELD'!J232)&gt;'AS11.MELD'!J232+1,"ERROR","")</f>
        <v/>
      </c>
      <c r="K232" s="182" t="str">
        <f>IF(SUM('AS21_1.MELD:AS21_2.MELD'!K232)&gt;'AS11.MELD'!K232+1,"ERROR","")</f>
        <v/>
      </c>
      <c r="L232" s="182" t="str">
        <f>IF(SUM('AS21_1.MELD:AS21_2.MELD'!L232)&gt;'AS11.MELD'!L232+1,"ERROR","")</f>
        <v/>
      </c>
      <c r="M232" s="182" t="str">
        <f>IF(SUM('AS21_1.MELD:AS21_2.MELD'!M232)&gt;'AS11.MELD'!M232+1,"ERROR","")</f>
        <v/>
      </c>
      <c r="N232" s="182" t="str">
        <f>IF(SUM('AS21_1.MELD:AS21_2.MELD'!N232)&gt;'AS11.MELD'!N232+1,"ERROR","")</f>
        <v/>
      </c>
      <c r="O232" s="182" t="str">
        <f>IF(SUM('AS21_1.MELD:AS21_2.MELD'!O232)&gt;'AS11.MELD'!O232+1,"ERROR","")</f>
        <v/>
      </c>
      <c r="P232" s="182" t="str">
        <f>IF(SUM('AS21_1.MELD:AS21_2.MELD'!P232)&gt;'AS11.MELD'!P232+1,"ERROR","")</f>
        <v/>
      </c>
      <c r="Q232" s="182" t="str">
        <f>IF(SUM('AS21_1.MELD:AS21_2.MELD'!Q232)&gt;'AS11.MELD'!Q232+1,"ERROR","")</f>
        <v/>
      </c>
      <c r="R232" s="182" t="str">
        <f>IF(SUM('AS21_1.MELD:AS21_2.MELD'!R232)&gt;'AS11.MELD'!R232+1,"ERROR","")</f>
        <v/>
      </c>
      <c r="S232" s="182" t="str">
        <f>IF(SUM('AS21_1.MELD:AS21_2.MELD'!S232)&gt;'AS11.MELD'!S232+1,"ERROR","")</f>
        <v/>
      </c>
      <c r="T232" s="182" t="str">
        <f>IF(SUM('AS21_1.MELD:AS21_2.MELD'!T232)&gt;'AS11.MELD'!T232+1,"ERROR","")</f>
        <v/>
      </c>
      <c r="U232" s="182" t="str">
        <f>IF(SUM('AS21_1.MELD:AS21_2.MELD'!U232)&gt;'AS11.MELD'!U232+1,"ERROR","")</f>
        <v/>
      </c>
      <c r="V232" s="54">
        <v>209</v>
      </c>
    </row>
    <row r="233" spans="1:22" ht="13" x14ac:dyDescent="0.25">
      <c r="A233" s="176">
        <v>210</v>
      </c>
      <c r="B233" s="59" t="s">
        <v>485</v>
      </c>
      <c r="C233" s="57" t="s">
        <v>259</v>
      </c>
      <c r="D233" s="54">
        <v>210</v>
      </c>
      <c r="E233" s="182" t="str">
        <f>IF(SUM('AS21_1.MELD:AS21_2.MELD'!E233)&gt;'AS11.MELD'!E233+1,"ERROR","")</f>
        <v/>
      </c>
      <c r="F233" s="182" t="str">
        <f>IF(SUM('AS21_1.MELD:AS21_2.MELD'!F233)&gt;'AS11.MELD'!F233+1,"ERROR","")</f>
        <v/>
      </c>
      <c r="G233" s="182" t="str">
        <f>IF(SUM('AS21_1.MELD:AS21_2.MELD'!G233)&gt;'AS11.MELD'!G233+1,"ERROR","")</f>
        <v/>
      </c>
      <c r="H233" s="182" t="str">
        <f>IF(SUM('AS21_1.MELD:AS21_2.MELD'!H233)&gt;'AS11.MELD'!H233+1,"ERROR","")</f>
        <v/>
      </c>
      <c r="I233" s="111"/>
      <c r="J233" s="182" t="str">
        <f>IF(SUM('AS21_1.MELD:AS21_2.MELD'!J233)&gt;'AS11.MELD'!J233+1,"ERROR","")</f>
        <v/>
      </c>
      <c r="K233" s="182" t="str">
        <f>IF(SUM('AS21_1.MELD:AS21_2.MELD'!K233)&gt;'AS11.MELD'!K233+1,"ERROR","")</f>
        <v/>
      </c>
      <c r="L233" s="182" t="str">
        <f>IF(SUM('AS21_1.MELD:AS21_2.MELD'!L233)&gt;'AS11.MELD'!L233+1,"ERROR","")</f>
        <v/>
      </c>
      <c r="M233" s="182" t="str">
        <f>IF(SUM('AS21_1.MELD:AS21_2.MELD'!M233)&gt;'AS11.MELD'!M233+1,"ERROR","")</f>
        <v/>
      </c>
      <c r="N233" s="182" t="str">
        <f>IF(SUM('AS21_1.MELD:AS21_2.MELD'!N233)&gt;'AS11.MELD'!N233+1,"ERROR","")</f>
        <v/>
      </c>
      <c r="O233" s="182" t="str">
        <f>IF(SUM('AS21_1.MELD:AS21_2.MELD'!O233)&gt;'AS11.MELD'!O233+1,"ERROR","")</f>
        <v/>
      </c>
      <c r="P233" s="182" t="str">
        <f>IF(SUM('AS21_1.MELD:AS21_2.MELD'!P233)&gt;'AS11.MELD'!P233+1,"ERROR","")</f>
        <v/>
      </c>
      <c r="Q233" s="182" t="str">
        <f>IF(SUM('AS21_1.MELD:AS21_2.MELD'!Q233)&gt;'AS11.MELD'!Q233+1,"ERROR","")</f>
        <v/>
      </c>
      <c r="R233" s="182" t="str">
        <f>IF(SUM('AS21_1.MELD:AS21_2.MELD'!R233)&gt;'AS11.MELD'!R233+1,"ERROR","")</f>
        <v/>
      </c>
      <c r="S233" s="182" t="str">
        <f>IF(SUM('AS21_1.MELD:AS21_2.MELD'!S233)&gt;'AS11.MELD'!S233+1,"ERROR","")</f>
        <v/>
      </c>
      <c r="T233" s="182" t="str">
        <f>IF(SUM('AS21_1.MELD:AS21_2.MELD'!T233)&gt;'AS11.MELD'!T233+1,"ERROR","")</f>
        <v/>
      </c>
      <c r="U233" s="182" t="str">
        <f>IF(SUM('AS21_1.MELD:AS21_2.MELD'!U233)&gt;'AS11.MELD'!U233+1,"ERROR","")</f>
        <v/>
      </c>
      <c r="V233" s="54">
        <v>210</v>
      </c>
    </row>
    <row r="234" spans="1:22" ht="13" x14ac:dyDescent="0.25">
      <c r="A234" s="176">
        <v>211</v>
      </c>
      <c r="B234" s="59" t="s">
        <v>486</v>
      </c>
      <c r="C234" s="57" t="s">
        <v>260</v>
      </c>
      <c r="D234" s="54">
        <v>211</v>
      </c>
      <c r="E234" s="182" t="str">
        <f>IF(SUM('AS21_1.MELD:AS21_2.MELD'!E234)&gt;'AS11.MELD'!E234+1,"ERROR","")</f>
        <v/>
      </c>
      <c r="F234" s="182" t="str">
        <f>IF(SUM('AS21_1.MELD:AS21_2.MELD'!F234)&gt;'AS11.MELD'!F234+1,"ERROR","")</f>
        <v/>
      </c>
      <c r="G234" s="182" t="str">
        <f>IF(SUM('AS21_1.MELD:AS21_2.MELD'!G234)&gt;'AS11.MELD'!G234+1,"ERROR","")</f>
        <v/>
      </c>
      <c r="H234" s="182" t="str">
        <f>IF(SUM('AS21_1.MELD:AS21_2.MELD'!H234)&gt;'AS11.MELD'!H234+1,"ERROR","")</f>
        <v/>
      </c>
      <c r="I234" s="111"/>
      <c r="J234" s="182" t="str">
        <f>IF(SUM('AS21_1.MELD:AS21_2.MELD'!J234)&gt;'AS11.MELD'!J234+1,"ERROR","")</f>
        <v/>
      </c>
      <c r="K234" s="182" t="str">
        <f>IF(SUM('AS21_1.MELD:AS21_2.MELD'!K234)&gt;'AS11.MELD'!K234+1,"ERROR","")</f>
        <v/>
      </c>
      <c r="L234" s="182" t="str">
        <f>IF(SUM('AS21_1.MELD:AS21_2.MELD'!L234)&gt;'AS11.MELD'!L234+1,"ERROR","")</f>
        <v/>
      </c>
      <c r="M234" s="182" t="str">
        <f>IF(SUM('AS21_1.MELD:AS21_2.MELD'!M234)&gt;'AS11.MELD'!M234+1,"ERROR","")</f>
        <v/>
      </c>
      <c r="N234" s="182" t="str">
        <f>IF(SUM('AS21_1.MELD:AS21_2.MELD'!N234)&gt;'AS11.MELD'!N234+1,"ERROR","")</f>
        <v/>
      </c>
      <c r="O234" s="182" t="str">
        <f>IF(SUM('AS21_1.MELD:AS21_2.MELD'!O234)&gt;'AS11.MELD'!O234+1,"ERROR","")</f>
        <v/>
      </c>
      <c r="P234" s="182" t="str">
        <f>IF(SUM('AS21_1.MELD:AS21_2.MELD'!P234)&gt;'AS11.MELD'!P234+1,"ERROR","")</f>
        <v/>
      </c>
      <c r="Q234" s="182" t="str">
        <f>IF(SUM('AS21_1.MELD:AS21_2.MELD'!Q234)&gt;'AS11.MELD'!Q234+1,"ERROR","")</f>
        <v/>
      </c>
      <c r="R234" s="182" t="str">
        <f>IF(SUM('AS21_1.MELD:AS21_2.MELD'!R234)&gt;'AS11.MELD'!R234+1,"ERROR","")</f>
        <v/>
      </c>
      <c r="S234" s="182" t="str">
        <f>IF(SUM('AS21_1.MELD:AS21_2.MELD'!S234)&gt;'AS11.MELD'!S234+1,"ERROR","")</f>
        <v/>
      </c>
      <c r="T234" s="182" t="str">
        <f>IF(SUM('AS21_1.MELD:AS21_2.MELD'!T234)&gt;'AS11.MELD'!T234+1,"ERROR","")</f>
        <v/>
      </c>
      <c r="U234" s="182" t="str">
        <f>IF(SUM('AS21_1.MELD:AS21_2.MELD'!U234)&gt;'AS11.MELD'!U234+1,"ERROR","")</f>
        <v/>
      </c>
      <c r="V234" s="54">
        <v>211</v>
      </c>
    </row>
    <row r="235" spans="1:22" ht="13" x14ac:dyDescent="0.25">
      <c r="A235" s="176">
        <v>212</v>
      </c>
      <c r="B235" s="59" t="s">
        <v>261</v>
      </c>
      <c r="C235" s="57" t="s">
        <v>262</v>
      </c>
      <c r="D235" s="54">
        <v>212</v>
      </c>
      <c r="E235" s="182" t="str">
        <f>IF(SUM('AS21_1.MELD:AS21_2.MELD'!E235)&gt;'AS11.MELD'!E235+1,"ERROR","")</f>
        <v/>
      </c>
      <c r="F235" s="182" t="str">
        <f>IF(SUM('AS21_1.MELD:AS21_2.MELD'!F235)&gt;'AS11.MELD'!F235+1,"ERROR","")</f>
        <v/>
      </c>
      <c r="G235" s="182" t="str">
        <f>IF(SUM('AS21_1.MELD:AS21_2.MELD'!G235)&gt;'AS11.MELD'!G235+1,"ERROR","")</f>
        <v/>
      </c>
      <c r="H235" s="182" t="str">
        <f>IF(SUM('AS21_1.MELD:AS21_2.MELD'!H235)&gt;'AS11.MELD'!H235+1,"ERROR","")</f>
        <v/>
      </c>
      <c r="I235" s="111"/>
      <c r="J235" s="182" t="str">
        <f>IF(SUM('AS21_1.MELD:AS21_2.MELD'!J235)&gt;'AS11.MELD'!J235+1,"ERROR","")</f>
        <v/>
      </c>
      <c r="K235" s="182" t="str">
        <f>IF(SUM('AS21_1.MELD:AS21_2.MELD'!K235)&gt;'AS11.MELD'!K235+1,"ERROR","")</f>
        <v/>
      </c>
      <c r="L235" s="182" t="str">
        <f>IF(SUM('AS21_1.MELD:AS21_2.MELD'!L235)&gt;'AS11.MELD'!L235+1,"ERROR","")</f>
        <v/>
      </c>
      <c r="M235" s="182" t="str">
        <f>IF(SUM('AS21_1.MELD:AS21_2.MELD'!M235)&gt;'AS11.MELD'!M235+1,"ERROR","")</f>
        <v/>
      </c>
      <c r="N235" s="182" t="str">
        <f>IF(SUM('AS21_1.MELD:AS21_2.MELD'!N235)&gt;'AS11.MELD'!N235+1,"ERROR","")</f>
        <v/>
      </c>
      <c r="O235" s="182" t="str">
        <f>IF(SUM('AS21_1.MELD:AS21_2.MELD'!O235)&gt;'AS11.MELD'!O235+1,"ERROR","")</f>
        <v/>
      </c>
      <c r="P235" s="182" t="str">
        <f>IF(SUM('AS21_1.MELD:AS21_2.MELD'!P235)&gt;'AS11.MELD'!P235+1,"ERROR","")</f>
        <v/>
      </c>
      <c r="Q235" s="182" t="str">
        <f>IF(SUM('AS21_1.MELD:AS21_2.MELD'!Q235)&gt;'AS11.MELD'!Q235+1,"ERROR","")</f>
        <v/>
      </c>
      <c r="R235" s="182" t="str">
        <f>IF(SUM('AS21_1.MELD:AS21_2.MELD'!R235)&gt;'AS11.MELD'!R235+1,"ERROR","")</f>
        <v/>
      </c>
      <c r="S235" s="182" t="str">
        <f>IF(SUM('AS21_1.MELD:AS21_2.MELD'!S235)&gt;'AS11.MELD'!S235+1,"ERROR","")</f>
        <v/>
      </c>
      <c r="T235" s="182" t="str">
        <f>IF(SUM('AS21_1.MELD:AS21_2.MELD'!T235)&gt;'AS11.MELD'!T235+1,"ERROR","")</f>
        <v/>
      </c>
      <c r="U235" s="182" t="str">
        <f>IF(SUM('AS21_1.MELD:AS21_2.MELD'!U235)&gt;'AS11.MELD'!U235+1,"ERROR","")</f>
        <v/>
      </c>
      <c r="V235" s="54">
        <v>212</v>
      </c>
    </row>
    <row r="236" spans="1:22" ht="13" x14ac:dyDescent="0.25">
      <c r="A236" s="176">
        <v>213</v>
      </c>
      <c r="B236" s="59" t="s">
        <v>263</v>
      </c>
      <c r="C236" s="57" t="s">
        <v>264</v>
      </c>
      <c r="D236" s="54">
        <v>213</v>
      </c>
      <c r="E236" s="182" t="str">
        <f>IF(SUM('AS21_1.MELD:AS21_2.MELD'!E236)&gt;'AS11.MELD'!E236+1,"ERROR","")</f>
        <v/>
      </c>
      <c r="F236" s="182" t="str">
        <f>IF(SUM('AS21_1.MELD:AS21_2.MELD'!F236)&gt;'AS11.MELD'!F236+1,"ERROR","")</f>
        <v/>
      </c>
      <c r="G236" s="182" t="str">
        <f>IF(SUM('AS21_1.MELD:AS21_2.MELD'!G236)&gt;'AS11.MELD'!G236+1,"ERROR","")</f>
        <v/>
      </c>
      <c r="H236" s="182" t="str">
        <f>IF(SUM('AS21_1.MELD:AS21_2.MELD'!H236)&gt;'AS11.MELD'!H236+1,"ERROR","")</f>
        <v/>
      </c>
      <c r="I236" s="111"/>
      <c r="J236" s="182" t="str">
        <f>IF(SUM('AS21_1.MELD:AS21_2.MELD'!J236)&gt;'AS11.MELD'!J236+1,"ERROR","")</f>
        <v/>
      </c>
      <c r="K236" s="182" t="str">
        <f>IF(SUM('AS21_1.MELD:AS21_2.MELD'!K236)&gt;'AS11.MELD'!K236+1,"ERROR","")</f>
        <v/>
      </c>
      <c r="L236" s="182" t="str">
        <f>IF(SUM('AS21_1.MELD:AS21_2.MELD'!L236)&gt;'AS11.MELD'!L236+1,"ERROR","")</f>
        <v/>
      </c>
      <c r="M236" s="182" t="str">
        <f>IF(SUM('AS21_1.MELD:AS21_2.MELD'!M236)&gt;'AS11.MELD'!M236+1,"ERROR","")</f>
        <v/>
      </c>
      <c r="N236" s="182" t="str">
        <f>IF(SUM('AS21_1.MELD:AS21_2.MELD'!N236)&gt;'AS11.MELD'!N236+1,"ERROR","")</f>
        <v/>
      </c>
      <c r="O236" s="182" t="str">
        <f>IF(SUM('AS21_1.MELD:AS21_2.MELD'!O236)&gt;'AS11.MELD'!O236+1,"ERROR","")</f>
        <v/>
      </c>
      <c r="P236" s="182" t="str">
        <f>IF(SUM('AS21_1.MELD:AS21_2.MELD'!P236)&gt;'AS11.MELD'!P236+1,"ERROR","")</f>
        <v/>
      </c>
      <c r="Q236" s="182" t="str">
        <f>IF(SUM('AS21_1.MELD:AS21_2.MELD'!Q236)&gt;'AS11.MELD'!Q236+1,"ERROR","")</f>
        <v/>
      </c>
      <c r="R236" s="182" t="str">
        <f>IF(SUM('AS21_1.MELD:AS21_2.MELD'!R236)&gt;'AS11.MELD'!R236+1,"ERROR","")</f>
        <v/>
      </c>
      <c r="S236" s="182" t="str">
        <f>IF(SUM('AS21_1.MELD:AS21_2.MELD'!S236)&gt;'AS11.MELD'!S236+1,"ERROR","")</f>
        <v/>
      </c>
      <c r="T236" s="182" t="str">
        <f>IF(SUM('AS21_1.MELD:AS21_2.MELD'!T236)&gt;'AS11.MELD'!T236+1,"ERROR","")</f>
        <v/>
      </c>
      <c r="U236" s="182" t="str">
        <f>IF(SUM('AS21_1.MELD:AS21_2.MELD'!U236)&gt;'AS11.MELD'!U236+1,"ERROR","")</f>
        <v/>
      </c>
      <c r="V236" s="54">
        <v>213</v>
      </c>
    </row>
    <row r="237" spans="1:22" ht="13" x14ac:dyDescent="0.25">
      <c r="A237" s="176">
        <v>214</v>
      </c>
      <c r="B237" s="59" t="s">
        <v>265</v>
      </c>
      <c r="C237" s="57" t="s">
        <v>266</v>
      </c>
      <c r="D237" s="54">
        <v>214</v>
      </c>
      <c r="E237" s="182" t="str">
        <f>IF(SUM('AS21_1.MELD:AS21_2.MELD'!E237)&gt;'AS11.MELD'!E237+1,"ERROR","")</f>
        <v/>
      </c>
      <c r="F237" s="182" t="str">
        <f>IF(SUM('AS21_1.MELD:AS21_2.MELD'!F237)&gt;'AS11.MELD'!F237+1,"ERROR","")</f>
        <v/>
      </c>
      <c r="G237" s="182" t="str">
        <f>IF(SUM('AS21_1.MELD:AS21_2.MELD'!G237)&gt;'AS11.MELD'!G237+1,"ERROR","")</f>
        <v/>
      </c>
      <c r="H237" s="182" t="str">
        <f>IF(SUM('AS21_1.MELD:AS21_2.MELD'!H237)&gt;'AS11.MELD'!H237+1,"ERROR","")</f>
        <v/>
      </c>
      <c r="I237" s="111"/>
      <c r="J237" s="182" t="str">
        <f>IF(SUM('AS21_1.MELD:AS21_2.MELD'!J237)&gt;'AS11.MELD'!J237+1,"ERROR","")</f>
        <v/>
      </c>
      <c r="K237" s="182" t="str">
        <f>IF(SUM('AS21_1.MELD:AS21_2.MELD'!K237)&gt;'AS11.MELD'!K237+1,"ERROR","")</f>
        <v/>
      </c>
      <c r="L237" s="182" t="str">
        <f>IF(SUM('AS21_1.MELD:AS21_2.MELD'!L237)&gt;'AS11.MELD'!L237+1,"ERROR","")</f>
        <v/>
      </c>
      <c r="M237" s="182" t="str">
        <f>IF(SUM('AS21_1.MELD:AS21_2.MELD'!M237)&gt;'AS11.MELD'!M237+1,"ERROR","")</f>
        <v/>
      </c>
      <c r="N237" s="182" t="str">
        <f>IF(SUM('AS21_1.MELD:AS21_2.MELD'!N237)&gt;'AS11.MELD'!N237+1,"ERROR","")</f>
        <v/>
      </c>
      <c r="O237" s="182" t="str">
        <f>IF(SUM('AS21_1.MELD:AS21_2.MELD'!O237)&gt;'AS11.MELD'!O237+1,"ERROR","")</f>
        <v/>
      </c>
      <c r="P237" s="182" t="str">
        <f>IF(SUM('AS21_1.MELD:AS21_2.MELD'!P237)&gt;'AS11.MELD'!P237+1,"ERROR","")</f>
        <v/>
      </c>
      <c r="Q237" s="182" t="str">
        <f>IF(SUM('AS21_1.MELD:AS21_2.MELD'!Q237)&gt;'AS11.MELD'!Q237+1,"ERROR","")</f>
        <v/>
      </c>
      <c r="R237" s="182" t="str">
        <f>IF(SUM('AS21_1.MELD:AS21_2.MELD'!R237)&gt;'AS11.MELD'!R237+1,"ERROR","")</f>
        <v/>
      </c>
      <c r="S237" s="182" t="str">
        <f>IF(SUM('AS21_1.MELD:AS21_2.MELD'!S237)&gt;'AS11.MELD'!S237+1,"ERROR","")</f>
        <v/>
      </c>
      <c r="T237" s="182" t="str">
        <f>IF(SUM('AS21_1.MELD:AS21_2.MELD'!T237)&gt;'AS11.MELD'!T237+1,"ERROR","")</f>
        <v/>
      </c>
      <c r="U237" s="182" t="str">
        <f>IF(SUM('AS21_1.MELD:AS21_2.MELD'!U237)&gt;'AS11.MELD'!U237+1,"ERROR","")</f>
        <v/>
      </c>
      <c r="V237" s="54">
        <v>214</v>
      </c>
    </row>
    <row r="238" spans="1:22" ht="13" x14ac:dyDescent="0.3">
      <c r="A238" s="176">
        <v>215</v>
      </c>
      <c r="B238" s="59" t="s">
        <v>487</v>
      </c>
      <c r="C238" s="78" t="s">
        <v>267</v>
      </c>
      <c r="D238" s="54">
        <v>215</v>
      </c>
      <c r="E238" s="182" t="str">
        <f>IF(SUM('AS21_1.MELD:AS21_2.MELD'!E238)&gt;'AS11.MELD'!E238+1,"ERROR","")</f>
        <v/>
      </c>
      <c r="F238" s="182" t="str">
        <f>IF(SUM('AS21_1.MELD:AS21_2.MELD'!F238)&gt;'AS11.MELD'!F238+1,"ERROR","")</f>
        <v/>
      </c>
      <c r="G238" s="182" t="str">
        <f>IF(SUM('AS21_1.MELD:AS21_2.MELD'!G238)&gt;'AS11.MELD'!G238+1,"ERROR","")</f>
        <v/>
      </c>
      <c r="H238" s="182" t="str">
        <f>IF(SUM('AS21_1.MELD:AS21_2.MELD'!H238)&gt;'AS11.MELD'!H238+1,"ERROR","")</f>
        <v/>
      </c>
      <c r="I238" s="111"/>
      <c r="J238" s="182" t="str">
        <f>IF(SUM('AS21_1.MELD:AS21_2.MELD'!J238)&gt;'AS11.MELD'!J238+1,"ERROR","")</f>
        <v/>
      </c>
      <c r="K238" s="182" t="str">
        <f>IF(SUM('AS21_1.MELD:AS21_2.MELD'!K238)&gt;'AS11.MELD'!K238+1,"ERROR","")</f>
        <v/>
      </c>
      <c r="L238" s="182" t="str">
        <f>IF(SUM('AS21_1.MELD:AS21_2.MELD'!L238)&gt;'AS11.MELD'!L238+1,"ERROR","")</f>
        <v/>
      </c>
      <c r="M238" s="182" t="str">
        <f>IF(SUM('AS21_1.MELD:AS21_2.MELD'!M238)&gt;'AS11.MELD'!M238+1,"ERROR","")</f>
        <v/>
      </c>
      <c r="N238" s="182" t="str">
        <f>IF(SUM('AS21_1.MELD:AS21_2.MELD'!N238)&gt;'AS11.MELD'!N238+1,"ERROR","")</f>
        <v/>
      </c>
      <c r="O238" s="182" t="str">
        <f>IF(SUM('AS21_1.MELD:AS21_2.MELD'!O238)&gt;'AS11.MELD'!O238+1,"ERROR","")</f>
        <v/>
      </c>
      <c r="P238" s="182" t="str">
        <f>IF(SUM('AS21_1.MELD:AS21_2.MELD'!P238)&gt;'AS11.MELD'!P238+1,"ERROR","")</f>
        <v/>
      </c>
      <c r="Q238" s="182" t="str">
        <f>IF(SUM('AS21_1.MELD:AS21_2.MELD'!Q238)&gt;'AS11.MELD'!Q238+1,"ERROR","")</f>
        <v/>
      </c>
      <c r="R238" s="182" t="str">
        <f>IF(SUM('AS21_1.MELD:AS21_2.MELD'!R238)&gt;'AS11.MELD'!R238+1,"ERROR","")</f>
        <v/>
      </c>
      <c r="S238" s="182" t="str">
        <f>IF(SUM('AS21_1.MELD:AS21_2.MELD'!S238)&gt;'AS11.MELD'!S238+1,"ERROR","")</f>
        <v/>
      </c>
      <c r="T238" s="182" t="str">
        <f>IF(SUM('AS21_1.MELD:AS21_2.MELD'!T238)&gt;'AS11.MELD'!T238+1,"ERROR","")</f>
        <v/>
      </c>
      <c r="U238" s="182" t="str">
        <f>IF(SUM('AS21_1.MELD:AS21_2.MELD'!U238)&gt;'AS11.MELD'!U238+1,"ERROR","")</f>
        <v/>
      </c>
      <c r="V238" s="54">
        <v>215</v>
      </c>
    </row>
    <row r="239" spans="1:22" ht="13" x14ac:dyDescent="0.25">
      <c r="A239" s="176">
        <v>216</v>
      </c>
      <c r="B239" s="59" t="s">
        <v>268</v>
      </c>
      <c r="C239" s="57" t="s">
        <v>269</v>
      </c>
      <c r="D239" s="54">
        <v>216</v>
      </c>
      <c r="E239" s="182" t="str">
        <f>IF(SUM('AS21_1.MELD:AS21_2.MELD'!E239)&gt;'AS11.MELD'!E239+1,"ERROR","")</f>
        <v/>
      </c>
      <c r="F239" s="182" t="str">
        <f>IF(SUM('AS21_1.MELD:AS21_2.MELD'!F239)&gt;'AS11.MELD'!F239+1,"ERROR","")</f>
        <v/>
      </c>
      <c r="G239" s="182" t="str">
        <f>IF(SUM('AS21_1.MELD:AS21_2.MELD'!G239)&gt;'AS11.MELD'!G239+1,"ERROR","")</f>
        <v/>
      </c>
      <c r="H239" s="182" t="str">
        <f>IF(SUM('AS21_1.MELD:AS21_2.MELD'!H239)&gt;'AS11.MELD'!H239+1,"ERROR","")</f>
        <v/>
      </c>
      <c r="I239" s="111"/>
      <c r="J239" s="182" t="str">
        <f>IF(SUM('AS21_1.MELD:AS21_2.MELD'!J239)&gt;'AS11.MELD'!J239+1,"ERROR","")</f>
        <v/>
      </c>
      <c r="K239" s="182" t="str">
        <f>IF(SUM('AS21_1.MELD:AS21_2.MELD'!K239)&gt;'AS11.MELD'!K239+1,"ERROR","")</f>
        <v/>
      </c>
      <c r="L239" s="182" t="str">
        <f>IF(SUM('AS21_1.MELD:AS21_2.MELD'!L239)&gt;'AS11.MELD'!L239+1,"ERROR","")</f>
        <v/>
      </c>
      <c r="M239" s="182" t="str">
        <f>IF(SUM('AS21_1.MELD:AS21_2.MELD'!M239)&gt;'AS11.MELD'!M239+1,"ERROR","")</f>
        <v/>
      </c>
      <c r="N239" s="182" t="str">
        <f>IF(SUM('AS21_1.MELD:AS21_2.MELD'!N239)&gt;'AS11.MELD'!N239+1,"ERROR","")</f>
        <v/>
      </c>
      <c r="O239" s="182" t="str">
        <f>IF(SUM('AS21_1.MELD:AS21_2.MELD'!O239)&gt;'AS11.MELD'!O239+1,"ERROR","")</f>
        <v/>
      </c>
      <c r="P239" s="182" t="str">
        <f>IF(SUM('AS21_1.MELD:AS21_2.MELD'!P239)&gt;'AS11.MELD'!P239+1,"ERROR","")</f>
        <v/>
      </c>
      <c r="Q239" s="182" t="str">
        <f>IF(SUM('AS21_1.MELD:AS21_2.MELD'!Q239)&gt;'AS11.MELD'!Q239+1,"ERROR","")</f>
        <v/>
      </c>
      <c r="R239" s="182" t="str">
        <f>IF(SUM('AS21_1.MELD:AS21_2.MELD'!R239)&gt;'AS11.MELD'!R239+1,"ERROR","")</f>
        <v/>
      </c>
      <c r="S239" s="182" t="str">
        <f>IF(SUM('AS21_1.MELD:AS21_2.MELD'!S239)&gt;'AS11.MELD'!S239+1,"ERROR","")</f>
        <v/>
      </c>
      <c r="T239" s="182" t="str">
        <f>IF(SUM('AS21_1.MELD:AS21_2.MELD'!T239)&gt;'AS11.MELD'!T239+1,"ERROR","")</f>
        <v/>
      </c>
      <c r="U239" s="182" t="str">
        <f>IF(SUM('AS21_1.MELD:AS21_2.MELD'!U239)&gt;'AS11.MELD'!U239+1,"ERROR","")</f>
        <v/>
      </c>
      <c r="V239" s="54">
        <v>216</v>
      </c>
    </row>
    <row r="240" spans="1:22" ht="13" x14ac:dyDescent="0.25">
      <c r="A240" s="176">
        <v>217</v>
      </c>
      <c r="B240" s="58" t="s">
        <v>488</v>
      </c>
      <c r="C240" s="57" t="s">
        <v>270</v>
      </c>
      <c r="D240" s="54">
        <v>217</v>
      </c>
      <c r="E240" s="182" t="str">
        <f>IF(SUM('AS21_1.MELD:AS21_2.MELD'!E240)&gt;'AS11.MELD'!E240+1,"ERROR","")</f>
        <v/>
      </c>
      <c r="F240" s="182" t="str">
        <f>IF(SUM('AS21_1.MELD:AS21_2.MELD'!F240)&gt;'AS11.MELD'!F240+1,"ERROR","")</f>
        <v/>
      </c>
      <c r="G240" s="182" t="str">
        <f>IF(SUM('AS21_1.MELD:AS21_2.MELD'!G240)&gt;'AS11.MELD'!G240+1,"ERROR","")</f>
        <v/>
      </c>
      <c r="H240" s="182" t="str">
        <f>IF(SUM('AS21_1.MELD:AS21_2.MELD'!H240)&gt;'AS11.MELD'!H240+1,"ERROR","")</f>
        <v/>
      </c>
      <c r="I240" s="111"/>
      <c r="J240" s="182" t="str">
        <f>IF(SUM('AS21_1.MELD:AS21_2.MELD'!J240)&gt;'AS11.MELD'!J240+1,"ERROR","")</f>
        <v/>
      </c>
      <c r="K240" s="182" t="str">
        <f>IF(SUM('AS21_1.MELD:AS21_2.MELD'!K240)&gt;'AS11.MELD'!K240+1,"ERROR","")</f>
        <v/>
      </c>
      <c r="L240" s="182" t="str">
        <f>IF(SUM('AS21_1.MELD:AS21_2.MELD'!L240)&gt;'AS11.MELD'!L240+1,"ERROR","")</f>
        <v/>
      </c>
      <c r="M240" s="182" t="str">
        <f>IF(SUM('AS21_1.MELD:AS21_2.MELD'!M240)&gt;'AS11.MELD'!M240+1,"ERROR","")</f>
        <v/>
      </c>
      <c r="N240" s="182" t="str">
        <f>IF(SUM('AS21_1.MELD:AS21_2.MELD'!N240)&gt;'AS11.MELD'!N240+1,"ERROR","")</f>
        <v/>
      </c>
      <c r="O240" s="182" t="str">
        <f>IF(SUM('AS21_1.MELD:AS21_2.MELD'!O240)&gt;'AS11.MELD'!O240+1,"ERROR","")</f>
        <v/>
      </c>
      <c r="P240" s="182" t="str">
        <f>IF(SUM('AS21_1.MELD:AS21_2.MELD'!P240)&gt;'AS11.MELD'!P240+1,"ERROR","")</f>
        <v/>
      </c>
      <c r="Q240" s="182" t="str">
        <f>IF(SUM('AS21_1.MELD:AS21_2.MELD'!Q240)&gt;'AS11.MELD'!Q240+1,"ERROR","")</f>
        <v/>
      </c>
      <c r="R240" s="182" t="str">
        <f>IF(SUM('AS21_1.MELD:AS21_2.MELD'!R240)&gt;'AS11.MELD'!R240+1,"ERROR","")</f>
        <v/>
      </c>
      <c r="S240" s="182" t="str">
        <f>IF(SUM('AS21_1.MELD:AS21_2.MELD'!S240)&gt;'AS11.MELD'!S240+1,"ERROR","")</f>
        <v/>
      </c>
      <c r="T240" s="182" t="str">
        <f>IF(SUM('AS21_1.MELD:AS21_2.MELD'!T240)&gt;'AS11.MELD'!T240+1,"ERROR","")</f>
        <v/>
      </c>
      <c r="U240" s="182" t="str">
        <f>IF(SUM('AS21_1.MELD:AS21_2.MELD'!U240)&gt;'AS11.MELD'!U240+1,"ERROR","")</f>
        <v/>
      </c>
      <c r="V240" s="54">
        <v>217</v>
      </c>
    </row>
    <row r="241" spans="1:22" ht="13" x14ac:dyDescent="0.25">
      <c r="A241" s="176">
        <v>232</v>
      </c>
      <c r="B241" s="58" t="s">
        <v>489</v>
      </c>
      <c r="C241" s="57"/>
      <c r="D241" s="54">
        <v>232</v>
      </c>
      <c r="E241" s="182" t="str">
        <f>IF(SUM('AS21_1.MELD:AS21_2.MELD'!E241)&gt;'AS11.MELD'!E241+1,"ERROR","")</f>
        <v/>
      </c>
      <c r="F241" s="182" t="str">
        <f>IF(SUM('AS21_1.MELD:AS21_2.MELD'!F241)&gt;'AS11.MELD'!F241+1,"ERROR","")</f>
        <v/>
      </c>
      <c r="G241" s="182" t="str">
        <f>IF(SUM('AS21_1.MELD:AS21_2.MELD'!G241)&gt;'AS11.MELD'!G241+1,"ERROR","")</f>
        <v/>
      </c>
      <c r="H241" s="182" t="str">
        <f>IF(SUM('AS21_1.MELD:AS21_2.MELD'!H241)&gt;'AS11.MELD'!H241+1,"ERROR","")</f>
        <v/>
      </c>
      <c r="I241" s="111"/>
      <c r="J241" s="182" t="str">
        <f>IF(SUM('AS21_1.MELD:AS21_2.MELD'!J241)&gt;'AS11.MELD'!J241+1,"ERROR","")</f>
        <v/>
      </c>
      <c r="K241" s="182" t="str">
        <f>IF(SUM('AS21_1.MELD:AS21_2.MELD'!K241)&gt;'AS11.MELD'!K241+1,"ERROR","")</f>
        <v/>
      </c>
      <c r="L241" s="182" t="str">
        <f>IF(SUM('AS21_1.MELD:AS21_2.MELD'!L241)&gt;'AS11.MELD'!L241+1,"ERROR","")</f>
        <v/>
      </c>
      <c r="M241" s="182" t="str">
        <f>IF(SUM('AS21_1.MELD:AS21_2.MELD'!M241)&gt;'AS11.MELD'!M241+1,"ERROR","")</f>
        <v/>
      </c>
      <c r="N241" s="182" t="str">
        <f>IF(SUM('AS21_1.MELD:AS21_2.MELD'!N241)&gt;'AS11.MELD'!N241+1,"ERROR","")</f>
        <v/>
      </c>
      <c r="O241" s="182" t="str">
        <f>IF(SUM('AS21_1.MELD:AS21_2.MELD'!O241)&gt;'AS11.MELD'!O241+1,"ERROR","")</f>
        <v/>
      </c>
      <c r="P241" s="182" t="str">
        <f>IF(SUM('AS21_1.MELD:AS21_2.MELD'!P241)&gt;'AS11.MELD'!P241+1,"ERROR","")</f>
        <v/>
      </c>
      <c r="Q241" s="182" t="str">
        <f>IF(SUM('AS21_1.MELD:AS21_2.MELD'!Q241)&gt;'AS11.MELD'!Q241+1,"ERROR","")</f>
        <v/>
      </c>
      <c r="R241" s="182" t="str">
        <f>IF(SUM('AS21_1.MELD:AS21_2.MELD'!R241)&gt;'AS11.MELD'!R241+1,"ERROR","")</f>
        <v/>
      </c>
      <c r="S241" s="182" t="str">
        <f>IF(SUM('AS21_1.MELD:AS21_2.MELD'!S241)&gt;'AS11.MELD'!S241+1,"ERROR","")</f>
        <v/>
      </c>
      <c r="T241" s="182" t="str">
        <f>IF(SUM('AS21_1.MELD:AS21_2.MELD'!T241)&gt;'AS11.MELD'!T241+1,"ERROR","")</f>
        <v/>
      </c>
      <c r="U241" s="182" t="str">
        <f>IF(SUM('AS21_1.MELD:AS21_2.MELD'!U241)&gt;'AS11.MELD'!U241+1,"ERROR","")</f>
        <v/>
      </c>
      <c r="V241" s="54">
        <v>232</v>
      </c>
    </row>
    <row r="242" spans="1:22" ht="13" x14ac:dyDescent="0.25">
      <c r="A242" s="176">
        <v>233</v>
      </c>
      <c r="B242" s="58" t="s">
        <v>490</v>
      </c>
      <c r="C242" s="57"/>
      <c r="D242" s="54">
        <v>233</v>
      </c>
      <c r="E242" s="182" t="str">
        <f>IF(SUM('AS21_1.MELD:AS21_2.MELD'!E242)&gt;'AS11.MELD'!E242+1,"ERROR","")</f>
        <v/>
      </c>
      <c r="F242" s="182" t="str">
        <f>IF(SUM('AS21_1.MELD:AS21_2.MELD'!F242)&gt;'AS11.MELD'!F242+1,"ERROR","")</f>
        <v/>
      </c>
      <c r="G242" s="182" t="str">
        <f>IF(SUM('AS21_1.MELD:AS21_2.MELD'!G242)&gt;'AS11.MELD'!G242+1,"ERROR","")</f>
        <v/>
      </c>
      <c r="H242" s="182" t="str">
        <f>IF(SUM('AS21_1.MELD:AS21_2.MELD'!H242)&gt;'AS11.MELD'!H242+1,"ERROR","")</f>
        <v/>
      </c>
      <c r="I242" s="111"/>
      <c r="J242" s="182" t="str">
        <f>IF(SUM('AS21_1.MELD:AS21_2.MELD'!J242)&gt;'AS11.MELD'!J242+1,"ERROR","")</f>
        <v/>
      </c>
      <c r="K242" s="182" t="str">
        <f>IF(SUM('AS21_1.MELD:AS21_2.MELD'!K242)&gt;'AS11.MELD'!K242+1,"ERROR","")</f>
        <v/>
      </c>
      <c r="L242" s="182" t="str">
        <f>IF(SUM('AS21_1.MELD:AS21_2.MELD'!L242)&gt;'AS11.MELD'!L242+1,"ERROR","")</f>
        <v/>
      </c>
      <c r="M242" s="182" t="str">
        <f>IF(SUM('AS21_1.MELD:AS21_2.MELD'!M242)&gt;'AS11.MELD'!M242+1,"ERROR","")</f>
        <v/>
      </c>
      <c r="N242" s="182" t="str">
        <f>IF(SUM('AS21_1.MELD:AS21_2.MELD'!N242)&gt;'AS11.MELD'!N242+1,"ERROR","")</f>
        <v/>
      </c>
      <c r="O242" s="182" t="str">
        <f>IF(SUM('AS21_1.MELD:AS21_2.MELD'!O242)&gt;'AS11.MELD'!O242+1,"ERROR","")</f>
        <v/>
      </c>
      <c r="P242" s="182" t="str">
        <f>IF(SUM('AS21_1.MELD:AS21_2.MELD'!P242)&gt;'AS11.MELD'!P242+1,"ERROR","")</f>
        <v/>
      </c>
      <c r="Q242" s="182" t="str">
        <f>IF(SUM('AS21_1.MELD:AS21_2.MELD'!Q242)&gt;'AS11.MELD'!Q242+1,"ERROR","")</f>
        <v/>
      </c>
      <c r="R242" s="182" t="str">
        <f>IF(SUM('AS21_1.MELD:AS21_2.MELD'!R242)&gt;'AS11.MELD'!R242+1,"ERROR","")</f>
        <v/>
      </c>
      <c r="S242" s="182" t="str">
        <f>IF(SUM('AS21_1.MELD:AS21_2.MELD'!S242)&gt;'AS11.MELD'!S242+1,"ERROR","")</f>
        <v/>
      </c>
      <c r="T242" s="182" t="str">
        <f>IF(SUM('AS21_1.MELD:AS21_2.MELD'!T242)&gt;'AS11.MELD'!T242+1,"ERROR","")</f>
        <v/>
      </c>
      <c r="U242" s="182" t="str">
        <f>IF(SUM('AS21_1.MELD:AS21_2.MELD'!U242)&gt;'AS11.MELD'!U242+1,"ERROR","")</f>
        <v/>
      </c>
      <c r="V242" s="54">
        <v>233</v>
      </c>
    </row>
    <row r="243" spans="1:22" ht="21" customHeight="1" thickBot="1" x14ac:dyDescent="0.4">
      <c r="A243" s="56">
        <v>250</v>
      </c>
      <c r="B243" s="103" t="s">
        <v>4</v>
      </c>
      <c r="C243" s="57"/>
      <c r="D243" s="54">
        <v>250</v>
      </c>
      <c r="E243" s="53"/>
      <c r="F243" s="53"/>
      <c r="G243" s="53"/>
      <c r="H243" s="53"/>
      <c r="I243" s="112"/>
      <c r="J243" s="53"/>
      <c r="K243" s="53"/>
      <c r="L243" s="53"/>
      <c r="M243" s="53"/>
      <c r="N243" s="53"/>
      <c r="O243" s="53"/>
      <c r="P243" s="53"/>
      <c r="Q243" s="53"/>
      <c r="R243" s="53"/>
      <c r="S243" s="53"/>
      <c r="T243" s="53"/>
      <c r="U243" s="53"/>
      <c r="V243" s="54">
        <v>250</v>
      </c>
    </row>
    <row r="244" spans="1:22" ht="6" customHeight="1" thickTop="1" x14ac:dyDescent="0.25">
      <c r="A244" s="38"/>
      <c r="B244" s="38"/>
      <c r="C244" s="38"/>
      <c r="D244" s="38"/>
      <c r="E244" s="137"/>
      <c r="F244" s="137"/>
      <c r="G244" s="137"/>
      <c r="H244" s="137"/>
      <c r="I244" s="137"/>
      <c r="J244" s="137"/>
      <c r="K244" s="137"/>
      <c r="L244" s="137"/>
      <c r="M244" s="137"/>
      <c r="N244" s="137"/>
      <c r="O244" s="137"/>
      <c r="P244" s="137"/>
      <c r="Q244" s="137"/>
      <c r="R244" s="109"/>
      <c r="S244" s="38"/>
      <c r="T244" s="38"/>
      <c r="U244" s="38"/>
      <c r="V244" s="38"/>
    </row>
    <row r="245" spans="1:22" ht="21" customHeight="1" x14ac:dyDescent="0.25">
      <c r="A245" s="33" t="s">
        <v>3</v>
      </c>
      <c r="B245" s="51" t="str">
        <f>E255</f>
        <v>1.00.F0</v>
      </c>
      <c r="C245" s="86"/>
      <c r="E245" s="135"/>
      <c r="F245" s="135"/>
      <c r="G245" s="135"/>
      <c r="H245" s="135"/>
      <c r="I245" s="135"/>
      <c r="J245" s="135"/>
      <c r="K245" s="135"/>
      <c r="L245" s="135"/>
      <c r="M245" s="135"/>
      <c r="N245" s="135"/>
      <c r="O245" s="135"/>
      <c r="P245" s="135"/>
      <c r="Q245" s="135"/>
      <c r="R245" s="52"/>
    </row>
    <row r="246" spans="1:22" x14ac:dyDescent="0.25">
      <c r="C246" s="26"/>
      <c r="E246" s="135"/>
      <c r="F246" s="135"/>
      <c r="G246" s="135"/>
      <c r="H246" s="135"/>
      <c r="I246" s="135"/>
      <c r="J246" s="135"/>
      <c r="K246" s="135"/>
      <c r="L246" s="135"/>
      <c r="M246" s="135"/>
      <c r="N246" s="135"/>
      <c r="O246" s="135"/>
      <c r="P246" s="136"/>
      <c r="Q246" s="135"/>
    </row>
    <row r="247" spans="1:22" x14ac:dyDescent="0.25">
      <c r="A247" s="34" t="s">
        <v>271</v>
      </c>
      <c r="B247" s="32" t="s">
        <v>491</v>
      </c>
      <c r="C247" s="87"/>
      <c r="E247" s="135"/>
      <c r="F247" s="135"/>
      <c r="G247" s="135"/>
      <c r="H247" s="135"/>
      <c r="I247" s="135"/>
      <c r="J247" s="135"/>
      <c r="K247" s="135"/>
      <c r="L247" s="135"/>
      <c r="M247" s="135"/>
      <c r="N247" s="135"/>
      <c r="O247" s="135"/>
      <c r="P247" s="135"/>
      <c r="Q247" s="135"/>
    </row>
    <row r="248" spans="1:22" x14ac:dyDescent="0.25">
      <c r="A248" s="33"/>
      <c r="B248" s="48" t="s">
        <v>492</v>
      </c>
      <c r="C248" s="88"/>
      <c r="E248" s="135"/>
      <c r="F248" s="135"/>
      <c r="G248" s="135"/>
      <c r="H248" s="135"/>
      <c r="I248" s="135"/>
      <c r="J248" s="135"/>
      <c r="K248" s="135"/>
      <c r="L248" s="135"/>
      <c r="M248" s="135"/>
      <c r="N248" s="135"/>
      <c r="O248" s="135"/>
      <c r="P248" s="135"/>
      <c r="Q248" s="135"/>
    </row>
    <row r="249" spans="1:22" x14ac:dyDescent="0.25">
      <c r="C249" s="26"/>
      <c r="E249" s="135"/>
      <c r="F249" s="135"/>
      <c r="G249" s="135"/>
      <c r="H249" s="135"/>
      <c r="I249" s="135"/>
      <c r="J249" s="135"/>
      <c r="K249" s="135"/>
      <c r="L249" s="135"/>
      <c r="M249" s="135"/>
      <c r="N249" s="135"/>
      <c r="O249" s="135"/>
      <c r="P249" s="135"/>
      <c r="Q249" s="135"/>
    </row>
    <row r="250" spans="1:22" x14ac:dyDescent="0.25">
      <c r="F250" s="135"/>
      <c r="G250" s="135"/>
      <c r="H250" s="135"/>
      <c r="I250" s="135"/>
      <c r="J250" s="135"/>
      <c r="K250" s="135"/>
      <c r="L250" s="135"/>
      <c r="M250" s="135"/>
      <c r="N250" s="135"/>
      <c r="O250" s="135"/>
      <c r="P250" s="135"/>
      <c r="Q250" s="135"/>
    </row>
    <row r="251" spans="1:22" x14ac:dyDescent="0.25">
      <c r="C251" s="48"/>
    </row>
    <row r="252" spans="1:22" x14ac:dyDescent="0.25">
      <c r="A252" s="41"/>
      <c r="B252" s="47" t="s">
        <v>2</v>
      </c>
      <c r="C252" s="46"/>
      <c r="D252" s="45"/>
      <c r="E252" s="44" t="str">
        <f>Q2</f>
        <v>XXXXXX</v>
      </c>
    </row>
    <row r="253" spans="1:22" x14ac:dyDescent="0.25">
      <c r="A253" s="41" t="s">
        <v>2</v>
      </c>
      <c r="B253" s="41"/>
      <c r="C253" s="33"/>
      <c r="D253" s="33"/>
      <c r="E253" s="40" t="str">
        <f>Q1</f>
        <v>Cntrl</v>
      </c>
      <c r="F253" s="32" t="s">
        <v>2</v>
      </c>
    </row>
    <row r="254" spans="1:22" x14ac:dyDescent="0.25">
      <c r="B254" s="41"/>
      <c r="C254" s="33"/>
      <c r="D254" s="33"/>
      <c r="E254" s="43" t="str">
        <f>Q3</f>
        <v>jj.mm.aaaa</v>
      </c>
    </row>
    <row r="255" spans="1:22" x14ac:dyDescent="0.25">
      <c r="B255" s="41"/>
      <c r="C255" s="33"/>
      <c r="D255" s="33"/>
      <c r="E255" s="42" t="s">
        <v>563</v>
      </c>
    </row>
    <row r="256" spans="1:22" x14ac:dyDescent="0.25">
      <c r="B256" s="41"/>
      <c r="C256" s="33"/>
      <c r="D256" s="33"/>
      <c r="E256" s="40" t="str">
        <f>E10</f>
        <v>col. 01</v>
      </c>
    </row>
    <row r="257" spans="2:5" ht="13" x14ac:dyDescent="0.3">
      <c r="B257" s="41"/>
      <c r="C257" s="33"/>
      <c r="D257" s="33"/>
      <c r="E257" s="183">
        <f>COUNTIF(E12:U242,"ERROR")</f>
        <v>0</v>
      </c>
    </row>
    <row r="258" spans="2:5" ht="13" x14ac:dyDescent="0.3">
      <c r="B258" s="39"/>
      <c r="C258" s="38"/>
      <c r="D258" s="184"/>
      <c r="E258" s="185"/>
    </row>
    <row r="259" spans="2:5" x14ac:dyDescent="0.25">
      <c r="B259" s="33"/>
      <c r="C259" s="33"/>
      <c r="D259" s="34"/>
      <c r="E259" s="33"/>
    </row>
    <row r="260" spans="2:5" x14ac:dyDescent="0.25">
      <c r="B260" s="33"/>
      <c r="C260" s="33"/>
      <c r="D260" s="34"/>
      <c r="E260" s="35"/>
    </row>
    <row r="261" spans="2:5" x14ac:dyDescent="0.25">
      <c r="B261" s="33"/>
      <c r="C261" s="33"/>
      <c r="D261" s="34"/>
      <c r="E261" s="33"/>
    </row>
    <row r="262" spans="2:5" x14ac:dyDescent="0.25">
      <c r="B262" s="33"/>
      <c r="C262" s="33"/>
      <c r="D262" s="34"/>
      <c r="E262" s="33"/>
    </row>
  </sheetData>
  <sheetProtection sheet="1"/>
  <mergeCells count="14">
    <mergeCell ref="C6:C10"/>
    <mergeCell ref="F6:Q6"/>
    <mergeCell ref="N7:O7"/>
    <mergeCell ref="P7:Q7"/>
    <mergeCell ref="R7:R9"/>
    <mergeCell ref="S7:S9"/>
    <mergeCell ref="R6:U6"/>
    <mergeCell ref="G7:L7"/>
    <mergeCell ref="H8:I8"/>
    <mergeCell ref="J8:J9"/>
    <mergeCell ref="K8:K9"/>
    <mergeCell ref="L8:L9"/>
    <mergeCell ref="T7:T9"/>
    <mergeCell ref="U7:U9"/>
  </mergeCells>
  <printOptions gridLinesSet="0"/>
  <pageMargins left="0.78740157480314965" right="0.39370078740157483" top="0.98425196850393704" bottom="0.59055118110236227" header="0.31496062992125984" footer="0.31496062992125984"/>
  <pageSetup paperSize="9" scale="50" fitToWidth="0" fitToHeight="0" orientation="landscape" r:id="rId1"/>
  <headerFooter>
    <oddFooter>&amp;L&amp;BSNB Vertraulich&amp;B&amp;C&amp;D&amp;RSeite &amp;P</oddFooter>
  </headerFooter>
  <rowBreaks count="5" manualBreakCount="5">
    <brk id="51" max="24" man="1"/>
    <brk id="90" max="24" man="1"/>
    <brk id="131" max="24" man="1"/>
    <brk id="170" max="24" man="1"/>
    <brk id="212" max="24" man="1"/>
  </rowBreaks>
  <colBreaks count="1" manualBreakCount="1">
    <brk id="17" max="252" man="1"/>
  </colBreaks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Tabelle13"/>
  <dimension ref="A1:AF262"/>
  <sheetViews>
    <sheetView showGridLines="0" showRowColHeaders="0" showZeros="0" zoomScale="80" zoomScaleNormal="80" workbookViewId="0">
      <pane xSplit="4" ySplit="10" topLeftCell="E11" activePane="bottomRight" state="frozen"/>
      <selection activeCell="E11" sqref="E11"/>
      <selection pane="topRight" activeCell="E11" sqref="E11"/>
      <selection pane="bottomLeft" activeCell="E11" sqref="E11"/>
      <selection pane="bottomRight" activeCell="E11" sqref="E11"/>
    </sheetView>
  </sheetViews>
  <sheetFormatPr baseColWidth="10" defaultColWidth="11.54296875" defaultRowHeight="12.5" x14ac:dyDescent="0.25"/>
  <cols>
    <col min="1" max="1" width="7.26953125" style="32" customWidth="1"/>
    <col min="2" max="2" width="28.7265625" style="32" customWidth="1"/>
    <col min="3" max="3" width="6.26953125" style="32" customWidth="1"/>
    <col min="4" max="4" width="4.7265625" style="32" customWidth="1"/>
    <col min="5" max="17" width="15.7265625" style="32" customWidth="1"/>
    <col min="18" max="18" width="4.7265625" style="32" customWidth="1"/>
    <col min="19" max="30" width="12.81640625" style="32" customWidth="1"/>
    <col min="31" max="32" width="12.81640625" style="176" customWidth="1"/>
    <col min="33" max="33" width="12.81640625" style="32" customWidth="1"/>
    <col min="34" max="16384" width="11.54296875" style="32"/>
  </cols>
  <sheetData>
    <row r="1" spans="1:32" ht="18" x14ac:dyDescent="0.4">
      <c r="A1" s="33"/>
      <c r="B1" s="33"/>
      <c r="C1" s="33"/>
      <c r="E1" s="31" t="s">
        <v>584</v>
      </c>
      <c r="P1" s="73" t="s">
        <v>611</v>
      </c>
      <c r="Q1" s="77" t="s">
        <v>567</v>
      </c>
    </row>
    <row r="2" spans="1:32" ht="15.5" x14ac:dyDescent="0.35">
      <c r="A2" s="33"/>
      <c r="B2" s="33"/>
      <c r="C2" s="33"/>
      <c r="E2" s="194" t="s">
        <v>579</v>
      </c>
      <c r="F2" s="198" t="s">
        <v>588</v>
      </c>
      <c r="J2" s="195"/>
      <c r="P2" s="73" t="s">
        <v>610</v>
      </c>
      <c r="Q2" s="75" t="str">
        <f>'Bon de livraison'!H3</f>
        <v>XXXXXX</v>
      </c>
    </row>
    <row r="3" spans="1:32" ht="18" customHeight="1" x14ac:dyDescent="0.3">
      <c r="A3" s="33"/>
      <c r="B3" s="33"/>
      <c r="C3" s="33"/>
      <c r="E3" s="196" t="s">
        <v>580</v>
      </c>
      <c r="F3" s="198" t="s">
        <v>590</v>
      </c>
      <c r="J3" s="71"/>
      <c r="K3" s="71"/>
      <c r="P3" s="177" t="s">
        <v>574</v>
      </c>
      <c r="Q3" s="72" t="str">
        <f>'Bon de livraison'!H4</f>
        <v>jj.mm.aaaa</v>
      </c>
    </row>
    <row r="4" spans="1:32" ht="14" x14ac:dyDescent="0.3">
      <c r="A4" s="56"/>
      <c r="B4" s="33"/>
      <c r="C4" s="33"/>
      <c r="E4" s="197" t="s">
        <v>581</v>
      </c>
      <c r="F4" s="198" t="s">
        <v>589</v>
      </c>
      <c r="H4" s="71"/>
      <c r="L4" s="70"/>
      <c r="M4" s="70"/>
    </row>
    <row r="5" spans="1:32" s="174" customFormat="1" ht="20.25" customHeight="1" x14ac:dyDescent="0.4">
      <c r="A5" s="191"/>
      <c r="B5" s="178"/>
      <c r="C5" s="178"/>
      <c r="D5" s="179"/>
      <c r="G5" s="172"/>
      <c r="J5" s="192"/>
      <c r="L5" s="173"/>
      <c r="M5" s="173"/>
      <c r="R5" s="179"/>
      <c r="AE5" s="176"/>
      <c r="AF5" s="176"/>
    </row>
    <row r="6" spans="1:32" ht="15" customHeight="1" x14ac:dyDescent="0.25">
      <c r="A6" s="69"/>
      <c r="B6" s="68" t="s">
        <v>308</v>
      </c>
      <c r="C6" s="231" t="s">
        <v>309</v>
      </c>
      <c r="D6" s="67"/>
      <c r="E6" s="93" t="s">
        <v>7</v>
      </c>
      <c r="F6" s="234" t="s">
        <v>510</v>
      </c>
      <c r="G6" s="235"/>
      <c r="H6" s="235"/>
      <c r="I6" s="235"/>
      <c r="J6" s="235"/>
      <c r="K6" s="235"/>
      <c r="L6" s="235"/>
      <c r="M6" s="235"/>
      <c r="N6" s="235"/>
      <c r="O6" s="235"/>
      <c r="P6" s="235"/>
      <c r="Q6" s="236"/>
      <c r="R6" s="67"/>
    </row>
    <row r="7" spans="1:32" ht="29.25" customHeight="1" x14ac:dyDescent="0.35">
      <c r="A7" s="66"/>
      <c r="B7" s="61"/>
      <c r="C7" s="232"/>
      <c r="D7" s="64"/>
      <c r="E7" s="90"/>
      <c r="F7" s="89" t="s">
        <v>511</v>
      </c>
      <c r="G7" s="237" t="s">
        <v>512</v>
      </c>
      <c r="H7" s="238"/>
      <c r="I7" s="238"/>
      <c r="J7" s="238"/>
      <c r="K7" s="238"/>
      <c r="L7" s="239"/>
      <c r="M7" s="223" t="s">
        <v>621</v>
      </c>
      <c r="N7" s="237" t="s">
        <v>516</v>
      </c>
      <c r="O7" s="239"/>
      <c r="P7" s="240" t="s">
        <v>518</v>
      </c>
      <c r="Q7" s="241"/>
      <c r="R7" s="64"/>
    </row>
    <row r="8" spans="1:32" ht="24" customHeight="1" x14ac:dyDescent="0.3">
      <c r="A8" s="66"/>
      <c r="B8" s="65"/>
      <c r="C8" s="232"/>
      <c r="D8" s="64"/>
      <c r="E8" s="90"/>
      <c r="F8" s="143"/>
      <c r="G8" s="90"/>
      <c r="H8" s="240" t="s">
        <v>513</v>
      </c>
      <c r="I8" s="241"/>
      <c r="J8" s="242" t="s">
        <v>620</v>
      </c>
      <c r="K8" s="242" t="s">
        <v>515</v>
      </c>
      <c r="L8" s="242" t="s">
        <v>627</v>
      </c>
      <c r="M8" s="133" t="s">
        <v>622</v>
      </c>
      <c r="N8" s="90"/>
      <c r="O8" s="97"/>
      <c r="P8" s="92"/>
      <c r="Q8" s="97"/>
      <c r="R8" s="64"/>
    </row>
    <row r="9" spans="1:32" ht="71.25" customHeight="1" x14ac:dyDescent="0.3">
      <c r="A9" s="222" t="s">
        <v>616</v>
      </c>
      <c r="B9" s="221"/>
      <c r="C9" s="232"/>
      <c r="D9" s="64"/>
      <c r="E9" s="90"/>
      <c r="F9" s="220" t="s">
        <v>617</v>
      </c>
      <c r="G9" s="220" t="s">
        <v>618</v>
      </c>
      <c r="H9" s="220" t="s">
        <v>619</v>
      </c>
      <c r="I9" s="102" t="s">
        <v>514</v>
      </c>
      <c r="J9" s="243"/>
      <c r="K9" s="243"/>
      <c r="L9" s="243"/>
      <c r="M9" s="133" t="s">
        <v>623</v>
      </c>
      <c r="N9" s="89" t="s">
        <v>624</v>
      </c>
      <c r="O9" s="102" t="s">
        <v>517</v>
      </c>
      <c r="P9" s="101" t="s">
        <v>519</v>
      </c>
      <c r="Q9" s="102" t="s">
        <v>568</v>
      </c>
      <c r="R9" s="64"/>
      <c r="AE9" s="270"/>
      <c r="AF9" s="270"/>
    </row>
    <row r="10" spans="1:32" ht="20.25" customHeight="1" x14ac:dyDescent="0.25">
      <c r="A10" s="63"/>
      <c r="B10" s="63"/>
      <c r="C10" s="233"/>
      <c r="D10" s="62"/>
      <c r="E10" s="129" t="s">
        <v>493</v>
      </c>
      <c r="F10" s="129" t="s">
        <v>494</v>
      </c>
      <c r="G10" s="129" t="s">
        <v>495</v>
      </c>
      <c r="H10" s="130" t="s">
        <v>496</v>
      </c>
      <c r="I10" s="130" t="s">
        <v>497</v>
      </c>
      <c r="J10" s="130" t="s">
        <v>498</v>
      </c>
      <c r="K10" s="130" t="s">
        <v>499</v>
      </c>
      <c r="L10" s="130" t="s">
        <v>500</v>
      </c>
      <c r="M10" s="130" t="s">
        <v>501</v>
      </c>
      <c r="N10" s="129" t="s">
        <v>502</v>
      </c>
      <c r="O10" s="130" t="s">
        <v>503</v>
      </c>
      <c r="P10" s="130" t="s">
        <v>504</v>
      </c>
      <c r="Q10" s="130" t="s">
        <v>505</v>
      </c>
      <c r="R10" s="62"/>
      <c r="S10" s="33"/>
    </row>
    <row r="11" spans="1:32" ht="15.5" x14ac:dyDescent="0.35">
      <c r="A11" s="176"/>
      <c r="B11" s="80" t="s">
        <v>310</v>
      </c>
      <c r="C11" s="60"/>
      <c r="D11" s="54"/>
      <c r="E11" s="98"/>
      <c r="F11" s="98"/>
      <c r="G11" s="98"/>
      <c r="H11" s="98"/>
      <c r="I11" s="193"/>
      <c r="J11" s="98"/>
      <c r="K11" s="98"/>
      <c r="L11" s="98"/>
      <c r="M11" s="98"/>
      <c r="N11" s="98"/>
      <c r="O11" s="98"/>
      <c r="P11" s="98"/>
      <c r="Q11" s="98"/>
      <c r="R11" s="54"/>
      <c r="S11" s="52"/>
    </row>
    <row r="12" spans="1:32" ht="13" x14ac:dyDescent="0.25">
      <c r="A12" s="176">
        <v>1</v>
      </c>
      <c r="B12" s="58" t="s">
        <v>311</v>
      </c>
      <c r="C12" s="57" t="s">
        <v>6</v>
      </c>
      <c r="D12" s="54">
        <v>1</v>
      </c>
      <c r="E12" s="182" t="str">
        <f>IF(SUM('AS22_1.MELD:AS22_2.MELD'!E12)&gt;'AS12.MELD'!E12+1,"ERROR","")</f>
        <v/>
      </c>
      <c r="F12" s="182" t="str">
        <f>IF(SUM('AS22_1.MELD:AS22_2.MELD'!F12)&gt;'AS12.MELD'!F12+1,"ERROR","")</f>
        <v/>
      </c>
      <c r="G12" s="182" t="str">
        <f>IF(SUM('AS22_1.MELD:AS22_2.MELD'!G12)&gt;'AS12.MELD'!G12+1,"ERROR","")</f>
        <v/>
      </c>
      <c r="H12" s="182" t="str">
        <f>IF(SUM('AS22_1.MELD:AS22_2.MELD'!H12)&gt;'AS12.MELD'!H12+1,"ERROR","")</f>
        <v/>
      </c>
      <c r="I12" s="111"/>
      <c r="J12" s="182" t="str">
        <f>IF(SUM('AS22_1.MELD:AS22_2.MELD'!J12)&gt;'AS12.MELD'!J12+1,"ERROR","")</f>
        <v/>
      </c>
      <c r="K12" s="182" t="str">
        <f>IF(SUM('AS22_1.MELD:AS22_2.MELD'!K12)&gt;'AS12.MELD'!K12+1,"ERROR","")</f>
        <v/>
      </c>
      <c r="L12" s="182" t="str">
        <f>IF(SUM('AS22_1.MELD:AS22_2.MELD'!L12)&gt;'AS12.MELD'!L12+1,"ERROR","")</f>
        <v/>
      </c>
      <c r="M12" s="182" t="str">
        <f>IF(SUM('AS22_1.MELD:AS22_2.MELD'!M12)&gt;'AS12.MELD'!M12+1,"ERROR","")</f>
        <v/>
      </c>
      <c r="N12" s="182" t="str">
        <f>IF(SUM('AS22_1.MELD:AS22_2.MELD'!N12)&gt;'AS12.MELD'!N12+1,"ERROR","")</f>
        <v/>
      </c>
      <c r="O12" s="182" t="str">
        <f>IF(SUM('AS22_1.MELD:AS22_2.MELD'!O12)&gt;'AS12.MELD'!O12+1,"ERROR","")</f>
        <v/>
      </c>
      <c r="P12" s="182" t="str">
        <f>IF(SUM('AS22_1.MELD:AS22_2.MELD'!P12)&gt;'AS12.MELD'!P12+1,"ERROR","")</f>
        <v/>
      </c>
      <c r="Q12" s="182" t="str">
        <f>IF(SUM('AS22_1.MELD:AS22_2.MELD'!Q12)&gt;'AS12.MELD'!Q12+1,"ERROR","")</f>
        <v/>
      </c>
      <c r="R12" s="54">
        <v>1</v>
      </c>
      <c r="S12" s="52"/>
    </row>
    <row r="13" spans="1:32" ht="13" x14ac:dyDescent="0.25">
      <c r="A13" s="176">
        <v>2</v>
      </c>
      <c r="B13" s="59" t="s">
        <v>312</v>
      </c>
      <c r="C13" s="57" t="s">
        <v>5</v>
      </c>
      <c r="D13" s="54">
        <v>2</v>
      </c>
      <c r="E13" s="182" t="str">
        <f>IF(SUM('AS22_1.MELD:AS22_2.MELD'!E13)&gt;'AS12.MELD'!E13+1,"ERROR","")</f>
        <v/>
      </c>
      <c r="F13" s="182" t="str">
        <f>IF(SUM('AS22_1.MELD:AS22_2.MELD'!F13)&gt;'AS12.MELD'!F13+1,"ERROR","")</f>
        <v/>
      </c>
      <c r="G13" s="182" t="str">
        <f>IF(SUM('AS22_1.MELD:AS22_2.MELD'!G13)&gt;'AS12.MELD'!G13+1,"ERROR","")</f>
        <v/>
      </c>
      <c r="H13" s="182" t="str">
        <f>IF(SUM('AS22_1.MELD:AS22_2.MELD'!H13)&gt;'AS12.MELD'!H13+1,"ERROR","")</f>
        <v/>
      </c>
      <c r="I13" s="111"/>
      <c r="J13" s="182" t="str">
        <f>IF(SUM('AS22_1.MELD:AS22_2.MELD'!J13)&gt;'AS12.MELD'!J13+1,"ERROR","")</f>
        <v/>
      </c>
      <c r="K13" s="182" t="str">
        <f>IF(SUM('AS22_1.MELD:AS22_2.MELD'!K13)&gt;'AS12.MELD'!K13+1,"ERROR","")</f>
        <v/>
      </c>
      <c r="L13" s="182" t="str">
        <f>IF(SUM('AS22_1.MELD:AS22_2.MELD'!L13)&gt;'AS12.MELD'!L13+1,"ERROR","")</f>
        <v/>
      </c>
      <c r="M13" s="182" t="str">
        <f>IF(SUM('AS22_1.MELD:AS22_2.MELD'!M13)&gt;'AS12.MELD'!M13+1,"ERROR","")</f>
        <v/>
      </c>
      <c r="N13" s="182" t="str">
        <f>IF(SUM('AS22_1.MELD:AS22_2.MELD'!N13)&gt;'AS12.MELD'!N13+1,"ERROR","")</f>
        <v/>
      </c>
      <c r="O13" s="182" t="str">
        <f>IF(SUM('AS22_1.MELD:AS22_2.MELD'!O13)&gt;'AS12.MELD'!O13+1,"ERROR","")</f>
        <v/>
      </c>
      <c r="P13" s="182" t="str">
        <f>IF(SUM('AS22_1.MELD:AS22_2.MELD'!P13)&gt;'AS12.MELD'!P13+1,"ERROR","")</f>
        <v/>
      </c>
      <c r="Q13" s="182" t="str">
        <f>IF(SUM('AS22_1.MELD:AS22_2.MELD'!Q13)&gt;'AS12.MELD'!Q13+1,"ERROR","")</f>
        <v/>
      </c>
      <c r="R13" s="54">
        <v>2</v>
      </c>
      <c r="S13" s="52"/>
    </row>
    <row r="14" spans="1:32" ht="13" x14ac:dyDescent="0.25">
      <c r="A14" s="176">
        <v>3</v>
      </c>
      <c r="B14" s="59" t="s">
        <v>313</v>
      </c>
      <c r="C14" s="57" t="s">
        <v>8</v>
      </c>
      <c r="D14" s="54">
        <v>3</v>
      </c>
      <c r="E14" s="182" t="str">
        <f>IF(SUM('AS22_1.MELD:AS22_2.MELD'!E14)&gt;'AS12.MELD'!E14+1,"ERROR","")</f>
        <v/>
      </c>
      <c r="F14" s="182" t="str">
        <f>IF(SUM('AS22_1.MELD:AS22_2.MELD'!F14)&gt;'AS12.MELD'!F14+1,"ERROR","")</f>
        <v/>
      </c>
      <c r="G14" s="182" t="str">
        <f>IF(SUM('AS22_1.MELD:AS22_2.MELD'!G14)&gt;'AS12.MELD'!G14+1,"ERROR","")</f>
        <v/>
      </c>
      <c r="H14" s="182" t="str">
        <f>IF(SUM('AS22_1.MELD:AS22_2.MELD'!H14)&gt;'AS12.MELD'!H14+1,"ERROR","")</f>
        <v/>
      </c>
      <c r="I14" s="111"/>
      <c r="J14" s="182" t="str">
        <f>IF(SUM('AS22_1.MELD:AS22_2.MELD'!J14)&gt;'AS12.MELD'!J14+1,"ERROR","")</f>
        <v/>
      </c>
      <c r="K14" s="182" t="str">
        <f>IF(SUM('AS22_1.MELD:AS22_2.MELD'!K14)&gt;'AS12.MELD'!K14+1,"ERROR","")</f>
        <v/>
      </c>
      <c r="L14" s="182" t="str">
        <f>IF(SUM('AS22_1.MELD:AS22_2.MELD'!L14)&gt;'AS12.MELD'!L14+1,"ERROR","")</f>
        <v/>
      </c>
      <c r="M14" s="182" t="str">
        <f>IF(SUM('AS22_1.MELD:AS22_2.MELD'!M14)&gt;'AS12.MELD'!M14+1,"ERROR","")</f>
        <v/>
      </c>
      <c r="N14" s="182" t="str">
        <f>IF(SUM('AS22_1.MELD:AS22_2.MELD'!N14)&gt;'AS12.MELD'!N14+1,"ERROR","")</f>
        <v/>
      </c>
      <c r="O14" s="182" t="str">
        <f>IF(SUM('AS22_1.MELD:AS22_2.MELD'!O14)&gt;'AS12.MELD'!O14+1,"ERROR","")</f>
        <v/>
      </c>
      <c r="P14" s="182" t="str">
        <f>IF(SUM('AS22_1.MELD:AS22_2.MELD'!P14)&gt;'AS12.MELD'!P14+1,"ERROR","")</f>
        <v/>
      </c>
      <c r="Q14" s="182" t="str">
        <f>IF(SUM('AS22_1.MELD:AS22_2.MELD'!Q14)&gt;'AS12.MELD'!Q14+1,"ERROR","")</f>
        <v/>
      </c>
      <c r="R14" s="54">
        <v>3</v>
      </c>
      <c r="S14" s="52"/>
    </row>
    <row r="15" spans="1:32" ht="13" x14ac:dyDescent="0.25">
      <c r="A15" s="176">
        <v>4</v>
      </c>
      <c r="B15" s="59" t="s">
        <v>314</v>
      </c>
      <c r="C15" s="57" t="s">
        <v>9</v>
      </c>
      <c r="D15" s="54">
        <v>4</v>
      </c>
      <c r="E15" s="182" t="str">
        <f>IF(SUM('AS22_1.MELD:AS22_2.MELD'!E15)&gt;'AS12.MELD'!E15+1,"ERROR","")</f>
        <v/>
      </c>
      <c r="F15" s="182" t="str">
        <f>IF(SUM('AS22_1.MELD:AS22_2.MELD'!F15)&gt;'AS12.MELD'!F15+1,"ERROR","")</f>
        <v/>
      </c>
      <c r="G15" s="182" t="str">
        <f>IF(SUM('AS22_1.MELD:AS22_2.MELD'!G15)&gt;'AS12.MELD'!G15+1,"ERROR","")</f>
        <v/>
      </c>
      <c r="H15" s="182" t="str">
        <f>IF(SUM('AS22_1.MELD:AS22_2.MELD'!H15)&gt;'AS12.MELD'!H15+1,"ERROR","")</f>
        <v/>
      </c>
      <c r="I15" s="111"/>
      <c r="J15" s="182" t="str">
        <f>IF(SUM('AS22_1.MELD:AS22_2.MELD'!J15)&gt;'AS12.MELD'!J15+1,"ERROR","")</f>
        <v/>
      </c>
      <c r="K15" s="182" t="str">
        <f>IF(SUM('AS22_1.MELD:AS22_2.MELD'!K15)&gt;'AS12.MELD'!K15+1,"ERROR","")</f>
        <v/>
      </c>
      <c r="L15" s="182" t="str">
        <f>IF(SUM('AS22_1.MELD:AS22_2.MELD'!L15)&gt;'AS12.MELD'!L15+1,"ERROR","")</f>
        <v/>
      </c>
      <c r="M15" s="182" t="str">
        <f>IF(SUM('AS22_1.MELD:AS22_2.MELD'!M15)&gt;'AS12.MELD'!M15+1,"ERROR","")</f>
        <v/>
      </c>
      <c r="N15" s="182" t="str">
        <f>IF(SUM('AS22_1.MELD:AS22_2.MELD'!N15)&gt;'AS12.MELD'!N15+1,"ERROR","")</f>
        <v/>
      </c>
      <c r="O15" s="182" t="str">
        <f>IF(SUM('AS22_1.MELD:AS22_2.MELD'!O15)&gt;'AS12.MELD'!O15+1,"ERROR","")</f>
        <v/>
      </c>
      <c r="P15" s="182" t="str">
        <f>IF(SUM('AS22_1.MELD:AS22_2.MELD'!P15)&gt;'AS12.MELD'!P15+1,"ERROR","")</f>
        <v/>
      </c>
      <c r="Q15" s="182" t="str">
        <f>IF(SUM('AS22_1.MELD:AS22_2.MELD'!Q15)&gt;'AS12.MELD'!Q15+1,"ERROR","")</f>
        <v/>
      </c>
      <c r="R15" s="54">
        <v>4</v>
      </c>
      <c r="S15" s="52"/>
    </row>
    <row r="16" spans="1:32" ht="13" x14ac:dyDescent="0.25">
      <c r="A16" s="176">
        <v>5</v>
      </c>
      <c r="B16" s="59" t="s">
        <v>315</v>
      </c>
      <c r="C16" s="57" t="s">
        <v>10</v>
      </c>
      <c r="D16" s="54">
        <v>5</v>
      </c>
      <c r="E16" s="182" t="str">
        <f>IF(SUM('AS22_1.MELD:AS22_2.MELD'!E16)&gt;'AS12.MELD'!E16+1,"ERROR","")</f>
        <v/>
      </c>
      <c r="F16" s="182" t="str">
        <f>IF(SUM('AS22_1.MELD:AS22_2.MELD'!F16)&gt;'AS12.MELD'!F16+1,"ERROR","")</f>
        <v/>
      </c>
      <c r="G16" s="182" t="str">
        <f>IF(SUM('AS22_1.MELD:AS22_2.MELD'!G16)&gt;'AS12.MELD'!G16+1,"ERROR","")</f>
        <v/>
      </c>
      <c r="H16" s="182" t="str">
        <f>IF(SUM('AS22_1.MELD:AS22_2.MELD'!H16)&gt;'AS12.MELD'!H16+1,"ERROR","")</f>
        <v/>
      </c>
      <c r="I16" s="111"/>
      <c r="J16" s="182" t="str">
        <f>IF(SUM('AS22_1.MELD:AS22_2.MELD'!J16)&gt;'AS12.MELD'!J16+1,"ERROR","")</f>
        <v/>
      </c>
      <c r="K16" s="182" t="str">
        <f>IF(SUM('AS22_1.MELD:AS22_2.MELD'!K16)&gt;'AS12.MELD'!K16+1,"ERROR","")</f>
        <v/>
      </c>
      <c r="L16" s="182" t="str">
        <f>IF(SUM('AS22_1.MELD:AS22_2.MELD'!L16)&gt;'AS12.MELD'!L16+1,"ERROR","")</f>
        <v/>
      </c>
      <c r="M16" s="182" t="str">
        <f>IF(SUM('AS22_1.MELD:AS22_2.MELD'!M16)&gt;'AS12.MELD'!M16+1,"ERROR","")</f>
        <v/>
      </c>
      <c r="N16" s="182" t="str">
        <f>IF(SUM('AS22_1.MELD:AS22_2.MELD'!N16)&gt;'AS12.MELD'!N16+1,"ERROR","")</f>
        <v/>
      </c>
      <c r="O16" s="182" t="str">
        <f>IF(SUM('AS22_1.MELD:AS22_2.MELD'!O16)&gt;'AS12.MELD'!O16+1,"ERROR","")</f>
        <v/>
      </c>
      <c r="P16" s="182" t="str">
        <f>IF(SUM('AS22_1.MELD:AS22_2.MELD'!P16)&gt;'AS12.MELD'!P16+1,"ERROR","")</f>
        <v/>
      </c>
      <c r="Q16" s="182" t="str">
        <f>IF(SUM('AS22_1.MELD:AS22_2.MELD'!Q16)&gt;'AS12.MELD'!Q16+1,"ERROR","")</f>
        <v/>
      </c>
      <c r="R16" s="54">
        <v>5</v>
      </c>
      <c r="S16" s="52"/>
    </row>
    <row r="17" spans="1:19" ht="13" x14ac:dyDescent="0.25">
      <c r="A17" s="176">
        <v>6</v>
      </c>
      <c r="B17" s="59" t="s">
        <v>316</v>
      </c>
      <c r="C17" s="57" t="s">
        <v>11</v>
      </c>
      <c r="D17" s="54">
        <v>6</v>
      </c>
      <c r="E17" s="182" t="str">
        <f>IF(SUM('AS22_1.MELD:AS22_2.MELD'!E17)&gt;'AS12.MELD'!E17+1,"ERROR","")</f>
        <v/>
      </c>
      <c r="F17" s="182" t="str">
        <f>IF(SUM('AS22_1.MELD:AS22_2.MELD'!F17)&gt;'AS12.MELD'!F17+1,"ERROR","")</f>
        <v/>
      </c>
      <c r="G17" s="182" t="str">
        <f>IF(SUM('AS22_1.MELD:AS22_2.MELD'!G17)&gt;'AS12.MELD'!G17+1,"ERROR","")</f>
        <v/>
      </c>
      <c r="H17" s="182" t="str">
        <f>IF(SUM('AS22_1.MELD:AS22_2.MELD'!H17)&gt;'AS12.MELD'!H17+1,"ERROR","")</f>
        <v/>
      </c>
      <c r="I17" s="111"/>
      <c r="J17" s="182" t="str">
        <f>IF(SUM('AS22_1.MELD:AS22_2.MELD'!J17)&gt;'AS12.MELD'!J17+1,"ERROR","")</f>
        <v/>
      </c>
      <c r="K17" s="182" t="str">
        <f>IF(SUM('AS22_1.MELD:AS22_2.MELD'!K17)&gt;'AS12.MELD'!K17+1,"ERROR","")</f>
        <v/>
      </c>
      <c r="L17" s="182" t="str">
        <f>IF(SUM('AS22_1.MELD:AS22_2.MELD'!L17)&gt;'AS12.MELD'!L17+1,"ERROR","")</f>
        <v/>
      </c>
      <c r="M17" s="182" t="str">
        <f>IF(SUM('AS22_1.MELD:AS22_2.MELD'!M17)&gt;'AS12.MELD'!M17+1,"ERROR","")</f>
        <v/>
      </c>
      <c r="N17" s="182" t="str">
        <f>IF(SUM('AS22_1.MELD:AS22_2.MELD'!N17)&gt;'AS12.MELD'!N17+1,"ERROR","")</f>
        <v/>
      </c>
      <c r="O17" s="182" t="str">
        <f>IF(SUM('AS22_1.MELD:AS22_2.MELD'!O17)&gt;'AS12.MELD'!O17+1,"ERROR","")</f>
        <v/>
      </c>
      <c r="P17" s="182" t="str">
        <f>IF(SUM('AS22_1.MELD:AS22_2.MELD'!P17)&gt;'AS12.MELD'!P17+1,"ERROR","")</f>
        <v/>
      </c>
      <c r="Q17" s="182" t="str">
        <f>IF(SUM('AS22_1.MELD:AS22_2.MELD'!Q17)&gt;'AS12.MELD'!Q17+1,"ERROR","")</f>
        <v/>
      </c>
      <c r="R17" s="54">
        <v>6</v>
      </c>
      <c r="S17" s="52"/>
    </row>
    <row r="18" spans="1:19" ht="13" x14ac:dyDescent="0.3">
      <c r="A18" s="176">
        <v>7</v>
      </c>
      <c r="B18" s="59" t="s">
        <v>317</v>
      </c>
      <c r="C18" s="78" t="s">
        <v>12</v>
      </c>
      <c r="D18" s="54">
        <v>7</v>
      </c>
      <c r="E18" s="182" t="str">
        <f>IF(SUM('AS22_1.MELD:AS22_2.MELD'!E18)&gt;'AS12.MELD'!E18+1,"ERROR","")</f>
        <v/>
      </c>
      <c r="F18" s="182" t="str">
        <f>IF(SUM('AS22_1.MELD:AS22_2.MELD'!F18)&gt;'AS12.MELD'!F18+1,"ERROR","")</f>
        <v/>
      </c>
      <c r="G18" s="182" t="str">
        <f>IF(SUM('AS22_1.MELD:AS22_2.MELD'!G18)&gt;'AS12.MELD'!G18+1,"ERROR","")</f>
        <v/>
      </c>
      <c r="H18" s="182" t="str">
        <f>IF(SUM('AS22_1.MELD:AS22_2.MELD'!H18)&gt;'AS12.MELD'!H18+1,"ERROR","")</f>
        <v/>
      </c>
      <c r="I18" s="111"/>
      <c r="J18" s="182" t="str">
        <f>IF(SUM('AS22_1.MELD:AS22_2.MELD'!J18)&gt;'AS12.MELD'!J18+1,"ERROR","")</f>
        <v/>
      </c>
      <c r="K18" s="182" t="str">
        <f>IF(SUM('AS22_1.MELD:AS22_2.MELD'!K18)&gt;'AS12.MELD'!K18+1,"ERROR","")</f>
        <v/>
      </c>
      <c r="L18" s="182" t="str">
        <f>IF(SUM('AS22_1.MELD:AS22_2.MELD'!L18)&gt;'AS12.MELD'!L18+1,"ERROR","")</f>
        <v/>
      </c>
      <c r="M18" s="182" t="str">
        <f>IF(SUM('AS22_1.MELD:AS22_2.MELD'!M18)&gt;'AS12.MELD'!M18+1,"ERROR","")</f>
        <v/>
      </c>
      <c r="N18" s="182" t="str">
        <f>IF(SUM('AS22_1.MELD:AS22_2.MELD'!N18)&gt;'AS12.MELD'!N18+1,"ERROR","")</f>
        <v/>
      </c>
      <c r="O18" s="182" t="str">
        <f>IF(SUM('AS22_1.MELD:AS22_2.MELD'!O18)&gt;'AS12.MELD'!O18+1,"ERROR","")</f>
        <v/>
      </c>
      <c r="P18" s="182" t="str">
        <f>IF(SUM('AS22_1.MELD:AS22_2.MELD'!P18)&gt;'AS12.MELD'!P18+1,"ERROR","")</f>
        <v/>
      </c>
      <c r="Q18" s="182" t="str">
        <f>IF(SUM('AS22_1.MELD:AS22_2.MELD'!Q18)&gt;'AS12.MELD'!Q18+1,"ERROR","")</f>
        <v/>
      </c>
      <c r="R18" s="54">
        <v>7</v>
      </c>
      <c r="S18" s="52"/>
    </row>
    <row r="19" spans="1:19" ht="13" x14ac:dyDescent="0.25">
      <c r="A19" s="176">
        <v>8</v>
      </c>
      <c r="B19" s="59" t="s">
        <v>318</v>
      </c>
      <c r="C19" s="57" t="s">
        <v>13</v>
      </c>
      <c r="D19" s="54">
        <v>8</v>
      </c>
      <c r="E19" s="182" t="str">
        <f>IF(SUM('AS22_1.MELD:AS22_2.MELD'!E19)&gt;'AS12.MELD'!E19+1,"ERROR","")</f>
        <v/>
      </c>
      <c r="F19" s="182" t="str">
        <f>IF(SUM('AS22_1.MELD:AS22_2.MELD'!F19)&gt;'AS12.MELD'!F19+1,"ERROR","")</f>
        <v/>
      </c>
      <c r="G19" s="182" t="str">
        <f>IF(SUM('AS22_1.MELD:AS22_2.MELD'!G19)&gt;'AS12.MELD'!G19+1,"ERROR","")</f>
        <v/>
      </c>
      <c r="H19" s="182" t="str">
        <f>IF(SUM('AS22_1.MELD:AS22_2.MELD'!H19)&gt;'AS12.MELD'!H19+1,"ERROR","")</f>
        <v/>
      </c>
      <c r="I19" s="111"/>
      <c r="J19" s="182" t="str">
        <f>IF(SUM('AS22_1.MELD:AS22_2.MELD'!J19)&gt;'AS12.MELD'!J19+1,"ERROR","")</f>
        <v/>
      </c>
      <c r="K19" s="182" t="str">
        <f>IF(SUM('AS22_1.MELD:AS22_2.MELD'!K19)&gt;'AS12.MELD'!K19+1,"ERROR","")</f>
        <v/>
      </c>
      <c r="L19" s="182" t="str">
        <f>IF(SUM('AS22_1.MELD:AS22_2.MELD'!L19)&gt;'AS12.MELD'!L19+1,"ERROR","")</f>
        <v/>
      </c>
      <c r="M19" s="182" t="str">
        <f>IF(SUM('AS22_1.MELD:AS22_2.MELD'!M19)&gt;'AS12.MELD'!M19+1,"ERROR","")</f>
        <v/>
      </c>
      <c r="N19" s="182" t="str">
        <f>IF(SUM('AS22_1.MELD:AS22_2.MELD'!N19)&gt;'AS12.MELD'!N19+1,"ERROR","")</f>
        <v/>
      </c>
      <c r="O19" s="182" t="str">
        <f>IF(SUM('AS22_1.MELD:AS22_2.MELD'!O19)&gt;'AS12.MELD'!O19+1,"ERROR","")</f>
        <v/>
      </c>
      <c r="P19" s="182" t="str">
        <f>IF(SUM('AS22_1.MELD:AS22_2.MELD'!P19)&gt;'AS12.MELD'!P19+1,"ERROR","")</f>
        <v/>
      </c>
      <c r="Q19" s="182" t="str">
        <f>IF(SUM('AS22_1.MELD:AS22_2.MELD'!Q19)&gt;'AS12.MELD'!Q19+1,"ERROR","")</f>
        <v/>
      </c>
      <c r="R19" s="54">
        <v>8</v>
      </c>
      <c r="S19" s="52"/>
    </row>
    <row r="20" spans="1:19" ht="13" x14ac:dyDescent="0.25">
      <c r="A20" s="176">
        <v>9</v>
      </c>
      <c r="B20" s="59" t="s">
        <v>319</v>
      </c>
      <c r="C20" s="57" t="s">
        <v>14</v>
      </c>
      <c r="D20" s="54">
        <v>9</v>
      </c>
      <c r="E20" s="182" t="str">
        <f>IF(SUM('AS22_1.MELD:AS22_2.MELD'!E20)&gt;'AS12.MELD'!E20+1,"ERROR","")</f>
        <v/>
      </c>
      <c r="F20" s="182" t="str">
        <f>IF(SUM('AS22_1.MELD:AS22_2.MELD'!F20)&gt;'AS12.MELD'!F20+1,"ERROR","")</f>
        <v/>
      </c>
      <c r="G20" s="182" t="str">
        <f>IF(SUM('AS22_1.MELD:AS22_2.MELD'!G20)&gt;'AS12.MELD'!G20+1,"ERROR","")</f>
        <v/>
      </c>
      <c r="H20" s="182" t="str">
        <f>IF(SUM('AS22_1.MELD:AS22_2.MELD'!H20)&gt;'AS12.MELD'!H20+1,"ERROR","")</f>
        <v/>
      </c>
      <c r="I20" s="111"/>
      <c r="J20" s="182" t="str">
        <f>IF(SUM('AS22_1.MELD:AS22_2.MELD'!J20)&gt;'AS12.MELD'!J20+1,"ERROR","")</f>
        <v/>
      </c>
      <c r="K20" s="182" t="str">
        <f>IF(SUM('AS22_1.MELD:AS22_2.MELD'!K20)&gt;'AS12.MELD'!K20+1,"ERROR","")</f>
        <v/>
      </c>
      <c r="L20" s="182" t="str">
        <f>IF(SUM('AS22_1.MELD:AS22_2.MELD'!L20)&gt;'AS12.MELD'!L20+1,"ERROR","")</f>
        <v/>
      </c>
      <c r="M20" s="182" t="str">
        <f>IF(SUM('AS22_1.MELD:AS22_2.MELD'!M20)&gt;'AS12.MELD'!M20+1,"ERROR","")</f>
        <v/>
      </c>
      <c r="N20" s="182" t="str">
        <f>IF(SUM('AS22_1.MELD:AS22_2.MELD'!N20)&gt;'AS12.MELD'!N20+1,"ERROR","")</f>
        <v/>
      </c>
      <c r="O20" s="182" t="str">
        <f>IF(SUM('AS22_1.MELD:AS22_2.MELD'!O20)&gt;'AS12.MELD'!O20+1,"ERROR","")</f>
        <v/>
      </c>
      <c r="P20" s="182" t="str">
        <f>IF(SUM('AS22_1.MELD:AS22_2.MELD'!P20)&gt;'AS12.MELD'!P20+1,"ERROR","")</f>
        <v/>
      </c>
      <c r="Q20" s="182" t="str">
        <f>IF(SUM('AS22_1.MELD:AS22_2.MELD'!Q20)&gt;'AS12.MELD'!Q20+1,"ERROR","")</f>
        <v/>
      </c>
      <c r="R20" s="54">
        <v>9</v>
      </c>
      <c r="S20" s="52"/>
    </row>
    <row r="21" spans="1:19" ht="13" x14ac:dyDescent="0.25">
      <c r="A21" s="176">
        <v>10</v>
      </c>
      <c r="B21" s="59" t="s">
        <v>320</v>
      </c>
      <c r="C21" s="57" t="s">
        <v>15</v>
      </c>
      <c r="D21" s="54">
        <v>10</v>
      </c>
      <c r="E21" s="182" t="str">
        <f>IF(SUM('AS22_1.MELD:AS22_2.MELD'!E21)&gt;'AS12.MELD'!E21+1,"ERROR","")</f>
        <v/>
      </c>
      <c r="F21" s="182" t="str">
        <f>IF(SUM('AS22_1.MELD:AS22_2.MELD'!F21)&gt;'AS12.MELD'!F21+1,"ERROR","")</f>
        <v/>
      </c>
      <c r="G21" s="182" t="str">
        <f>IF(SUM('AS22_1.MELD:AS22_2.MELD'!G21)&gt;'AS12.MELD'!G21+1,"ERROR","")</f>
        <v/>
      </c>
      <c r="H21" s="182" t="str">
        <f>IF(SUM('AS22_1.MELD:AS22_2.MELD'!H21)&gt;'AS12.MELD'!H21+1,"ERROR","")</f>
        <v/>
      </c>
      <c r="I21" s="111"/>
      <c r="J21" s="182" t="str">
        <f>IF(SUM('AS22_1.MELD:AS22_2.MELD'!J21)&gt;'AS12.MELD'!J21+1,"ERROR","")</f>
        <v/>
      </c>
      <c r="K21" s="182" t="str">
        <f>IF(SUM('AS22_1.MELD:AS22_2.MELD'!K21)&gt;'AS12.MELD'!K21+1,"ERROR","")</f>
        <v/>
      </c>
      <c r="L21" s="182" t="str">
        <f>IF(SUM('AS22_1.MELD:AS22_2.MELD'!L21)&gt;'AS12.MELD'!L21+1,"ERROR","")</f>
        <v/>
      </c>
      <c r="M21" s="182" t="str">
        <f>IF(SUM('AS22_1.MELD:AS22_2.MELD'!M21)&gt;'AS12.MELD'!M21+1,"ERROR","")</f>
        <v/>
      </c>
      <c r="N21" s="182" t="str">
        <f>IF(SUM('AS22_1.MELD:AS22_2.MELD'!N21)&gt;'AS12.MELD'!N21+1,"ERROR","")</f>
        <v/>
      </c>
      <c r="O21" s="182" t="str">
        <f>IF(SUM('AS22_1.MELD:AS22_2.MELD'!O21)&gt;'AS12.MELD'!O21+1,"ERROR","")</f>
        <v/>
      </c>
      <c r="P21" s="182" t="str">
        <f>IF(SUM('AS22_1.MELD:AS22_2.MELD'!P21)&gt;'AS12.MELD'!P21+1,"ERROR","")</f>
        <v/>
      </c>
      <c r="Q21" s="182" t="str">
        <f>IF(SUM('AS22_1.MELD:AS22_2.MELD'!Q21)&gt;'AS12.MELD'!Q21+1,"ERROR","")</f>
        <v/>
      </c>
      <c r="R21" s="54">
        <v>10</v>
      </c>
      <c r="S21" s="52"/>
    </row>
    <row r="22" spans="1:19" ht="13" x14ac:dyDescent="0.3">
      <c r="A22" s="176">
        <v>11</v>
      </c>
      <c r="B22" s="59" t="s">
        <v>321</v>
      </c>
      <c r="C22" s="78" t="s">
        <v>16</v>
      </c>
      <c r="D22" s="54">
        <v>11</v>
      </c>
      <c r="E22" s="182" t="str">
        <f>IF(SUM('AS22_1.MELD:AS22_2.MELD'!E22)&gt;'AS12.MELD'!E22+1,"ERROR","")</f>
        <v/>
      </c>
      <c r="F22" s="182" t="str">
        <f>IF(SUM('AS22_1.MELD:AS22_2.MELD'!F22)&gt;'AS12.MELD'!F22+1,"ERROR","")</f>
        <v/>
      </c>
      <c r="G22" s="182" t="str">
        <f>IF(SUM('AS22_1.MELD:AS22_2.MELD'!G22)&gt;'AS12.MELD'!G22+1,"ERROR","")</f>
        <v/>
      </c>
      <c r="H22" s="182" t="str">
        <f>IF(SUM('AS22_1.MELD:AS22_2.MELD'!H22)&gt;'AS12.MELD'!H22+1,"ERROR","")</f>
        <v/>
      </c>
      <c r="I22" s="111"/>
      <c r="J22" s="182" t="str">
        <f>IF(SUM('AS22_1.MELD:AS22_2.MELD'!J22)&gt;'AS12.MELD'!J22+1,"ERROR","")</f>
        <v/>
      </c>
      <c r="K22" s="182" t="str">
        <f>IF(SUM('AS22_1.MELD:AS22_2.MELD'!K22)&gt;'AS12.MELD'!K22+1,"ERROR","")</f>
        <v/>
      </c>
      <c r="L22" s="182" t="str">
        <f>IF(SUM('AS22_1.MELD:AS22_2.MELD'!L22)&gt;'AS12.MELD'!L22+1,"ERROR","")</f>
        <v/>
      </c>
      <c r="M22" s="182" t="str">
        <f>IF(SUM('AS22_1.MELD:AS22_2.MELD'!M22)&gt;'AS12.MELD'!M22+1,"ERROR","")</f>
        <v/>
      </c>
      <c r="N22" s="182" t="str">
        <f>IF(SUM('AS22_1.MELD:AS22_2.MELD'!N22)&gt;'AS12.MELD'!N22+1,"ERROR","")</f>
        <v/>
      </c>
      <c r="O22" s="182" t="str">
        <f>IF(SUM('AS22_1.MELD:AS22_2.MELD'!O22)&gt;'AS12.MELD'!O22+1,"ERROR","")</f>
        <v/>
      </c>
      <c r="P22" s="182" t="str">
        <f>IF(SUM('AS22_1.MELD:AS22_2.MELD'!P22)&gt;'AS12.MELD'!P22+1,"ERROR","")</f>
        <v/>
      </c>
      <c r="Q22" s="182" t="str">
        <f>IF(SUM('AS22_1.MELD:AS22_2.MELD'!Q22)&gt;'AS12.MELD'!Q22+1,"ERROR","")</f>
        <v/>
      </c>
      <c r="R22" s="54">
        <v>11</v>
      </c>
      <c r="S22" s="52"/>
    </row>
    <row r="23" spans="1:19" ht="13" x14ac:dyDescent="0.25">
      <c r="A23" s="176">
        <v>12</v>
      </c>
      <c r="B23" s="59" t="s">
        <v>17</v>
      </c>
      <c r="C23" s="57" t="s">
        <v>18</v>
      </c>
      <c r="D23" s="54">
        <v>12</v>
      </c>
      <c r="E23" s="182" t="str">
        <f>IF(SUM('AS22_1.MELD:AS22_2.MELD'!E23)&gt;'AS12.MELD'!E23+1,"ERROR","")</f>
        <v/>
      </c>
      <c r="F23" s="182" t="str">
        <f>IF(SUM('AS22_1.MELD:AS22_2.MELD'!F23)&gt;'AS12.MELD'!F23+1,"ERROR","")</f>
        <v/>
      </c>
      <c r="G23" s="182" t="str">
        <f>IF(SUM('AS22_1.MELD:AS22_2.MELD'!G23)&gt;'AS12.MELD'!G23+1,"ERROR","")</f>
        <v/>
      </c>
      <c r="H23" s="182" t="str">
        <f>IF(SUM('AS22_1.MELD:AS22_2.MELD'!H23)&gt;'AS12.MELD'!H23+1,"ERROR","")</f>
        <v/>
      </c>
      <c r="I23" s="111"/>
      <c r="J23" s="182" t="str">
        <f>IF(SUM('AS22_1.MELD:AS22_2.MELD'!J23)&gt;'AS12.MELD'!J23+1,"ERROR","")</f>
        <v/>
      </c>
      <c r="K23" s="182" t="str">
        <f>IF(SUM('AS22_1.MELD:AS22_2.MELD'!K23)&gt;'AS12.MELD'!K23+1,"ERROR","")</f>
        <v/>
      </c>
      <c r="L23" s="182" t="str">
        <f>IF(SUM('AS22_1.MELD:AS22_2.MELD'!L23)&gt;'AS12.MELD'!L23+1,"ERROR","")</f>
        <v/>
      </c>
      <c r="M23" s="182" t="str">
        <f>IF(SUM('AS22_1.MELD:AS22_2.MELD'!M23)&gt;'AS12.MELD'!M23+1,"ERROR","")</f>
        <v/>
      </c>
      <c r="N23" s="182" t="str">
        <f>IF(SUM('AS22_1.MELD:AS22_2.MELD'!N23)&gt;'AS12.MELD'!N23+1,"ERROR","")</f>
        <v/>
      </c>
      <c r="O23" s="182" t="str">
        <f>IF(SUM('AS22_1.MELD:AS22_2.MELD'!O23)&gt;'AS12.MELD'!O23+1,"ERROR","")</f>
        <v/>
      </c>
      <c r="P23" s="182" t="str">
        <f>IF(SUM('AS22_1.MELD:AS22_2.MELD'!P23)&gt;'AS12.MELD'!P23+1,"ERROR","")</f>
        <v/>
      </c>
      <c r="Q23" s="182" t="str">
        <f>IF(SUM('AS22_1.MELD:AS22_2.MELD'!Q23)&gt;'AS12.MELD'!Q23+1,"ERROR","")</f>
        <v/>
      </c>
      <c r="R23" s="54">
        <v>12</v>
      </c>
      <c r="S23" s="52"/>
    </row>
    <row r="24" spans="1:19" ht="13" x14ac:dyDescent="0.25">
      <c r="A24" s="176">
        <v>13</v>
      </c>
      <c r="B24" s="59" t="s">
        <v>322</v>
      </c>
      <c r="C24" s="57" t="s">
        <v>19</v>
      </c>
      <c r="D24" s="54">
        <v>13</v>
      </c>
      <c r="E24" s="182" t="str">
        <f>IF(SUM('AS22_1.MELD:AS22_2.MELD'!E24)&gt;'AS12.MELD'!E24+1,"ERROR","")</f>
        <v/>
      </c>
      <c r="F24" s="182" t="str">
        <f>IF(SUM('AS22_1.MELD:AS22_2.MELD'!F24)&gt;'AS12.MELD'!F24+1,"ERROR","")</f>
        <v/>
      </c>
      <c r="G24" s="182" t="str">
        <f>IF(SUM('AS22_1.MELD:AS22_2.MELD'!G24)&gt;'AS12.MELD'!G24+1,"ERROR","")</f>
        <v/>
      </c>
      <c r="H24" s="182" t="str">
        <f>IF(SUM('AS22_1.MELD:AS22_2.MELD'!H24)&gt;'AS12.MELD'!H24+1,"ERROR","")</f>
        <v/>
      </c>
      <c r="I24" s="111"/>
      <c r="J24" s="182" t="str">
        <f>IF(SUM('AS22_1.MELD:AS22_2.MELD'!J24)&gt;'AS12.MELD'!J24+1,"ERROR","")</f>
        <v/>
      </c>
      <c r="K24" s="182" t="str">
        <f>IF(SUM('AS22_1.MELD:AS22_2.MELD'!K24)&gt;'AS12.MELD'!K24+1,"ERROR","")</f>
        <v/>
      </c>
      <c r="L24" s="182" t="str">
        <f>IF(SUM('AS22_1.MELD:AS22_2.MELD'!L24)&gt;'AS12.MELD'!L24+1,"ERROR","")</f>
        <v/>
      </c>
      <c r="M24" s="182" t="str">
        <f>IF(SUM('AS22_1.MELD:AS22_2.MELD'!M24)&gt;'AS12.MELD'!M24+1,"ERROR","")</f>
        <v/>
      </c>
      <c r="N24" s="182" t="str">
        <f>IF(SUM('AS22_1.MELD:AS22_2.MELD'!N24)&gt;'AS12.MELD'!N24+1,"ERROR","")</f>
        <v/>
      </c>
      <c r="O24" s="182" t="str">
        <f>IF(SUM('AS22_1.MELD:AS22_2.MELD'!O24)&gt;'AS12.MELD'!O24+1,"ERROR","")</f>
        <v/>
      </c>
      <c r="P24" s="182" t="str">
        <f>IF(SUM('AS22_1.MELD:AS22_2.MELD'!P24)&gt;'AS12.MELD'!P24+1,"ERROR","")</f>
        <v/>
      </c>
      <c r="Q24" s="182" t="str">
        <f>IF(SUM('AS22_1.MELD:AS22_2.MELD'!Q24)&gt;'AS12.MELD'!Q24+1,"ERROR","")</f>
        <v/>
      </c>
      <c r="R24" s="54">
        <v>13</v>
      </c>
      <c r="S24" s="52"/>
    </row>
    <row r="25" spans="1:19" ht="13" x14ac:dyDescent="0.25">
      <c r="A25" s="176">
        <v>14</v>
      </c>
      <c r="B25" s="59" t="s">
        <v>323</v>
      </c>
      <c r="C25" s="57" t="s">
        <v>20</v>
      </c>
      <c r="D25" s="54">
        <v>14</v>
      </c>
      <c r="E25" s="182" t="str">
        <f>IF(SUM('AS22_1.MELD:AS22_2.MELD'!E25)&gt;'AS12.MELD'!E25+1,"ERROR","")</f>
        <v/>
      </c>
      <c r="F25" s="182" t="str">
        <f>IF(SUM('AS22_1.MELD:AS22_2.MELD'!F25)&gt;'AS12.MELD'!F25+1,"ERROR","")</f>
        <v/>
      </c>
      <c r="G25" s="182" t="str">
        <f>IF(SUM('AS22_1.MELD:AS22_2.MELD'!G25)&gt;'AS12.MELD'!G25+1,"ERROR","")</f>
        <v/>
      </c>
      <c r="H25" s="182" t="str">
        <f>IF(SUM('AS22_1.MELD:AS22_2.MELD'!H25)&gt;'AS12.MELD'!H25+1,"ERROR","")</f>
        <v/>
      </c>
      <c r="I25" s="111"/>
      <c r="J25" s="182" t="str">
        <f>IF(SUM('AS22_1.MELD:AS22_2.MELD'!J25)&gt;'AS12.MELD'!J25+1,"ERROR","")</f>
        <v/>
      </c>
      <c r="K25" s="182" t="str">
        <f>IF(SUM('AS22_1.MELD:AS22_2.MELD'!K25)&gt;'AS12.MELD'!K25+1,"ERROR","")</f>
        <v/>
      </c>
      <c r="L25" s="182" t="str">
        <f>IF(SUM('AS22_1.MELD:AS22_2.MELD'!L25)&gt;'AS12.MELD'!L25+1,"ERROR","")</f>
        <v/>
      </c>
      <c r="M25" s="182" t="str">
        <f>IF(SUM('AS22_1.MELD:AS22_2.MELD'!M25)&gt;'AS12.MELD'!M25+1,"ERROR","")</f>
        <v/>
      </c>
      <c r="N25" s="182" t="str">
        <f>IF(SUM('AS22_1.MELD:AS22_2.MELD'!N25)&gt;'AS12.MELD'!N25+1,"ERROR","")</f>
        <v/>
      </c>
      <c r="O25" s="182" t="str">
        <f>IF(SUM('AS22_1.MELD:AS22_2.MELD'!O25)&gt;'AS12.MELD'!O25+1,"ERROR","")</f>
        <v/>
      </c>
      <c r="P25" s="182" t="str">
        <f>IF(SUM('AS22_1.MELD:AS22_2.MELD'!P25)&gt;'AS12.MELD'!P25+1,"ERROR","")</f>
        <v/>
      </c>
      <c r="Q25" s="182" t="str">
        <f>IF(SUM('AS22_1.MELD:AS22_2.MELD'!Q25)&gt;'AS12.MELD'!Q25+1,"ERROR","")</f>
        <v/>
      </c>
      <c r="R25" s="54">
        <v>14</v>
      </c>
      <c r="S25" s="52"/>
    </row>
    <row r="26" spans="1:19" ht="13" x14ac:dyDescent="0.3">
      <c r="A26" s="176">
        <v>15</v>
      </c>
      <c r="B26" s="59" t="s">
        <v>324</v>
      </c>
      <c r="C26" s="78" t="s">
        <v>21</v>
      </c>
      <c r="D26" s="54">
        <v>15</v>
      </c>
      <c r="E26" s="182" t="str">
        <f>IF(SUM('AS22_1.MELD:AS22_2.MELD'!E26)&gt;'AS12.MELD'!E26+1,"ERROR","")</f>
        <v/>
      </c>
      <c r="F26" s="182" t="str">
        <f>IF(SUM('AS22_1.MELD:AS22_2.MELD'!F26)&gt;'AS12.MELD'!F26+1,"ERROR","")</f>
        <v/>
      </c>
      <c r="G26" s="182" t="str">
        <f>IF(SUM('AS22_1.MELD:AS22_2.MELD'!G26)&gt;'AS12.MELD'!G26+1,"ERROR","")</f>
        <v/>
      </c>
      <c r="H26" s="182" t="str">
        <f>IF(SUM('AS22_1.MELD:AS22_2.MELD'!H26)&gt;'AS12.MELD'!H26+1,"ERROR","")</f>
        <v/>
      </c>
      <c r="I26" s="111"/>
      <c r="J26" s="182" t="str">
        <f>IF(SUM('AS22_1.MELD:AS22_2.MELD'!J26)&gt;'AS12.MELD'!J26+1,"ERROR","")</f>
        <v/>
      </c>
      <c r="K26" s="182" t="str">
        <f>IF(SUM('AS22_1.MELD:AS22_2.MELD'!K26)&gt;'AS12.MELD'!K26+1,"ERROR","")</f>
        <v/>
      </c>
      <c r="L26" s="182" t="str">
        <f>IF(SUM('AS22_1.MELD:AS22_2.MELD'!L26)&gt;'AS12.MELD'!L26+1,"ERROR","")</f>
        <v/>
      </c>
      <c r="M26" s="182" t="str">
        <f>IF(SUM('AS22_1.MELD:AS22_2.MELD'!M26)&gt;'AS12.MELD'!M26+1,"ERROR","")</f>
        <v/>
      </c>
      <c r="N26" s="182" t="str">
        <f>IF(SUM('AS22_1.MELD:AS22_2.MELD'!N26)&gt;'AS12.MELD'!N26+1,"ERROR","")</f>
        <v/>
      </c>
      <c r="O26" s="182" t="str">
        <f>IF(SUM('AS22_1.MELD:AS22_2.MELD'!O26)&gt;'AS12.MELD'!O26+1,"ERROR","")</f>
        <v/>
      </c>
      <c r="P26" s="182" t="str">
        <f>IF(SUM('AS22_1.MELD:AS22_2.MELD'!P26)&gt;'AS12.MELD'!P26+1,"ERROR","")</f>
        <v/>
      </c>
      <c r="Q26" s="182" t="str">
        <f>IF(SUM('AS22_1.MELD:AS22_2.MELD'!Q26)&gt;'AS12.MELD'!Q26+1,"ERROR","")</f>
        <v/>
      </c>
      <c r="R26" s="54">
        <v>15</v>
      </c>
      <c r="S26" s="52"/>
    </row>
    <row r="27" spans="1:19" ht="13" x14ac:dyDescent="0.3">
      <c r="A27" s="176">
        <v>16</v>
      </c>
      <c r="B27" s="59" t="s">
        <v>325</v>
      </c>
      <c r="C27" s="78" t="s">
        <v>22</v>
      </c>
      <c r="D27" s="54">
        <v>16</v>
      </c>
      <c r="E27" s="182" t="str">
        <f>IF(SUM('AS22_1.MELD:AS22_2.MELD'!E27)&gt;'AS12.MELD'!E27+1,"ERROR","")</f>
        <v/>
      </c>
      <c r="F27" s="182" t="str">
        <f>IF(SUM('AS22_1.MELD:AS22_2.MELD'!F27)&gt;'AS12.MELD'!F27+1,"ERROR","")</f>
        <v/>
      </c>
      <c r="G27" s="182" t="str">
        <f>IF(SUM('AS22_1.MELD:AS22_2.MELD'!G27)&gt;'AS12.MELD'!G27+1,"ERROR","")</f>
        <v/>
      </c>
      <c r="H27" s="182" t="str">
        <f>IF(SUM('AS22_1.MELD:AS22_2.MELD'!H27)&gt;'AS12.MELD'!H27+1,"ERROR","")</f>
        <v/>
      </c>
      <c r="I27" s="111"/>
      <c r="J27" s="182" t="str">
        <f>IF(SUM('AS22_1.MELD:AS22_2.MELD'!J27)&gt;'AS12.MELD'!J27+1,"ERROR","")</f>
        <v/>
      </c>
      <c r="K27" s="182" t="str">
        <f>IF(SUM('AS22_1.MELD:AS22_2.MELD'!K27)&gt;'AS12.MELD'!K27+1,"ERROR","")</f>
        <v/>
      </c>
      <c r="L27" s="182" t="str">
        <f>IF(SUM('AS22_1.MELD:AS22_2.MELD'!L27)&gt;'AS12.MELD'!L27+1,"ERROR","")</f>
        <v/>
      </c>
      <c r="M27" s="182" t="str">
        <f>IF(SUM('AS22_1.MELD:AS22_2.MELD'!M27)&gt;'AS12.MELD'!M27+1,"ERROR","")</f>
        <v/>
      </c>
      <c r="N27" s="182" t="str">
        <f>IF(SUM('AS22_1.MELD:AS22_2.MELD'!N27)&gt;'AS12.MELD'!N27+1,"ERROR","")</f>
        <v/>
      </c>
      <c r="O27" s="182" t="str">
        <f>IF(SUM('AS22_1.MELD:AS22_2.MELD'!O27)&gt;'AS12.MELD'!O27+1,"ERROR","")</f>
        <v/>
      </c>
      <c r="P27" s="182" t="str">
        <f>IF(SUM('AS22_1.MELD:AS22_2.MELD'!P27)&gt;'AS12.MELD'!P27+1,"ERROR","")</f>
        <v/>
      </c>
      <c r="Q27" s="182" t="str">
        <f>IF(SUM('AS22_1.MELD:AS22_2.MELD'!Q27)&gt;'AS12.MELD'!Q27+1,"ERROR","")</f>
        <v/>
      </c>
      <c r="R27" s="54">
        <v>16</v>
      </c>
      <c r="S27" s="52"/>
    </row>
    <row r="28" spans="1:19" ht="13" x14ac:dyDescent="0.25">
      <c r="A28" s="176">
        <v>17</v>
      </c>
      <c r="B28" s="59" t="s">
        <v>326</v>
      </c>
      <c r="C28" s="57" t="s">
        <v>23</v>
      </c>
      <c r="D28" s="54">
        <v>17</v>
      </c>
      <c r="E28" s="182" t="str">
        <f>IF(SUM('AS22_1.MELD:AS22_2.MELD'!E28)&gt;'AS12.MELD'!E28+1,"ERROR","")</f>
        <v/>
      </c>
      <c r="F28" s="182" t="str">
        <f>IF(SUM('AS22_1.MELD:AS22_2.MELD'!F28)&gt;'AS12.MELD'!F28+1,"ERROR","")</f>
        <v/>
      </c>
      <c r="G28" s="182" t="str">
        <f>IF(SUM('AS22_1.MELD:AS22_2.MELD'!G28)&gt;'AS12.MELD'!G28+1,"ERROR","")</f>
        <v/>
      </c>
      <c r="H28" s="182" t="str">
        <f>IF(SUM('AS22_1.MELD:AS22_2.MELD'!H28)&gt;'AS12.MELD'!H28+1,"ERROR","")</f>
        <v/>
      </c>
      <c r="I28" s="111"/>
      <c r="J28" s="182" t="str">
        <f>IF(SUM('AS22_1.MELD:AS22_2.MELD'!J28)&gt;'AS12.MELD'!J28+1,"ERROR","")</f>
        <v/>
      </c>
      <c r="K28" s="182" t="str">
        <f>IF(SUM('AS22_1.MELD:AS22_2.MELD'!K28)&gt;'AS12.MELD'!K28+1,"ERROR","")</f>
        <v/>
      </c>
      <c r="L28" s="182" t="str">
        <f>IF(SUM('AS22_1.MELD:AS22_2.MELD'!L28)&gt;'AS12.MELD'!L28+1,"ERROR","")</f>
        <v/>
      </c>
      <c r="M28" s="182" t="str">
        <f>IF(SUM('AS22_1.MELD:AS22_2.MELD'!M28)&gt;'AS12.MELD'!M28+1,"ERROR","")</f>
        <v/>
      </c>
      <c r="N28" s="182" t="str">
        <f>IF(SUM('AS22_1.MELD:AS22_2.MELD'!N28)&gt;'AS12.MELD'!N28+1,"ERROR","")</f>
        <v/>
      </c>
      <c r="O28" s="182" t="str">
        <f>IF(SUM('AS22_1.MELD:AS22_2.MELD'!O28)&gt;'AS12.MELD'!O28+1,"ERROR","")</f>
        <v/>
      </c>
      <c r="P28" s="182" t="str">
        <f>IF(SUM('AS22_1.MELD:AS22_2.MELD'!P28)&gt;'AS12.MELD'!P28+1,"ERROR","")</f>
        <v/>
      </c>
      <c r="Q28" s="182" t="str">
        <f>IF(SUM('AS22_1.MELD:AS22_2.MELD'!Q28)&gt;'AS12.MELD'!Q28+1,"ERROR","")</f>
        <v/>
      </c>
      <c r="R28" s="54">
        <v>17</v>
      </c>
      <c r="S28" s="52"/>
    </row>
    <row r="29" spans="1:19" ht="13" x14ac:dyDescent="0.25">
      <c r="A29" s="176">
        <v>18</v>
      </c>
      <c r="B29" s="59" t="s">
        <v>327</v>
      </c>
      <c r="C29" s="57" t="s">
        <v>24</v>
      </c>
      <c r="D29" s="54">
        <v>18</v>
      </c>
      <c r="E29" s="182" t="str">
        <f>IF(SUM('AS22_1.MELD:AS22_2.MELD'!E29)&gt;'AS12.MELD'!E29+1,"ERROR","")</f>
        <v/>
      </c>
      <c r="F29" s="182" t="str">
        <f>IF(SUM('AS22_1.MELD:AS22_2.MELD'!F29)&gt;'AS12.MELD'!F29+1,"ERROR","")</f>
        <v/>
      </c>
      <c r="G29" s="182" t="str">
        <f>IF(SUM('AS22_1.MELD:AS22_2.MELD'!G29)&gt;'AS12.MELD'!G29+1,"ERROR","")</f>
        <v/>
      </c>
      <c r="H29" s="182" t="str">
        <f>IF(SUM('AS22_1.MELD:AS22_2.MELD'!H29)&gt;'AS12.MELD'!H29+1,"ERROR","")</f>
        <v/>
      </c>
      <c r="I29" s="111"/>
      <c r="J29" s="182" t="str">
        <f>IF(SUM('AS22_1.MELD:AS22_2.MELD'!J29)&gt;'AS12.MELD'!J29+1,"ERROR","")</f>
        <v/>
      </c>
      <c r="K29" s="182" t="str">
        <f>IF(SUM('AS22_1.MELD:AS22_2.MELD'!K29)&gt;'AS12.MELD'!K29+1,"ERROR","")</f>
        <v/>
      </c>
      <c r="L29" s="182" t="str">
        <f>IF(SUM('AS22_1.MELD:AS22_2.MELD'!L29)&gt;'AS12.MELD'!L29+1,"ERROR","")</f>
        <v/>
      </c>
      <c r="M29" s="182" t="str">
        <f>IF(SUM('AS22_1.MELD:AS22_2.MELD'!M29)&gt;'AS12.MELD'!M29+1,"ERROR","")</f>
        <v/>
      </c>
      <c r="N29" s="182" t="str">
        <f>IF(SUM('AS22_1.MELD:AS22_2.MELD'!N29)&gt;'AS12.MELD'!N29+1,"ERROR","")</f>
        <v/>
      </c>
      <c r="O29" s="182" t="str">
        <f>IF(SUM('AS22_1.MELD:AS22_2.MELD'!O29)&gt;'AS12.MELD'!O29+1,"ERROR","")</f>
        <v/>
      </c>
      <c r="P29" s="182" t="str">
        <f>IF(SUM('AS22_1.MELD:AS22_2.MELD'!P29)&gt;'AS12.MELD'!P29+1,"ERROR","")</f>
        <v/>
      </c>
      <c r="Q29" s="182" t="str">
        <f>IF(SUM('AS22_1.MELD:AS22_2.MELD'!Q29)&gt;'AS12.MELD'!Q29+1,"ERROR","")</f>
        <v/>
      </c>
      <c r="R29" s="54">
        <v>18</v>
      </c>
      <c r="S29" s="52"/>
    </row>
    <row r="30" spans="1:19" ht="13" x14ac:dyDescent="0.25">
      <c r="A30" s="176">
        <v>19</v>
      </c>
      <c r="B30" s="59" t="s">
        <v>328</v>
      </c>
      <c r="C30" s="57" t="s">
        <v>25</v>
      </c>
      <c r="D30" s="54">
        <v>19</v>
      </c>
      <c r="E30" s="182" t="str">
        <f>IF(SUM('AS22_1.MELD:AS22_2.MELD'!E30)&gt;'AS12.MELD'!E30+1,"ERROR","")</f>
        <v/>
      </c>
      <c r="F30" s="182" t="str">
        <f>IF(SUM('AS22_1.MELD:AS22_2.MELD'!F30)&gt;'AS12.MELD'!F30+1,"ERROR","")</f>
        <v/>
      </c>
      <c r="G30" s="182" t="str">
        <f>IF(SUM('AS22_1.MELD:AS22_2.MELD'!G30)&gt;'AS12.MELD'!G30+1,"ERROR","")</f>
        <v/>
      </c>
      <c r="H30" s="182" t="str">
        <f>IF(SUM('AS22_1.MELD:AS22_2.MELD'!H30)&gt;'AS12.MELD'!H30+1,"ERROR","")</f>
        <v/>
      </c>
      <c r="I30" s="111"/>
      <c r="J30" s="182" t="str">
        <f>IF(SUM('AS22_1.MELD:AS22_2.MELD'!J30)&gt;'AS12.MELD'!J30+1,"ERROR","")</f>
        <v/>
      </c>
      <c r="K30" s="182" t="str">
        <f>IF(SUM('AS22_1.MELD:AS22_2.MELD'!K30)&gt;'AS12.MELD'!K30+1,"ERROR","")</f>
        <v/>
      </c>
      <c r="L30" s="182" t="str">
        <f>IF(SUM('AS22_1.MELD:AS22_2.MELD'!L30)&gt;'AS12.MELD'!L30+1,"ERROR","")</f>
        <v/>
      </c>
      <c r="M30" s="182" t="str">
        <f>IF(SUM('AS22_1.MELD:AS22_2.MELD'!M30)&gt;'AS12.MELD'!M30+1,"ERROR","")</f>
        <v/>
      </c>
      <c r="N30" s="182" t="str">
        <f>IF(SUM('AS22_1.MELD:AS22_2.MELD'!N30)&gt;'AS12.MELD'!N30+1,"ERROR","")</f>
        <v/>
      </c>
      <c r="O30" s="182" t="str">
        <f>IF(SUM('AS22_1.MELD:AS22_2.MELD'!O30)&gt;'AS12.MELD'!O30+1,"ERROR","")</f>
        <v/>
      </c>
      <c r="P30" s="182" t="str">
        <f>IF(SUM('AS22_1.MELD:AS22_2.MELD'!P30)&gt;'AS12.MELD'!P30+1,"ERROR","")</f>
        <v/>
      </c>
      <c r="Q30" s="182" t="str">
        <f>IF(SUM('AS22_1.MELD:AS22_2.MELD'!Q30)&gt;'AS12.MELD'!Q30+1,"ERROR","")</f>
        <v/>
      </c>
      <c r="R30" s="54">
        <v>19</v>
      </c>
      <c r="S30" s="52"/>
    </row>
    <row r="31" spans="1:19" ht="13" x14ac:dyDescent="0.3">
      <c r="A31" s="176">
        <v>20</v>
      </c>
      <c r="B31" s="59" t="s">
        <v>26</v>
      </c>
      <c r="C31" s="78" t="s">
        <v>27</v>
      </c>
      <c r="D31" s="54">
        <v>20</v>
      </c>
      <c r="E31" s="182" t="str">
        <f>IF(SUM('AS22_1.MELD:AS22_2.MELD'!E31)&gt;'AS12.MELD'!E31+1,"ERROR","")</f>
        <v/>
      </c>
      <c r="F31" s="182" t="str">
        <f>IF(SUM('AS22_1.MELD:AS22_2.MELD'!F31)&gt;'AS12.MELD'!F31+1,"ERROR","")</f>
        <v/>
      </c>
      <c r="G31" s="182" t="str">
        <f>IF(SUM('AS22_1.MELD:AS22_2.MELD'!G31)&gt;'AS12.MELD'!G31+1,"ERROR","")</f>
        <v/>
      </c>
      <c r="H31" s="182" t="str">
        <f>IF(SUM('AS22_1.MELD:AS22_2.MELD'!H31)&gt;'AS12.MELD'!H31+1,"ERROR","")</f>
        <v/>
      </c>
      <c r="I31" s="111"/>
      <c r="J31" s="182" t="str">
        <f>IF(SUM('AS22_1.MELD:AS22_2.MELD'!J31)&gt;'AS12.MELD'!J31+1,"ERROR","")</f>
        <v/>
      </c>
      <c r="K31" s="182" t="str">
        <f>IF(SUM('AS22_1.MELD:AS22_2.MELD'!K31)&gt;'AS12.MELD'!K31+1,"ERROR","")</f>
        <v/>
      </c>
      <c r="L31" s="182" t="str">
        <f>IF(SUM('AS22_1.MELD:AS22_2.MELD'!L31)&gt;'AS12.MELD'!L31+1,"ERROR","")</f>
        <v/>
      </c>
      <c r="M31" s="182" t="str">
        <f>IF(SUM('AS22_1.MELD:AS22_2.MELD'!M31)&gt;'AS12.MELD'!M31+1,"ERROR","")</f>
        <v/>
      </c>
      <c r="N31" s="182" t="str">
        <f>IF(SUM('AS22_1.MELD:AS22_2.MELD'!N31)&gt;'AS12.MELD'!N31+1,"ERROR","")</f>
        <v/>
      </c>
      <c r="O31" s="182" t="str">
        <f>IF(SUM('AS22_1.MELD:AS22_2.MELD'!O31)&gt;'AS12.MELD'!O31+1,"ERROR","")</f>
        <v/>
      </c>
      <c r="P31" s="182" t="str">
        <f>IF(SUM('AS22_1.MELD:AS22_2.MELD'!P31)&gt;'AS12.MELD'!P31+1,"ERROR","")</f>
        <v/>
      </c>
      <c r="Q31" s="182" t="str">
        <f>IF(SUM('AS22_1.MELD:AS22_2.MELD'!Q31)&gt;'AS12.MELD'!Q31+1,"ERROR","")</f>
        <v/>
      </c>
      <c r="R31" s="54">
        <v>20</v>
      </c>
      <c r="S31" s="52"/>
    </row>
    <row r="32" spans="1:19" ht="13" x14ac:dyDescent="0.25">
      <c r="A32" s="176">
        <v>22</v>
      </c>
      <c r="B32" s="59" t="s">
        <v>329</v>
      </c>
      <c r="C32" s="57" t="s">
        <v>28</v>
      </c>
      <c r="D32" s="54">
        <v>22</v>
      </c>
      <c r="E32" s="182" t="str">
        <f>IF(SUM('AS22_1.MELD:AS22_2.MELD'!E32)&gt;'AS12.MELD'!E32+1,"ERROR","")</f>
        <v/>
      </c>
      <c r="F32" s="182" t="str">
        <f>IF(SUM('AS22_1.MELD:AS22_2.MELD'!F32)&gt;'AS12.MELD'!F32+1,"ERROR","")</f>
        <v/>
      </c>
      <c r="G32" s="182" t="str">
        <f>IF(SUM('AS22_1.MELD:AS22_2.MELD'!G32)&gt;'AS12.MELD'!G32+1,"ERROR","")</f>
        <v/>
      </c>
      <c r="H32" s="182" t="str">
        <f>IF(SUM('AS22_1.MELD:AS22_2.MELD'!H32)&gt;'AS12.MELD'!H32+1,"ERROR","")</f>
        <v/>
      </c>
      <c r="I32" s="111"/>
      <c r="J32" s="182" t="str">
        <f>IF(SUM('AS22_1.MELD:AS22_2.MELD'!J32)&gt;'AS12.MELD'!J32+1,"ERROR","")</f>
        <v/>
      </c>
      <c r="K32" s="182" t="str">
        <f>IF(SUM('AS22_1.MELD:AS22_2.MELD'!K32)&gt;'AS12.MELD'!K32+1,"ERROR","")</f>
        <v/>
      </c>
      <c r="L32" s="182" t="str">
        <f>IF(SUM('AS22_1.MELD:AS22_2.MELD'!L32)&gt;'AS12.MELD'!L32+1,"ERROR","")</f>
        <v/>
      </c>
      <c r="M32" s="182" t="str">
        <f>IF(SUM('AS22_1.MELD:AS22_2.MELD'!M32)&gt;'AS12.MELD'!M32+1,"ERROR","")</f>
        <v/>
      </c>
      <c r="N32" s="182" t="str">
        <f>IF(SUM('AS22_1.MELD:AS22_2.MELD'!N32)&gt;'AS12.MELD'!N32+1,"ERROR","")</f>
        <v/>
      </c>
      <c r="O32" s="182" t="str">
        <f>IF(SUM('AS22_1.MELD:AS22_2.MELD'!O32)&gt;'AS12.MELD'!O32+1,"ERROR","")</f>
        <v/>
      </c>
      <c r="P32" s="182" t="str">
        <f>IF(SUM('AS22_1.MELD:AS22_2.MELD'!P32)&gt;'AS12.MELD'!P32+1,"ERROR","")</f>
        <v/>
      </c>
      <c r="Q32" s="182" t="str">
        <f>IF(SUM('AS22_1.MELD:AS22_2.MELD'!Q32)&gt;'AS12.MELD'!Q32+1,"ERROR","")</f>
        <v/>
      </c>
      <c r="R32" s="54">
        <v>22</v>
      </c>
      <c r="S32" s="52"/>
    </row>
    <row r="33" spans="1:19" ht="13" x14ac:dyDescent="0.25">
      <c r="A33" s="176">
        <v>23</v>
      </c>
      <c r="B33" s="59" t="s">
        <v>330</v>
      </c>
      <c r="C33" s="57" t="s">
        <v>29</v>
      </c>
      <c r="D33" s="54">
        <v>23</v>
      </c>
      <c r="E33" s="182" t="str">
        <f>IF(SUM('AS22_1.MELD:AS22_2.MELD'!E33)&gt;'AS12.MELD'!E33+1,"ERROR","")</f>
        <v/>
      </c>
      <c r="F33" s="182" t="str">
        <f>IF(SUM('AS22_1.MELD:AS22_2.MELD'!F33)&gt;'AS12.MELD'!F33+1,"ERROR","")</f>
        <v/>
      </c>
      <c r="G33" s="182" t="str">
        <f>IF(SUM('AS22_1.MELD:AS22_2.MELD'!G33)&gt;'AS12.MELD'!G33+1,"ERROR","")</f>
        <v/>
      </c>
      <c r="H33" s="182" t="str">
        <f>IF(SUM('AS22_1.MELD:AS22_2.MELD'!H33)&gt;'AS12.MELD'!H33+1,"ERROR","")</f>
        <v/>
      </c>
      <c r="I33" s="111"/>
      <c r="J33" s="182" t="str">
        <f>IF(SUM('AS22_1.MELD:AS22_2.MELD'!J33)&gt;'AS12.MELD'!J33+1,"ERROR","")</f>
        <v/>
      </c>
      <c r="K33" s="182" t="str">
        <f>IF(SUM('AS22_1.MELD:AS22_2.MELD'!K33)&gt;'AS12.MELD'!K33+1,"ERROR","")</f>
        <v/>
      </c>
      <c r="L33" s="182" t="str">
        <f>IF(SUM('AS22_1.MELD:AS22_2.MELD'!L33)&gt;'AS12.MELD'!L33+1,"ERROR","")</f>
        <v/>
      </c>
      <c r="M33" s="182" t="str">
        <f>IF(SUM('AS22_1.MELD:AS22_2.MELD'!M33)&gt;'AS12.MELD'!M33+1,"ERROR","")</f>
        <v/>
      </c>
      <c r="N33" s="182" t="str">
        <f>IF(SUM('AS22_1.MELD:AS22_2.MELD'!N33)&gt;'AS12.MELD'!N33+1,"ERROR","")</f>
        <v/>
      </c>
      <c r="O33" s="182" t="str">
        <f>IF(SUM('AS22_1.MELD:AS22_2.MELD'!O33)&gt;'AS12.MELD'!O33+1,"ERROR","")</f>
        <v/>
      </c>
      <c r="P33" s="182" t="str">
        <f>IF(SUM('AS22_1.MELD:AS22_2.MELD'!P33)&gt;'AS12.MELD'!P33+1,"ERROR","")</f>
        <v/>
      </c>
      <c r="Q33" s="182" t="str">
        <f>IF(SUM('AS22_1.MELD:AS22_2.MELD'!Q33)&gt;'AS12.MELD'!Q33+1,"ERROR","")</f>
        <v/>
      </c>
      <c r="R33" s="54">
        <v>23</v>
      </c>
      <c r="S33" s="52"/>
    </row>
    <row r="34" spans="1:19" ht="13" x14ac:dyDescent="0.25">
      <c r="A34" s="176">
        <v>24</v>
      </c>
      <c r="B34" s="59" t="s">
        <v>331</v>
      </c>
      <c r="C34" s="57" t="s">
        <v>30</v>
      </c>
      <c r="D34" s="54">
        <v>24</v>
      </c>
      <c r="E34" s="182" t="str">
        <f>IF(SUM('AS22_1.MELD:AS22_2.MELD'!E34)&gt;'AS12.MELD'!E34+1,"ERROR","")</f>
        <v/>
      </c>
      <c r="F34" s="182" t="str">
        <f>IF(SUM('AS22_1.MELD:AS22_2.MELD'!F34)&gt;'AS12.MELD'!F34+1,"ERROR","")</f>
        <v/>
      </c>
      <c r="G34" s="182" t="str">
        <f>IF(SUM('AS22_1.MELD:AS22_2.MELD'!G34)&gt;'AS12.MELD'!G34+1,"ERROR","")</f>
        <v/>
      </c>
      <c r="H34" s="182" t="str">
        <f>IF(SUM('AS22_1.MELD:AS22_2.MELD'!H34)&gt;'AS12.MELD'!H34+1,"ERROR","")</f>
        <v/>
      </c>
      <c r="I34" s="111"/>
      <c r="J34" s="182" t="str">
        <f>IF(SUM('AS22_1.MELD:AS22_2.MELD'!J34)&gt;'AS12.MELD'!J34+1,"ERROR","")</f>
        <v/>
      </c>
      <c r="K34" s="182" t="str">
        <f>IF(SUM('AS22_1.MELD:AS22_2.MELD'!K34)&gt;'AS12.MELD'!K34+1,"ERROR","")</f>
        <v/>
      </c>
      <c r="L34" s="182" t="str">
        <f>IF(SUM('AS22_1.MELD:AS22_2.MELD'!L34)&gt;'AS12.MELD'!L34+1,"ERROR","")</f>
        <v/>
      </c>
      <c r="M34" s="182" t="str">
        <f>IF(SUM('AS22_1.MELD:AS22_2.MELD'!M34)&gt;'AS12.MELD'!M34+1,"ERROR","")</f>
        <v/>
      </c>
      <c r="N34" s="182" t="str">
        <f>IF(SUM('AS22_1.MELD:AS22_2.MELD'!N34)&gt;'AS12.MELD'!N34+1,"ERROR","")</f>
        <v/>
      </c>
      <c r="O34" s="182" t="str">
        <f>IF(SUM('AS22_1.MELD:AS22_2.MELD'!O34)&gt;'AS12.MELD'!O34+1,"ERROR","")</f>
        <v/>
      </c>
      <c r="P34" s="182" t="str">
        <f>IF(SUM('AS22_1.MELD:AS22_2.MELD'!P34)&gt;'AS12.MELD'!P34+1,"ERROR","")</f>
        <v/>
      </c>
      <c r="Q34" s="182" t="str">
        <f>IF(SUM('AS22_1.MELD:AS22_2.MELD'!Q34)&gt;'AS12.MELD'!Q34+1,"ERROR","")</f>
        <v/>
      </c>
      <c r="R34" s="54">
        <v>24</v>
      </c>
      <c r="S34" s="52"/>
    </row>
    <row r="35" spans="1:19" ht="13" x14ac:dyDescent="0.25">
      <c r="A35" s="176">
        <v>25</v>
      </c>
      <c r="B35" s="59" t="s">
        <v>332</v>
      </c>
      <c r="C35" s="57" t="s">
        <v>31</v>
      </c>
      <c r="D35" s="54">
        <v>25</v>
      </c>
      <c r="E35" s="182" t="str">
        <f>IF(SUM('AS22_1.MELD:AS22_2.MELD'!E35)&gt;'AS12.MELD'!E35+1,"ERROR","")</f>
        <v/>
      </c>
      <c r="F35" s="182" t="str">
        <f>IF(SUM('AS22_1.MELD:AS22_2.MELD'!F35)&gt;'AS12.MELD'!F35+1,"ERROR","")</f>
        <v/>
      </c>
      <c r="G35" s="182" t="str">
        <f>IF(SUM('AS22_1.MELD:AS22_2.MELD'!G35)&gt;'AS12.MELD'!G35+1,"ERROR","")</f>
        <v/>
      </c>
      <c r="H35" s="182" t="str">
        <f>IF(SUM('AS22_1.MELD:AS22_2.MELD'!H35)&gt;'AS12.MELD'!H35+1,"ERROR","")</f>
        <v/>
      </c>
      <c r="I35" s="111"/>
      <c r="J35" s="182" t="str">
        <f>IF(SUM('AS22_1.MELD:AS22_2.MELD'!J35)&gt;'AS12.MELD'!J35+1,"ERROR","")</f>
        <v/>
      </c>
      <c r="K35" s="182" t="str">
        <f>IF(SUM('AS22_1.MELD:AS22_2.MELD'!K35)&gt;'AS12.MELD'!K35+1,"ERROR","")</f>
        <v/>
      </c>
      <c r="L35" s="182" t="str">
        <f>IF(SUM('AS22_1.MELD:AS22_2.MELD'!L35)&gt;'AS12.MELD'!L35+1,"ERROR","")</f>
        <v/>
      </c>
      <c r="M35" s="182" t="str">
        <f>IF(SUM('AS22_1.MELD:AS22_2.MELD'!M35)&gt;'AS12.MELD'!M35+1,"ERROR","")</f>
        <v/>
      </c>
      <c r="N35" s="182" t="str">
        <f>IF(SUM('AS22_1.MELD:AS22_2.MELD'!N35)&gt;'AS12.MELD'!N35+1,"ERROR","")</f>
        <v/>
      </c>
      <c r="O35" s="182" t="str">
        <f>IF(SUM('AS22_1.MELD:AS22_2.MELD'!O35)&gt;'AS12.MELD'!O35+1,"ERROR","")</f>
        <v/>
      </c>
      <c r="P35" s="182" t="str">
        <f>IF(SUM('AS22_1.MELD:AS22_2.MELD'!P35)&gt;'AS12.MELD'!P35+1,"ERROR","")</f>
        <v/>
      </c>
      <c r="Q35" s="182" t="str">
        <f>IF(SUM('AS22_1.MELD:AS22_2.MELD'!Q35)&gt;'AS12.MELD'!Q35+1,"ERROR","")</f>
        <v/>
      </c>
      <c r="R35" s="54">
        <v>25</v>
      </c>
      <c r="S35" s="52"/>
    </row>
    <row r="36" spans="1:19" ht="13" x14ac:dyDescent="0.25">
      <c r="A36" s="176">
        <v>26</v>
      </c>
      <c r="B36" s="59" t="s">
        <v>333</v>
      </c>
      <c r="C36" s="57" t="s">
        <v>32</v>
      </c>
      <c r="D36" s="54">
        <v>26</v>
      </c>
      <c r="E36" s="182" t="str">
        <f>IF(SUM('AS22_1.MELD:AS22_2.MELD'!E36)&gt;'AS12.MELD'!E36+1,"ERROR","")</f>
        <v/>
      </c>
      <c r="F36" s="182" t="str">
        <f>IF(SUM('AS22_1.MELD:AS22_2.MELD'!F36)&gt;'AS12.MELD'!F36+1,"ERROR","")</f>
        <v/>
      </c>
      <c r="G36" s="182" t="str">
        <f>IF(SUM('AS22_1.MELD:AS22_2.MELD'!G36)&gt;'AS12.MELD'!G36+1,"ERROR","")</f>
        <v/>
      </c>
      <c r="H36" s="182" t="str">
        <f>IF(SUM('AS22_1.MELD:AS22_2.MELD'!H36)&gt;'AS12.MELD'!H36+1,"ERROR","")</f>
        <v/>
      </c>
      <c r="I36" s="111"/>
      <c r="J36" s="182" t="str">
        <f>IF(SUM('AS22_1.MELD:AS22_2.MELD'!J36)&gt;'AS12.MELD'!J36+1,"ERROR","")</f>
        <v/>
      </c>
      <c r="K36" s="182" t="str">
        <f>IF(SUM('AS22_1.MELD:AS22_2.MELD'!K36)&gt;'AS12.MELD'!K36+1,"ERROR","")</f>
        <v/>
      </c>
      <c r="L36" s="182" t="str">
        <f>IF(SUM('AS22_1.MELD:AS22_2.MELD'!L36)&gt;'AS12.MELD'!L36+1,"ERROR","")</f>
        <v/>
      </c>
      <c r="M36" s="182" t="str">
        <f>IF(SUM('AS22_1.MELD:AS22_2.MELD'!M36)&gt;'AS12.MELD'!M36+1,"ERROR","")</f>
        <v/>
      </c>
      <c r="N36" s="182" t="str">
        <f>IF(SUM('AS22_1.MELD:AS22_2.MELD'!N36)&gt;'AS12.MELD'!N36+1,"ERROR","")</f>
        <v/>
      </c>
      <c r="O36" s="182" t="str">
        <f>IF(SUM('AS22_1.MELD:AS22_2.MELD'!O36)&gt;'AS12.MELD'!O36+1,"ERROR","")</f>
        <v/>
      </c>
      <c r="P36" s="182" t="str">
        <f>IF(SUM('AS22_1.MELD:AS22_2.MELD'!P36)&gt;'AS12.MELD'!P36+1,"ERROR","")</f>
        <v/>
      </c>
      <c r="Q36" s="182" t="str">
        <f>IF(SUM('AS22_1.MELD:AS22_2.MELD'!Q36)&gt;'AS12.MELD'!Q36+1,"ERROR","")</f>
        <v/>
      </c>
      <c r="R36" s="54">
        <v>26</v>
      </c>
      <c r="S36" s="52"/>
    </row>
    <row r="37" spans="1:19" ht="13" x14ac:dyDescent="0.25">
      <c r="A37" s="176">
        <v>27</v>
      </c>
      <c r="B37" s="59" t="s">
        <v>334</v>
      </c>
      <c r="C37" s="57" t="s">
        <v>33</v>
      </c>
      <c r="D37" s="54">
        <v>27</v>
      </c>
      <c r="E37" s="182" t="str">
        <f>IF(SUM('AS22_1.MELD:AS22_2.MELD'!E37)&gt;'AS12.MELD'!E37+1,"ERROR","")</f>
        <v/>
      </c>
      <c r="F37" s="182" t="str">
        <f>IF(SUM('AS22_1.MELD:AS22_2.MELD'!F37)&gt;'AS12.MELD'!F37+1,"ERROR","")</f>
        <v/>
      </c>
      <c r="G37" s="182" t="str">
        <f>IF(SUM('AS22_1.MELD:AS22_2.MELD'!G37)&gt;'AS12.MELD'!G37+1,"ERROR","")</f>
        <v/>
      </c>
      <c r="H37" s="182" t="str">
        <f>IF(SUM('AS22_1.MELD:AS22_2.MELD'!H37)&gt;'AS12.MELD'!H37+1,"ERROR","")</f>
        <v/>
      </c>
      <c r="I37" s="111"/>
      <c r="J37" s="182" t="str">
        <f>IF(SUM('AS22_1.MELD:AS22_2.MELD'!J37)&gt;'AS12.MELD'!J37+1,"ERROR","")</f>
        <v/>
      </c>
      <c r="K37" s="182" t="str">
        <f>IF(SUM('AS22_1.MELD:AS22_2.MELD'!K37)&gt;'AS12.MELD'!K37+1,"ERROR","")</f>
        <v/>
      </c>
      <c r="L37" s="182" t="str">
        <f>IF(SUM('AS22_1.MELD:AS22_2.MELD'!L37)&gt;'AS12.MELD'!L37+1,"ERROR","")</f>
        <v/>
      </c>
      <c r="M37" s="182" t="str">
        <f>IF(SUM('AS22_1.MELD:AS22_2.MELD'!M37)&gt;'AS12.MELD'!M37+1,"ERROR","")</f>
        <v/>
      </c>
      <c r="N37" s="182" t="str">
        <f>IF(SUM('AS22_1.MELD:AS22_2.MELD'!N37)&gt;'AS12.MELD'!N37+1,"ERROR","")</f>
        <v/>
      </c>
      <c r="O37" s="182" t="str">
        <f>IF(SUM('AS22_1.MELD:AS22_2.MELD'!O37)&gt;'AS12.MELD'!O37+1,"ERROR","")</f>
        <v/>
      </c>
      <c r="P37" s="182" t="str">
        <f>IF(SUM('AS22_1.MELD:AS22_2.MELD'!P37)&gt;'AS12.MELD'!P37+1,"ERROR","")</f>
        <v/>
      </c>
      <c r="Q37" s="182" t="str">
        <f>IF(SUM('AS22_1.MELD:AS22_2.MELD'!Q37)&gt;'AS12.MELD'!Q37+1,"ERROR","")</f>
        <v/>
      </c>
      <c r="R37" s="54">
        <v>27</v>
      </c>
      <c r="S37" s="52"/>
    </row>
    <row r="38" spans="1:19" ht="13" x14ac:dyDescent="0.25">
      <c r="A38" s="176">
        <v>28</v>
      </c>
      <c r="B38" s="59" t="s">
        <v>335</v>
      </c>
      <c r="C38" s="57" t="s">
        <v>34</v>
      </c>
      <c r="D38" s="54">
        <v>28</v>
      </c>
      <c r="E38" s="182" t="str">
        <f>IF(SUM('AS22_1.MELD:AS22_2.MELD'!E38)&gt;'AS12.MELD'!E38+1,"ERROR","")</f>
        <v/>
      </c>
      <c r="F38" s="182" t="str">
        <f>IF(SUM('AS22_1.MELD:AS22_2.MELD'!F38)&gt;'AS12.MELD'!F38+1,"ERROR","")</f>
        <v/>
      </c>
      <c r="G38" s="182" t="str">
        <f>IF(SUM('AS22_1.MELD:AS22_2.MELD'!G38)&gt;'AS12.MELD'!G38+1,"ERROR","")</f>
        <v/>
      </c>
      <c r="H38" s="182" t="str">
        <f>IF(SUM('AS22_1.MELD:AS22_2.MELD'!H38)&gt;'AS12.MELD'!H38+1,"ERROR","")</f>
        <v/>
      </c>
      <c r="I38" s="111"/>
      <c r="J38" s="182" t="str">
        <f>IF(SUM('AS22_1.MELD:AS22_2.MELD'!J38)&gt;'AS12.MELD'!J38+1,"ERROR","")</f>
        <v/>
      </c>
      <c r="K38" s="182" t="str">
        <f>IF(SUM('AS22_1.MELD:AS22_2.MELD'!K38)&gt;'AS12.MELD'!K38+1,"ERROR","")</f>
        <v/>
      </c>
      <c r="L38" s="182" t="str">
        <f>IF(SUM('AS22_1.MELD:AS22_2.MELD'!L38)&gt;'AS12.MELD'!L38+1,"ERROR","")</f>
        <v/>
      </c>
      <c r="M38" s="182" t="str">
        <f>IF(SUM('AS22_1.MELD:AS22_2.MELD'!M38)&gt;'AS12.MELD'!M38+1,"ERROR","")</f>
        <v/>
      </c>
      <c r="N38" s="182" t="str">
        <f>IF(SUM('AS22_1.MELD:AS22_2.MELD'!N38)&gt;'AS12.MELD'!N38+1,"ERROR","")</f>
        <v/>
      </c>
      <c r="O38" s="182" t="str">
        <f>IF(SUM('AS22_1.MELD:AS22_2.MELD'!O38)&gt;'AS12.MELD'!O38+1,"ERROR","")</f>
        <v/>
      </c>
      <c r="P38" s="182" t="str">
        <f>IF(SUM('AS22_1.MELD:AS22_2.MELD'!P38)&gt;'AS12.MELD'!P38+1,"ERROR","")</f>
        <v/>
      </c>
      <c r="Q38" s="182" t="str">
        <f>IF(SUM('AS22_1.MELD:AS22_2.MELD'!Q38)&gt;'AS12.MELD'!Q38+1,"ERROR","")</f>
        <v/>
      </c>
      <c r="R38" s="54">
        <v>28</v>
      </c>
      <c r="S38" s="52"/>
    </row>
    <row r="39" spans="1:19" ht="13" x14ac:dyDescent="0.25">
      <c r="A39" s="176">
        <v>29</v>
      </c>
      <c r="B39" s="59" t="s">
        <v>35</v>
      </c>
      <c r="C39" s="57" t="s">
        <v>36</v>
      </c>
      <c r="D39" s="54">
        <v>29</v>
      </c>
      <c r="E39" s="182" t="str">
        <f>IF(SUM('AS22_1.MELD:AS22_2.MELD'!E39)&gt;'AS12.MELD'!E39+1,"ERROR","")</f>
        <v/>
      </c>
      <c r="F39" s="182" t="str">
        <f>IF(SUM('AS22_1.MELD:AS22_2.MELD'!F39)&gt;'AS12.MELD'!F39+1,"ERROR","")</f>
        <v/>
      </c>
      <c r="G39" s="182" t="str">
        <f>IF(SUM('AS22_1.MELD:AS22_2.MELD'!G39)&gt;'AS12.MELD'!G39+1,"ERROR","")</f>
        <v/>
      </c>
      <c r="H39" s="182" t="str">
        <f>IF(SUM('AS22_1.MELD:AS22_2.MELD'!H39)&gt;'AS12.MELD'!H39+1,"ERROR","")</f>
        <v/>
      </c>
      <c r="I39" s="111"/>
      <c r="J39" s="182" t="str">
        <f>IF(SUM('AS22_1.MELD:AS22_2.MELD'!J39)&gt;'AS12.MELD'!J39+1,"ERROR","")</f>
        <v/>
      </c>
      <c r="K39" s="182" t="str">
        <f>IF(SUM('AS22_1.MELD:AS22_2.MELD'!K39)&gt;'AS12.MELD'!K39+1,"ERROR","")</f>
        <v/>
      </c>
      <c r="L39" s="182" t="str">
        <f>IF(SUM('AS22_1.MELD:AS22_2.MELD'!L39)&gt;'AS12.MELD'!L39+1,"ERROR","")</f>
        <v/>
      </c>
      <c r="M39" s="182" t="str">
        <f>IF(SUM('AS22_1.MELD:AS22_2.MELD'!M39)&gt;'AS12.MELD'!M39+1,"ERROR","")</f>
        <v/>
      </c>
      <c r="N39" s="182" t="str">
        <f>IF(SUM('AS22_1.MELD:AS22_2.MELD'!N39)&gt;'AS12.MELD'!N39+1,"ERROR","")</f>
        <v/>
      </c>
      <c r="O39" s="182" t="str">
        <f>IF(SUM('AS22_1.MELD:AS22_2.MELD'!O39)&gt;'AS12.MELD'!O39+1,"ERROR","")</f>
        <v/>
      </c>
      <c r="P39" s="182" t="str">
        <f>IF(SUM('AS22_1.MELD:AS22_2.MELD'!P39)&gt;'AS12.MELD'!P39+1,"ERROR","")</f>
        <v/>
      </c>
      <c r="Q39" s="182" t="str">
        <f>IF(SUM('AS22_1.MELD:AS22_2.MELD'!Q39)&gt;'AS12.MELD'!Q39+1,"ERROR","")</f>
        <v/>
      </c>
      <c r="R39" s="54">
        <v>29</v>
      </c>
      <c r="S39" s="52"/>
    </row>
    <row r="40" spans="1:19" ht="13" x14ac:dyDescent="0.25">
      <c r="A40" s="176">
        <v>219</v>
      </c>
      <c r="B40" s="59" t="s">
        <v>336</v>
      </c>
      <c r="C40" s="57" t="s">
        <v>37</v>
      </c>
      <c r="D40" s="54">
        <v>219</v>
      </c>
      <c r="E40" s="182" t="str">
        <f>IF(SUM('AS22_1.MELD:AS22_2.MELD'!E40)&gt;'AS12.MELD'!E40+1,"ERROR","")</f>
        <v/>
      </c>
      <c r="F40" s="182" t="str">
        <f>IF(SUM('AS22_1.MELD:AS22_2.MELD'!F40)&gt;'AS12.MELD'!F40+1,"ERROR","")</f>
        <v/>
      </c>
      <c r="G40" s="182" t="str">
        <f>IF(SUM('AS22_1.MELD:AS22_2.MELD'!G40)&gt;'AS12.MELD'!G40+1,"ERROR","")</f>
        <v/>
      </c>
      <c r="H40" s="182" t="str">
        <f>IF(SUM('AS22_1.MELD:AS22_2.MELD'!H40)&gt;'AS12.MELD'!H40+1,"ERROR","")</f>
        <v/>
      </c>
      <c r="I40" s="111"/>
      <c r="J40" s="182" t="str">
        <f>IF(SUM('AS22_1.MELD:AS22_2.MELD'!J40)&gt;'AS12.MELD'!J40+1,"ERROR","")</f>
        <v/>
      </c>
      <c r="K40" s="182" t="str">
        <f>IF(SUM('AS22_1.MELD:AS22_2.MELD'!K40)&gt;'AS12.MELD'!K40+1,"ERROR","")</f>
        <v/>
      </c>
      <c r="L40" s="182" t="str">
        <f>IF(SUM('AS22_1.MELD:AS22_2.MELD'!L40)&gt;'AS12.MELD'!L40+1,"ERROR","")</f>
        <v/>
      </c>
      <c r="M40" s="182" t="str">
        <f>IF(SUM('AS22_1.MELD:AS22_2.MELD'!M40)&gt;'AS12.MELD'!M40+1,"ERROR","")</f>
        <v/>
      </c>
      <c r="N40" s="182" t="str">
        <f>IF(SUM('AS22_1.MELD:AS22_2.MELD'!N40)&gt;'AS12.MELD'!N40+1,"ERROR","")</f>
        <v/>
      </c>
      <c r="O40" s="182" t="str">
        <f>IF(SUM('AS22_1.MELD:AS22_2.MELD'!O40)&gt;'AS12.MELD'!O40+1,"ERROR","")</f>
        <v/>
      </c>
      <c r="P40" s="182" t="str">
        <f>IF(SUM('AS22_1.MELD:AS22_2.MELD'!P40)&gt;'AS12.MELD'!P40+1,"ERROR","")</f>
        <v/>
      </c>
      <c r="Q40" s="182" t="str">
        <f>IF(SUM('AS22_1.MELD:AS22_2.MELD'!Q40)&gt;'AS12.MELD'!Q40+1,"ERROR","")</f>
        <v/>
      </c>
      <c r="R40" s="54">
        <v>219</v>
      </c>
      <c r="S40" s="52"/>
    </row>
    <row r="41" spans="1:19" ht="13" x14ac:dyDescent="0.25">
      <c r="A41" s="176">
        <v>30</v>
      </c>
      <c r="B41" s="59" t="s">
        <v>337</v>
      </c>
      <c r="C41" s="57" t="s">
        <v>38</v>
      </c>
      <c r="D41" s="54">
        <v>30</v>
      </c>
      <c r="E41" s="182" t="str">
        <f>IF(SUM('AS22_1.MELD:AS22_2.MELD'!E41)&gt;'AS12.MELD'!E41+1,"ERROR","")</f>
        <v/>
      </c>
      <c r="F41" s="182" t="str">
        <f>IF(SUM('AS22_1.MELD:AS22_2.MELD'!F41)&gt;'AS12.MELD'!F41+1,"ERROR","")</f>
        <v/>
      </c>
      <c r="G41" s="182" t="str">
        <f>IF(SUM('AS22_1.MELD:AS22_2.MELD'!G41)&gt;'AS12.MELD'!G41+1,"ERROR","")</f>
        <v/>
      </c>
      <c r="H41" s="182" t="str">
        <f>IF(SUM('AS22_1.MELD:AS22_2.MELD'!H41)&gt;'AS12.MELD'!H41+1,"ERROR","")</f>
        <v/>
      </c>
      <c r="I41" s="111"/>
      <c r="J41" s="182" t="str">
        <f>IF(SUM('AS22_1.MELD:AS22_2.MELD'!J41)&gt;'AS12.MELD'!J41+1,"ERROR","")</f>
        <v/>
      </c>
      <c r="K41" s="182" t="str">
        <f>IF(SUM('AS22_1.MELD:AS22_2.MELD'!K41)&gt;'AS12.MELD'!K41+1,"ERROR","")</f>
        <v/>
      </c>
      <c r="L41" s="182" t="str">
        <f>IF(SUM('AS22_1.MELD:AS22_2.MELD'!L41)&gt;'AS12.MELD'!L41+1,"ERROR","")</f>
        <v/>
      </c>
      <c r="M41" s="182" t="str">
        <f>IF(SUM('AS22_1.MELD:AS22_2.MELD'!M41)&gt;'AS12.MELD'!M41+1,"ERROR","")</f>
        <v/>
      </c>
      <c r="N41" s="182" t="str">
        <f>IF(SUM('AS22_1.MELD:AS22_2.MELD'!N41)&gt;'AS12.MELD'!N41+1,"ERROR","")</f>
        <v/>
      </c>
      <c r="O41" s="182" t="str">
        <f>IF(SUM('AS22_1.MELD:AS22_2.MELD'!O41)&gt;'AS12.MELD'!O41+1,"ERROR","")</f>
        <v/>
      </c>
      <c r="P41" s="182" t="str">
        <f>IF(SUM('AS22_1.MELD:AS22_2.MELD'!P41)&gt;'AS12.MELD'!P41+1,"ERROR","")</f>
        <v/>
      </c>
      <c r="Q41" s="182" t="str">
        <f>IF(SUM('AS22_1.MELD:AS22_2.MELD'!Q41)&gt;'AS12.MELD'!Q41+1,"ERROR","")</f>
        <v/>
      </c>
      <c r="R41" s="54">
        <v>30</v>
      </c>
      <c r="S41" s="52"/>
    </row>
    <row r="42" spans="1:19" ht="13" x14ac:dyDescent="0.3">
      <c r="A42" s="176">
        <v>31</v>
      </c>
      <c r="B42" s="59" t="s">
        <v>338</v>
      </c>
      <c r="C42" s="78" t="s">
        <v>39</v>
      </c>
      <c r="D42" s="54">
        <v>31</v>
      </c>
      <c r="E42" s="182" t="str">
        <f>IF(SUM('AS22_1.MELD:AS22_2.MELD'!E42)&gt;'AS12.MELD'!E42+1,"ERROR","")</f>
        <v/>
      </c>
      <c r="F42" s="182" t="str">
        <f>IF(SUM('AS22_1.MELD:AS22_2.MELD'!F42)&gt;'AS12.MELD'!F42+1,"ERROR","")</f>
        <v/>
      </c>
      <c r="G42" s="182" t="str">
        <f>IF(SUM('AS22_1.MELD:AS22_2.MELD'!G42)&gt;'AS12.MELD'!G42+1,"ERROR","")</f>
        <v/>
      </c>
      <c r="H42" s="182" t="str">
        <f>IF(SUM('AS22_1.MELD:AS22_2.MELD'!H42)&gt;'AS12.MELD'!H42+1,"ERROR","")</f>
        <v/>
      </c>
      <c r="I42" s="111"/>
      <c r="J42" s="182" t="str">
        <f>IF(SUM('AS22_1.MELD:AS22_2.MELD'!J42)&gt;'AS12.MELD'!J42+1,"ERROR","")</f>
        <v/>
      </c>
      <c r="K42" s="182" t="str">
        <f>IF(SUM('AS22_1.MELD:AS22_2.MELD'!K42)&gt;'AS12.MELD'!K42+1,"ERROR","")</f>
        <v/>
      </c>
      <c r="L42" s="182" t="str">
        <f>IF(SUM('AS22_1.MELD:AS22_2.MELD'!L42)&gt;'AS12.MELD'!L42+1,"ERROR","")</f>
        <v/>
      </c>
      <c r="M42" s="182" t="str">
        <f>IF(SUM('AS22_1.MELD:AS22_2.MELD'!M42)&gt;'AS12.MELD'!M42+1,"ERROR","")</f>
        <v/>
      </c>
      <c r="N42" s="182" t="str">
        <f>IF(SUM('AS22_1.MELD:AS22_2.MELD'!N42)&gt;'AS12.MELD'!N42+1,"ERROR","")</f>
        <v/>
      </c>
      <c r="O42" s="182" t="str">
        <f>IF(SUM('AS22_1.MELD:AS22_2.MELD'!O42)&gt;'AS12.MELD'!O42+1,"ERROR","")</f>
        <v/>
      </c>
      <c r="P42" s="182" t="str">
        <f>IF(SUM('AS22_1.MELD:AS22_2.MELD'!P42)&gt;'AS12.MELD'!P42+1,"ERROR","")</f>
        <v/>
      </c>
      <c r="Q42" s="182" t="str">
        <f>IF(SUM('AS22_1.MELD:AS22_2.MELD'!Q42)&gt;'AS12.MELD'!Q42+1,"ERROR","")</f>
        <v/>
      </c>
      <c r="R42" s="54">
        <v>31</v>
      </c>
      <c r="S42" s="52"/>
    </row>
    <row r="43" spans="1:19" ht="13" x14ac:dyDescent="0.25">
      <c r="A43" s="176">
        <v>32</v>
      </c>
      <c r="B43" s="59" t="s">
        <v>339</v>
      </c>
      <c r="C43" s="57" t="s">
        <v>40</v>
      </c>
      <c r="D43" s="54">
        <v>32</v>
      </c>
      <c r="E43" s="182" t="str">
        <f>IF(SUM('AS22_1.MELD:AS22_2.MELD'!E43)&gt;'AS12.MELD'!E43+1,"ERROR","")</f>
        <v/>
      </c>
      <c r="F43" s="182" t="str">
        <f>IF(SUM('AS22_1.MELD:AS22_2.MELD'!F43)&gt;'AS12.MELD'!F43+1,"ERROR","")</f>
        <v/>
      </c>
      <c r="G43" s="182" t="str">
        <f>IF(SUM('AS22_1.MELD:AS22_2.MELD'!G43)&gt;'AS12.MELD'!G43+1,"ERROR","")</f>
        <v/>
      </c>
      <c r="H43" s="182" t="str">
        <f>IF(SUM('AS22_1.MELD:AS22_2.MELD'!H43)&gt;'AS12.MELD'!H43+1,"ERROR","")</f>
        <v/>
      </c>
      <c r="I43" s="111"/>
      <c r="J43" s="182" t="str">
        <f>IF(SUM('AS22_1.MELD:AS22_2.MELD'!J43)&gt;'AS12.MELD'!J43+1,"ERROR","")</f>
        <v/>
      </c>
      <c r="K43" s="182" t="str">
        <f>IF(SUM('AS22_1.MELD:AS22_2.MELD'!K43)&gt;'AS12.MELD'!K43+1,"ERROR","")</f>
        <v/>
      </c>
      <c r="L43" s="182" t="str">
        <f>IF(SUM('AS22_1.MELD:AS22_2.MELD'!L43)&gt;'AS12.MELD'!L43+1,"ERROR","")</f>
        <v/>
      </c>
      <c r="M43" s="182" t="str">
        <f>IF(SUM('AS22_1.MELD:AS22_2.MELD'!M43)&gt;'AS12.MELD'!M43+1,"ERROR","")</f>
        <v/>
      </c>
      <c r="N43" s="182" t="str">
        <f>IF(SUM('AS22_1.MELD:AS22_2.MELD'!N43)&gt;'AS12.MELD'!N43+1,"ERROR","")</f>
        <v/>
      </c>
      <c r="O43" s="182" t="str">
        <f>IF(SUM('AS22_1.MELD:AS22_2.MELD'!O43)&gt;'AS12.MELD'!O43+1,"ERROR","")</f>
        <v/>
      </c>
      <c r="P43" s="182" t="str">
        <f>IF(SUM('AS22_1.MELD:AS22_2.MELD'!P43)&gt;'AS12.MELD'!P43+1,"ERROR","")</f>
        <v/>
      </c>
      <c r="Q43" s="182" t="str">
        <f>IF(SUM('AS22_1.MELD:AS22_2.MELD'!Q43)&gt;'AS12.MELD'!Q43+1,"ERROR","")</f>
        <v/>
      </c>
      <c r="R43" s="54">
        <v>32</v>
      </c>
      <c r="S43" s="52"/>
    </row>
    <row r="44" spans="1:19" ht="13" x14ac:dyDescent="0.25">
      <c r="A44" s="176">
        <v>33</v>
      </c>
      <c r="B44" s="59" t="s">
        <v>340</v>
      </c>
      <c r="C44" s="57" t="s">
        <v>41</v>
      </c>
      <c r="D44" s="54">
        <v>33</v>
      </c>
      <c r="E44" s="182" t="str">
        <f>IF(SUM('AS22_1.MELD:AS22_2.MELD'!E44)&gt;'AS12.MELD'!E44+1,"ERROR","")</f>
        <v/>
      </c>
      <c r="F44" s="182" t="str">
        <f>IF(SUM('AS22_1.MELD:AS22_2.MELD'!F44)&gt;'AS12.MELD'!F44+1,"ERROR","")</f>
        <v/>
      </c>
      <c r="G44" s="182" t="str">
        <f>IF(SUM('AS22_1.MELD:AS22_2.MELD'!G44)&gt;'AS12.MELD'!G44+1,"ERROR","")</f>
        <v/>
      </c>
      <c r="H44" s="182" t="str">
        <f>IF(SUM('AS22_1.MELD:AS22_2.MELD'!H44)&gt;'AS12.MELD'!H44+1,"ERROR","")</f>
        <v/>
      </c>
      <c r="I44" s="111"/>
      <c r="J44" s="182" t="str">
        <f>IF(SUM('AS22_1.MELD:AS22_2.MELD'!J44)&gt;'AS12.MELD'!J44+1,"ERROR","")</f>
        <v/>
      </c>
      <c r="K44" s="182" t="str">
        <f>IF(SUM('AS22_1.MELD:AS22_2.MELD'!K44)&gt;'AS12.MELD'!K44+1,"ERROR","")</f>
        <v/>
      </c>
      <c r="L44" s="182" t="str">
        <f>IF(SUM('AS22_1.MELD:AS22_2.MELD'!L44)&gt;'AS12.MELD'!L44+1,"ERROR","")</f>
        <v/>
      </c>
      <c r="M44" s="182" t="str">
        <f>IF(SUM('AS22_1.MELD:AS22_2.MELD'!M44)&gt;'AS12.MELD'!M44+1,"ERROR","")</f>
        <v/>
      </c>
      <c r="N44" s="182" t="str">
        <f>IF(SUM('AS22_1.MELD:AS22_2.MELD'!N44)&gt;'AS12.MELD'!N44+1,"ERROR","")</f>
        <v/>
      </c>
      <c r="O44" s="182" t="str">
        <f>IF(SUM('AS22_1.MELD:AS22_2.MELD'!O44)&gt;'AS12.MELD'!O44+1,"ERROR","")</f>
        <v/>
      </c>
      <c r="P44" s="182" t="str">
        <f>IF(SUM('AS22_1.MELD:AS22_2.MELD'!P44)&gt;'AS12.MELD'!P44+1,"ERROR","")</f>
        <v/>
      </c>
      <c r="Q44" s="182" t="str">
        <f>IF(SUM('AS22_1.MELD:AS22_2.MELD'!Q44)&gt;'AS12.MELD'!Q44+1,"ERROR","")</f>
        <v/>
      </c>
      <c r="R44" s="54">
        <v>33</v>
      </c>
      <c r="S44" s="52"/>
    </row>
    <row r="45" spans="1:19" ht="13" x14ac:dyDescent="0.25">
      <c r="A45" s="176">
        <v>34</v>
      </c>
      <c r="B45" s="59" t="s">
        <v>42</v>
      </c>
      <c r="C45" s="57" t="s">
        <v>43</v>
      </c>
      <c r="D45" s="54">
        <v>34</v>
      </c>
      <c r="E45" s="182" t="str">
        <f>IF(SUM('AS22_1.MELD:AS22_2.MELD'!E45)&gt;'AS12.MELD'!E45+1,"ERROR","")</f>
        <v/>
      </c>
      <c r="F45" s="182" t="str">
        <f>IF(SUM('AS22_1.MELD:AS22_2.MELD'!F45)&gt;'AS12.MELD'!F45+1,"ERROR","")</f>
        <v/>
      </c>
      <c r="G45" s="182" t="str">
        <f>IF(SUM('AS22_1.MELD:AS22_2.MELD'!G45)&gt;'AS12.MELD'!G45+1,"ERROR","")</f>
        <v/>
      </c>
      <c r="H45" s="182" t="str">
        <f>IF(SUM('AS22_1.MELD:AS22_2.MELD'!H45)&gt;'AS12.MELD'!H45+1,"ERROR","")</f>
        <v/>
      </c>
      <c r="I45" s="111"/>
      <c r="J45" s="182" t="str">
        <f>IF(SUM('AS22_1.MELD:AS22_2.MELD'!J45)&gt;'AS12.MELD'!J45+1,"ERROR","")</f>
        <v/>
      </c>
      <c r="K45" s="182" t="str">
        <f>IF(SUM('AS22_1.MELD:AS22_2.MELD'!K45)&gt;'AS12.MELD'!K45+1,"ERROR","")</f>
        <v/>
      </c>
      <c r="L45" s="182" t="str">
        <f>IF(SUM('AS22_1.MELD:AS22_2.MELD'!L45)&gt;'AS12.MELD'!L45+1,"ERROR","")</f>
        <v/>
      </c>
      <c r="M45" s="182" t="str">
        <f>IF(SUM('AS22_1.MELD:AS22_2.MELD'!M45)&gt;'AS12.MELD'!M45+1,"ERROR","")</f>
        <v/>
      </c>
      <c r="N45" s="182" t="str">
        <f>IF(SUM('AS22_1.MELD:AS22_2.MELD'!N45)&gt;'AS12.MELD'!N45+1,"ERROR","")</f>
        <v/>
      </c>
      <c r="O45" s="182" t="str">
        <f>IF(SUM('AS22_1.MELD:AS22_2.MELD'!O45)&gt;'AS12.MELD'!O45+1,"ERROR","")</f>
        <v/>
      </c>
      <c r="P45" s="182" t="str">
        <f>IF(SUM('AS22_1.MELD:AS22_2.MELD'!P45)&gt;'AS12.MELD'!P45+1,"ERROR","")</f>
        <v/>
      </c>
      <c r="Q45" s="182" t="str">
        <f>IF(SUM('AS22_1.MELD:AS22_2.MELD'!Q45)&gt;'AS12.MELD'!Q45+1,"ERROR","")</f>
        <v/>
      </c>
      <c r="R45" s="54">
        <v>34</v>
      </c>
      <c r="S45" s="52"/>
    </row>
    <row r="46" spans="1:19" ht="13" x14ac:dyDescent="0.25">
      <c r="A46" s="176">
        <v>35</v>
      </c>
      <c r="B46" s="59" t="s">
        <v>341</v>
      </c>
      <c r="C46" s="57" t="s">
        <v>44</v>
      </c>
      <c r="D46" s="54">
        <v>35</v>
      </c>
      <c r="E46" s="182" t="str">
        <f>IF(SUM('AS22_1.MELD:AS22_2.MELD'!E46)&gt;'AS12.MELD'!E46+1,"ERROR","")</f>
        <v/>
      </c>
      <c r="F46" s="182" t="str">
        <f>IF(SUM('AS22_1.MELD:AS22_2.MELD'!F46)&gt;'AS12.MELD'!F46+1,"ERROR","")</f>
        <v/>
      </c>
      <c r="G46" s="182" t="str">
        <f>IF(SUM('AS22_1.MELD:AS22_2.MELD'!G46)&gt;'AS12.MELD'!G46+1,"ERROR","")</f>
        <v/>
      </c>
      <c r="H46" s="182" t="str">
        <f>IF(SUM('AS22_1.MELD:AS22_2.MELD'!H46)&gt;'AS12.MELD'!H46+1,"ERROR","")</f>
        <v/>
      </c>
      <c r="I46" s="111"/>
      <c r="J46" s="182" t="str">
        <f>IF(SUM('AS22_1.MELD:AS22_2.MELD'!J46)&gt;'AS12.MELD'!J46+1,"ERROR","")</f>
        <v/>
      </c>
      <c r="K46" s="182" t="str">
        <f>IF(SUM('AS22_1.MELD:AS22_2.MELD'!K46)&gt;'AS12.MELD'!K46+1,"ERROR","")</f>
        <v/>
      </c>
      <c r="L46" s="182" t="str">
        <f>IF(SUM('AS22_1.MELD:AS22_2.MELD'!L46)&gt;'AS12.MELD'!L46+1,"ERROR","")</f>
        <v/>
      </c>
      <c r="M46" s="182" t="str">
        <f>IF(SUM('AS22_1.MELD:AS22_2.MELD'!M46)&gt;'AS12.MELD'!M46+1,"ERROR","")</f>
        <v/>
      </c>
      <c r="N46" s="182" t="str">
        <f>IF(SUM('AS22_1.MELD:AS22_2.MELD'!N46)&gt;'AS12.MELD'!N46+1,"ERROR","")</f>
        <v/>
      </c>
      <c r="O46" s="182" t="str">
        <f>IF(SUM('AS22_1.MELD:AS22_2.MELD'!O46)&gt;'AS12.MELD'!O46+1,"ERROR","")</f>
        <v/>
      </c>
      <c r="P46" s="182" t="str">
        <f>IF(SUM('AS22_1.MELD:AS22_2.MELD'!P46)&gt;'AS12.MELD'!P46+1,"ERROR","")</f>
        <v/>
      </c>
      <c r="Q46" s="182" t="str">
        <f>IF(SUM('AS22_1.MELD:AS22_2.MELD'!Q46)&gt;'AS12.MELD'!Q46+1,"ERROR","")</f>
        <v/>
      </c>
      <c r="R46" s="54">
        <v>35</v>
      </c>
      <c r="S46" s="52"/>
    </row>
    <row r="47" spans="1:19" ht="13" x14ac:dyDescent="0.25">
      <c r="A47" s="176">
        <v>36</v>
      </c>
      <c r="B47" s="59" t="s">
        <v>342</v>
      </c>
      <c r="C47" s="57" t="s">
        <v>45</v>
      </c>
      <c r="D47" s="54">
        <v>36</v>
      </c>
      <c r="E47" s="182" t="str">
        <f>IF(SUM('AS22_1.MELD:AS22_2.MELD'!E47)&gt;'AS12.MELD'!E47+1,"ERROR","")</f>
        <v/>
      </c>
      <c r="F47" s="182" t="str">
        <f>IF(SUM('AS22_1.MELD:AS22_2.MELD'!F47)&gt;'AS12.MELD'!F47+1,"ERROR","")</f>
        <v/>
      </c>
      <c r="G47" s="182" t="str">
        <f>IF(SUM('AS22_1.MELD:AS22_2.MELD'!G47)&gt;'AS12.MELD'!G47+1,"ERROR","")</f>
        <v/>
      </c>
      <c r="H47" s="182" t="str">
        <f>IF(SUM('AS22_1.MELD:AS22_2.MELD'!H47)&gt;'AS12.MELD'!H47+1,"ERROR","")</f>
        <v/>
      </c>
      <c r="I47" s="111"/>
      <c r="J47" s="182" t="str">
        <f>IF(SUM('AS22_1.MELD:AS22_2.MELD'!J47)&gt;'AS12.MELD'!J47+1,"ERROR","")</f>
        <v/>
      </c>
      <c r="K47" s="182" t="str">
        <f>IF(SUM('AS22_1.MELD:AS22_2.MELD'!K47)&gt;'AS12.MELD'!K47+1,"ERROR","")</f>
        <v/>
      </c>
      <c r="L47" s="182" t="str">
        <f>IF(SUM('AS22_1.MELD:AS22_2.MELD'!L47)&gt;'AS12.MELD'!L47+1,"ERROR","")</f>
        <v/>
      </c>
      <c r="M47" s="182" t="str">
        <f>IF(SUM('AS22_1.MELD:AS22_2.MELD'!M47)&gt;'AS12.MELD'!M47+1,"ERROR","")</f>
        <v/>
      </c>
      <c r="N47" s="182" t="str">
        <f>IF(SUM('AS22_1.MELD:AS22_2.MELD'!N47)&gt;'AS12.MELD'!N47+1,"ERROR","")</f>
        <v/>
      </c>
      <c r="O47" s="182" t="str">
        <f>IF(SUM('AS22_1.MELD:AS22_2.MELD'!O47)&gt;'AS12.MELD'!O47+1,"ERROR","")</f>
        <v/>
      </c>
      <c r="P47" s="182" t="str">
        <f>IF(SUM('AS22_1.MELD:AS22_2.MELD'!P47)&gt;'AS12.MELD'!P47+1,"ERROR","")</f>
        <v/>
      </c>
      <c r="Q47" s="182" t="str">
        <f>IF(SUM('AS22_1.MELD:AS22_2.MELD'!Q47)&gt;'AS12.MELD'!Q47+1,"ERROR","")</f>
        <v/>
      </c>
      <c r="R47" s="54">
        <v>36</v>
      </c>
      <c r="S47" s="52"/>
    </row>
    <row r="48" spans="1:19" ht="13" x14ac:dyDescent="0.25">
      <c r="A48" s="176">
        <v>37</v>
      </c>
      <c r="B48" s="59" t="s">
        <v>343</v>
      </c>
      <c r="C48" s="57" t="s">
        <v>46</v>
      </c>
      <c r="D48" s="54">
        <v>37</v>
      </c>
      <c r="E48" s="182" t="str">
        <f>IF(SUM('AS22_1.MELD:AS22_2.MELD'!E48)&gt;'AS12.MELD'!E48+1,"ERROR","")</f>
        <v/>
      </c>
      <c r="F48" s="182" t="str">
        <f>IF(SUM('AS22_1.MELD:AS22_2.MELD'!F48)&gt;'AS12.MELD'!F48+1,"ERROR","")</f>
        <v/>
      </c>
      <c r="G48" s="182" t="str">
        <f>IF(SUM('AS22_1.MELD:AS22_2.MELD'!G48)&gt;'AS12.MELD'!G48+1,"ERROR","")</f>
        <v/>
      </c>
      <c r="H48" s="182" t="str">
        <f>IF(SUM('AS22_1.MELD:AS22_2.MELD'!H48)&gt;'AS12.MELD'!H48+1,"ERROR","")</f>
        <v/>
      </c>
      <c r="I48" s="111"/>
      <c r="J48" s="182" t="str">
        <f>IF(SUM('AS22_1.MELD:AS22_2.MELD'!J48)&gt;'AS12.MELD'!J48+1,"ERROR","")</f>
        <v/>
      </c>
      <c r="K48" s="182" t="str">
        <f>IF(SUM('AS22_1.MELD:AS22_2.MELD'!K48)&gt;'AS12.MELD'!K48+1,"ERROR","")</f>
        <v/>
      </c>
      <c r="L48" s="182" t="str">
        <f>IF(SUM('AS22_1.MELD:AS22_2.MELD'!L48)&gt;'AS12.MELD'!L48+1,"ERROR","")</f>
        <v/>
      </c>
      <c r="M48" s="182" t="str">
        <f>IF(SUM('AS22_1.MELD:AS22_2.MELD'!M48)&gt;'AS12.MELD'!M48+1,"ERROR","")</f>
        <v/>
      </c>
      <c r="N48" s="182" t="str">
        <f>IF(SUM('AS22_1.MELD:AS22_2.MELD'!N48)&gt;'AS12.MELD'!N48+1,"ERROR","")</f>
        <v/>
      </c>
      <c r="O48" s="182" t="str">
        <f>IF(SUM('AS22_1.MELD:AS22_2.MELD'!O48)&gt;'AS12.MELD'!O48+1,"ERROR","")</f>
        <v/>
      </c>
      <c r="P48" s="182" t="str">
        <f>IF(SUM('AS22_1.MELD:AS22_2.MELD'!P48)&gt;'AS12.MELD'!P48+1,"ERROR","")</f>
        <v/>
      </c>
      <c r="Q48" s="182" t="str">
        <f>IF(SUM('AS22_1.MELD:AS22_2.MELD'!Q48)&gt;'AS12.MELD'!Q48+1,"ERROR","")</f>
        <v/>
      </c>
      <c r="R48" s="54">
        <v>37</v>
      </c>
      <c r="S48" s="52"/>
    </row>
    <row r="49" spans="1:19" ht="13" x14ac:dyDescent="0.25">
      <c r="A49" s="176">
        <v>38</v>
      </c>
      <c r="B49" s="59" t="s">
        <v>344</v>
      </c>
      <c r="C49" s="57" t="s">
        <v>47</v>
      </c>
      <c r="D49" s="54">
        <v>38</v>
      </c>
      <c r="E49" s="182" t="str">
        <f>IF(SUM('AS22_1.MELD:AS22_2.MELD'!E49)&gt;'AS12.MELD'!E49+1,"ERROR","")</f>
        <v/>
      </c>
      <c r="F49" s="182" t="str">
        <f>IF(SUM('AS22_1.MELD:AS22_2.MELD'!F49)&gt;'AS12.MELD'!F49+1,"ERROR","")</f>
        <v/>
      </c>
      <c r="G49" s="182" t="str">
        <f>IF(SUM('AS22_1.MELD:AS22_2.MELD'!G49)&gt;'AS12.MELD'!G49+1,"ERROR","")</f>
        <v/>
      </c>
      <c r="H49" s="182" t="str">
        <f>IF(SUM('AS22_1.MELD:AS22_2.MELD'!H49)&gt;'AS12.MELD'!H49+1,"ERROR","")</f>
        <v/>
      </c>
      <c r="I49" s="111"/>
      <c r="J49" s="182" t="str">
        <f>IF(SUM('AS22_1.MELD:AS22_2.MELD'!J49)&gt;'AS12.MELD'!J49+1,"ERROR","")</f>
        <v/>
      </c>
      <c r="K49" s="182" t="str">
        <f>IF(SUM('AS22_1.MELD:AS22_2.MELD'!K49)&gt;'AS12.MELD'!K49+1,"ERROR","")</f>
        <v/>
      </c>
      <c r="L49" s="182" t="str">
        <f>IF(SUM('AS22_1.MELD:AS22_2.MELD'!L49)&gt;'AS12.MELD'!L49+1,"ERROR","")</f>
        <v/>
      </c>
      <c r="M49" s="182" t="str">
        <f>IF(SUM('AS22_1.MELD:AS22_2.MELD'!M49)&gt;'AS12.MELD'!M49+1,"ERROR","")</f>
        <v/>
      </c>
      <c r="N49" s="182" t="str">
        <f>IF(SUM('AS22_1.MELD:AS22_2.MELD'!N49)&gt;'AS12.MELD'!N49+1,"ERROR","")</f>
        <v/>
      </c>
      <c r="O49" s="182" t="str">
        <f>IF(SUM('AS22_1.MELD:AS22_2.MELD'!O49)&gt;'AS12.MELD'!O49+1,"ERROR","")</f>
        <v/>
      </c>
      <c r="P49" s="182" t="str">
        <f>IF(SUM('AS22_1.MELD:AS22_2.MELD'!P49)&gt;'AS12.MELD'!P49+1,"ERROR","")</f>
        <v/>
      </c>
      <c r="Q49" s="182" t="str">
        <f>IF(SUM('AS22_1.MELD:AS22_2.MELD'!Q49)&gt;'AS12.MELD'!Q49+1,"ERROR","")</f>
        <v/>
      </c>
      <c r="R49" s="54">
        <v>38</v>
      </c>
      <c r="S49" s="52"/>
    </row>
    <row r="50" spans="1:19" ht="13" x14ac:dyDescent="0.25">
      <c r="A50" s="176">
        <v>39</v>
      </c>
      <c r="B50" s="59" t="s">
        <v>345</v>
      </c>
      <c r="C50" s="57" t="s">
        <v>48</v>
      </c>
      <c r="D50" s="54">
        <v>39</v>
      </c>
      <c r="E50" s="182" t="str">
        <f>IF(SUM('AS22_1.MELD:AS22_2.MELD'!E50)&gt;'AS12.MELD'!E50+1,"ERROR","")</f>
        <v/>
      </c>
      <c r="F50" s="182" t="str">
        <f>IF(SUM('AS22_1.MELD:AS22_2.MELD'!F50)&gt;'AS12.MELD'!F50+1,"ERROR","")</f>
        <v/>
      </c>
      <c r="G50" s="182" t="str">
        <f>IF(SUM('AS22_1.MELD:AS22_2.MELD'!G50)&gt;'AS12.MELD'!G50+1,"ERROR","")</f>
        <v/>
      </c>
      <c r="H50" s="182" t="str">
        <f>IF(SUM('AS22_1.MELD:AS22_2.MELD'!H50)&gt;'AS12.MELD'!H50+1,"ERROR","")</f>
        <v/>
      </c>
      <c r="I50" s="111"/>
      <c r="J50" s="182" t="str">
        <f>IF(SUM('AS22_1.MELD:AS22_2.MELD'!J50)&gt;'AS12.MELD'!J50+1,"ERROR","")</f>
        <v/>
      </c>
      <c r="K50" s="182" t="str">
        <f>IF(SUM('AS22_1.MELD:AS22_2.MELD'!K50)&gt;'AS12.MELD'!K50+1,"ERROR","")</f>
        <v/>
      </c>
      <c r="L50" s="182" t="str">
        <f>IF(SUM('AS22_1.MELD:AS22_2.MELD'!L50)&gt;'AS12.MELD'!L50+1,"ERROR","")</f>
        <v/>
      </c>
      <c r="M50" s="182" t="str">
        <f>IF(SUM('AS22_1.MELD:AS22_2.MELD'!M50)&gt;'AS12.MELD'!M50+1,"ERROR","")</f>
        <v/>
      </c>
      <c r="N50" s="182" t="str">
        <f>IF(SUM('AS22_1.MELD:AS22_2.MELD'!N50)&gt;'AS12.MELD'!N50+1,"ERROR","")</f>
        <v/>
      </c>
      <c r="O50" s="182" t="str">
        <f>IF(SUM('AS22_1.MELD:AS22_2.MELD'!O50)&gt;'AS12.MELD'!O50+1,"ERROR","")</f>
        <v/>
      </c>
      <c r="P50" s="182" t="str">
        <f>IF(SUM('AS22_1.MELD:AS22_2.MELD'!P50)&gt;'AS12.MELD'!P50+1,"ERROR","")</f>
        <v/>
      </c>
      <c r="Q50" s="182" t="str">
        <f>IF(SUM('AS22_1.MELD:AS22_2.MELD'!Q50)&gt;'AS12.MELD'!Q50+1,"ERROR","")</f>
        <v/>
      </c>
      <c r="R50" s="54">
        <v>39</v>
      </c>
      <c r="S50" s="52"/>
    </row>
    <row r="51" spans="1:19" ht="13" x14ac:dyDescent="0.25">
      <c r="A51" s="176">
        <v>220</v>
      </c>
      <c r="B51" s="59" t="s">
        <v>346</v>
      </c>
      <c r="C51" s="57" t="s">
        <v>49</v>
      </c>
      <c r="D51" s="54">
        <v>220</v>
      </c>
      <c r="E51" s="182" t="str">
        <f>IF(SUM('AS22_1.MELD:AS22_2.MELD'!E51)&gt;'AS12.MELD'!E51+1,"ERROR","")</f>
        <v/>
      </c>
      <c r="F51" s="182" t="str">
        <f>IF(SUM('AS22_1.MELD:AS22_2.MELD'!F51)&gt;'AS12.MELD'!F51+1,"ERROR","")</f>
        <v/>
      </c>
      <c r="G51" s="182" t="str">
        <f>IF(SUM('AS22_1.MELD:AS22_2.MELD'!G51)&gt;'AS12.MELD'!G51+1,"ERROR","")</f>
        <v/>
      </c>
      <c r="H51" s="182" t="str">
        <f>IF(SUM('AS22_1.MELD:AS22_2.MELD'!H51)&gt;'AS12.MELD'!H51+1,"ERROR","")</f>
        <v/>
      </c>
      <c r="I51" s="111"/>
      <c r="J51" s="182" t="str">
        <f>IF(SUM('AS22_1.MELD:AS22_2.MELD'!J51)&gt;'AS12.MELD'!J51+1,"ERROR","")</f>
        <v/>
      </c>
      <c r="K51" s="182" t="str">
        <f>IF(SUM('AS22_1.MELD:AS22_2.MELD'!K51)&gt;'AS12.MELD'!K51+1,"ERROR","")</f>
        <v/>
      </c>
      <c r="L51" s="182" t="str">
        <f>IF(SUM('AS22_1.MELD:AS22_2.MELD'!L51)&gt;'AS12.MELD'!L51+1,"ERROR","")</f>
        <v/>
      </c>
      <c r="M51" s="182" t="str">
        <f>IF(SUM('AS22_1.MELD:AS22_2.MELD'!M51)&gt;'AS12.MELD'!M51+1,"ERROR","")</f>
        <v/>
      </c>
      <c r="N51" s="182" t="str">
        <f>IF(SUM('AS22_1.MELD:AS22_2.MELD'!N51)&gt;'AS12.MELD'!N51+1,"ERROR","")</f>
        <v/>
      </c>
      <c r="O51" s="182" t="str">
        <f>IF(SUM('AS22_1.MELD:AS22_2.MELD'!O51)&gt;'AS12.MELD'!O51+1,"ERROR","")</f>
        <v/>
      </c>
      <c r="P51" s="182" t="str">
        <f>IF(SUM('AS22_1.MELD:AS22_2.MELD'!P51)&gt;'AS12.MELD'!P51+1,"ERROR","")</f>
        <v/>
      </c>
      <c r="Q51" s="182" t="str">
        <f>IF(SUM('AS22_1.MELD:AS22_2.MELD'!Q51)&gt;'AS12.MELD'!Q51+1,"ERROR","")</f>
        <v/>
      </c>
      <c r="R51" s="54">
        <v>220</v>
      </c>
      <c r="S51" s="52"/>
    </row>
    <row r="52" spans="1:19" ht="21" customHeight="1" x14ac:dyDescent="0.25">
      <c r="A52" s="176">
        <v>40</v>
      </c>
      <c r="B52" s="58" t="s">
        <v>347</v>
      </c>
      <c r="C52" s="57" t="s">
        <v>50</v>
      </c>
      <c r="D52" s="54">
        <v>40</v>
      </c>
      <c r="E52" s="182" t="str">
        <f>IF(SUM('AS22_1.MELD:AS22_2.MELD'!E52)&gt;'AS12.MELD'!E52+1,"ERROR","")</f>
        <v/>
      </c>
      <c r="F52" s="182" t="str">
        <f>IF(SUM('AS22_1.MELD:AS22_2.MELD'!F52)&gt;'AS12.MELD'!F52+1,"ERROR","")</f>
        <v/>
      </c>
      <c r="G52" s="182" t="str">
        <f>IF(SUM('AS22_1.MELD:AS22_2.MELD'!G52)&gt;'AS12.MELD'!G52+1,"ERROR","")</f>
        <v/>
      </c>
      <c r="H52" s="182" t="str">
        <f>IF(SUM('AS22_1.MELD:AS22_2.MELD'!H52)&gt;'AS12.MELD'!H52+1,"ERROR","")</f>
        <v/>
      </c>
      <c r="I52" s="111"/>
      <c r="J52" s="182" t="str">
        <f>IF(SUM('AS22_1.MELD:AS22_2.MELD'!J52)&gt;'AS12.MELD'!J52+1,"ERROR","")</f>
        <v/>
      </c>
      <c r="K52" s="182" t="str">
        <f>IF(SUM('AS22_1.MELD:AS22_2.MELD'!K52)&gt;'AS12.MELD'!K52+1,"ERROR","")</f>
        <v/>
      </c>
      <c r="L52" s="182" t="str">
        <f>IF(SUM('AS22_1.MELD:AS22_2.MELD'!L52)&gt;'AS12.MELD'!L52+1,"ERROR","")</f>
        <v/>
      </c>
      <c r="M52" s="182" t="str">
        <f>IF(SUM('AS22_1.MELD:AS22_2.MELD'!M52)&gt;'AS12.MELD'!M52+1,"ERROR","")</f>
        <v/>
      </c>
      <c r="N52" s="182" t="str">
        <f>IF(SUM('AS22_1.MELD:AS22_2.MELD'!N52)&gt;'AS12.MELD'!N52+1,"ERROR","")</f>
        <v/>
      </c>
      <c r="O52" s="182" t="str">
        <f>IF(SUM('AS22_1.MELD:AS22_2.MELD'!O52)&gt;'AS12.MELD'!O52+1,"ERROR","")</f>
        <v/>
      </c>
      <c r="P52" s="182" t="str">
        <f>IF(SUM('AS22_1.MELD:AS22_2.MELD'!P52)&gt;'AS12.MELD'!P52+1,"ERROR","")</f>
        <v/>
      </c>
      <c r="Q52" s="182" t="str">
        <f>IF(SUM('AS22_1.MELD:AS22_2.MELD'!Q52)&gt;'AS12.MELD'!Q52+1,"ERROR","")</f>
        <v/>
      </c>
      <c r="R52" s="54">
        <v>40</v>
      </c>
      <c r="S52" s="52"/>
    </row>
    <row r="53" spans="1:19" ht="13" x14ac:dyDescent="0.25">
      <c r="A53" s="176">
        <v>41</v>
      </c>
      <c r="B53" s="59" t="s">
        <v>348</v>
      </c>
      <c r="C53" s="57" t="s">
        <v>51</v>
      </c>
      <c r="D53" s="54">
        <v>41</v>
      </c>
      <c r="E53" s="182" t="str">
        <f>IF(SUM('AS22_1.MELD:AS22_2.MELD'!E53)&gt;'AS12.MELD'!E53+1,"ERROR","")</f>
        <v/>
      </c>
      <c r="F53" s="182" t="str">
        <f>IF(SUM('AS22_1.MELD:AS22_2.MELD'!F53)&gt;'AS12.MELD'!F53+1,"ERROR","")</f>
        <v/>
      </c>
      <c r="G53" s="182" t="str">
        <f>IF(SUM('AS22_1.MELD:AS22_2.MELD'!G53)&gt;'AS12.MELD'!G53+1,"ERROR","")</f>
        <v/>
      </c>
      <c r="H53" s="182" t="str">
        <f>IF(SUM('AS22_1.MELD:AS22_2.MELD'!H53)&gt;'AS12.MELD'!H53+1,"ERROR","")</f>
        <v/>
      </c>
      <c r="I53" s="111"/>
      <c r="J53" s="182" t="str">
        <f>IF(SUM('AS22_1.MELD:AS22_2.MELD'!J53)&gt;'AS12.MELD'!J53+1,"ERROR","")</f>
        <v/>
      </c>
      <c r="K53" s="182" t="str">
        <f>IF(SUM('AS22_1.MELD:AS22_2.MELD'!K53)&gt;'AS12.MELD'!K53+1,"ERROR","")</f>
        <v/>
      </c>
      <c r="L53" s="182" t="str">
        <f>IF(SUM('AS22_1.MELD:AS22_2.MELD'!L53)&gt;'AS12.MELD'!L53+1,"ERROR","")</f>
        <v/>
      </c>
      <c r="M53" s="182" t="str">
        <f>IF(SUM('AS22_1.MELD:AS22_2.MELD'!M53)&gt;'AS12.MELD'!M53+1,"ERROR","")</f>
        <v/>
      </c>
      <c r="N53" s="182" t="str">
        <f>IF(SUM('AS22_1.MELD:AS22_2.MELD'!N53)&gt;'AS12.MELD'!N53+1,"ERROR","")</f>
        <v/>
      </c>
      <c r="O53" s="182" t="str">
        <f>IF(SUM('AS22_1.MELD:AS22_2.MELD'!O53)&gt;'AS12.MELD'!O53+1,"ERROR","")</f>
        <v/>
      </c>
      <c r="P53" s="182" t="str">
        <f>IF(SUM('AS22_1.MELD:AS22_2.MELD'!P53)&gt;'AS12.MELD'!P53+1,"ERROR","")</f>
        <v/>
      </c>
      <c r="Q53" s="182" t="str">
        <f>IF(SUM('AS22_1.MELD:AS22_2.MELD'!Q53)&gt;'AS12.MELD'!Q53+1,"ERROR","")</f>
        <v/>
      </c>
      <c r="R53" s="54">
        <v>41</v>
      </c>
      <c r="S53" s="52"/>
    </row>
    <row r="54" spans="1:19" ht="13" x14ac:dyDescent="0.25">
      <c r="A54" s="176">
        <v>42</v>
      </c>
      <c r="B54" s="59" t="s">
        <v>349</v>
      </c>
      <c r="C54" s="57" t="s">
        <v>52</v>
      </c>
      <c r="D54" s="54">
        <v>42</v>
      </c>
      <c r="E54" s="182" t="str">
        <f>IF(SUM('AS22_1.MELD:AS22_2.MELD'!E54)&gt;'AS12.MELD'!E54+1,"ERROR","")</f>
        <v/>
      </c>
      <c r="F54" s="182" t="str">
        <f>IF(SUM('AS22_1.MELD:AS22_2.MELD'!F54)&gt;'AS12.MELD'!F54+1,"ERROR","")</f>
        <v/>
      </c>
      <c r="G54" s="182" t="str">
        <f>IF(SUM('AS22_1.MELD:AS22_2.MELD'!G54)&gt;'AS12.MELD'!G54+1,"ERROR","")</f>
        <v/>
      </c>
      <c r="H54" s="182" t="str">
        <f>IF(SUM('AS22_1.MELD:AS22_2.MELD'!H54)&gt;'AS12.MELD'!H54+1,"ERROR","")</f>
        <v/>
      </c>
      <c r="I54" s="111"/>
      <c r="J54" s="182" t="str">
        <f>IF(SUM('AS22_1.MELD:AS22_2.MELD'!J54)&gt;'AS12.MELD'!J54+1,"ERROR","")</f>
        <v/>
      </c>
      <c r="K54" s="182" t="str">
        <f>IF(SUM('AS22_1.MELD:AS22_2.MELD'!K54)&gt;'AS12.MELD'!K54+1,"ERROR","")</f>
        <v/>
      </c>
      <c r="L54" s="182" t="str">
        <f>IF(SUM('AS22_1.MELD:AS22_2.MELD'!L54)&gt;'AS12.MELD'!L54+1,"ERROR","")</f>
        <v/>
      </c>
      <c r="M54" s="182" t="str">
        <f>IF(SUM('AS22_1.MELD:AS22_2.MELD'!M54)&gt;'AS12.MELD'!M54+1,"ERROR","")</f>
        <v/>
      </c>
      <c r="N54" s="182" t="str">
        <f>IF(SUM('AS22_1.MELD:AS22_2.MELD'!N54)&gt;'AS12.MELD'!N54+1,"ERROR","")</f>
        <v/>
      </c>
      <c r="O54" s="182" t="str">
        <f>IF(SUM('AS22_1.MELD:AS22_2.MELD'!O54)&gt;'AS12.MELD'!O54+1,"ERROR","")</f>
        <v/>
      </c>
      <c r="P54" s="182" t="str">
        <f>IF(SUM('AS22_1.MELD:AS22_2.MELD'!P54)&gt;'AS12.MELD'!P54+1,"ERROR","")</f>
        <v/>
      </c>
      <c r="Q54" s="182" t="str">
        <f>IF(SUM('AS22_1.MELD:AS22_2.MELD'!Q54)&gt;'AS12.MELD'!Q54+1,"ERROR","")</f>
        <v/>
      </c>
      <c r="R54" s="54">
        <v>42</v>
      </c>
      <c r="S54" s="52"/>
    </row>
    <row r="55" spans="1:19" ht="13" x14ac:dyDescent="0.25">
      <c r="A55" s="176">
        <v>43</v>
      </c>
      <c r="B55" s="59" t="s">
        <v>350</v>
      </c>
      <c r="C55" s="57" t="s">
        <v>53</v>
      </c>
      <c r="D55" s="54">
        <v>43</v>
      </c>
      <c r="E55" s="182" t="str">
        <f>IF(SUM('AS22_1.MELD:AS22_2.MELD'!E55)&gt;'AS12.MELD'!E55+1,"ERROR","")</f>
        <v/>
      </c>
      <c r="F55" s="182" t="str">
        <f>IF(SUM('AS22_1.MELD:AS22_2.MELD'!F55)&gt;'AS12.MELD'!F55+1,"ERROR","")</f>
        <v/>
      </c>
      <c r="G55" s="182" t="str">
        <f>IF(SUM('AS22_1.MELD:AS22_2.MELD'!G55)&gt;'AS12.MELD'!G55+1,"ERROR","")</f>
        <v/>
      </c>
      <c r="H55" s="182" t="str">
        <f>IF(SUM('AS22_1.MELD:AS22_2.MELD'!H55)&gt;'AS12.MELD'!H55+1,"ERROR","")</f>
        <v/>
      </c>
      <c r="I55" s="111"/>
      <c r="J55" s="182" t="str">
        <f>IF(SUM('AS22_1.MELD:AS22_2.MELD'!J55)&gt;'AS12.MELD'!J55+1,"ERROR","")</f>
        <v/>
      </c>
      <c r="K55" s="182" t="str">
        <f>IF(SUM('AS22_1.MELD:AS22_2.MELD'!K55)&gt;'AS12.MELD'!K55+1,"ERROR","")</f>
        <v/>
      </c>
      <c r="L55" s="182" t="str">
        <f>IF(SUM('AS22_1.MELD:AS22_2.MELD'!L55)&gt;'AS12.MELD'!L55+1,"ERROR","")</f>
        <v/>
      </c>
      <c r="M55" s="182" t="str">
        <f>IF(SUM('AS22_1.MELD:AS22_2.MELD'!M55)&gt;'AS12.MELD'!M55+1,"ERROR","")</f>
        <v/>
      </c>
      <c r="N55" s="182" t="str">
        <f>IF(SUM('AS22_1.MELD:AS22_2.MELD'!N55)&gt;'AS12.MELD'!N55+1,"ERROR","")</f>
        <v/>
      </c>
      <c r="O55" s="182" t="str">
        <f>IF(SUM('AS22_1.MELD:AS22_2.MELD'!O55)&gt;'AS12.MELD'!O55+1,"ERROR","")</f>
        <v/>
      </c>
      <c r="P55" s="182" t="str">
        <f>IF(SUM('AS22_1.MELD:AS22_2.MELD'!P55)&gt;'AS12.MELD'!P55+1,"ERROR","")</f>
        <v/>
      </c>
      <c r="Q55" s="182" t="str">
        <f>IF(SUM('AS22_1.MELD:AS22_2.MELD'!Q55)&gt;'AS12.MELD'!Q55+1,"ERROR","")</f>
        <v/>
      </c>
      <c r="R55" s="54">
        <v>43</v>
      </c>
      <c r="S55" s="52"/>
    </row>
    <row r="56" spans="1:19" ht="13" x14ac:dyDescent="0.25">
      <c r="A56" s="176">
        <v>44</v>
      </c>
      <c r="B56" s="59" t="s">
        <v>351</v>
      </c>
      <c r="C56" s="57" t="s">
        <v>54</v>
      </c>
      <c r="D56" s="54">
        <v>44</v>
      </c>
      <c r="E56" s="182" t="str">
        <f>IF(SUM('AS22_1.MELD:AS22_2.MELD'!E56)&gt;'AS12.MELD'!E56+1,"ERROR","")</f>
        <v/>
      </c>
      <c r="F56" s="182" t="str">
        <f>IF(SUM('AS22_1.MELD:AS22_2.MELD'!F56)&gt;'AS12.MELD'!F56+1,"ERROR","")</f>
        <v/>
      </c>
      <c r="G56" s="182" t="str">
        <f>IF(SUM('AS22_1.MELD:AS22_2.MELD'!G56)&gt;'AS12.MELD'!G56+1,"ERROR","")</f>
        <v/>
      </c>
      <c r="H56" s="182" t="str">
        <f>IF(SUM('AS22_1.MELD:AS22_2.MELD'!H56)&gt;'AS12.MELD'!H56+1,"ERROR","")</f>
        <v/>
      </c>
      <c r="I56" s="111"/>
      <c r="J56" s="182" t="str">
        <f>IF(SUM('AS22_1.MELD:AS22_2.MELD'!J56)&gt;'AS12.MELD'!J56+1,"ERROR","")</f>
        <v/>
      </c>
      <c r="K56" s="182" t="str">
        <f>IF(SUM('AS22_1.MELD:AS22_2.MELD'!K56)&gt;'AS12.MELD'!K56+1,"ERROR","")</f>
        <v/>
      </c>
      <c r="L56" s="182" t="str">
        <f>IF(SUM('AS22_1.MELD:AS22_2.MELD'!L56)&gt;'AS12.MELD'!L56+1,"ERROR","")</f>
        <v/>
      </c>
      <c r="M56" s="182" t="str">
        <f>IF(SUM('AS22_1.MELD:AS22_2.MELD'!M56)&gt;'AS12.MELD'!M56+1,"ERROR","")</f>
        <v/>
      </c>
      <c r="N56" s="182" t="str">
        <f>IF(SUM('AS22_1.MELD:AS22_2.MELD'!N56)&gt;'AS12.MELD'!N56+1,"ERROR","")</f>
        <v/>
      </c>
      <c r="O56" s="182" t="str">
        <f>IF(SUM('AS22_1.MELD:AS22_2.MELD'!O56)&gt;'AS12.MELD'!O56+1,"ERROR","")</f>
        <v/>
      </c>
      <c r="P56" s="182" t="str">
        <f>IF(SUM('AS22_1.MELD:AS22_2.MELD'!P56)&gt;'AS12.MELD'!P56+1,"ERROR","")</f>
        <v/>
      </c>
      <c r="Q56" s="182" t="str">
        <f>IF(SUM('AS22_1.MELD:AS22_2.MELD'!Q56)&gt;'AS12.MELD'!Q56+1,"ERROR","")</f>
        <v/>
      </c>
      <c r="R56" s="54">
        <v>44</v>
      </c>
      <c r="S56" s="52"/>
    </row>
    <row r="57" spans="1:19" ht="13" x14ac:dyDescent="0.25">
      <c r="A57" s="176">
        <v>45</v>
      </c>
      <c r="B57" s="59" t="s">
        <v>55</v>
      </c>
      <c r="C57" s="57" t="s">
        <v>56</v>
      </c>
      <c r="D57" s="54">
        <v>45</v>
      </c>
      <c r="E57" s="182" t="str">
        <f>IF(SUM('AS22_1.MELD:AS22_2.MELD'!E57)&gt;'AS12.MELD'!E57+1,"ERROR","")</f>
        <v/>
      </c>
      <c r="F57" s="182" t="str">
        <f>IF(SUM('AS22_1.MELD:AS22_2.MELD'!F57)&gt;'AS12.MELD'!F57+1,"ERROR","")</f>
        <v/>
      </c>
      <c r="G57" s="182" t="str">
        <f>IF(SUM('AS22_1.MELD:AS22_2.MELD'!G57)&gt;'AS12.MELD'!G57+1,"ERROR","")</f>
        <v/>
      </c>
      <c r="H57" s="182" t="str">
        <f>IF(SUM('AS22_1.MELD:AS22_2.MELD'!H57)&gt;'AS12.MELD'!H57+1,"ERROR","")</f>
        <v/>
      </c>
      <c r="I57" s="111"/>
      <c r="J57" s="182" t="str">
        <f>IF(SUM('AS22_1.MELD:AS22_2.MELD'!J57)&gt;'AS12.MELD'!J57+1,"ERROR","")</f>
        <v/>
      </c>
      <c r="K57" s="182" t="str">
        <f>IF(SUM('AS22_1.MELD:AS22_2.MELD'!K57)&gt;'AS12.MELD'!K57+1,"ERROR","")</f>
        <v/>
      </c>
      <c r="L57" s="182" t="str">
        <f>IF(SUM('AS22_1.MELD:AS22_2.MELD'!L57)&gt;'AS12.MELD'!L57+1,"ERROR","")</f>
        <v/>
      </c>
      <c r="M57" s="182" t="str">
        <f>IF(SUM('AS22_1.MELD:AS22_2.MELD'!M57)&gt;'AS12.MELD'!M57+1,"ERROR","")</f>
        <v/>
      </c>
      <c r="N57" s="182" t="str">
        <f>IF(SUM('AS22_1.MELD:AS22_2.MELD'!N57)&gt;'AS12.MELD'!N57+1,"ERROR","")</f>
        <v/>
      </c>
      <c r="O57" s="182" t="str">
        <f>IF(SUM('AS22_1.MELD:AS22_2.MELD'!O57)&gt;'AS12.MELD'!O57+1,"ERROR","")</f>
        <v/>
      </c>
      <c r="P57" s="182" t="str">
        <f>IF(SUM('AS22_1.MELD:AS22_2.MELD'!P57)&gt;'AS12.MELD'!P57+1,"ERROR","")</f>
        <v/>
      </c>
      <c r="Q57" s="182" t="str">
        <f>IF(SUM('AS22_1.MELD:AS22_2.MELD'!Q57)&gt;'AS12.MELD'!Q57+1,"ERROR","")</f>
        <v/>
      </c>
      <c r="R57" s="54">
        <v>45</v>
      </c>
      <c r="S57" s="52"/>
    </row>
    <row r="58" spans="1:19" ht="13" x14ac:dyDescent="0.25">
      <c r="A58" s="176">
        <v>46</v>
      </c>
      <c r="B58" s="59" t="s">
        <v>352</v>
      </c>
      <c r="C58" s="57" t="s">
        <v>57</v>
      </c>
      <c r="D58" s="54">
        <v>46</v>
      </c>
      <c r="E58" s="182" t="str">
        <f>IF(SUM('AS22_1.MELD:AS22_2.MELD'!E58)&gt;'AS12.MELD'!E58+1,"ERROR","")</f>
        <v/>
      </c>
      <c r="F58" s="182" t="str">
        <f>IF(SUM('AS22_1.MELD:AS22_2.MELD'!F58)&gt;'AS12.MELD'!F58+1,"ERROR","")</f>
        <v/>
      </c>
      <c r="G58" s="182" t="str">
        <f>IF(SUM('AS22_1.MELD:AS22_2.MELD'!G58)&gt;'AS12.MELD'!G58+1,"ERROR","")</f>
        <v/>
      </c>
      <c r="H58" s="182" t="str">
        <f>IF(SUM('AS22_1.MELD:AS22_2.MELD'!H58)&gt;'AS12.MELD'!H58+1,"ERROR","")</f>
        <v/>
      </c>
      <c r="I58" s="111"/>
      <c r="J58" s="182" t="str">
        <f>IF(SUM('AS22_1.MELD:AS22_2.MELD'!J58)&gt;'AS12.MELD'!J58+1,"ERROR","")</f>
        <v/>
      </c>
      <c r="K58" s="182" t="str">
        <f>IF(SUM('AS22_1.MELD:AS22_2.MELD'!K58)&gt;'AS12.MELD'!K58+1,"ERROR","")</f>
        <v/>
      </c>
      <c r="L58" s="182" t="str">
        <f>IF(SUM('AS22_1.MELD:AS22_2.MELD'!L58)&gt;'AS12.MELD'!L58+1,"ERROR","")</f>
        <v/>
      </c>
      <c r="M58" s="182" t="str">
        <f>IF(SUM('AS22_1.MELD:AS22_2.MELD'!M58)&gt;'AS12.MELD'!M58+1,"ERROR","")</f>
        <v/>
      </c>
      <c r="N58" s="182" t="str">
        <f>IF(SUM('AS22_1.MELD:AS22_2.MELD'!N58)&gt;'AS12.MELD'!N58+1,"ERROR","")</f>
        <v/>
      </c>
      <c r="O58" s="182" t="str">
        <f>IF(SUM('AS22_1.MELD:AS22_2.MELD'!O58)&gt;'AS12.MELD'!O58+1,"ERROR","")</f>
        <v/>
      </c>
      <c r="P58" s="182" t="str">
        <f>IF(SUM('AS22_1.MELD:AS22_2.MELD'!P58)&gt;'AS12.MELD'!P58+1,"ERROR","")</f>
        <v/>
      </c>
      <c r="Q58" s="182" t="str">
        <f>IF(SUM('AS22_1.MELD:AS22_2.MELD'!Q58)&gt;'AS12.MELD'!Q58+1,"ERROR","")</f>
        <v/>
      </c>
      <c r="R58" s="54">
        <v>46</v>
      </c>
      <c r="S58" s="52"/>
    </row>
    <row r="59" spans="1:19" ht="13" x14ac:dyDescent="0.25">
      <c r="A59" s="176">
        <v>47</v>
      </c>
      <c r="B59" s="59" t="s">
        <v>353</v>
      </c>
      <c r="C59" s="57" t="s">
        <v>58</v>
      </c>
      <c r="D59" s="54">
        <v>47</v>
      </c>
      <c r="E59" s="182" t="str">
        <f>IF(SUM('AS22_1.MELD:AS22_2.MELD'!E59)&gt;'AS12.MELD'!E59+1,"ERROR","")</f>
        <v/>
      </c>
      <c r="F59" s="182" t="str">
        <f>IF(SUM('AS22_1.MELD:AS22_2.MELD'!F59)&gt;'AS12.MELD'!F59+1,"ERROR","")</f>
        <v/>
      </c>
      <c r="G59" s="182" t="str">
        <f>IF(SUM('AS22_1.MELD:AS22_2.MELD'!G59)&gt;'AS12.MELD'!G59+1,"ERROR","")</f>
        <v/>
      </c>
      <c r="H59" s="182" t="str">
        <f>IF(SUM('AS22_1.MELD:AS22_2.MELD'!H59)&gt;'AS12.MELD'!H59+1,"ERROR","")</f>
        <v/>
      </c>
      <c r="I59" s="111"/>
      <c r="J59" s="182" t="str">
        <f>IF(SUM('AS22_1.MELD:AS22_2.MELD'!J59)&gt;'AS12.MELD'!J59+1,"ERROR","")</f>
        <v/>
      </c>
      <c r="K59" s="182" t="str">
        <f>IF(SUM('AS22_1.MELD:AS22_2.MELD'!K59)&gt;'AS12.MELD'!K59+1,"ERROR","")</f>
        <v/>
      </c>
      <c r="L59" s="182" t="str">
        <f>IF(SUM('AS22_1.MELD:AS22_2.MELD'!L59)&gt;'AS12.MELD'!L59+1,"ERROR","")</f>
        <v/>
      </c>
      <c r="M59" s="182" t="str">
        <f>IF(SUM('AS22_1.MELD:AS22_2.MELD'!M59)&gt;'AS12.MELD'!M59+1,"ERROR","")</f>
        <v/>
      </c>
      <c r="N59" s="182" t="str">
        <f>IF(SUM('AS22_1.MELD:AS22_2.MELD'!N59)&gt;'AS12.MELD'!N59+1,"ERROR","")</f>
        <v/>
      </c>
      <c r="O59" s="182" t="str">
        <f>IF(SUM('AS22_1.MELD:AS22_2.MELD'!O59)&gt;'AS12.MELD'!O59+1,"ERROR","")</f>
        <v/>
      </c>
      <c r="P59" s="182" t="str">
        <f>IF(SUM('AS22_1.MELD:AS22_2.MELD'!P59)&gt;'AS12.MELD'!P59+1,"ERROR","")</f>
        <v/>
      </c>
      <c r="Q59" s="182" t="str">
        <f>IF(SUM('AS22_1.MELD:AS22_2.MELD'!Q59)&gt;'AS12.MELD'!Q59+1,"ERROR","")</f>
        <v/>
      </c>
      <c r="R59" s="54">
        <v>47</v>
      </c>
      <c r="S59" s="52"/>
    </row>
    <row r="60" spans="1:19" ht="13" x14ac:dyDescent="0.3">
      <c r="A60" s="176">
        <v>48</v>
      </c>
      <c r="B60" s="59" t="s">
        <v>354</v>
      </c>
      <c r="C60" s="78" t="s">
        <v>59</v>
      </c>
      <c r="D60" s="54">
        <v>48</v>
      </c>
      <c r="E60" s="182" t="str">
        <f>IF(SUM('AS22_1.MELD:AS22_2.MELD'!E60)&gt;'AS12.MELD'!E60+1,"ERROR","")</f>
        <v/>
      </c>
      <c r="F60" s="182" t="str">
        <f>IF(SUM('AS22_1.MELD:AS22_2.MELD'!F60)&gt;'AS12.MELD'!F60+1,"ERROR","")</f>
        <v/>
      </c>
      <c r="G60" s="182" t="str">
        <f>IF(SUM('AS22_1.MELD:AS22_2.MELD'!G60)&gt;'AS12.MELD'!G60+1,"ERROR","")</f>
        <v/>
      </c>
      <c r="H60" s="182" t="str">
        <f>IF(SUM('AS22_1.MELD:AS22_2.MELD'!H60)&gt;'AS12.MELD'!H60+1,"ERROR","")</f>
        <v/>
      </c>
      <c r="I60" s="111"/>
      <c r="J60" s="182" t="str">
        <f>IF(SUM('AS22_1.MELD:AS22_2.MELD'!J60)&gt;'AS12.MELD'!J60+1,"ERROR","")</f>
        <v/>
      </c>
      <c r="K60" s="182" t="str">
        <f>IF(SUM('AS22_1.MELD:AS22_2.MELD'!K60)&gt;'AS12.MELD'!K60+1,"ERROR","")</f>
        <v/>
      </c>
      <c r="L60" s="182" t="str">
        <f>IF(SUM('AS22_1.MELD:AS22_2.MELD'!L60)&gt;'AS12.MELD'!L60+1,"ERROR","")</f>
        <v/>
      </c>
      <c r="M60" s="182" t="str">
        <f>IF(SUM('AS22_1.MELD:AS22_2.MELD'!M60)&gt;'AS12.MELD'!M60+1,"ERROR","")</f>
        <v/>
      </c>
      <c r="N60" s="182" t="str">
        <f>IF(SUM('AS22_1.MELD:AS22_2.MELD'!N60)&gt;'AS12.MELD'!N60+1,"ERROR","")</f>
        <v/>
      </c>
      <c r="O60" s="182" t="str">
        <f>IF(SUM('AS22_1.MELD:AS22_2.MELD'!O60)&gt;'AS12.MELD'!O60+1,"ERROR","")</f>
        <v/>
      </c>
      <c r="P60" s="182" t="str">
        <f>IF(SUM('AS22_1.MELD:AS22_2.MELD'!P60)&gt;'AS12.MELD'!P60+1,"ERROR","")</f>
        <v/>
      </c>
      <c r="Q60" s="182" t="str">
        <f>IF(SUM('AS22_1.MELD:AS22_2.MELD'!Q60)&gt;'AS12.MELD'!Q60+1,"ERROR","")</f>
        <v/>
      </c>
      <c r="R60" s="54">
        <v>48</v>
      </c>
      <c r="S60" s="52"/>
    </row>
    <row r="61" spans="1:19" ht="13" x14ac:dyDescent="0.25">
      <c r="A61" s="176">
        <v>49</v>
      </c>
      <c r="B61" s="59" t="s">
        <v>355</v>
      </c>
      <c r="C61" s="57" t="s">
        <v>60</v>
      </c>
      <c r="D61" s="54">
        <v>49</v>
      </c>
      <c r="E61" s="182" t="str">
        <f>IF(SUM('AS22_1.MELD:AS22_2.MELD'!E61)&gt;'AS12.MELD'!E61+1,"ERROR","")</f>
        <v/>
      </c>
      <c r="F61" s="182" t="str">
        <f>IF(SUM('AS22_1.MELD:AS22_2.MELD'!F61)&gt;'AS12.MELD'!F61+1,"ERROR","")</f>
        <v/>
      </c>
      <c r="G61" s="182" t="str">
        <f>IF(SUM('AS22_1.MELD:AS22_2.MELD'!G61)&gt;'AS12.MELD'!G61+1,"ERROR","")</f>
        <v/>
      </c>
      <c r="H61" s="182" t="str">
        <f>IF(SUM('AS22_1.MELD:AS22_2.MELD'!H61)&gt;'AS12.MELD'!H61+1,"ERROR","")</f>
        <v/>
      </c>
      <c r="I61" s="111"/>
      <c r="J61" s="182" t="str">
        <f>IF(SUM('AS22_1.MELD:AS22_2.MELD'!J61)&gt;'AS12.MELD'!J61+1,"ERROR","")</f>
        <v/>
      </c>
      <c r="K61" s="182" t="str">
        <f>IF(SUM('AS22_1.MELD:AS22_2.MELD'!K61)&gt;'AS12.MELD'!K61+1,"ERROR","")</f>
        <v/>
      </c>
      <c r="L61" s="182" t="str">
        <f>IF(SUM('AS22_1.MELD:AS22_2.MELD'!L61)&gt;'AS12.MELD'!L61+1,"ERROR","")</f>
        <v/>
      </c>
      <c r="M61" s="182" t="str">
        <f>IF(SUM('AS22_1.MELD:AS22_2.MELD'!M61)&gt;'AS12.MELD'!M61+1,"ERROR","")</f>
        <v/>
      </c>
      <c r="N61" s="182" t="str">
        <f>IF(SUM('AS22_1.MELD:AS22_2.MELD'!N61)&gt;'AS12.MELD'!N61+1,"ERROR","")</f>
        <v/>
      </c>
      <c r="O61" s="182" t="str">
        <f>IF(SUM('AS22_1.MELD:AS22_2.MELD'!O61)&gt;'AS12.MELD'!O61+1,"ERROR","")</f>
        <v/>
      </c>
      <c r="P61" s="182" t="str">
        <f>IF(SUM('AS22_1.MELD:AS22_2.MELD'!P61)&gt;'AS12.MELD'!P61+1,"ERROR","")</f>
        <v/>
      </c>
      <c r="Q61" s="182" t="str">
        <f>IF(SUM('AS22_1.MELD:AS22_2.MELD'!Q61)&gt;'AS12.MELD'!Q61+1,"ERROR","")</f>
        <v/>
      </c>
      <c r="R61" s="54">
        <v>49</v>
      </c>
      <c r="S61" s="52"/>
    </row>
    <row r="62" spans="1:19" ht="13" x14ac:dyDescent="0.25">
      <c r="A62" s="176">
        <v>50</v>
      </c>
      <c r="B62" s="59" t="s">
        <v>356</v>
      </c>
      <c r="C62" s="57" t="s">
        <v>61</v>
      </c>
      <c r="D62" s="54">
        <v>50</v>
      </c>
      <c r="E62" s="182" t="str">
        <f>IF(SUM('AS22_1.MELD:AS22_2.MELD'!E62)&gt;'AS12.MELD'!E62+1,"ERROR","")</f>
        <v/>
      </c>
      <c r="F62" s="182" t="str">
        <f>IF(SUM('AS22_1.MELD:AS22_2.MELD'!F62)&gt;'AS12.MELD'!F62+1,"ERROR","")</f>
        <v/>
      </c>
      <c r="G62" s="182" t="str">
        <f>IF(SUM('AS22_1.MELD:AS22_2.MELD'!G62)&gt;'AS12.MELD'!G62+1,"ERROR","")</f>
        <v/>
      </c>
      <c r="H62" s="182" t="str">
        <f>IF(SUM('AS22_1.MELD:AS22_2.MELD'!H62)&gt;'AS12.MELD'!H62+1,"ERROR","")</f>
        <v/>
      </c>
      <c r="I62" s="111"/>
      <c r="J62" s="182" t="str">
        <f>IF(SUM('AS22_1.MELD:AS22_2.MELD'!J62)&gt;'AS12.MELD'!J62+1,"ERROR","")</f>
        <v/>
      </c>
      <c r="K62" s="182" t="str">
        <f>IF(SUM('AS22_1.MELD:AS22_2.MELD'!K62)&gt;'AS12.MELD'!K62+1,"ERROR","")</f>
        <v/>
      </c>
      <c r="L62" s="182" t="str">
        <f>IF(SUM('AS22_1.MELD:AS22_2.MELD'!L62)&gt;'AS12.MELD'!L62+1,"ERROR","")</f>
        <v/>
      </c>
      <c r="M62" s="182" t="str">
        <f>IF(SUM('AS22_1.MELD:AS22_2.MELD'!M62)&gt;'AS12.MELD'!M62+1,"ERROR","")</f>
        <v/>
      </c>
      <c r="N62" s="182" t="str">
        <f>IF(SUM('AS22_1.MELD:AS22_2.MELD'!N62)&gt;'AS12.MELD'!N62+1,"ERROR","")</f>
        <v/>
      </c>
      <c r="O62" s="182" t="str">
        <f>IF(SUM('AS22_1.MELD:AS22_2.MELD'!O62)&gt;'AS12.MELD'!O62+1,"ERROR","")</f>
        <v/>
      </c>
      <c r="P62" s="182" t="str">
        <f>IF(SUM('AS22_1.MELD:AS22_2.MELD'!P62)&gt;'AS12.MELD'!P62+1,"ERROR","")</f>
        <v/>
      </c>
      <c r="Q62" s="182" t="str">
        <f>IF(SUM('AS22_1.MELD:AS22_2.MELD'!Q62)&gt;'AS12.MELD'!Q62+1,"ERROR","")</f>
        <v/>
      </c>
      <c r="R62" s="54">
        <v>50</v>
      </c>
      <c r="S62" s="52"/>
    </row>
    <row r="63" spans="1:19" ht="21" customHeight="1" x14ac:dyDescent="0.35">
      <c r="A63" s="176"/>
      <c r="B63" s="80" t="s">
        <v>357</v>
      </c>
      <c r="C63" s="81"/>
      <c r="D63" s="54"/>
      <c r="E63" s="98"/>
      <c r="F63" s="98"/>
      <c r="G63" s="98"/>
      <c r="H63" s="98"/>
      <c r="I63" s="110"/>
      <c r="J63" s="98"/>
      <c r="K63" s="98"/>
      <c r="L63" s="98"/>
      <c r="M63" s="98"/>
      <c r="N63" s="98"/>
      <c r="O63" s="98"/>
      <c r="P63" s="98"/>
      <c r="Q63" s="98"/>
      <c r="R63" s="54"/>
      <c r="S63" s="52"/>
    </row>
    <row r="64" spans="1:19" ht="13" x14ac:dyDescent="0.25">
      <c r="A64" s="176">
        <v>51</v>
      </c>
      <c r="B64" s="58" t="s">
        <v>358</v>
      </c>
      <c r="C64" s="82" t="s">
        <v>62</v>
      </c>
      <c r="D64" s="54">
        <v>51</v>
      </c>
      <c r="E64" s="182" t="str">
        <f>IF(SUM('AS22_1.MELD:AS22_2.MELD'!E64)&gt;'AS12.MELD'!E64+1,"ERROR","")</f>
        <v/>
      </c>
      <c r="F64" s="182" t="str">
        <f>IF(SUM('AS22_1.MELD:AS22_2.MELD'!F64)&gt;'AS12.MELD'!F64+1,"ERROR","")</f>
        <v/>
      </c>
      <c r="G64" s="182" t="str">
        <f>IF(SUM('AS22_1.MELD:AS22_2.MELD'!G64)&gt;'AS12.MELD'!G64+1,"ERROR","")</f>
        <v/>
      </c>
      <c r="H64" s="182" t="str">
        <f>IF(SUM('AS22_1.MELD:AS22_2.MELD'!H64)&gt;'AS12.MELD'!H64+1,"ERROR","")</f>
        <v/>
      </c>
      <c r="I64" s="111"/>
      <c r="J64" s="182" t="str">
        <f>IF(SUM('AS22_1.MELD:AS22_2.MELD'!J64)&gt;'AS12.MELD'!J64+1,"ERROR","")</f>
        <v/>
      </c>
      <c r="K64" s="182" t="str">
        <f>IF(SUM('AS22_1.MELD:AS22_2.MELD'!K64)&gt;'AS12.MELD'!K64+1,"ERROR","")</f>
        <v/>
      </c>
      <c r="L64" s="182" t="str">
        <f>IF(SUM('AS22_1.MELD:AS22_2.MELD'!L64)&gt;'AS12.MELD'!L64+1,"ERROR","")</f>
        <v/>
      </c>
      <c r="M64" s="182" t="str">
        <f>IF(SUM('AS22_1.MELD:AS22_2.MELD'!M64)&gt;'AS12.MELD'!M64+1,"ERROR","")</f>
        <v/>
      </c>
      <c r="N64" s="182" t="str">
        <f>IF(SUM('AS22_1.MELD:AS22_2.MELD'!N64)&gt;'AS12.MELD'!N64+1,"ERROR","")</f>
        <v/>
      </c>
      <c r="O64" s="182" t="str">
        <f>IF(SUM('AS22_1.MELD:AS22_2.MELD'!O64)&gt;'AS12.MELD'!O64+1,"ERROR","")</f>
        <v/>
      </c>
      <c r="P64" s="182" t="str">
        <f>IF(SUM('AS22_1.MELD:AS22_2.MELD'!P64)&gt;'AS12.MELD'!P64+1,"ERROR","")</f>
        <v/>
      </c>
      <c r="Q64" s="182" t="str">
        <f>IF(SUM('AS22_1.MELD:AS22_2.MELD'!Q64)&gt;'AS12.MELD'!Q64+1,"ERROR","")</f>
        <v/>
      </c>
      <c r="R64" s="54">
        <v>51</v>
      </c>
      <c r="S64" s="52"/>
    </row>
    <row r="65" spans="1:19" ht="13" x14ac:dyDescent="0.3">
      <c r="A65" s="176">
        <v>52</v>
      </c>
      <c r="B65" s="59" t="s">
        <v>359</v>
      </c>
      <c r="C65" s="83" t="s">
        <v>63</v>
      </c>
      <c r="D65" s="54">
        <v>52</v>
      </c>
      <c r="E65" s="182" t="str">
        <f>IF(SUM('AS22_1.MELD:AS22_2.MELD'!E65)&gt;'AS12.MELD'!E65+1,"ERROR","")</f>
        <v/>
      </c>
      <c r="F65" s="182" t="str">
        <f>IF(SUM('AS22_1.MELD:AS22_2.MELD'!F65)&gt;'AS12.MELD'!F65+1,"ERROR","")</f>
        <v/>
      </c>
      <c r="G65" s="182" t="str">
        <f>IF(SUM('AS22_1.MELD:AS22_2.MELD'!G65)&gt;'AS12.MELD'!G65+1,"ERROR","")</f>
        <v/>
      </c>
      <c r="H65" s="182" t="str">
        <f>IF(SUM('AS22_1.MELD:AS22_2.MELD'!H65)&gt;'AS12.MELD'!H65+1,"ERROR","")</f>
        <v/>
      </c>
      <c r="I65" s="111"/>
      <c r="J65" s="182" t="str">
        <f>IF(SUM('AS22_1.MELD:AS22_2.MELD'!J65)&gt;'AS12.MELD'!J65+1,"ERROR","")</f>
        <v/>
      </c>
      <c r="K65" s="182" t="str">
        <f>IF(SUM('AS22_1.MELD:AS22_2.MELD'!K65)&gt;'AS12.MELD'!K65+1,"ERROR","")</f>
        <v/>
      </c>
      <c r="L65" s="182" t="str">
        <f>IF(SUM('AS22_1.MELD:AS22_2.MELD'!L65)&gt;'AS12.MELD'!L65+1,"ERROR","")</f>
        <v/>
      </c>
      <c r="M65" s="182" t="str">
        <f>IF(SUM('AS22_1.MELD:AS22_2.MELD'!M65)&gt;'AS12.MELD'!M65+1,"ERROR","")</f>
        <v/>
      </c>
      <c r="N65" s="182" t="str">
        <f>IF(SUM('AS22_1.MELD:AS22_2.MELD'!N65)&gt;'AS12.MELD'!N65+1,"ERROR","")</f>
        <v/>
      </c>
      <c r="O65" s="182" t="str">
        <f>IF(SUM('AS22_1.MELD:AS22_2.MELD'!O65)&gt;'AS12.MELD'!O65+1,"ERROR","")</f>
        <v/>
      </c>
      <c r="P65" s="182" t="str">
        <f>IF(SUM('AS22_1.MELD:AS22_2.MELD'!P65)&gt;'AS12.MELD'!P65+1,"ERROR","")</f>
        <v/>
      </c>
      <c r="Q65" s="182" t="str">
        <f>IF(SUM('AS22_1.MELD:AS22_2.MELD'!Q65)&gt;'AS12.MELD'!Q65+1,"ERROR","")</f>
        <v/>
      </c>
      <c r="R65" s="54">
        <v>52</v>
      </c>
      <c r="S65" s="52"/>
    </row>
    <row r="66" spans="1:19" ht="21" customHeight="1" x14ac:dyDescent="0.35">
      <c r="A66" s="176"/>
      <c r="B66" s="80" t="s">
        <v>360</v>
      </c>
      <c r="C66" s="81"/>
      <c r="D66" s="54"/>
      <c r="E66" s="98"/>
      <c r="F66" s="98"/>
      <c r="G66" s="98"/>
      <c r="H66" s="98"/>
      <c r="I66" s="110"/>
      <c r="J66" s="98"/>
      <c r="K66" s="98"/>
      <c r="L66" s="98"/>
      <c r="M66" s="98"/>
      <c r="N66" s="98"/>
      <c r="O66" s="98"/>
      <c r="P66" s="98"/>
      <c r="Q66" s="98"/>
      <c r="R66" s="54"/>
      <c r="S66" s="52"/>
    </row>
    <row r="67" spans="1:19" ht="13" x14ac:dyDescent="0.25">
      <c r="A67" s="176">
        <v>53</v>
      </c>
      <c r="B67" s="58" t="s">
        <v>361</v>
      </c>
      <c r="C67" s="57" t="s">
        <v>64</v>
      </c>
      <c r="D67" s="54">
        <v>53</v>
      </c>
      <c r="E67" s="182" t="str">
        <f>IF(SUM('AS22_1.MELD:AS22_2.MELD'!E67)&gt;'AS12.MELD'!E67+1,"ERROR","")</f>
        <v/>
      </c>
      <c r="F67" s="182" t="str">
        <f>IF(SUM('AS22_1.MELD:AS22_2.MELD'!F67)&gt;'AS12.MELD'!F67+1,"ERROR","")</f>
        <v/>
      </c>
      <c r="G67" s="182" t="str">
        <f>IF(SUM('AS22_1.MELD:AS22_2.MELD'!G67)&gt;'AS12.MELD'!G67+1,"ERROR","")</f>
        <v/>
      </c>
      <c r="H67" s="182" t="str">
        <f>IF(SUM('AS22_1.MELD:AS22_2.MELD'!H67)&gt;'AS12.MELD'!H67+1,"ERROR","")</f>
        <v/>
      </c>
      <c r="I67" s="111"/>
      <c r="J67" s="182" t="str">
        <f>IF(SUM('AS22_1.MELD:AS22_2.MELD'!J67)&gt;'AS12.MELD'!J67+1,"ERROR","")</f>
        <v/>
      </c>
      <c r="K67" s="182" t="str">
        <f>IF(SUM('AS22_1.MELD:AS22_2.MELD'!K67)&gt;'AS12.MELD'!K67+1,"ERROR","")</f>
        <v/>
      </c>
      <c r="L67" s="182" t="str">
        <f>IF(SUM('AS22_1.MELD:AS22_2.MELD'!L67)&gt;'AS12.MELD'!L67+1,"ERROR","")</f>
        <v/>
      </c>
      <c r="M67" s="182" t="str">
        <f>IF(SUM('AS22_1.MELD:AS22_2.MELD'!M67)&gt;'AS12.MELD'!M67+1,"ERROR","")</f>
        <v/>
      </c>
      <c r="N67" s="182" t="str">
        <f>IF(SUM('AS22_1.MELD:AS22_2.MELD'!N67)&gt;'AS12.MELD'!N67+1,"ERROR","")</f>
        <v/>
      </c>
      <c r="O67" s="182" t="str">
        <f>IF(SUM('AS22_1.MELD:AS22_2.MELD'!O67)&gt;'AS12.MELD'!O67+1,"ERROR","")</f>
        <v/>
      </c>
      <c r="P67" s="182" t="str">
        <f>IF(SUM('AS22_1.MELD:AS22_2.MELD'!P67)&gt;'AS12.MELD'!P67+1,"ERROR","")</f>
        <v/>
      </c>
      <c r="Q67" s="182" t="str">
        <f>IF(SUM('AS22_1.MELD:AS22_2.MELD'!Q67)&gt;'AS12.MELD'!Q67+1,"ERROR","")</f>
        <v/>
      </c>
      <c r="R67" s="54">
        <v>53</v>
      </c>
      <c r="S67" s="52"/>
    </row>
    <row r="68" spans="1:19" ht="13" x14ac:dyDescent="0.25">
      <c r="A68" s="176">
        <v>54</v>
      </c>
      <c r="B68" s="59" t="s">
        <v>65</v>
      </c>
      <c r="C68" s="57" t="s">
        <v>66</v>
      </c>
      <c r="D68" s="54">
        <v>54</v>
      </c>
      <c r="E68" s="182" t="str">
        <f>IF(SUM('AS22_1.MELD:AS22_2.MELD'!E68)&gt;'AS12.MELD'!E68+1,"ERROR","")</f>
        <v/>
      </c>
      <c r="F68" s="182" t="str">
        <f>IF(SUM('AS22_1.MELD:AS22_2.MELD'!F68)&gt;'AS12.MELD'!F68+1,"ERROR","")</f>
        <v/>
      </c>
      <c r="G68" s="182" t="str">
        <f>IF(SUM('AS22_1.MELD:AS22_2.MELD'!G68)&gt;'AS12.MELD'!G68+1,"ERROR","")</f>
        <v/>
      </c>
      <c r="H68" s="182" t="str">
        <f>IF(SUM('AS22_1.MELD:AS22_2.MELD'!H68)&gt;'AS12.MELD'!H68+1,"ERROR","")</f>
        <v/>
      </c>
      <c r="I68" s="111"/>
      <c r="J68" s="182" t="str">
        <f>IF(SUM('AS22_1.MELD:AS22_2.MELD'!J68)&gt;'AS12.MELD'!J68+1,"ERROR","")</f>
        <v/>
      </c>
      <c r="K68" s="182" t="str">
        <f>IF(SUM('AS22_1.MELD:AS22_2.MELD'!K68)&gt;'AS12.MELD'!K68+1,"ERROR","")</f>
        <v/>
      </c>
      <c r="L68" s="182" t="str">
        <f>IF(SUM('AS22_1.MELD:AS22_2.MELD'!L68)&gt;'AS12.MELD'!L68+1,"ERROR","")</f>
        <v/>
      </c>
      <c r="M68" s="182" t="str">
        <f>IF(SUM('AS22_1.MELD:AS22_2.MELD'!M68)&gt;'AS12.MELD'!M68+1,"ERROR","")</f>
        <v/>
      </c>
      <c r="N68" s="182" t="str">
        <f>IF(SUM('AS22_1.MELD:AS22_2.MELD'!N68)&gt;'AS12.MELD'!N68+1,"ERROR","")</f>
        <v/>
      </c>
      <c r="O68" s="182" t="str">
        <f>IF(SUM('AS22_1.MELD:AS22_2.MELD'!O68)&gt;'AS12.MELD'!O68+1,"ERROR","")</f>
        <v/>
      </c>
      <c r="P68" s="182" t="str">
        <f>IF(SUM('AS22_1.MELD:AS22_2.MELD'!P68)&gt;'AS12.MELD'!P68+1,"ERROR","")</f>
        <v/>
      </c>
      <c r="Q68" s="182" t="str">
        <f>IF(SUM('AS22_1.MELD:AS22_2.MELD'!Q68)&gt;'AS12.MELD'!Q68+1,"ERROR","")</f>
        <v/>
      </c>
      <c r="R68" s="54">
        <v>54</v>
      </c>
      <c r="S68" s="52"/>
    </row>
    <row r="69" spans="1:19" ht="13" x14ac:dyDescent="0.25">
      <c r="A69" s="176">
        <v>55</v>
      </c>
      <c r="B69" s="59" t="s">
        <v>67</v>
      </c>
      <c r="C69" s="57" t="s">
        <v>68</v>
      </c>
      <c r="D69" s="54">
        <v>55</v>
      </c>
      <c r="E69" s="182" t="str">
        <f>IF(SUM('AS22_1.MELD:AS22_2.MELD'!E69)&gt;'AS12.MELD'!E69+1,"ERROR","")</f>
        <v/>
      </c>
      <c r="F69" s="182" t="str">
        <f>IF(SUM('AS22_1.MELD:AS22_2.MELD'!F69)&gt;'AS12.MELD'!F69+1,"ERROR","")</f>
        <v/>
      </c>
      <c r="G69" s="182" t="str">
        <f>IF(SUM('AS22_1.MELD:AS22_2.MELD'!G69)&gt;'AS12.MELD'!G69+1,"ERROR","")</f>
        <v/>
      </c>
      <c r="H69" s="182" t="str">
        <f>IF(SUM('AS22_1.MELD:AS22_2.MELD'!H69)&gt;'AS12.MELD'!H69+1,"ERROR","")</f>
        <v/>
      </c>
      <c r="I69" s="111"/>
      <c r="J69" s="182" t="str">
        <f>IF(SUM('AS22_1.MELD:AS22_2.MELD'!J69)&gt;'AS12.MELD'!J69+1,"ERROR","")</f>
        <v/>
      </c>
      <c r="K69" s="182" t="str">
        <f>IF(SUM('AS22_1.MELD:AS22_2.MELD'!K69)&gt;'AS12.MELD'!K69+1,"ERROR","")</f>
        <v/>
      </c>
      <c r="L69" s="182" t="str">
        <f>IF(SUM('AS22_1.MELD:AS22_2.MELD'!L69)&gt;'AS12.MELD'!L69+1,"ERROR","")</f>
        <v/>
      </c>
      <c r="M69" s="182" t="str">
        <f>IF(SUM('AS22_1.MELD:AS22_2.MELD'!M69)&gt;'AS12.MELD'!M69+1,"ERROR","")</f>
        <v/>
      </c>
      <c r="N69" s="182" t="str">
        <f>IF(SUM('AS22_1.MELD:AS22_2.MELD'!N69)&gt;'AS12.MELD'!N69+1,"ERROR","")</f>
        <v/>
      </c>
      <c r="O69" s="182" t="str">
        <f>IF(SUM('AS22_1.MELD:AS22_2.MELD'!O69)&gt;'AS12.MELD'!O69+1,"ERROR","")</f>
        <v/>
      </c>
      <c r="P69" s="182" t="str">
        <f>IF(SUM('AS22_1.MELD:AS22_2.MELD'!P69)&gt;'AS12.MELD'!P69+1,"ERROR","")</f>
        <v/>
      </c>
      <c r="Q69" s="182" t="str">
        <f>IF(SUM('AS22_1.MELD:AS22_2.MELD'!Q69)&gt;'AS12.MELD'!Q69+1,"ERROR","")</f>
        <v/>
      </c>
      <c r="R69" s="54">
        <v>55</v>
      </c>
      <c r="S69" s="52"/>
    </row>
    <row r="70" spans="1:19" ht="13" x14ac:dyDescent="0.25">
      <c r="A70" s="176">
        <v>56</v>
      </c>
      <c r="B70" s="59" t="s">
        <v>362</v>
      </c>
      <c r="C70" s="57" t="s">
        <v>69</v>
      </c>
      <c r="D70" s="54">
        <v>56</v>
      </c>
      <c r="E70" s="182" t="str">
        <f>IF(SUM('AS22_1.MELD:AS22_2.MELD'!E70)&gt;'AS12.MELD'!E70+1,"ERROR","")</f>
        <v/>
      </c>
      <c r="F70" s="182" t="str">
        <f>IF(SUM('AS22_1.MELD:AS22_2.MELD'!F70)&gt;'AS12.MELD'!F70+1,"ERROR","")</f>
        <v/>
      </c>
      <c r="G70" s="182" t="str">
        <f>IF(SUM('AS22_1.MELD:AS22_2.MELD'!G70)&gt;'AS12.MELD'!G70+1,"ERROR","")</f>
        <v/>
      </c>
      <c r="H70" s="182" t="str">
        <f>IF(SUM('AS22_1.MELD:AS22_2.MELD'!H70)&gt;'AS12.MELD'!H70+1,"ERROR","")</f>
        <v/>
      </c>
      <c r="I70" s="111"/>
      <c r="J70" s="182" t="str">
        <f>IF(SUM('AS22_1.MELD:AS22_2.MELD'!J70)&gt;'AS12.MELD'!J70+1,"ERROR","")</f>
        <v/>
      </c>
      <c r="K70" s="182" t="str">
        <f>IF(SUM('AS22_1.MELD:AS22_2.MELD'!K70)&gt;'AS12.MELD'!K70+1,"ERROR","")</f>
        <v/>
      </c>
      <c r="L70" s="182" t="str">
        <f>IF(SUM('AS22_1.MELD:AS22_2.MELD'!L70)&gt;'AS12.MELD'!L70+1,"ERROR","")</f>
        <v/>
      </c>
      <c r="M70" s="182" t="str">
        <f>IF(SUM('AS22_1.MELD:AS22_2.MELD'!M70)&gt;'AS12.MELD'!M70+1,"ERROR","")</f>
        <v/>
      </c>
      <c r="N70" s="182" t="str">
        <f>IF(SUM('AS22_1.MELD:AS22_2.MELD'!N70)&gt;'AS12.MELD'!N70+1,"ERROR","")</f>
        <v/>
      </c>
      <c r="O70" s="182" t="str">
        <f>IF(SUM('AS22_1.MELD:AS22_2.MELD'!O70)&gt;'AS12.MELD'!O70+1,"ERROR","")</f>
        <v/>
      </c>
      <c r="P70" s="182" t="str">
        <f>IF(SUM('AS22_1.MELD:AS22_2.MELD'!P70)&gt;'AS12.MELD'!P70+1,"ERROR","")</f>
        <v/>
      </c>
      <c r="Q70" s="182" t="str">
        <f>IF(SUM('AS22_1.MELD:AS22_2.MELD'!Q70)&gt;'AS12.MELD'!Q70+1,"ERROR","")</f>
        <v/>
      </c>
      <c r="R70" s="54">
        <v>56</v>
      </c>
      <c r="S70" s="52"/>
    </row>
    <row r="71" spans="1:19" ht="13" x14ac:dyDescent="0.25">
      <c r="A71" s="176">
        <v>57</v>
      </c>
      <c r="B71" s="59" t="s">
        <v>363</v>
      </c>
      <c r="C71" s="57" t="s">
        <v>70</v>
      </c>
      <c r="D71" s="54">
        <v>57</v>
      </c>
      <c r="E71" s="182" t="str">
        <f>IF(SUM('AS22_1.MELD:AS22_2.MELD'!E71)&gt;'AS12.MELD'!E71+1,"ERROR","")</f>
        <v/>
      </c>
      <c r="F71" s="182" t="str">
        <f>IF(SUM('AS22_1.MELD:AS22_2.MELD'!F71)&gt;'AS12.MELD'!F71+1,"ERROR","")</f>
        <v/>
      </c>
      <c r="G71" s="182" t="str">
        <f>IF(SUM('AS22_1.MELD:AS22_2.MELD'!G71)&gt;'AS12.MELD'!G71+1,"ERROR","")</f>
        <v/>
      </c>
      <c r="H71" s="182" t="str">
        <f>IF(SUM('AS22_1.MELD:AS22_2.MELD'!H71)&gt;'AS12.MELD'!H71+1,"ERROR","")</f>
        <v/>
      </c>
      <c r="I71" s="111"/>
      <c r="J71" s="182" t="str">
        <f>IF(SUM('AS22_1.MELD:AS22_2.MELD'!J71)&gt;'AS12.MELD'!J71+1,"ERROR","")</f>
        <v/>
      </c>
      <c r="K71" s="182" t="str">
        <f>IF(SUM('AS22_1.MELD:AS22_2.MELD'!K71)&gt;'AS12.MELD'!K71+1,"ERROR","")</f>
        <v/>
      </c>
      <c r="L71" s="182" t="str">
        <f>IF(SUM('AS22_1.MELD:AS22_2.MELD'!L71)&gt;'AS12.MELD'!L71+1,"ERROR","")</f>
        <v/>
      </c>
      <c r="M71" s="182" t="str">
        <f>IF(SUM('AS22_1.MELD:AS22_2.MELD'!M71)&gt;'AS12.MELD'!M71+1,"ERROR","")</f>
        <v/>
      </c>
      <c r="N71" s="182" t="str">
        <f>IF(SUM('AS22_1.MELD:AS22_2.MELD'!N71)&gt;'AS12.MELD'!N71+1,"ERROR","")</f>
        <v/>
      </c>
      <c r="O71" s="182" t="str">
        <f>IF(SUM('AS22_1.MELD:AS22_2.MELD'!O71)&gt;'AS12.MELD'!O71+1,"ERROR","")</f>
        <v/>
      </c>
      <c r="P71" s="182" t="str">
        <f>IF(SUM('AS22_1.MELD:AS22_2.MELD'!P71)&gt;'AS12.MELD'!P71+1,"ERROR","")</f>
        <v/>
      </c>
      <c r="Q71" s="182" t="str">
        <f>IF(SUM('AS22_1.MELD:AS22_2.MELD'!Q71)&gt;'AS12.MELD'!Q71+1,"ERROR","")</f>
        <v/>
      </c>
      <c r="R71" s="54">
        <v>57</v>
      </c>
      <c r="S71" s="52"/>
    </row>
    <row r="72" spans="1:19" ht="13" x14ac:dyDescent="0.25">
      <c r="A72" s="176">
        <v>221</v>
      </c>
      <c r="B72" s="59" t="s">
        <v>364</v>
      </c>
      <c r="C72" s="57" t="s">
        <v>272</v>
      </c>
      <c r="D72" s="54">
        <v>221</v>
      </c>
      <c r="E72" s="182" t="str">
        <f>IF(SUM('AS22_1.MELD:AS22_2.MELD'!E72)&gt;'AS12.MELD'!E72+1,"ERROR","")</f>
        <v/>
      </c>
      <c r="F72" s="182" t="str">
        <f>IF(SUM('AS22_1.MELD:AS22_2.MELD'!F72)&gt;'AS12.MELD'!F72+1,"ERROR","")</f>
        <v/>
      </c>
      <c r="G72" s="182" t="str">
        <f>IF(SUM('AS22_1.MELD:AS22_2.MELD'!G72)&gt;'AS12.MELD'!G72+1,"ERROR","")</f>
        <v/>
      </c>
      <c r="H72" s="182" t="str">
        <f>IF(SUM('AS22_1.MELD:AS22_2.MELD'!H72)&gt;'AS12.MELD'!H72+1,"ERROR","")</f>
        <v/>
      </c>
      <c r="I72" s="111"/>
      <c r="J72" s="182" t="str">
        <f>IF(SUM('AS22_1.MELD:AS22_2.MELD'!J72)&gt;'AS12.MELD'!J72+1,"ERROR","")</f>
        <v/>
      </c>
      <c r="K72" s="182" t="str">
        <f>IF(SUM('AS22_1.MELD:AS22_2.MELD'!K72)&gt;'AS12.MELD'!K72+1,"ERROR","")</f>
        <v/>
      </c>
      <c r="L72" s="182" t="str">
        <f>IF(SUM('AS22_1.MELD:AS22_2.MELD'!L72)&gt;'AS12.MELD'!L72+1,"ERROR","")</f>
        <v/>
      </c>
      <c r="M72" s="182" t="str">
        <f>IF(SUM('AS22_1.MELD:AS22_2.MELD'!M72)&gt;'AS12.MELD'!M72+1,"ERROR","")</f>
        <v/>
      </c>
      <c r="N72" s="182" t="str">
        <f>IF(SUM('AS22_1.MELD:AS22_2.MELD'!N72)&gt;'AS12.MELD'!N72+1,"ERROR","")</f>
        <v/>
      </c>
      <c r="O72" s="182" t="str">
        <f>IF(SUM('AS22_1.MELD:AS22_2.MELD'!O72)&gt;'AS12.MELD'!O72+1,"ERROR","")</f>
        <v/>
      </c>
      <c r="P72" s="182" t="str">
        <f>IF(SUM('AS22_1.MELD:AS22_2.MELD'!P72)&gt;'AS12.MELD'!P72+1,"ERROR","")</f>
        <v/>
      </c>
      <c r="Q72" s="182" t="str">
        <f>IF(SUM('AS22_1.MELD:AS22_2.MELD'!Q72)&gt;'AS12.MELD'!Q72+1,"ERROR","")</f>
        <v/>
      </c>
      <c r="R72" s="54">
        <v>221</v>
      </c>
      <c r="S72" s="52"/>
    </row>
    <row r="73" spans="1:19" ht="13" x14ac:dyDescent="0.25">
      <c r="A73" s="176">
        <v>222</v>
      </c>
      <c r="B73" s="176" t="s">
        <v>273</v>
      </c>
      <c r="C73" s="57" t="s">
        <v>274</v>
      </c>
      <c r="D73" s="54">
        <v>222</v>
      </c>
      <c r="E73" s="182" t="str">
        <f>IF(SUM('AS22_1.MELD:AS22_2.MELD'!E73)&gt;'AS12.MELD'!E73+1,"ERROR","")</f>
        <v/>
      </c>
      <c r="F73" s="182" t="str">
        <f>IF(SUM('AS22_1.MELD:AS22_2.MELD'!F73)&gt;'AS12.MELD'!F73+1,"ERROR","")</f>
        <v/>
      </c>
      <c r="G73" s="182" t="str">
        <f>IF(SUM('AS22_1.MELD:AS22_2.MELD'!G73)&gt;'AS12.MELD'!G73+1,"ERROR","")</f>
        <v/>
      </c>
      <c r="H73" s="182" t="str">
        <f>IF(SUM('AS22_1.MELD:AS22_2.MELD'!H73)&gt;'AS12.MELD'!H73+1,"ERROR","")</f>
        <v/>
      </c>
      <c r="I73" s="111"/>
      <c r="J73" s="182" t="str">
        <f>IF(SUM('AS22_1.MELD:AS22_2.MELD'!J73)&gt;'AS12.MELD'!J73+1,"ERROR","")</f>
        <v/>
      </c>
      <c r="K73" s="182" t="str">
        <f>IF(SUM('AS22_1.MELD:AS22_2.MELD'!K73)&gt;'AS12.MELD'!K73+1,"ERROR","")</f>
        <v/>
      </c>
      <c r="L73" s="182" t="str">
        <f>IF(SUM('AS22_1.MELD:AS22_2.MELD'!L73)&gt;'AS12.MELD'!L73+1,"ERROR","")</f>
        <v/>
      </c>
      <c r="M73" s="182" t="str">
        <f>IF(SUM('AS22_1.MELD:AS22_2.MELD'!M73)&gt;'AS12.MELD'!M73+1,"ERROR","")</f>
        <v/>
      </c>
      <c r="N73" s="182" t="str">
        <f>IF(SUM('AS22_1.MELD:AS22_2.MELD'!N73)&gt;'AS12.MELD'!N73+1,"ERROR","")</f>
        <v/>
      </c>
      <c r="O73" s="182" t="str">
        <f>IF(SUM('AS22_1.MELD:AS22_2.MELD'!O73)&gt;'AS12.MELD'!O73+1,"ERROR","")</f>
        <v/>
      </c>
      <c r="P73" s="182" t="str">
        <f>IF(SUM('AS22_1.MELD:AS22_2.MELD'!P73)&gt;'AS12.MELD'!P73+1,"ERROR","")</f>
        <v/>
      </c>
      <c r="Q73" s="182" t="str">
        <f>IF(SUM('AS22_1.MELD:AS22_2.MELD'!Q73)&gt;'AS12.MELD'!Q73+1,"ERROR","")</f>
        <v/>
      </c>
      <c r="R73" s="54">
        <v>222</v>
      </c>
      <c r="S73" s="52"/>
    </row>
    <row r="74" spans="1:19" ht="13" x14ac:dyDescent="0.25">
      <c r="A74" s="176">
        <v>58</v>
      </c>
      <c r="B74" s="59" t="s">
        <v>365</v>
      </c>
      <c r="C74" s="57" t="s">
        <v>71</v>
      </c>
      <c r="D74" s="54">
        <v>58</v>
      </c>
      <c r="E74" s="182" t="str">
        <f>IF(SUM('AS22_1.MELD:AS22_2.MELD'!E74)&gt;'AS12.MELD'!E74+1,"ERROR","")</f>
        <v/>
      </c>
      <c r="F74" s="182" t="str">
        <f>IF(SUM('AS22_1.MELD:AS22_2.MELD'!F74)&gt;'AS12.MELD'!F74+1,"ERROR","")</f>
        <v/>
      </c>
      <c r="G74" s="182" t="str">
        <f>IF(SUM('AS22_1.MELD:AS22_2.MELD'!G74)&gt;'AS12.MELD'!G74+1,"ERROR","")</f>
        <v/>
      </c>
      <c r="H74" s="182" t="str">
        <f>IF(SUM('AS22_1.MELD:AS22_2.MELD'!H74)&gt;'AS12.MELD'!H74+1,"ERROR","")</f>
        <v/>
      </c>
      <c r="I74" s="111"/>
      <c r="J74" s="182" t="str">
        <f>IF(SUM('AS22_1.MELD:AS22_2.MELD'!J74)&gt;'AS12.MELD'!J74+1,"ERROR","")</f>
        <v/>
      </c>
      <c r="K74" s="182" t="str">
        <f>IF(SUM('AS22_1.MELD:AS22_2.MELD'!K74)&gt;'AS12.MELD'!K74+1,"ERROR","")</f>
        <v/>
      </c>
      <c r="L74" s="182" t="str">
        <f>IF(SUM('AS22_1.MELD:AS22_2.MELD'!L74)&gt;'AS12.MELD'!L74+1,"ERROR","")</f>
        <v/>
      </c>
      <c r="M74" s="182" t="str">
        <f>IF(SUM('AS22_1.MELD:AS22_2.MELD'!M74)&gt;'AS12.MELD'!M74+1,"ERROR","")</f>
        <v/>
      </c>
      <c r="N74" s="182" t="str">
        <f>IF(SUM('AS22_1.MELD:AS22_2.MELD'!N74)&gt;'AS12.MELD'!N74+1,"ERROR","")</f>
        <v/>
      </c>
      <c r="O74" s="182" t="str">
        <f>IF(SUM('AS22_1.MELD:AS22_2.MELD'!O74)&gt;'AS12.MELD'!O74+1,"ERROR","")</f>
        <v/>
      </c>
      <c r="P74" s="182" t="str">
        <f>IF(SUM('AS22_1.MELD:AS22_2.MELD'!P74)&gt;'AS12.MELD'!P74+1,"ERROR","")</f>
        <v/>
      </c>
      <c r="Q74" s="182" t="str">
        <f>IF(SUM('AS22_1.MELD:AS22_2.MELD'!Q74)&gt;'AS12.MELD'!Q74+1,"ERROR","")</f>
        <v/>
      </c>
      <c r="R74" s="54">
        <v>58</v>
      </c>
      <c r="S74" s="52"/>
    </row>
    <row r="75" spans="1:19" ht="13" x14ac:dyDescent="0.25">
      <c r="A75" s="176">
        <v>59</v>
      </c>
      <c r="B75" s="59" t="s">
        <v>366</v>
      </c>
      <c r="C75" s="57" t="s">
        <v>72</v>
      </c>
      <c r="D75" s="54">
        <v>59</v>
      </c>
      <c r="E75" s="182" t="str">
        <f>IF(SUM('AS22_1.MELD:AS22_2.MELD'!E75)&gt;'AS12.MELD'!E75+1,"ERROR","")</f>
        <v/>
      </c>
      <c r="F75" s="182" t="str">
        <f>IF(SUM('AS22_1.MELD:AS22_2.MELD'!F75)&gt;'AS12.MELD'!F75+1,"ERROR","")</f>
        <v/>
      </c>
      <c r="G75" s="182" t="str">
        <f>IF(SUM('AS22_1.MELD:AS22_2.MELD'!G75)&gt;'AS12.MELD'!G75+1,"ERROR","")</f>
        <v/>
      </c>
      <c r="H75" s="182" t="str">
        <f>IF(SUM('AS22_1.MELD:AS22_2.MELD'!H75)&gt;'AS12.MELD'!H75+1,"ERROR","")</f>
        <v/>
      </c>
      <c r="I75" s="111"/>
      <c r="J75" s="182" t="str">
        <f>IF(SUM('AS22_1.MELD:AS22_2.MELD'!J75)&gt;'AS12.MELD'!J75+1,"ERROR","")</f>
        <v/>
      </c>
      <c r="K75" s="182" t="str">
        <f>IF(SUM('AS22_1.MELD:AS22_2.MELD'!K75)&gt;'AS12.MELD'!K75+1,"ERROR","")</f>
        <v/>
      </c>
      <c r="L75" s="182" t="str">
        <f>IF(SUM('AS22_1.MELD:AS22_2.MELD'!L75)&gt;'AS12.MELD'!L75+1,"ERROR","")</f>
        <v/>
      </c>
      <c r="M75" s="182" t="str">
        <f>IF(SUM('AS22_1.MELD:AS22_2.MELD'!M75)&gt;'AS12.MELD'!M75+1,"ERROR","")</f>
        <v/>
      </c>
      <c r="N75" s="182" t="str">
        <f>IF(SUM('AS22_1.MELD:AS22_2.MELD'!N75)&gt;'AS12.MELD'!N75+1,"ERROR","")</f>
        <v/>
      </c>
      <c r="O75" s="182" t="str">
        <f>IF(SUM('AS22_1.MELD:AS22_2.MELD'!O75)&gt;'AS12.MELD'!O75+1,"ERROR","")</f>
        <v/>
      </c>
      <c r="P75" s="182" t="str">
        <f>IF(SUM('AS22_1.MELD:AS22_2.MELD'!P75)&gt;'AS12.MELD'!P75+1,"ERROR","")</f>
        <v/>
      </c>
      <c r="Q75" s="182" t="str">
        <f>IF(SUM('AS22_1.MELD:AS22_2.MELD'!Q75)&gt;'AS12.MELD'!Q75+1,"ERROR","")</f>
        <v/>
      </c>
      <c r="R75" s="54">
        <v>59</v>
      </c>
      <c r="S75" s="52"/>
    </row>
    <row r="76" spans="1:19" ht="13" x14ac:dyDescent="0.25">
      <c r="A76" s="176">
        <v>60</v>
      </c>
      <c r="B76" s="59" t="s">
        <v>367</v>
      </c>
      <c r="C76" s="57" t="s">
        <v>73</v>
      </c>
      <c r="D76" s="54">
        <v>60</v>
      </c>
      <c r="E76" s="182" t="str">
        <f>IF(SUM('AS22_1.MELD:AS22_2.MELD'!E76)&gt;'AS12.MELD'!E76+1,"ERROR","")</f>
        <v/>
      </c>
      <c r="F76" s="182" t="str">
        <f>IF(SUM('AS22_1.MELD:AS22_2.MELD'!F76)&gt;'AS12.MELD'!F76+1,"ERROR","")</f>
        <v/>
      </c>
      <c r="G76" s="182" t="str">
        <f>IF(SUM('AS22_1.MELD:AS22_2.MELD'!G76)&gt;'AS12.MELD'!G76+1,"ERROR","")</f>
        <v/>
      </c>
      <c r="H76" s="182" t="str">
        <f>IF(SUM('AS22_1.MELD:AS22_2.MELD'!H76)&gt;'AS12.MELD'!H76+1,"ERROR","")</f>
        <v/>
      </c>
      <c r="I76" s="111"/>
      <c r="J76" s="182" t="str">
        <f>IF(SUM('AS22_1.MELD:AS22_2.MELD'!J76)&gt;'AS12.MELD'!J76+1,"ERROR","")</f>
        <v/>
      </c>
      <c r="K76" s="182" t="str">
        <f>IF(SUM('AS22_1.MELD:AS22_2.MELD'!K76)&gt;'AS12.MELD'!K76+1,"ERROR","")</f>
        <v/>
      </c>
      <c r="L76" s="182" t="str">
        <f>IF(SUM('AS22_1.MELD:AS22_2.MELD'!L76)&gt;'AS12.MELD'!L76+1,"ERROR","")</f>
        <v/>
      </c>
      <c r="M76" s="182" t="str">
        <f>IF(SUM('AS22_1.MELD:AS22_2.MELD'!M76)&gt;'AS12.MELD'!M76+1,"ERROR","")</f>
        <v/>
      </c>
      <c r="N76" s="182" t="str">
        <f>IF(SUM('AS22_1.MELD:AS22_2.MELD'!N76)&gt;'AS12.MELD'!N76+1,"ERROR","")</f>
        <v/>
      </c>
      <c r="O76" s="182" t="str">
        <f>IF(SUM('AS22_1.MELD:AS22_2.MELD'!O76)&gt;'AS12.MELD'!O76+1,"ERROR","")</f>
        <v/>
      </c>
      <c r="P76" s="182" t="str">
        <f>IF(SUM('AS22_1.MELD:AS22_2.MELD'!P76)&gt;'AS12.MELD'!P76+1,"ERROR","")</f>
        <v/>
      </c>
      <c r="Q76" s="182" t="str">
        <f>IF(SUM('AS22_1.MELD:AS22_2.MELD'!Q76)&gt;'AS12.MELD'!Q76+1,"ERROR","")</f>
        <v/>
      </c>
      <c r="R76" s="54">
        <v>60</v>
      </c>
      <c r="S76" s="52"/>
    </row>
    <row r="77" spans="1:19" ht="13" x14ac:dyDescent="0.25">
      <c r="A77" s="176">
        <v>61</v>
      </c>
      <c r="B77" s="59" t="s">
        <v>368</v>
      </c>
      <c r="C77" s="57" t="s">
        <v>74</v>
      </c>
      <c r="D77" s="54">
        <v>61</v>
      </c>
      <c r="E77" s="182" t="str">
        <f>IF(SUM('AS22_1.MELD:AS22_2.MELD'!E77)&gt;'AS12.MELD'!E77+1,"ERROR","")</f>
        <v/>
      </c>
      <c r="F77" s="182" t="str">
        <f>IF(SUM('AS22_1.MELD:AS22_2.MELD'!F77)&gt;'AS12.MELD'!F77+1,"ERROR","")</f>
        <v/>
      </c>
      <c r="G77" s="182" t="str">
        <f>IF(SUM('AS22_1.MELD:AS22_2.MELD'!G77)&gt;'AS12.MELD'!G77+1,"ERROR","")</f>
        <v/>
      </c>
      <c r="H77" s="182" t="str">
        <f>IF(SUM('AS22_1.MELD:AS22_2.MELD'!H77)&gt;'AS12.MELD'!H77+1,"ERROR","")</f>
        <v/>
      </c>
      <c r="I77" s="111"/>
      <c r="J77" s="182" t="str">
        <f>IF(SUM('AS22_1.MELD:AS22_2.MELD'!J77)&gt;'AS12.MELD'!J77+1,"ERROR","")</f>
        <v/>
      </c>
      <c r="K77" s="182" t="str">
        <f>IF(SUM('AS22_1.MELD:AS22_2.MELD'!K77)&gt;'AS12.MELD'!K77+1,"ERROR","")</f>
        <v/>
      </c>
      <c r="L77" s="182" t="str">
        <f>IF(SUM('AS22_1.MELD:AS22_2.MELD'!L77)&gt;'AS12.MELD'!L77+1,"ERROR","")</f>
        <v/>
      </c>
      <c r="M77" s="182" t="str">
        <f>IF(SUM('AS22_1.MELD:AS22_2.MELD'!M77)&gt;'AS12.MELD'!M77+1,"ERROR","")</f>
        <v/>
      </c>
      <c r="N77" s="182" t="str">
        <f>IF(SUM('AS22_1.MELD:AS22_2.MELD'!N77)&gt;'AS12.MELD'!N77+1,"ERROR","")</f>
        <v/>
      </c>
      <c r="O77" s="182" t="str">
        <f>IF(SUM('AS22_1.MELD:AS22_2.MELD'!O77)&gt;'AS12.MELD'!O77+1,"ERROR","")</f>
        <v/>
      </c>
      <c r="P77" s="182" t="str">
        <f>IF(SUM('AS22_1.MELD:AS22_2.MELD'!P77)&gt;'AS12.MELD'!P77+1,"ERROR","")</f>
        <v/>
      </c>
      <c r="Q77" s="182" t="str">
        <f>IF(SUM('AS22_1.MELD:AS22_2.MELD'!Q77)&gt;'AS12.MELD'!Q77+1,"ERROR","")</f>
        <v/>
      </c>
      <c r="R77" s="54">
        <v>61</v>
      </c>
      <c r="S77" s="52"/>
    </row>
    <row r="78" spans="1:19" ht="13" x14ac:dyDescent="0.25">
      <c r="A78" s="176">
        <v>62</v>
      </c>
      <c r="B78" s="59" t="s">
        <v>369</v>
      </c>
      <c r="C78" s="57" t="s">
        <v>75</v>
      </c>
      <c r="D78" s="54">
        <v>62</v>
      </c>
      <c r="E78" s="182" t="str">
        <f>IF(SUM('AS22_1.MELD:AS22_2.MELD'!E78)&gt;'AS12.MELD'!E78+1,"ERROR","")</f>
        <v/>
      </c>
      <c r="F78" s="182" t="str">
        <f>IF(SUM('AS22_1.MELD:AS22_2.MELD'!F78)&gt;'AS12.MELD'!F78+1,"ERROR","")</f>
        <v/>
      </c>
      <c r="G78" s="182" t="str">
        <f>IF(SUM('AS22_1.MELD:AS22_2.MELD'!G78)&gt;'AS12.MELD'!G78+1,"ERROR","")</f>
        <v/>
      </c>
      <c r="H78" s="182" t="str">
        <f>IF(SUM('AS22_1.MELD:AS22_2.MELD'!H78)&gt;'AS12.MELD'!H78+1,"ERROR","")</f>
        <v/>
      </c>
      <c r="I78" s="111"/>
      <c r="J78" s="182" t="str">
        <f>IF(SUM('AS22_1.MELD:AS22_2.MELD'!J78)&gt;'AS12.MELD'!J78+1,"ERROR","")</f>
        <v/>
      </c>
      <c r="K78" s="182" t="str">
        <f>IF(SUM('AS22_1.MELD:AS22_2.MELD'!K78)&gt;'AS12.MELD'!K78+1,"ERROR","")</f>
        <v/>
      </c>
      <c r="L78" s="182" t="str">
        <f>IF(SUM('AS22_1.MELD:AS22_2.MELD'!L78)&gt;'AS12.MELD'!L78+1,"ERROR","")</f>
        <v/>
      </c>
      <c r="M78" s="182" t="str">
        <f>IF(SUM('AS22_1.MELD:AS22_2.MELD'!M78)&gt;'AS12.MELD'!M78+1,"ERROR","")</f>
        <v/>
      </c>
      <c r="N78" s="182" t="str">
        <f>IF(SUM('AS22_1.MELD:AS22_2.MELD'!N78)&gt;'AS12.MELD'!N78+1,"ERROR","")</f>
        <v/>
      </c>
      <c r="O78" s="182" t="str">
        <f>IF(SUM('AS22_1.MELD:AS22_2.MELD'!O78)&gt;'AS12.MELD'!O78+1,"ERROR","")</f>
        <v/>
      </c>
      <c r="P78" s="182" t="str">
        <f>IF(SUM('AS22_1.MELD:AS22_2.MELD'!P78)&gt;'AS12.MELD'!P78+1,"ERROR","")</f>
        <v/>
      </c>
      <c r="Q78" s="182" t="str">
        <f>IF(SUM('AS22_1.MELD:AS22_2.MELD'!Q78)&gt;'AS12.MELD'!Q78+1,"ERROR","")</f>
        <v/>
      </c>
      <c r="R78" s="54">
        <v>62</v>
      </c>
      <c r="S78" s="52"/>
    </row>
    <row r="79" spans="1:19" ht="13" x14ac:dyDescent="0.25">
      <c r="A79" s="176">
        <v>63</v>
      </c>
      <c r="B79" s="59" t="s">
        <v>370</v>
      </c>
      <c r="C79" s="57" t="s">
        <v>76</v>
      </c>
      <c r="D79" s="54">
        <v>63</v>
      </c>
      <c r="E79" s="182" t="str">
        <f>IF(SUM('AS22_1.MELD:AS22_2.MELD'!E79)&gt;'AS12.MELD'!E79+1,"ERROR","")</f>
        <v/>
      </c>
      <c r="F79" s="182" t="str">
        <f>IF(SUM('AS22_1.MELD:AS22_2.MELD'!F79)&gt;'AS12.MELD'!F79+1,"ERROR","")</f>
        <v/>
      </c>
      <c r="G79" s="182" t="str">
        <f>IF(SUM('AS22_1.MELD:AS22_2.MELD'!G79)&gt;'AS12.MELD'!G79+1,"ERROR","")</f>
        <v/>
      </c>
      <c r="H79" s="182" t="str">
        <f>IF(SUM('AS22_1.MELD:AS22_2.MELD'!H79)&gt;'AS12.MELD'!H79+1,"ERROR","")</f>
        <v/>
      </c>
      <c r="I79" s="111"/>
      <c r="J79" s="182" t="str">
        <f>IF(SUM('AS22_1.MELD:AS22_2.MELD'!J79)&gt;'AS12.MELD'!J79+1,"ERROR","")</f>
        <v/>
      </c>
      <c r="K79" s="182" t="str">
        <f>IF(SUM('AS22_1.MELD:AS22_2.MELD'!K79)&gt;'AS12.MELD'!K79+1,"ERROR","")</f>
        <v/>
      </c>
      <c r="L79" s="182" t="str">
        <f>IF(SUM('AS22_1.MELD:AS22_2.MELD'!L79)&gt;'AS12.MELD'!L79+1,"ERROR","")</f>
        <v/>
      </c>
      <c r="M79" s="182" t="str">
        <f>IF(SUM('AS22_1.MELD:AS22_2.MELD'!M79)&gt;'AS12.MELD'!M79+1,"ERROR","")</f>
        <v/>
      </c>
      <c r="N79" s="182" t="str">
        <f>IF(SUM('AS22_1.MELD:AS22_2.MELD'!N79)&gt;'AS12.MELD'!N79+1,"ERROR","")</f>
        <v/>
      </c>
      <c r="O79" s="182" t="str">
        <f>IF(SUM('AS22_1.MELD:AS22_2.MELD'!O79)&gt;'AS12.MELD'!O79+1,"ERROR","")</f>
        <v/>
      </c>
      <c r="P79" s="182" t="str">
        <f>IF(SUM('AS22_1.MELD:AS22_2.MELD'!P79)&gt;'AS12.MELD'!P79+1,"ERROR","")</f>
        <v/>
      </c>
      <c r="Q79" s="182" t="str">
        <f>IF(SUM('AS22_1.MELD:AS22_2.MELD'!Q79)&gt;'AS12.MELD'!Q79+1,"ERROR","")</f>
        <v/>
      </c>
      <c r="R79" s="54">
        <v>63</v>
      </c>
      <c r="S79" s="52"/>
    </row>
    <row r="80" spans="1:19" ht="13" x14ac:dyDescent="0.25">
      <c r="A80" s="176">
        <v>64</v>
      </c>
      <c r="B80" s="59" t="s">
        <v>371</v>
      </c>
      <c r="C80" s="57" t="s">
        <v>77</v>
      </c>
      <c r="D80" s="54">
        <v>64</v>
      </c>
      <c r="E80" s="182" t="str">
        <f>IF(SUM('AS22_1.MELD:AS22_2.MELD'!E80)&gt;'AS12.MELD'!E80+1,"ERROR","")</f>
        <v/>
      </c>
      <c r="F80" s="182" t="str">
        <f>IF(SUM('AS22_1.MELD:AS22_2.MELD'!F80)&gt;'AS12.MELD'!F80+1,"ERROR","")</f>
        <v/>
      </c>
      <c r="G80" s="182" t="str">
        <f>IF(SUM('AS22_1.MELD:AS22_2.MELD'!G80)&gt;'AS12.MELD'!G80+1,"ERROR","")</f>
        <v/>
      </c>
      <c r="H80" s="182" t="str">
        <f>IF(SUM('AS22_1.MELD:AS22_2.MELD'!H80)&gt;'AS12.MELD'!H80+1,"ERROR","")</f>
        <v/>
      </c>
      <c r="I80" s="111"/>
      <c r="J80" s="182" t="str">
        <f>IF(SUM('AS22_1.MELD:AS22_2.MELD'!J80)&gt;'AS12.MELD'!J80+1,"ERROR","")</f>
        <v/>
      </c>
      <c r="K80" s="182" t="str">
        <f>IF(SUM('AS22_1.MELD:AS22_2.MELD'!K80)&gt;'AS12.MELD'!K80+1,"ERROR","")</f>
        <v/>
      </c>
      <c r="L80" s="182" t="str">
        <f>IF(SUM('AS22_1.MELD:AS22_2.MELD'!L80)&gt;'AS12.MELD'!L80+1,"ERROR","")</f>
        <v/>
      </c>
      <c r="M80" s="182" t="str">
        <f>IF(SUM('AS22_1.MELD:AS22_2.MELD'!M80)&gt;'AS12.MELD'!M80+1,"ERROR","")</f>
        <v/>
      </c>
      <c r="N80" s="182" t="str">
        <f>IF(SUM('AS22_1.MELD:AS22_2.MELD'!N80)&gt;'AS12.MELD'!N80+1,"ERROR","")</f>
        <v/>
      </c>
      <c r="O80" s="182" t="str">
        <f>IF(SUM('AS22_1.MELD:AS22_2.MELD'!O80)&gt;'AS12.MELD'!O80+1,"ERROR","")</f>
        <v/>
      </c>
      <c r="P80" s="182" t="str">
        <f>IF(SUM('AS22_1.MELD:AS22_2.MELD'!P80)&gt;'AS12.MELD'!P80+1,"ERROR","")</f>
        <v/>
      </c>
      <c r="Q80" s="182" t="str">
        <f>IF(SUM('AS22_1.MELD:AS22_2.MELD'!Q80)&gt;'AS12.MELD'!Q80+1,"ERROR","")</f>
        <v/>
      </c>
      <c r="R80" s="54">
        <v>64</v>
      </c>
      <c r="S80" s="52"/>
    </row>
    <row r="81" spans="1:19" ht="13" x14ac:dyDescent="0.25">
      <c r="A81" s="176">
        <v>66</v>
      </c>
      <c r="B81" s="99" t="s">
        <v>277</v>
      </c>
      <c r="C81" s="57" t="s">
        <v>78</v>
      </c>
      <c r="D81" s="54">
        <v>66</v>
      </c>
      <c r="E81" s="182" t="str">
        <f>IF(SUM('AS22_1.MELD:AS22_2.MELD'!E81)&gt;'AS12.MELD'!E81+1,"ERROR","")</f>
        <v/>
      </c>
      <c r="F81" s="182" t="str">
        <f>IF(SUM('AS22_1.MELD:AS22_2.MELD'!F81)&gt;'AS12.MELD'!F81+1,"ERROR","")</f>
        <v/>
      </c>
      <c r="G81" s="182" t="str">
        <f>IF(SUM('AS22_1.MELD:AS22_2.MELD'!G81)&gt;'AS12.MELD'!G81+1,"ERROR","")</f>
        <v/>
      </c>
      <c r="H81" s="182" t="str">
        <f>IF(SUM('AS22_1.MELD:AS22_2.MELD'!H81)&gt;'AS12.MELD'!H81+1,"ERROR","")</f>
        <v/>
      </c>
      <c r="I81" s="111"/>
      <c r="J81" s="182" t="str">
        <f>IF(SUM('AS22_1.MELD:AS22_2.MELD'!J81)&gt;'AS12.MELD'!J81+1,"ERROR","")</f>
        <v/>
      </c>
      <c r="K81" s="182" t="str">
        <f>IF(SUM('AS22_1.MELD:AS22_2.MELD'!K81)&gt;'AS12.MELD'!K81+1,"ERROR","")</f>
        <v/>
      </c>
      <c r="L81" s="182" t="str">
        <f>IF(SUM('AS22_1.MELD:AS22_2.MELD'!L81)&gt;'AS12.MELD'!L81+1,"ERROR","")</f>
        <v/>
      </c>
      <c r="M81" s="182" t="str">
        <f>IF(SUM('AS22_1.MELD:AS22_2.MELD'!M81)&gt;'AS12.MELD'!M81+1,"ERROR","")</f>
        <v/>
      </c>
      <c r="N81" s="182" t="str">
        <f>IF(SUM('AS22_1.MELD:AS22_2.MELD'!N81)&gt;'AS12.MELD'!N81+1,"ERROR","")</f>
        <v/>
      </c>
      <c r="O81" s="182" t="str">
        <f>IF(SUM('AS22_1.MELD:AS22_2.MELD'!O81)&gt;'AS12.MELD'!O81+1,"ERROR","")</f>
        <v/>
      </c>
      <c r="P81" s="182" t="str">
        <f>IF(SUM('AS22_1.MELD:AS22_2.MELD'!P81)&gt;'AS12.MELD'!P81+1,"ERROR","")</f>
        <v/>
      </c>
      <c r="Q81" s="182" t="str">
        <f>IF(SUM('AS22_1.MELD:AS22_2.MELD'!Q81)&gt;'AS12.MELD'!Q81+1,"ERROR","")</f>
        <v/>
      </c>
      <c r="R81" s="54">
        <v>66</v>
      </c>
      <c r="S81" s="52"/>
    </row>
    <row r="82" spans="1:19" ht="13" x14ac:dyDescent="0.25">
      <c r="A82" s="176">
        <v>223</v>
      </c>
      <c r="B82" s="176" t="s">
        <v>372</v>
      </c>
      <c r="C82" s="57" t="s">
        <v>275</v>
      </c>
      <c r="D82" s="54">
        <v>223</v>
      </c>
      <c r="E82" s="182" t="str">
        <f>IF(SUM('AS22_1.MELD:AS22_2.MELD'!E82)&gt;'AS12.MELD'!E82+1,"ERROR","")</f>
        <v/>
      </c>
      <c r="F82" s="182" t="str">
        <f>IF(SUM('AS22_1.MELD:AS22_2.MELD'!F82)&gt;'AS12.MELD'!F82+1,"ERROR","")</f>
        <v/>
      </c>
      <c r="G82" s="182" t="str">
        <f>IF(SUM('AS22_1.MELD:AS22_2.MELD'!G82)&gt;'AS12.MELD'!G82+1,"ERROR","")</f>
        <v/>
      </c>
      <c r="H82" s="182" t="str">
        <f>IF(SUM('AS22_1.MELD:AS22_2.MELD'!H82)&gt;'AS12.MELD'!H82+1,"ERROR","")</f>
        <v/>
      </c>
      <c r="I82" s="111"/>
      <c r="J82" s="182" t="str">
        <f>IF(SUM('AS22_1.MELD:AS22_2.MELD'!J82)&gt;'AS12.MELD'!J82+1,"ERROR","")</f>
        <v/>
      </c>
      <c r="K82" s="182" t="str">
        <f>IF(SUM('AS22_1.MELD:AS22_2.MELD'!K82)&gt;'AS12.MELD'!K82+1,"ERROR","")</f>
        <v/>
      </c>
      <c r="L82" s="182" t="str">
        <f>IF(SUM('AS22_1.MELD:AS22_2.MELD'!L82)&gt;'AS12.MELD'!L82+1,"ERROR","")</f>
        <v/>
      </c>
      <c r="M82" s="182" t="str">
        <f>IF(SUM('AS22_1.MELD:AS22_2.MELD'!M82)&gt;'AS12.MELD'!M82+1,"ERROR","")</f>
        <v/>
      </c>
      <c r="N82" s="182" t="str">
        <f>IF(SUM('AS22_1.MELD:AS22_2.MELD'!N82)&gt;'AS12.MELD'!N82+1,"ERROR","")</f>
        <v/>
      </c>
      <c r="O82" s="182" t="str">
        <f>IF(SUM('AS22_1.MELD:AS22_2.MELD'!O82)&gt;'AS12.MELD'!O82+1,"ERROR","")</f>
        <v/>
      </c>
      <c r="P82" s="182" t="str">
        <f>IF(SUM('AS22_1.MELD:AS22_2.MELD'!P82)&gt;'AS12.MELD'!P82+1,"ERROR","")</f>
        <v/>
      </c>
      <c r="Q82" s="182" t="str">
        <f>IF(SUM('AS22_1.MELD:AS22_2.MELD'!Q82)&gt;'AS12.MELD'!Q82+1,"ERROR","")</f>
        <v/>
      </c>
      <c r="R82" s="54">
        <v>223</v>
      </c>
      <c r="S82" s="52"/>
    </row>
    <row r="83" spans="1:19" ht="13" x14ac:dyDescent="0.25">
      <c r="A83" s="176">
        <v>67</v>
      </c>
      <c r="B83" s="59" t="s">
        <v>373</v>
      </c>
      <c r="C83" s="57" t="s">
        <v>79</v>
      </c>
      <c r="D83" s="54">
        <v>67</v>
      </c>
      <c r="E83" s="182" t="str">
        <f>IF(SUM('AS22_1.MELD:AS22_2.MELD'!E83)&gt;'AS12.MELD'!E83+1,"ERROR","")</f>
        <v/>
      </c>
      <c r="F83" s="182" t="str">
        <f>IF(SUM('AS22_1.MELD:AS22_2.MELD'!F83)&gt;'AS12.MELD'!F83+1,"ERROR","")</f>
        <v/>
      </c>
      <c r="G83" s="182" t="str">
        <f>IF(SUM('AS22_1.MELD:AS22_2.MELD'!G83)&gt;'AS12.MELD'!G83+1,"ERROR","")</f>
        <v/>
      </c>
      <c r="H83" s="182" t="str">
        <f>IF(SUM('AS22_1.MELD:AS22_2.MELD'!H83)&gt;'AS12.MELD'!H83+1,"ERROR","")</f>
        <v/>
      </c>
      <c r="I83" s="111"/>
      <c r="J83" s="182" t="str">
        <f>IF(SUM('AS22_1.MELD:AS22_2.MELD'!J83)&gt;'AS12.MELD'!J83+1,"ERROR","")</f>
        <v/>
      </c>
      <c r="K83" s="182" t="str">
        <f>IF(SUM('AS22_1.MELD:AS22_2.MELD'!K83)&gt;'AS12.MELD'!K83+1,"ERROR","")</f>
        <v/>
      </c>
      <c r="L83" s="182" t="str">
        <f>IF(SUM('AS22_1.MELD:AS22_2.MELD'!L83)&gt;'AS12.MELD'!L83+1,"ERROR","")</f>
        <v/>
      </c>
      <c r="M83" s="182" t="str">
        <f>IF(SUM('AS22_1.MELD:AS22_2.MELD'!M83)&gt;'AS12.MELD'!M83+1,"ERROR","")</f>
        <v/>
      </c>
      <c r="N83" s="182" t="str">
        <f>IF(SUM('AS22_1.MELD:AS22_2.MELD'!N83)&gt;'AS12.MELD'!N83+1,"ERROR","")</f>
        <v/>
      </c>
      <c r="O83" s="182" t="str">
        <f>IF(SUM('AS22_1.MELD:AS22_2.MELD'!O83)&gt;'AS12.MELD'!O83+1,"ERROR","")</f>
        <v/>
      </c>
      <c r="P83" s="182" t="str">
        <f>IF(SUM('AS22_1.MELD:AS22_2.MELD'!P83)&gt;'AS12.MELD'!P83+1,"ERROR","")</f>
        <v/>
      </c>
      <c r="Q83" s="182" t="str">
        <f>IF(SUM('AS22_1.MELD:AS22_2.MELD'!Q83)&gt;'AS12.MELD'!Q83+1,"ERROR","")</f>
        <v/>
      </c>
      <c r="R83" s="54">
        <v>67</v>
      </c>
      <c r="S83" s="52"/>
    </row>
    <row r="84" spans="1:19" ht="13" x14ac:dyDescent="0.25">
      <c r="A84" s="176">
        <v>68</v>
      </c>
      <c r="B84" s="59" t="s">
        <v>374</v>
      </c>
      <c r="C84" s="57" t="s">
        <v>80</v>
      </c>
      <c r="D84" s="54">
        <v>68</v>
      </c>
      <c r="E84" s="182" t="str">
        <f>IF(SUM('AS22_1.MELD:AS22_2.MELD'!E84)&gt;'AS12.MELD'!E84+1,"ERROR","")</f>
        <v/>
      </c>
      <c r="F84" s="182" t="str">
        <f>IF(SUM('AS22_1.MELD:AS22_2.MELD'!F84)&gt;'AS12.MELD'!F84+1,"ERROR","")</f>
        <v/>
      </c>
      <c r="G84" s="182" t="str">
        <f>IF(SUM('AS22_1.MELD:AS22_2.MELD'!G84)&gt;'AS12.MELD'!G84+1,"ERROR","")</f>
        <v/>
      </c>
      <c r="H84" s="182" t="str">
        <f>IF(SUM('AS22_1.MELD:AS22_2.MELD'!H84)&gt;'AS12.MELD'!H84+1,"ERROR","")</f>
        <v/>
      </c>
      <c r="I84" s="111"/>
      <c r="J84" s="182" t="str">
        <f>IF(SUM('AS22_1.MELD:AS22_2.MELD'!J84)&gt;'AS12.MELD'!J84+1,"ERROR","")</f>
        <v/>
      </c>
      <c r="K84" s="182" t="str">
        <f>IF(SUM('AS22_1.MELD:AS22_2.MELD'!K84)&gt;'AS12.MELD'!K84+1,"ERROR","")</f>
        <v/>
      </c>
      <c r="L84" s="182" t="str">
        <f>IF(SUM('AS22_1.MELD:AS22_2.MELD'!L84)&gt;'AS12.MELD'!L84+1,"ERROR","")</f>
        <v/>
      </c>
      <c r="M84" s="182" t="str">
        <f>IF(SUM('AS22_1.MELD:AS22_2.MELD'!M84)&gt;'AS12.MELD'!M84+1,"ERROR","")</f>
        <v/>
      </c>
      <c r="N84" s="182" t="str">
        <f>IF(SUM('AS22_1.MELD:AS22_2.MELD'!N84)&gt;'AS12.MELD'!N84+1,"ERROR","")</f>
        <v/>
      </c>
      <c r="O84" s="182" t="str">
        <f>IF(SUM('AS22_1.MELD:AS22_2.MELD'!O84)&gt;'AS12.MELD'!O84+1,"ERROR","")</f>
        <v/>
      </c>
      <c r="P84" s="182" t="str">
        <f>IF(SUM('AS22_1.MELD:AS22_2.MELD'!P84)&gt;'AS12.MELD'!P84+1,"ERROR","")</f>
        <v/>
      </c>
      <c r="Q84" s="182" t="str">
        <f>IF(SUM('AS22_1.MELD:AS22_2.MELD'!Q84)&gt;'AS12.MELD'!Q84+1,"ERROR","")</f>
        <v/>
      </c>
      <c r="R84" s="54">
        <v>68</v>
      </c>
      <c r="S84" s="52"/>
    </row>
    <row r="85" spans="1:19" ht="13" x14ac:dyDescent="0.25">
      <c r="A85" s="176">
        <v>69</v>
      </c>
      <c r="B85" s="99" t="s">
        <v>375</v>
      </c>
      <c r="C85" s="57" t="s">
        <v>81</v>
      </c>
      <c r="D85" s="54">
        <v>69</v>
      </c>
      <c r="E85" s="182" t="str">
        <f>IF(SUM('AS22_1.MELD:AS22_2.MELD'!E85)&gt;'AS12.MELD'!E85+1,"ERROR","")</f>
        <v/>
      </c>
      <c r="F85" s="182" t="str">
        <f>IF(SUM('AS22_1.MELD:AS22_2.MELD'!F85)&gt;'AS12.MELD'!F85+1,"ERROR","")</f>
        <v/>
      </c>
      <c r="G85" s="182" t="str">
        <f>IF(SUM('AS22_1.MELD:AS22_2.MELD'!G85)&gt;'AS12.MELD'!G85+1,"ERROR","")</f>
        <v/>
      </c>
      <c r="H85" s="182" t="str">
        <f>IF(SUM('AS22_1.MELD:AS22_2.MELD'!H85)&gt;'AS12.MELD'!H85+1,"ERROR","")</f>
        <v/>
      </c>
      <c r="I85" s="111"/>
      <c r="J85" s="182" t="str">
        <f>IF(SUM('AS22_1.MELD:AS22_2.MELD'!J85)&gt;'AS12.MELD'!J85+1,"ERROR","")</f>
        <v/>
      </c>
      <c r="K85" s="182" t="str">
        <f>IF(SUM('AS22_1.MELD:AS22_2.MELD'!K85)&gt;'AS12.MELD'!K85+1,"ERROR","")</f>
        <v/>
      </c>
      <c r="L85" s="182" t="str">
        <f>IF(SUM('AS22_1.MELD:AS22_2.MELD'!L85)&gt;'AS12.MELD'!L85+1,"ERROR","")</f>
        <v/>
      </c>
      <c r="M85" s="182" t="str">
        <f>IF(SUM('AS22_1.MELD:AS22_2.MELD'!M85)&gt;'AS12.MELD'!M85+1,"ERROR","")</f>
        <v/>
      </c>
      <c r="N85" s="182" t="str">
        <f>IF(SUM('AS22_1.MELD:AS22_2.MELD'!N85)&gt;'AS12.MELD'!N85+1,"ERROR","")</f>
        <v/>
      </c>
      <c r="O85" s="182" t="str">
        <f>IF(SUM('AS22_1.MELD:AS22_2.MELD'!O85)&gt;'AS12.MELD'!O85+1,"ERROR","")</f>
        <v/>
      </c>
      <c r="P85" s="182" t="str">
        <f>IF(SUM('AS22_1.MELD:AS22_2.MELD'!P85)&gt;'AS12.MELD'!P85+1,"ERROR","")</f>
        <v/>
      </c>
      <c r="Q85" s="182" t="str">
        <f>IF(SUM('AS22_1.MELD:AS22_2.MELD'!Q85)&gt;'AS12.MELD'!Q85+1,"ERROR","")</f>
        <v/>
      </c>
      <c r="R85" s="54">
        <v>69</v>
      </c>
      <c r="S85" s="52"/>
    </row>
    <row r="86" spans="1:19" ht="13" x14ac:dyDescent="0.25">
      <c r="A86" s="176">
        <v>70</v>
      </c>
      <c r="B86" s="59" t="s">
        <v>376</v>
      </c>
      <c r="C86" s="57" t="s">
        <v>82</v>
      </c>
      <c r="D86" s="54">
        <v>70</v>
      </c>
      <c r="E86" s="182" t="str">
        <f>IF(SUM('AS22_1.MELD:AS22_2.MELD'!E86)&gt;'AS12.MELD'!E86+1,"ERROR","")</f>
        <v/>
      </c>
      <c r="F86" s="182" t="str">
        <f>IF(SUM('AS22_1.MELD:AS22_2.MELD'!F86)&gt;'AS12.MELD'!F86+1,"ERROR","")</f>
        <v/>
      </c>
      <c r="G86" s="182" t="str">
        <f>IF(SUM('AS22_1.MELD:AS22_2.MELD'!G86)&gt;'AS12.MELD'!G86+1,"ERROR","")</f>
        <v/>
      </c>
      <c r="H86" s="182" t="str">
        <f>IF(SUM('AS22_1.MELD:AS22_2.MELD'!H86)&gt;'AS12.MELD'!H86+1,"ERROR","")</f>
        <v/>
      </c>
      <c r="I86" s="111"/>
      <c r="J86" s="182" t="str">
        <f>IF(SUM('AS22_1.MELD:AS22_2.MELD'!J86)&gt;'AS12.MELD'!J86+1,"ERROR","")</f>
        <v/>
      </c>
      <c r="K86" s="182" t="str">
        <f>IF(SUM('AS22_1.MELD:AS22_2.MELD'!K86)&gt;'AS12.MELD'!K86+1,"ERROR","")</f>
        <v/>
      </c>
      <c r="L86" s="182" t="str">
        <f>IF(SUM('AS22_1.MELD:AS22_2.MELD'!L86)&gt;'AS12.MELD'!L86+1,"ERROR","")</f>
        <v/>
      </c>
      <c r="M86" s="182" t="str">
        <f>IF(SUM('AS22_1.MELD:AS22_2.MELD'!M86)&gt;'AS12.MELD'!M86+1,"ERROR","")</f>
        <v/>
      </c>
      <c r="N86" s="182" t="str">
        <f>IF(SUM('AS22_1.MELD:AS22_2.MELD'!N86)&gt;'AS12.MELD'!N86+1,"ERROR","")</f>
        <v/>
      </c>
      <c r="O86" s="182" t="str">
        <f>IF(SUM('AS22_1.MELD:AS22_2.MELD'!O86)&gt;'AS12.MELD'!O86+1,"ERROR","")</f>
        <v/>
      </c>
      <c r="P86" s="182" t="str">
        <f>IF(SUM('AS22_1.MELD:AS22_2.MELD'!P86)&gt;'AS12.MELD'!P86+1,"ERROR","")</f>
        <v/>
      </c>
      <c r="Q86" s="182" t="str">
        <f>IF(SUM('AS22_1.MELD:AS22_2.MELD'!Q86)&gt;'AS12.MELD'!Q86+1,"ERROR","")</f>
        <v/>
      </c>
      <c r="R86" s="54">
        <v>70</v>
      </c>
      <c r="S86" s="52"/>
    </row>
    <row r="87" spans="1:19" ht="13" x14ac:dyDescent="0.25">
      <c r="A87" s="176">
        <v>71</v>
      </c>
      <c r="B87" s="59" t="s">
        <v>377</v>
      </c>
      <c r="C87" s="57" t="s">
        <v>83</v>
      </c>
      <c r="D87" s="54">
        <v>71</v>
      </c>
      <c r="E87" s="182" t="str">
        <f>IF(SUM('AS22_1.MELD:AS22_2.MELD'!E87)&gt;'AS12.MELD'!E87+1,"ERROR","")</f>
        <v/>
      </c>
      <c r="F87" s="182" t="str">
        <f>IF(SUM('AS22_1.MELD:AS22_2.MELD'!F87)&gt;'AS12.MELD'!F87+1,"ERROR","")</f>
        <v/>
      </c>
      <c r="G87" s="182" t="str">
        <f>IF(SUM('AS22_1.MELD:AS22_2.MELD'!G87)&gt;'AS12.MELD'!G87+1,"ERROR","")</f>
        <v/>
      </c>
      <c r="H87" s="182" t="str">
        <f>IF(SUM('AS22_1.MELD:AS22_2.MELD'!H87)&gt;'AS12.MELD'!H87+1,"ERROR","")</f>
        <v/>
      </c>
      <c r="I87" s="111"/>
      <c r="J87" s="182" t="str">
        <f>IF(SUM('AS22_1.MELD:AS22_2.MELD'!J87)&gt;'AS12.MELD'!J87+1,"ERROR","")</f>
        <v/>
      </c>
      <c r="K87" s="182" t="str">
        <f>IF(SUM('AS22_1.MELD:AS22_2.MELD'!K87)&gt;'AS12.MELD'!K87+1,"ERROR","")</f>
        <v/>
      </c>
      <c r="L87" s="182" t="str">
        <f>IF(SUM('AS22_1.MELD:AS22_2.MELD'!L87)&gt;'AS12.MELD'!L87+1,"ERROR","")</f>
        <v/>
      </c>
      <c r="M87" s="182" t="str">
        <f>IF(SUM('AS22_1.MELD:AS22_2.MELD'!M87)&gt;'AS12.MELD'!M87+1,"ERROR","")</f>
        <v/>
      </c>
      <c r="N87" s="182" t="str">
        <f>IF(SUM('AS22_1.MELD:AS22_2.MELD'!N87)&gt;'AS12.MELD'!N87+1,"ERROR","")</f>
        <v/>
      </c>
      <c r="O87" s="182" t="str">
        <f>IF(SUM('AS22_1.MELD:AS22_2.MELD'!O87)&gt;'AS12.MELD'!O87+1,"ERROR","")</f>
        <v/>
      </c>
      <c r="P87" s="182" t="str">
        <f>IF(SUM('AS22_1.MELD:AS22_2.MELD'!P87)&gt;'AS12.MELD'!P87+1,"ERROR","")</f>
        <v/>
      </c>
      <c r="Q87" s="182" t="str">
        <f>IF(SUM('AS22_1.MELD:AS22_2.MELD'!Q87)&gt;'AS12.MELD'!Q87+1,"ERROR","")</f>
        <v/>
      </c>
      <c r="R87" s="54">
        <v>71</v>
      </c>
      <c r="S87" s="52"/>
    </row>
    <row r="88" spans="1:19" s="207" customFormat="1" ht="3" customHeight="1" x14ac:dyDescent="0.25"/>
    <row r="89" spans="1:19" ht="13" x14ac:dyDescent="0.3">
      <c r="A89" s="100">
        <v>72</v>
      </c>
      <c r="B89" s="59" t="s">
        <v>378</v>
      </c>
      <c r="C89" s="78" t="s">
        <v>84</v>
      </c>
      <c r="D89" s="54">
        <v>72</v>
      </c>
      <c r="E89" s="182" t="str">
        <f>IF(SUM('AS22_1.MELD:AS22_2.MELD'!E89)&gt;'AS12.MELD'!E89+1,"ERROR","")</f>
        <v/>
      </c>
      <c r="F89" s="182" t="str">
        <f>IF(SUM('AS22_1.MELD:AS22_2.MELD'!F89)&gt;'AS12.MELD'!F89+1,"ERROR","")</f>
        <v/>
      </c>
      <c r="G89" s="182" t="str">
        <f>IF(SUM('AS22_1.MELD:AS22_2.MELD'!G89)&gt;'AS12.MELD'!G89+1,"ERROR","")</f>
        <v/>
      </c>
      <c r="H89" s="182" t="str">
        <f>IF(SUM('AS22_1.MELD:AS22_2.MELD'!H89)&gt;'AS12.MELD'!H89+1,"ERROR","")</f>
        <v/>
      </c>
      <c r="I89" s="111"/>
      <c r="J89" s="182" t="str">
        <f>IF(SUM('AS22_1.MELD:AS22_2.MELD'!J89)&gt;'AS12.MELD'!J89+1,"ERROR","")</f>
        <v/>
      </c>
      <c r="K89" s="182" t="str">
        <f>IF(SUM('AS22_1.MELD:AS22_2.MELD'!K89)&gt;'AS12.MELD'!K89+1,"ERROR","")</f>
        <v/>
      </c>
      <c r="L89" s="182" t="str">
        <f>IF(SUM('AS22_1.MELD:AS22_2.MELD'!L89)&gt;'AS12.MELD'!L89+1,"ERROR","")</f>
        <v/>
      </c>
      <c r="M89" s="182" t="str">
        <f>IF(SUM('AS22_1.MELD:AS22_2.MELD'!M89)&gt;'AS12.MELD'!M89+1,"ERROR","")</f>
        <v/>
      </c>
      <c r="N89" s="182" t="str">
        <f>IF(SUM('AS22_1.MELD:AS22_2.MELD'!N89)&gt;'AS12.MELD'!N89+1,"ERROR","")</f>
        <v/>
      </c>
      <c r="O89" s="182" t="str">
        <f>IF(SUM('AS22_1.MELD:AS22_2.MELD'!O89)&gt;'AS12.MELD'!O89+1,"ERROR","")</f>
        <v/>
      </c>
      <c r="P89" s="182" t="str">
        <f>IF(SUM('AS22_1.MELD:AS22_2.MELD'!P89)&gt;'AS12.MELD'!P89+1,"ERROR","")</f>
        <v/>
      </c>
      <c r="Q89" s="182" t="str">
        <f>IF(SUM('AS22_1.MELD:AS22_2.MELD'!Q89)&gt;'AS12.MELD'!Q89+1,"ERROR","")</f>
        <v/>
      </c>
      <c r="R89" s="54">
        <v>72</v>
      </c>
      <c r="S89" s="52"/>
    </row>
    <row r="90" spans="1:19" ht="13" x14ac:dyDescent="0.3">
      <c r="A90" s="176">
        <v>73</v>
      </c>
      <c r="B90" s="59" t="s">
        <v>379</v>
      </c>
      <c r="C90" s="114" t="s">
        <v>85</v>
      </c>
      <c r="D90" s="54">
        <v>73</v>
      </c>
      <c r="E90" s="182" t="str">
        <f>IF(SUM('AS22_1.MELD:AS22_2.MELD'!E90)&gt;'AS12.MELD'!E90+1,"ERROR","")</f>
        <v/>
      </c>
      <c r="F90" s="182" t="str">
        <f>IF(SUM('AS22_1.MELD:AS22_2.MELD'!F90)&gt;'AS12.MELD'!F90+1,"ERROR","")</f>
        <v/>
      </c>
      <c r="G90" s="182" t="str">
        <f>IF(SUM('AS22_1.MELD:AS22_2.MELD'!G90)&gt;'AS12.MELD'!G90+1,"ERROR","")</f>
        <v/>
      </c>
      <c r="H90" s="182" t="str">
        <f>IF(SUM('AS22_1.MELD:AS22_2.MELD'!H90)&gt;'AS12.MELD'!H90+1,"ERROR","")</f>
        <v/>
      </c>
      <c r="I90" s="111"/>
      <c r="J90" s="182" t="str">
        <f>IF(SUM('AS22_1.MELD:AS22_2.MELD'!J90)&gt;'AS12.MELD'!J90+1,"ERROR","")</f>
        <v/>
      </c>
      <c r="K90" s="182" t="str">
        <f>IF(SUM('AS22_1.MELD:AS22_2.MELD'!K90)&gt;'AS12.MELD'!K90+1,"ERROR","")</f>
        <v/>
      </c>
      <c r="L90" s="182" t="str">
        <f>IF(SUM('AS22_1.MELD:AS22_2.MELD'!L90)&gt;'AS12.MELD'!L90+1,"ERROR","")</f>
        <v/>
      </c>
      <c r="M90" s="182" t="str">
        <f>IF(SUM('AS22_1.MELD:AS22_2.MELD'!M90)&gt;'AS12.MELD'!M90+1,"ERROR","")</f>
        <v/>
      </c>
      <c r="N90" s="182" t="str">
        <f>IF(SUM('AS22_1.MELD:AS22_2.MELD'!N90)&gt;'AS12.MELD'!N90+1,"ERROR","")</f>
        <v/>
      </c>
      <c r="O90" s="182" t="str">
        <f>IF(SUM('AS22_1.MELD:AS22_2.MELD'!O90)&gt;'AS12.MELD'!O90+1,"ERROR","")</f>
        <v/>
      </c>
      <c r="P90" s="182" t="str">
        <f>IF(SUM('AS22_1.MELD:AS22_2.MELD'!P90)&gt;'AS12.MELD'!P90+1,"ERROR","")</f>
        <v/>
      </c>
      <c r="Q90" s="182" t="str">
        <f>IF(SUM('AS22_1.MELD:AS22_2.MELD'!Q90)&gt;'AS12.MELD'!Q90+1,"ERROR","")</f>
        <v/>
      </c>
      <c r="R90" s="54">
        <v>73</v>
      </c>
      <c r="S90" s="52"/>
    </row>
    <row r="91" spans="1:19" ht="21" customHeight="1" x14ac:dyDescent="0.35">
      <c r="A91" s="176"/>
      <c r="B91" s="80" t="s">
        <v>380</v>
      </c>
      <c r="C91" s="81"/>
      <c r="D91" s="54"/>
      <c r="E91" s="98"/>
      <c r="F91" s="98"/>
      <c r="G91" s="98"/>
      <c r="H91" s="98"/>
      <c r="I91" s="110"/>
      <c r="J91" s="98"/>
      <c r="K91" s="98"/>
      <c r="L91" s="98"/>
      <c r="M91" s="98"/>
      <c r="N91" s="98"/>
      <c r="O91" s="98"/>
      <c r="P91" s="98"/>
      <c r="Q91" s="98"/>
      <c r="R91" s="54"/>
      <c r="S91" s="52"/>
    </row>
    <row r="92" spans="1:19" ht="13" x14ac:dyDescent="0.25">
      <c r="A92" s="176">
        <v>74</v>
      </c>
      <c r="B92" s="58" t="s">
        <v>381</v>
      </c>
      <c r="C92" s="57" t="s">
        <v>86</v>
      </c>
      <c r="D92" s="54">
        <v>74</v>
      </c>
      <c r="E92" s="182" t="str">
        <f>IF(SUM('AS22_1.MELD:AS22_2.MELD'!E92)&gt;'AS12.MELD'!E92+1,"ERROR","")</f>
        <v/>
      </c>
      <c r="F92" s="182" t="str">
        <f>IF(SUM('AS22_1.MELD:AS22_2.MELD'!F92)&gt;'AS12.MELD'!F92+1,"ERROR","")</f>
        <v/>
      </c>
      <c r="G92" s="182" t="str">
        <f>IF(SUM('AS22_1.MELD:AS22_2.MELD'!G92)&gt;'AS12.MELD'!G92+1,"ERROR","")</f>
        <v/>
      </c>
      <c r="H92" s="182" t="str">
        <f>IF(SUM('AS22_1.MELD:AS22_2.MELD'!H92)&gt;'AS12.MELD'!H92+1,"ERROR","")</f>
        <v/>
      </c>
      <c r="I92" s="111"/>
      <c r="J92" s="182" t="str">
        <f>IF(SUM('AS22_1.MELD:AS22_2.MELD'!J92)&gt;'AS12.MELD'!J92+1,"ERROR","")</f>
        <v/>
      </c>
      <c r="K92" s="182" t="str">
        <f>IF(SUM('AS22_1.MELD:AS22_2.MELD'!K92)&gt;'AS12.MELD'!K92+1,"ERROR","")</f>
        <v/>
      </c>
      <c r="L92" s="182" t="str">
        <f>IF(SUM('AS22_1.MELD:AS22_2.MELD'!L92)&gt;'AS12.MELD'!L92+1,"ERROR","")</f>
        <v/>
      </c>
      <c r="M92" s="182" t="str">
        <f>IF(SUM('AS22_1.MELD:AS22_2.MELD'!M92)&gt;'AS12.MELD'!M92+1,"ERROR","")</f>
        <v/>
      </c>
      <c r="N92" s="182" t="str">
        <f>IF(SUM('AS22_1.MELD:AS22_2.MELD'!N92)&gt;'AS12.MELD'!N92+1,"ERROR","")</f>
        <v/>
      </c>
      <c r="O92" s="182" t="str">
        <f>IF(SUM('AS22_1.MELD:AS22_2.MELD'!O92)&gt;'AS12.MELD'!O92+1,"ERROR","")</f>
        <v/>
      </c>
      <c r="P92" s="182" t="str">
        <f>IF(SUM('AS22_1.MELD:AS22_2.MELD'!P92)&gt;'AS12.MELD'!P92+1,"ERROR","")</f>
        <v/>
      </c>
      <c r="Q92" s="182" t="str">
        <f>IF(SUM('AS22_1.MELD:AS22_2.MELD'!Q92)&gt;'AS12.MELD'!Q92+1,"ERROR","")</f>
        <v/>
      </c>
      <c r="R92" s="54">
        <v>74</v>
      </c>
      <c r="S92" s="52"/>
    </row>
    <row r="93" spans="1:19" ht="13" x14ac:dyDescent="0.25">
      <c r="A93" s="176">
        <v>75</v>
      </c>
      <c r="B93" s="59" t="s">
        <v>87</v>
      </c>
      <c r="C93" s="57" t="s">
        <v>88</v>
      </c>
      <c r="D93" s="54">
        <v>75</v>
      </c>
      <c r="E93" s="182" t="str">
        <f>IF(SUM('AS22_1.MELD:AS22_2.MELD'!E93)&gt;'AS12.MELD'!E93+1,"ERROR","")</f>
        <v/>
      </c>
      <c r="F93" s="182" t="str">
        <f>IF(SUM('AS22_1.MELD:AS22_2.MELD'!F93)&gt;'AS12.MELD'!F93+1,"ERROR","")</f>
        <v/>
      </c>
      <c r="G93" s="182" t="str">
        <f>IF(SUM('AS22_1.MELD:AS22_2.MELD'!G93)&gt;'AS12.MELD'!G93+1,"ERROR","")</f>
        <v/>
      </c>
      <c r="H93" s="182" t="str">
        <f>IF(SUM('AS22_1.MELD:AS22_2.MELD'!H93)&gt;'AS12.MELD'!H93+1,"ERROR","")</f>
        <v/>
      </c>
      <c r="I93" s="111"/>
      <c r="J93" s="182" t="str">
        <f>IF(SUM('AS22_1.MELD:AS22_2.MELD'!J93)&gt;'AS12.MELD'!J93+1,"ERROR","")</f>
        <v/>
      </c>
      <c r="K93" s="182" t="str">
        <f>IF(SUM('AS22_1.MELD:AS22_2.MELD'!K93)&gt;'AS12.MELD'!K93+1,"ERROR","")</f>
        <v/>
      </c>
      <c r="L93" s="182" t="str">
        <f>IF(SUM('AS22_1.MELD:AS22_2.MELD'!L93)&gt;'AS12.MELD'!L93+1,"ERROR","")</f>
        <v/>
      </c>
      <c r="M93" s="182" t="str">
        <f>IF(SUM('AS22_1.MELD:AS22_2.MELD'!M93)&gt;'AS12.MELD'!M93+1,"ERROR","")</f>
        <v/>
      </c>
      <c r="N93" s="182" t="str">
        <f>IF(SUM('AS22_1.MELD:AS22_2.MELD'!N93)&gt;'AS12.MELD'!N93+1,"ERROR","")</f>
        <v/>
      </c>
      <c r="O93" s="182" t="str">
        <f>IF(SUM('AS22_1.MELD:AS22_2.MELD'!O93)&gt;'AS12.MELD'!O93+1,"ERROR","")</f>
        <v/>
      </c>
      <c r="P93" s="182" t="str">
        <f>IF(SUM('AS22_1.MELD:AS22_2.MELD'!P93)&gt;'AS12.MELD'!P93+1,"ERROR","")</f>
        <v/>
      </c>
      <c r="Q93" s="182" t="str">
        <f>IF(SUM('AS22_1.MELD:AS22_2.MELD'!Q93)&gt;'AS12.MELD'!Q93+1,"ERROR","")</f>
        <v/>
      </c>
      <c r="R93" s="54">
        <v>75</v>
      </c>
      <c r="S93" s="52"/>
    </row>
    <row r="94" spans="1:19" ht="13" x14ac:dyDescent="0.25">
      <c r="A94" s="176">
        <v>76</v>
      </c>
      <c r="B94" s="59" t="s">
        <v>382</v>
      </c>
      <c r="C94" s="57" t="s">
        <v>89</v>
      </c>
      <c r="D94" s="54">
        <v>76</v>
      </c>
      <c r="E94" s="182" t="str">
        <f>IF(SUM('AS22_1.MELD:AS22_2.MELD'!E94)&gt;'AS12.MELD'!E94+1,"ERROR","")</f>
        <v/>
      </c>
      <c r="F94" s="182" t="str">
        <f>IF(SUM('AS22_1.MELD:AS22_2.MELD'!F94)&gt;'AS12.MELD'!F94+1,"ERROR","")</f>
        <v/>
      </c>
      <c r="G94" s="182" t="str">
        <f>IF(SUM('AS22_1.MELD:AS22_2.MELD'!G94)&gt;'AS12.MELD'!G94+1,"ERROR","")</f>
        <v/>
      </c>
      <c r="H94" s="182" t="str">
        <f>IF(SUM('AS22_1.MELD:AS22_2.MELD'!H94)&gt;'AS12.MELD'!H94+1,"ERROR","")</f>
        <v/>
      </c>
      <c r="I94" s="111"/>
      <c r="J94" s="182" t="str">
        <f>IF(SUM('AS22_1.MELD:AS22_2.MELD'!J94)&gt;'AS12.MELD'!J94+1,"ERROR","")</f>
        <v/>
      </c>
      <c r="K94" s="182" t="str">
        <f>IF(SUM('AS22_1.MELD:AS22_2.MELD'!K94)&gt;'AS12.MELD'!K94+1,"ERROR","")</f>
        <v/>
      </c>
      <c r="L94" s="182" t="str">
        <f>IF(SUM('AS22_1.MELD:AS22_2.MELD'!L94)&gt;'AS12.MELD'!L94+1,"ERROR","")</f>
        <v/>
      </c>
      <c r="M94" s="182" t="str">
        <f>IF(SUM('AS22_1.MELD:AS22_2.MELD'!M94)&gt;'AS12.MELD'!M94+1,"ERROR","")</f>
        <v/>
      </c>
      <c r="N94" s="182" t="str">
        <f>IF(SUM('AS22_1.MELD:AS22_2.MELD'!N94)&gt;'AS12.MELD'!N94+1,"ERROR","")</f>
        <v/>
      </c>
      <c r="O94" s="182" t="str">
        <f>IF(SUM('AS22_1.MELD:AS22_2.MELD'!O94)&gt;'AS12.MELD'!O94+1,"ERROR","")</f>
        <v/>
      </c>
      <c r="P94" s="182" t="str">
        <f>IF(SUM('AS22_1.MELD:AS22_2.MELD'!P94)&gt;'AS12.MELD'!P94+1,"ERROR","")</f>
        <v/>
      </c>
      <c r="Q94" s="182" t="str">
        <f>IF(SUM('AS22_1.MELD:AS22_2.MELD'!Q94)&gt;'AS12.MELD'!Q94+1,"ERROR","")</f>
        <v/>
      </c>
      <c r="R94" s="54">
        <v>76</v>
      </c>
      <c r="S94" s="52"/>
    </row>
    <row r="95" spans="1:19" ht="13" x14ac:dyDescent="0.25">
      <c r="A95" s="176">
        <v>77</v>
      </c>
      <c r="B95" s="59" t="s">
        <v>383</v>
      </c>
      <c r="C95" s="57" t="s">
        <v>90</v>
      </c>
      <c r="D95" s="54">
        <v>77</v>
      </c>
      <c r="E95" s="182" t="str">
        <f>IF(SUM('AS22_1.MELD:AS22_2.MELD'!E95)&gt;'AS12.MELD'!E95+1,"ERROR","")</f>
        <v/>
      </c>
      <c r="F95" s="182" t="str">
        <f>IF(SUM('AS22_1.MELD:AS22_2.MELD'!F95)&gt;'AS12.MELD'!F95+1,"ERROR","")</f>
        <v/>
      </c>
      <c r="G95" s="182" t="str">
        <f>IF(SUM('AS22_1.MELD:AS22_2.MELD'!G95)&gt;'AS12.MELD'!G95+1,"ERROR","")</f>
        <v/>
      </c>
      <c r="H95" s="182" t="str">
        <f>IF(SUM('AS22_1.MELD:AS22_2.MELD'!H95)&gt;'AS12.MELD'!H95+1,"ERROR","")</f>
        <v/>
      </c>
      <c r="I95" s="111"/>
      <c r="J95" s="182" t="str">
        <f>IF(SUM('AS22_1.MELD:AS22_2.MELD'!J95)&gt;'AS12.MELD'!J95+1,"ERROR","")</f>
        <v/>
      </c>
      <c r="K95" s="182" t="str">
        <f>IF(SUM('AS22_1.MELD:AS22_2.MELD'!K95)&gt;'AS12.MELD'!K95+1,"ERROR","")</f>
        <v/>
      </c>
      <c r="L95" s="182" t="str">
        <f>IF(SUM('AS22_1.MELD:AS22_2.MELD'!L95)&gt;'AS12.MELD'!L95+1,"ERROR","")</f>
        <v/>
      </c>
      <c r="M95" s="182" t="str">
        <f>IF(SUM('AS22_1.MELD:AS22_2.MELD'!M95)&gt;'AS12.MELD'!M95+1,"ERROR","")</f>
        <v/>
      </c>
      <c r="N95" s="182" t="str">
        <f>IF(SUM('AS22_1.MELD:AS22_2.MELD'!N95)&gt;'AS12.MELD'!N95+1,"ERROR","")</f>
        <v/>
      </c>
      <c r="O95" s="182" t="str">
        <f>IF(SUM('AS22_1.MELD:AS22_2.MELD'!O95)&gt;'AS12.MELD'!O95+1,"ERROR","")</f>
        <v/>
      </c>
      <c r="P95" s="182" t="str">
        <f>IF(SUM('AS22_1.MELD:AS22_2.MELD'!P95)&gt;'AS12.MELD'!P95+1,"ERROR","")</f>
        <v/>
      </c>
      <c r="Q95" s="182" t="str">
        <f>IF(SUM('AS22_1.MELD:AS22_2.MELD'!Q95)&gt;'AS12.MELD'!Q95+1,"ERROR","")</f>
        <v/>
      </c>
      <c r="R95" s="54">
        <v>77</v>
      </c>
      <c r="S95" s="52"/>
    </row>
    <row r="96" spans="1:19" ht="13" x14ac:dyDescent="0.25">
      <c r="A96" s="176">
        <v>78</v>
      </c>
      <c r="B96" s="59" t="s">
        <v>384</v>
      </c>
      <c r="C96" s="57" t="s">
        <v>91</v>
      </c>
      <c r="D96" s="54">
        <v>78</v>
      </c>
      <c r="E96" s="182" t="str">
        <f>IF(SUM('AS22_1.MELD:AS22_2.MELD'!E96)&gt;'AS12.MELD'!E96+1,"ERROR","")</f>
        <v/>
      </c>
      <c r="F96" s="182" t="str">
        <f>IF(SUM('AS22_1.MELD:AS22_2.MELD'!F96)&gt;'AS12.MELD'!F96+1,"ERROR","")</f>
        <v/>
      </c>
      <c r="G96" s="182" t="str">
        <f>IF(SUM('AS22_1.MELD:AS22_2.MELD'!G96)&gt;'AS12.MELD'!G96+1,"ERROR","")</f>
        <v/>
      </c>
      <c r="H96" s="182" t="str">
        <f>IF(SUM('AS22_1.MELD:AS22_2.MELD'!H96)&gt;'AS12.MELD'!H96+1,"ERROR","")</f>
        <v/>
      </c>
      <c r="I96" s="111"/>
      <c r="J96" s="182" t="str">
        <f>IF(SUM('AS22_1.MELD:AS22_2.MELD'!J96)&gt;'AS12.MELD'!J96+1,"ERROR","")</f>
        <v/>
      </c>
      <c r="K96" s="182" t="str">
        <f>IF(SUM('AS22_1.MELD:AS22_2.MELD'!K96)&gt;'AS12.MELD'!K96+1,"ERROR","")</f>
        <v/>
      </c>
      <c r="L96" s="182" t="str">
        <f>IF(SUM('AS22_1.MELD:AS22_2.MELD'!L96)&gt;'AS12.MELD'!L96+1,"ERROR","")</f>
        <v/>
      </c>
      <c r="M96" s="182" t="str">
        <f>IF(SUM('AS22_1.MELD:AS22_2.MELD'!M96)&gt;'AS12.MELD'!M96+1,"ERROR","")</f>
        <v/>
      </c>
      <c r="N96" s="182" t="str">
        <f>IF(SUM('AS22_1.MELD:AS22_2.MELD'!N96)&gt;'AS12.MELD'!N96+1,"ERROR","")</f>
        <v/>
      </c>
      <c r="O96" s="182" t="str">
        <f>IF(SUM('AS22_1.MELD:AS22_2.MELD'!O96)&gt;'AS12.MELD'!O96+1,"ERROR","")</f>
        <v/>
      </c>
      <c r="P96" s="182" t="str">
        <f>IF(SUM('AS22_1.MELD:AS22_2.MELD'!P96)&gt;'AS12.MELD'!P96+1,"ERROR","")</f>
        <v/>
      </c>
      <c r="Q96" s="182" t="str">
        <f>IF(SUM('AS22_1.MELD:AS22_2.MELD'!Q96)&gt;'AS12.MELD'!Q96+1,"ERROR","")</f>
        <v/>
      </c>
      <c r="R96" s="54">
        <v>78</v>
      </c>
      <c r="S96" s="52"/>
    </row>
    <row r="97" spans="1:19" ht="13" x14ac:dyDescent="0.25">
      <c r="A97" s="176">
        <v>79</v>
      </c>
      <c r="B97" s="59" t="s">
        <v>92</v>
      </c>
      <c r="C97" s="57" t="s">
        <v>93</v>
      </c>
      <c r="D97" s="54">
        <v>79</v>
      </c>
      <c r="E97" s="182" t="str">
        <f>IF(SUM('AS22_1.MELD:AS22_2.MELD'!E97)&gt;'AS12.MELD'!E97+1,"ERROR","")</f>
        <v/>
      </c>
      <c r="F97" s="182" t="str">
        <f>IF(SUM('AS22_1.MELD:AS22_2.MELD'!F97)&gt;'AS12.MELD'!F97+1,"ERROR","")</f>
        <v/>
      </c>
      <c r="G97" s="182" t="str">
        <f>IF(SUM('AS22_1.MELD:AS22_2.MELD'!G97)&gt;'AS12.MELD'!G97+1,"ERROR","")</f>
        <v/>
      </c>
      <c r="H97" s="182" t="str">
        <f>IF(SUM('AS22_1.MELD:AS22_2.MELD'!H97)&gt;'AS12.MELD'!H97+1,"ERROR","")</f>
        <v/>
      </c>
      <c r="I97" s="111"/>
      <c r="J97" s="182" t="str">
        <f>IF(SUM('AS22_1.MELD:AS22_2.MELD'!J97)&gt;'AS12.MELD'!J97+1,"ERROR","")</f>
        <v/>
      </c>
      <c r="K97" s="182" t="str">
        <f>IF(SUM('AS22_1.MELD:AS22_2.MELD'!K97)&gt;'AS12.MELD'!K97+1,"ERROR","")</f>
        <v/>
      </c>
      <c r="L97" s="182" t="str">
        <f>IF(SUM('AS22_1.MELD:AS22_2.MELD'!L97)&gt;'AS12.MELD'!L97+1,"ERROR","")</f>
        <v/>
      </c>
      <c r="M97" s="182" t="str">
        <f>IF(SUM('AS22_1.MELD:AS22_2.MELD'!M97)&gt;'AS12.MELD'!M97+1,"ERROR","")</f>
        <v/>
      </c>
      <c r="N97" s="182" t="str">
        <f>IF(SUM('AS22_1.MELD:AS22_2.MELD'!N97)&gt;'AS12.MELD'!N97+1,"ERROR","")</f>
        <v/>
      </c>
      <c r="O97" s="182" t="str">
        <f>IF(SUM('AS22_1.MELD:AS22_2.MELD'!O97)&gt;'AS12.MELD'!O97+1,"ERROR","")</f>
        <v/>
      </c>
      <c r="P97" s="182" t="str">
        <f>IF(SUM('AS22_1.MELD:AS22_2.MELD'!P97)&gt;'AS12.MELD'!P97+1,"ERROR","")</f>
        <v/>
      </c>
      <c r="Q97" s="182" t="str">
        <f>IF(SUM('AS22_1.MELD:AS22_2.MELD'!Q97)&gt;'AS12.MELD'!Q97+1,"ERROR","")</f>
        <v/>
      </c>
      <c r="R97" s="54">
        <v>79</v>
      </c>
      <c r="S97" s="52"/>
    </row>
    <row r="98" spans="1:19" ht="13" x14ac:dyDescent="0.25">
      <c r="A98" s="176">
        <v>80</v>
      </c>
      <c r="B98" s="59" t="s">
        <v>385</v>
      </c>
      <c r="C98" s="57" t="s">
        <v>94</v>
      </c>
      <c r="D98" s="54">
        <v>80</v>
      </c>
      <c r="E98" s="182" t="str">
        <f>IF(SUM('AS22_1.MELD:AS22_2.MELD'!E98)&gt;'AS12.MELD'!E98+1,"ERROR","")</f>
        <v/>
      </c>
      <c r="F98" s="182" t="str">
        <f>IF(SUM('AS22_1.MELD:AS22_2.MELD'!F98)&gt;'AS12.MELD'!F98+1,"ERROR","")</f>
        <v/>
      </c>
      <c r="G98" s="182" t="str">
        <f>IF(SUM('AS22_1.MELD:AS22_2.MELD'!G98)&gt;'AS12.MELD'!G98+1,"ERROR","")</f>
        <v/>
      </c>
      <c r="H98" s="182" t="str">
        <f>IF(SUM('AS22_1.MELD:AS22_2.MELD'!H98)&gt;'AS12.MELD'!H98+1,"ERROR","")</f>
        <v/>
      </c>
      <c r="I98" s="111"/>
      <c r="J98" s="182" t="str">
        <f>IF(SUM('AS22_1.MELD:AS22_2.MELD'!J98)&gt;'AS12.MELD'!J98+1,"ERROR","")</f>
        <v/>
      </c>
      <c r="K98" s="182" t="str">
        <f>IF(SUM('AS22_1.MELD:AS22_2.MELD'!K98)&gt;'AS12.MELD'!K98+1,"ERROR","")</f>
        <v/>
      </c>
      <c r="L98" s="182" t="str">
        <f>IF(SUM('AS22_1.MELD:AS22_2.MELD'!L98)&gt;'AS12.MELD'!L98+1,"ERROR","")</f>
        <v/>
      </c>
      <c r="M98" s="182" t="str">
        <f>IF(SUM('AS22_1.MELD:AS22_2.MELD'!M98)&gt;'AS12.MELD'!M98+1,"ERROR","")</f>
        <v/>
      </c>
      <c r="N98" s="182" t="str">
        <f>IF(SUM('AS22_1.MELD:AS22_2.MELD'!N98)&gt;'AS12.MELD'!N98+1,"ERROR","")</f>
        <v/>
      </c>
      <c r="O98" s="182" t="str">
        <f>IF(SUM('AS22_1.MELD:AS22_2.MELD'!O98)&gt;'AS12.MELD'!O98+1,"ERROR","")</f>
        <v/>
      </c>
      <c r="P98" s="182" t="str">
        <f>IF(SUM('AS22_1.MELD:AS22_2.MELD'!P98)&gt;'AS12.MELD'!P98+1,"ERROR","")</f>
        <v/>
      </c>
      <c r="Q98" s="182" t="str">
        <f>IF(SUM('AS22_1.MELD:AS22_2.MELD'!Q98)&gt;'AS12.MELD'!Q98+1,"ERROR","")</f>
        <v/>
      </c>
      <c r="R98" s="54">
        <v>80</v>
      </c>
      <c r="S98" s="52"/>
    </row>
    <row r="99" spans="1:19" ht="13" x14ac:dyDescent="0.25">
      <c r="A99" s="176">
        <v>81</v>
      </c>
      <c r="B99" s="59" t="s">
        <v>95</v>
      </c>
      <c r="C99" s="57" t="s">
        <v>96</v>
      </c>
      <c r="D99" s="54">
        <v>81</v>
      </c>
      <c r="E99" s="182" t="str">
        <f>IF(SUM('AS22_1.MELD:AS22_2.MELD'!E99)&gt;'AS12.MELD'!E99+1,"ERROR","")</f>
        <v/>
      </c>
      <c r="F99" s="182" t="str">
        <f>IF(SUM('AS22_1.MELD:AS22_2.MELD'!F99)&gt;'AS12.MELD'!F99+1,"ERROR","")</f>
        <v/>
      </c>
      <c r="G99" s="182" t="str">
        <f>IF(SUM('AS22_1.MELD:AS22_2.MELD'!G99)&gt;'AS12.MELD'!G99+1,"ERROR","")</f>
        <v/>
      </c>
      <c r="H99" s="182" t="str">
        <f>IF(SUM('AS22_1.MELD:AS22_2.MELD'!H99)&gt;'AS12.MELD'!H99+1,"ERROR","")</f>
        <v/>
      </c>
      <c r="I99" s="111"/>
      <c r="J99" s="182" t="str">
        <f>IF(SUM('AS22_1.MELD:AS22_2.MELD'!J99)&gt;'AS12.MELD'!J99+1,"ERROR","")</f>
        <v/>
      </c>
      <c r="K99" s="182" t="str">
        <f>IF(SUM('AS22_1.MELD:AS22_2.MELD'!K99)&gt;'AS12.MELD'!K99+1,"ERROR","")</f>
        <v/>
      </c>
      <c r="L99" s="182" t="str">
        <f>IF(SUM('AS22_1.MELD:AS22_2.MELD'!L99)&gt;'AS12.MELD'!L99+1,"ERROR","")</f>
        <v/>
      </c>
      <c r="M99" s="182" t="str">
        <f>IF(SUM('AS22_1.MELD:AS22_2.MELD'!M99)&gt;'AS12.MELD'!M99+1,"ERROR","")</f>
        <v/>
      </c>
      <c r="N99" s="182" t="str">
        <f>IF(SUM('AS22_1.MELD:AS22_2.MELD'!N99)&gt;'AS12.MELD'!N99+1,"ERROR","")</f>
        <v/>
      </c>
      <c r="O99" s="182" t="str">
        <f>IF(SUM('AS22_1.MELD:AS22_2.MELD'!O99)&gt;'AS12.MELD'!O99+1,"ERROR","")</f>
        <v/>
      </c>
      <c r="P99" s="182" t="str">
        <f>IF(SUM('AS22_1.MELD:AS22_2.MELD'!P99)&gt;'AS12.MELD'!P99+1,"ERROR","")</f>
        <v/>
      </c>
      <c r="Q99" s="182" t="str">
        <f>IF(SUM('AS22_1.MELD:AS22_2.MELD'!Q99)&gt;'AS12.MELD'!Q99+1,"ERROR","")</f>
        <v/>
      </c>
      <c r="R99" s="54">
        <v>81</v>
      </c>
      <c r="S99" s="52"/>
    </row>
    <row r="100" spans="1:19" ht="13" x14ac:dyDescent="0.25">
      <c r="A100" s="176">
        <v>82</v>
      </c>
      <c r="B100" s="59" t="s">
        <v>386</v>
      </c>
      <c r="C100" s="57" t="s">
        <v>97</v>
      </c>
      <c r="D100" s="54">
        <v>82</v>
      </c>
      <c r="E100" s="182" t="str">
        <f>IF(SUM('AS22_1.MELD:AS22_2.MELD'!E100)&gt;'AS12.MELD'!E100+1,"ERROR","")</f>
        <v/>
      </c>
      <c r="F100" s="182" t="str">
        <f>IF(SUM('AS22_1.MELD:AS22_2.MELD'!F100)&gt;'AS12.MELD'!F100+1,"ERROR","")</f>
        <v/>
      </c>
      <c r="G100" s="182" t="str">
        <f>IF(SUM('AS22_1.MELD:AS22_2.MELD'!G100)&gt;'AS12.MELD'!G100+1,"ERROR","")</f>
        <v/>
      </c>
      <c r="H100" s="182" t="str">
        <f>IF(SUM('AS22_1.MELD:AS22_2.MELD'!H100)&gt;'AS12.MELD'!H100+1,"ERROR","")</f>
        <v/>
      </c>
      <c r="I100" s="111"/>
      <c r="J100" s="182" t="str">
        <f>IF(SUM('AS22_1.MELD:AS22_2.MELD'!J100)&gt;'AS12.MELD'!J100+1,"ERROR","")</f>
        <v/>
      </c>
      <c r="K100" s="182" t="str">
        <f>IF(SUM('AS22_1.MELD:AS22_2.MELD'!K100)&gt;'AS12.MELD'!K100+1,"ERROR","")</f>
        <v/>
      </c>
      <c r="L100" s="182" t="str">
        <f>IF(SUM('AS22_1.MELD:AS22_2.MELD'!L100)&gt;'AS12.MELD'!L100+1,"ERROR","")</f>
        <v/>
      </c>
      <c r="M100" s="182" t="str">
        <f>IF(SUM('AS22_1.MELD:AS22_2.MELD'!M100)&gt;'AS12.MELD'!M100+1,"ERROR","")</f>
        <v/>
      </c>
      <c r="N100" s="182" t="str">
        <f>IF(SUM('AS22_1.MELD:AS22_2.MELD'!N100)&gt;'AS12.MELD'!N100+1,"ERROR","")</f>
        <v/>
      </c>
      <c r="O100" s="182" t="str">
        <f>IF(SUM('AS22_1.MELD:AS22_2.MELD'!O100)&gt;'AS12.MELD'!O100+1,"ERROR","")</f>
        <v/>
      </c>
      <c r="P100" s="182" t="str">
        <f>IF(SUM('AS22_1.MELD:AS22_2.MELD'!P100)&gt;'AS12.MELD'!P100+1,"ERROR","")</f>
        <v/>
      </c>
      <c r="Q100" s="182" t="str">
        <f>IF(SUM('AS22_1.MELD:AS22_2.MELD'!Q100)&gt;'AS12.MELD'!Q100+1,"ERROR","")</f>
        <v/>
      </c>
      <c r="R100" s="54">
        <v>82</v>
      </c>
      <c r="S100" s="52"/>
    </row>
    <row r="101" spans="1:19" ht="13" x14ac:dyDescent="0.25">
      <c r="A101" s="176">
        <v>83</v>
      </c>
      <c r="B101" s="59" t="s">
        <v>387</v>
      </c>
      <c r="C101" s="57" t="s">
        <v>98</v>
      </c>
      <c r="D101" s="54">
        <v>83</v>
      </c>
      <c r="E101" s="182" t="str">
        <f>IF(SUM('AS22_1.MELD:AS22_2.MELD'!E101)&gt;'AS12.MELD'!E101+1,"ERROR","")</f>
        <v/>
      </c>
      <c r="F101" s="182" t="str">
        <f>IF(SUM('AS22_1.MELD:AS22_2.MELD'!F101)&gt;'AS12.MELD'!F101+1,"ERROR","")</f>
        <v/>
      </c>
      <c r="G101" s="182" t="str">
        <f>IF(SUM('AS22_1.MELD:AS22_2.MELD'!G101)&gt;'AS12.MELD'!G101+1,"ERROR","")</f>
        <v/>
      </c>
      <c r="H101" s="182" t="str">
        <f>IF(SUM('AS22_1.MELD:AS22_2.MELD'!H101)&gt;'AS12.MELD'!H101+1,"ERROR","")</f>
        <v/>
      </c>
      <c r="I101" s="111"/>
      <c r="J101" s="182" t="str">
        <f>IF(SUM('AS22_1.MELD:AS22_2.MELD'!J101)&gt;'AS12.MELD'!J101+1,"ERROR","")</f>
        <v/>
      </c>
      <c r="K101" s="182" t="str">
        <f>IF(SUM('AS22_1.MELD:AS22_2.MELD'!K101)&gt;'AS12.MELD'!K101+1,"ERROR","")</f>
        <v/>
      </c>
      <c r="L101" s="182" t="str">
        <f>IF(SUM('AS22_1.MELD:AS22_2.MELD'!L101)&gt;'AS12.MELD'!L101+1,"ERROR","")</f>
        <v/>
      </c>
      <c r="M101" s="182" t="str">
        <f>IF(SUM('AS22_1.MELD:AS22_2.MELD'!M101)&gt;'AS12.MELD'!M101+1,"ERROR","")</f>
        <v/>
      </c>
      <c r="N101" s="182" t="str">
        <f>IF(SUM('AS22_1.MELD:AS22_2.MELD'!N101)&gt;'AS12.MELD'!N101+1,"ERROR","")</f>
        <v/>
      </c>
      <c r="O101" s="182" t="str">
        <f>IF(SUM('AS22_1.MELD:AS22_2.MELD'!O101)&gt;'AS12.MELD'!O101+1,"ERROR","")</f>
        <v/>
      </c>
      <c r="P101" s="182" t="str">
        <f>IF(SUM('AS22_1.MELD:AS22_2.MELD'!P101)&gt;'AS12.MELD'!P101+1,"ERROR","")</f>
        <v/>
      </c>
      <c r="Q101" s="182" t="str">
        <f>IF(SUM('AS22_1.MELD:AS22_2.MELD'!Q101)&gt;'AS12.MELD'!Q101+1,"ERROR","")</f>
        <v/>
      </c>
      <c r="R101" s="54">
        <v>83</v>
      </c>
      <c r="S101" s="52"/>
    </row>
    <row r="102" spans="1:19" ht="13" x14ac:dyDescent="0.25">
      <c r="A102" s="176">
        <v>84</v>
      </c>
      <c r="B102" s="59" t="s">
        <v>99</v>
      </c>
      <c r="C102" s="57" t="s">
        <v>100</v>
      </c>
      <c r="D102" s="54">
        <v>84</v>
      </c>
      <c r="E102" s="182" t="str">
        <f>IF(SUM('AS22_1.MELD:AS22_2.MELD'!E102)&gt;'AS12.MELD'!E102+1,"ERROR","")</f>
        <v/>
      </c>
      <c r="F102" s="182" t="str">
        <f>IF(SUM('AS22_1.MELD:AS22_2.MELD'!F102)&gt;'AS12.MELD'!F102+1,"ERROR","")</f>
        <v/>
      </c>
      <c r="G102" s="182" t="str">
        <f>IF(SUM('AS22_1.MELD:AS22_2.MELD'!G102)&gt;'AS12.MELD'!G102+1,"ERROR","")</f>
        <v/>
      </c>
      <c r="H102" s="182" t="str">
        <f>IF(SUM('AS22_1.MELD:AS22_2.MELD'!H102)&gt;'AS12.MELD'!H102+1,"ERROR","")</f>
        <v/>
      </c>
      <c r="I102" s="111"/>
      <c r="J102" s="182" t="str">
        <f>IF(SUM('AS22_1.MELD:AS22_2.MELD'!J102)&gt;'AS12.MELD'!J102+1,"ERROR","")</f>
        <v/>
      </c>
      <c r="K102" s="182" t="str">
        <f>IF(SUM('AS22_1.MELD:AS22_2.MELD'!K102)&gt;'AS12.MELD'!K102+1,"ERROR","")</f>
        <v/>
      </c>
      <c r="L102" s="182" t="str">
        <f>IF(SUM('AS22_1.MELD:AS22_2.MELD'!L102)&gt;'AS12.MELD'!L102+1,"ERROR","")</f>
        <v/>
      </c>
      <c r="M102" s="182" t="str">
        <f>IF(SUM('AS22_1.MELD:AS22_2.MELD'!M102)&gt;'AS12.MELD'!M102+1,"ERROR","")</f>
        <v/>
      </c>
      <c r="N102" s="182" t="str">
        <f>IF(SUM('AS22_1.MELD:AS22_2.MELD'!N102)&gt;'AS12.MELD'!N102+1,"ERROR","")</f>
        <v/>
      </c>
      <c r="O102" s="182" t="str">
        <f>IF(SUM('AS22_1.MELD:AS22_2.MELD'!O102)&gt;'AS12.MELD'!O102+1,"ERROR","")</f>
        <v/>
      </c>
      <c r="P102" s="182" t="str">
        <f>IF(SUM('AS22_1.MELD:AS22_2.MELD'!P102)&gt;'AS12.MELD'!P102+1,"ERROR","")</f>
        <v/>
      </c>
      <c r="Q102" s="182" t="str">
        <f>IF(SUM('AS22_1.MELD:AS22_2.MELD'!Q102)&gt;'AS12.MELD'!Q102+1,"ERROR","")</f>
        <v/>
      </c>
      <c r="R102" s="54">
        <v>84</v>
      </c>
      <c r="S102" s="52"/>
    </row>
    <row r="103" spans="1:19" ht="13" x14ac:dyDescent="0.25">
      <c r="A103" s="176">
        <v>85</v>
      </c>
      <c r="B103" s="59" t="s">
        <v>388</v>
      </c>
      <c r="C103" s="57" t="s">
        <v>101</v>
      </c>
      <c r="D103" s="54">
        <v>85</v>
      </c>
      <c r="E103" s="182" t="str">
        <f>IF(SUM('AS22_1.MELD:AS22_2.MELD'!E103)&gt;'AS12.MELD'!E103+1,"ERROR","")</f>
        <v/>
      </c>
      <c r="F103" s="182" t="str">
        <f>IF(SUM('AS22_1.MELD:AS22_2.MELD'!F103)&gt;'AS12.MELD'!F103+1,"ERROR","")</f>
        <v/>
      </c>
      <c r="G103" s="182" t="str">
        <f>IF(SUM('AS22_1.MELD:AS22_2.MELD'!G103)&gt;'AS12.MELD'!G103+1,"ERROR","")</f>
        <v/>
      </c>
      <c r="H103" s="182" t="str">
        <f>IF(SUM('AS22_1.MELD:AS22_2.MELD'!H103)&gt;'AS12.MELD'!H103+1,"ERROR","")</f>
        <v/>
      </c>
      <c r="I103" s="111"/>
      <c r="J103" s="182" t="str">
        <f>IF(SUM('AS22_1.MELD:AS22_2.MELD'!J103)&gt;'AS12.MELD'!J103+1,"ERROR","")</f>
        <v/>
      </c>
      <c r="K103" s="182" t="str">
        <f>IF(SUM('AS22_1.MELD:AS22_2.MELD'!K103)&gt;'AS12.MELD'!K103+1,"ERROR","")</f>
        <v/>
      </c>
      <c r="L103" s="182" t="str">
        <f>IF(SUM('AS22_1.MELD:AS22_2.MELD'!L103)&gt;'AS12.MELD'!L103+1,"ERROR","")</f>
        <v/>
      </c>
      <c r="M103" s="182" t="str">
        <f>IF(SUM('AS22_1.MELD:AS22_2.MELD'!M103)&gt;'AS12.MELD'!M103+1,"ERROR","")</f>
        <v/>
      </c>
      <c r="N103" s="182" t="str">
        <f>IF(SUM('AS22_1.MELD:AS22_2.MELD'!N103)&gt;'AS12.MELD'!N103+1,"ERROR","")</f>
        <v/>
      </c>
      <c r="O103" s="182" t="str">
        <f>IF(SUM('AS22_1.MELD:AS22_2.MELD'!O103)&gt;'AS12.MELD'!O103+1,"ERROR","")</f>
        <v/>
      </c>
      <c r="P103" s="182" t="str">
        <f>IF(SUM('AS22_1.MELD:AS22_2.MELD'!P103)&gt;'AS12.MELD'!P103+1,"ERROR","")</f>
        <v/>
      </c>
      <c r="Q103" s="182" t="str">
        <f>IF(SUM('AS22_1.MELD:AS22_2.MELD'!Q103)&gt;'AS12.MELD'!Q103+1,"ERROR","")</f>
        <v/>
      </c>
      <c r="R103" s="54">
        <v>85</v>
      </c>
      <c r="S103" s="52"/>
    </row>
    <row r="104" spans="1:19" ht="13" x14ac:dyDescent="0.25">
      <c r="A104" s="176">
        <v>86</v>
      </c>
      <c r="B104" s="59" t="s">
        <v>102</v>
      </c>
      <c r="C104" s="57" t="s">
        <v>103</v>
      </c>
      <c r="D104" s="54">
        <v>86</v>
      </c>
      <c r="E104" s="182" t="str">
        <f>IF(SUM('AS22_1.MELD:AS22_2.MELD'!E104)&gt;'AS12.MELD'!E104+1,"ERROR","")</f>
        <v/>
      </c>
      <c r="F104" s="182" t="str">
        <f>IF(SUM('AS22_1.MELD:AS22_2.MELD'!F104)&gt;'AS12.MELD'!F104+1,"ERROR","")</f>
        <v/>
      </c>
      <c r="G104" s="182" t="str">
        <f>IF(SUM('AS22_1.MELD:AS22_2.MELD'!G104)&gt;'AS12.MELD'!G104+1,"ERROR","")</f>
        <v/>
      </c>
      <c r="H104" s="182" t="str">
        <f>IF(SUM('AS22_1.MELD:AS22_2.MELD'!H104)&gt;'AS12.MELD'!H104+1,"ERROR","")</f>
        <v/>
      </c>
      <c r="I104" s="111"/>
      <c r="J104" s="182" t="str">
        <f>IF(SUM('AS22_1.MELD:AS22_2.MELD'!J104)&gt;'AS12.MELD'!J104+1,"ERROR","")</f>
        <v/>
      </c>
      <c r="K104" s="182" t="str">
        <f>IF(SUM('AS22_1.MELD:AS22_2.MELD'!K104)&gt;'AS12.MELD'!K104+1,"ERROR","")</f>
        <v/>
      </c>
      <c r="L104" s="182" t="str">
        <f>IF(SUM('AS22_1.MELD:AS22_2.MELD'!L104)&gt;'AS12.MELD'!L104+1,"ERROR","")</f>
        <v/>
      </c>
      <c r="M104" s="182" t="str">
        <f>IF(SUM('AS22_1.MELD:AS22_2.MELD'!M104)&gt;'AS12.MELD'!M104+1,"ERROR","")</f>
        <v/>
      </c>
      <c r="N104" s="182" t="str">
        <f>IF(SUM('AS22_1.MELD:AS22_2.MELD'!N104)&gt;'AS12.MELD'!N104+1,"ERROR","")</f>
        <v/>
      </c>
      <c r="O104" s="182" t="str">
        <f>IF(SUM('AS22_1.MELD:AS22_2.MELD'!O104)&gt;'AS12.MELD'!O104+1,"ERROR","")</f>
        <v/>
      </c>
      <c r="P104" s="182" t="str">
        <f>IF(SUM('AS22_1.MELD:AS22_2.MELD'!P104)&gt;'AS12.MELD'!P104+1,"ERROR","")</f>
        <v/>
      </c>
      <c r="Q104" s="182" t="str">
        <f>IF(SUM('AS22_1.MELD:AS22_2.MELD'!Q104)&gt;'AS12.MELD'!Q104+1,"ERROR","")</f>
        <v/>
      </c>
      <c r="R104" s="54">
        <v>86</v>
      </c>
      <c r="S104" s="52"/>
    </row>
    <row r="105" spans="1:19" ht="13" x14ac:dyDescent="0.25">
      <c r="A105" s="176">
        <v>87</v>
      </c>
      <c r="B105" s="59" t="s">
        <v>389</v>
      </c>
      <c r="C105" s="57" t="s">
        <v>104</v>
      </c>
      <c r="D105" s="54">
        <v>87</v>
      </c>
      <c r="E105" s="182" t="str">
        <f>IF(SUM('AS22_1.MELD:AS22_2.MELD'!E105)&gt;'AS12.MELD'!E105+1,"ERROR","")</f>
        <v/>
      </c>
      <c r="F105" s="182" t="str">
        <f>IF(SUM('AS22_1.MELD:AS22_2.MELD'!F105)&gt;'AS12.MELD'!F105+1,"ERROR","")</f>
        <v/>
      </c>
      <c r="G105" s="182" t="str">
        <f>IF(SUM('AS22_1.MELD:AS22_2.MELD'!G105)&gt;'AS12.MELD'!G105+1,"ERROR","")</f>
        <v/>
      </c>
      <c r="H105" s="182" t="str">
        <f>IF(SUM('AS22_1.MELD:AS22_2.MELD'!H105)&gt;'AS12.MELD'!H105+1,"ERROR","")</f>
        <v/>
      </c>
      <c r="I105" s="111"/>
      <c r="J105" s="182" t="str">
        <f>IF(SUM('AS22_1.MELD:AS22_2.MELD'!J105)&gt;'AS12.MELD'!J105+1,"ERROR","")</f>
        <v/>
      </c>
      <c r="K105" s="182" t="str">
        <f>IF(SUM('AS22_1.MELD:AS22_2.MELD'!K105)&gt;'AS12.MELD'!K105+1,"ERROR","")</f>
        <v/>
      </c>
      <c r="L105" s="182" t="str">
        <f>IF(SUM('AS22_1.MELD:AS22_2.MELD'!L105)&gt;'AS12.MELD'!L105+1,"ERROR","")</f>
        <v/>
      </c>
      <c r="M105" s="182" t="str">
        <f>IF(SUM('AS22_1.MELD:AS22_2.MELD'!M105)&gt;'AS12.MELD'!M105+1,"ERROR","")</f>
        <v/>
      </c>
      <c r="N105" s="182" t="str">
        <f>IF(SUM('AS22_1.MELD:AS22_2.MELD'!N105)&gt;'AS12.MELD'!N105+1,"ERROR","")</f>
        <v/>
      </c>
      <c r="O105" s="182" t="str">
        <f>IF(SUM('AS22_1.MELD:AS22_2.MELD'!O105)&gt;'AS12.MELD'!O105+1,"ERROR","")</f>
        <v/>
      </c>
      <c r="P105" s="182" t="str">
        <f>IF(SUM('AS22_1.MELD:AS22_2.MELD'!P105)&gt;'AS12.MELD'!P105+1,"ERROR","")</f>
        <v/>
      </c>
      <c r="Q105" s="182" t="str">
        <f>IF(SUM('AS22_1.MELD:AS22_2.MELD'!Q105)&gt;'AS12.MELD'!Q105+1,"ERROR","")</f>
        <v/>
      </c>
      <c r="R105" s="54">
        <v>87</v>
      </c>
      <c r="S105" s="52"/>
    </row>
    <row r="106" spans="1:19" ht="13" x14ac:dyDescent="0.25">
      <c r="A106" s="176">
        <v>88</v>
      </c>
      <c r="B106" s="59" t="s">
        <v>390</v>
      </c>
      <c r="C106" s="57" t="s">
        <v>105</v>
      </c>
      <c r="D106" s="54">
        <v>88</v>
      </c>
      <c r="E106" s="182" t="str">
        <f>IF(SUM('AS22_1.MELD:AS22_2.MELD'!E106)&gt;'AS12.MELD'!E106+1,"ERROR","")</f>
        <v/>
      </c>
      <c r="F106" s="182" t="str">
        <f>IF(SUM('AS22_1.MELD:AS22_2.MELD'!F106)&gt;'AS12.MELD'!F106+1,"ERROR","")</f>
        <v/>
      </c>
      <c r="G106" s="182" t="str">
        <f>IF(SUM('AS22_1.MELD:AS22_2.MELD'!G106)&gt;'AS12.MELD'!G106+1,"ERROR","")</f>
        <v/>
      </c>
      <c r="H106" s="182" t="str">
        <f>IF(SUM('AS22_1.MELD:AS22_2.MELD'!H106)&gt;'AS12.MELD'!H106+1,"ERROR","")</f>
        <v/>
      </c>
      <c r="I106" s="111"/>
      <c r="J106" s="182" t="str">
        <f>IF(SUM('AS22_1.MELD:AS22_2.MELD'!J106)&gt;'AS12.MELD'!J106+1,"ERROR","")</f>
        <v/>
      </c>
      <c r="K106" s="182" t="str">
        <f>IF(SUM('AS22_1.MELD:AS22_2.MELD'!K106)&gt;'AS12.MELD'!K106+1,"ERROR","")</f>
        <v/>
      </c>
      <c r="L106" s="182" t="str">
        <f>IF(SUM('AS22_1.MELD:AS22_2.MELD'!L106)&gt;'AS12.MELD'!L106+1,"ERROR","")</f>
        <v/>
      </c>
      <c r="M106" s="182" t="str">
        <f>IF(SUM('AS22_1.MELD:AS22_2.MELD'!M106)&gt;'AS12.MELD'!M106+1,"ERROR","")</f>
        <v/>
      </c>
      <c r="N106" s="182" t="str">
        <f>IF(SUM('AS22_1.MELD:AS22_2.MELD'!N106)&gt;'AS12.MELD'!N106+1,"ERROR","")</f>
        <v/>
      </c>
      <c r="O106" s="182" t="str">
        <f>IF(SUM('AS22_1.MELD:AS22_2.MELD'!O106)&gt;'AS12.MELD'!O106+1,"ERROR","")</f>
        <v/>
      </c>
      <c r="P106" s="182" t="str">
        <f>IF(SUM('AS22_1.MELD:AS22_2.MELD'!P106)&gt;'AS12.MELD'!P106+1,"ERROR","")</f>
        <v/>
      </c>
      <c r="Q106" s="182" t="str">
        <f>IF(SUM('AS22_1.MELD:AS22_2.MELD'!Q106)&gt;'AS12.MELD'!Q106+1,"ERROR","")</f>
        <v/>
      </c>
      <c r="R106" s="54">
        <v>88</v>
      </c>
      <c r="S106" s="52"/>
    </row>
    <row r="107" spans="1:19" ht="13" x14ac:dyDescent="0.25">
      <c r="A107" s="176">
        <v>89</v>
      </c>
      <c r="B107" s="59" t="s">
        <v>106</v>
      </c>
      <c r="C107" s="57" t="s">
        <v>107</v>
      </c>
      <c r="D107" s="54">
        <v>89</v>
      </c>
      <c r="E107" s="182" t="str">
        <f>IF(SUM('AS22_1.MELD:AS22_2.MELD'!E107)&gt;'AS12.MELD'!E107+1,"ERROR","")</f>
        <v/>
      </c>
      <c r="F107" s="182" t="str">
        <f>IF(SUM('AS22_1.MELD:AS22_2.MELD'!F107)&gt;'AS12.MELD'!F107+1,"ERROR","")</f>
        <v/>
      </c>
      <c r="G107" s="182" t="str">
        <f>IF(SUM('AS22_1.MELD:AS22_2.MELD'!G107)&gt;'AS12.MELD'!G107+1,"ERROR","")</f>
        <v/>
      </c>
      <c r="H107" s="182" t="str">
        <f>IF(SUM('AS22_1.MELD:AS22_2.MELD'!H107)&gt;'AS12.MELD'!H107+1,"ERROR","")</f>
        <v/>
      </c>
      <c r="I107" s="111"/>
      <c r="J107" s="182" t="str">
        <f>IF(SUM('AS22_1.MELD:AS22_2.MELD'!J107)&gt;'AS12.MELD'!J107+1,"ERROR","")</f>
        <v/>
      </c>
      <c r="K107" s="182" t="str">
        <f>IF(SUM('AS22_1.MELD:AS22_2.MELD'!K107)&gt;'AS12.MELD'!K107+1,"ERROR","")</f>
        <v/>
      </c>
      <c r="L107" s="182" t="str">
        <f>IF(SUM('AS22_1.MELD:AS22_2.MELD'!L107)&gt;'AS12.MELD'!L107+1,"ERROR","")</f>
        <v/>
      </c>
      <c r="M107" s="182" t="str">
        <f>IF(SUM('AS22_1.MELD:AS22_2.MELD'!M107)&gt;'AS12.MELD'!M107+1,"ERROR","")</f>
        <v/>
      </c>
      <c r="N107" s="182" t="str">
        <f>IF(SUM('AS22_1.MELD:AS22_2.MELD'!N107)&gt;'AS12.MELD'!N107+1,"ERROR","")</f>
        <v/>
      </c>
      <c r="O107" s="182" t="str">
        <f>IF(SUM('AS22_1.MELD:AS22_2.MELD'!O107)&gt;'AS12.MELD'!O107+1,"ERROR","")</f>
        <v/>
      </c>
      <c r="P107" s="182" t="str">
        <f>IF(SUM('AS22_1.MELD:AS22_2.MELD'!P107)&gt;'AS12.MELD'!P107+1,"ERROR","")</f>
        <v/>
      </c>
      <c r="Q107" s="182" t="str">
        <f>IF(SUM('AS22_1.MELD:AS22_2.MELD'!Q107)&gt;'AS12.MELD'!Q107+1,"ERROR","")</f>
        <v/>
      </c>
      <c r="R107" s="54">
        <v>89</v>
      </c>
      <c r="S107" s="52"/>
    </row>
    <row r="108" spans="1:19" ht="13" x14ac:dyDescent="0.25">
      <c r="A108" s="176">
        <v>90</v>
      </c>
      <c r="B108" s="59" t="s">
        <v>108</v>
      </c>
      <c r="C108" s="57" t="s">
        <v>109</v>
      </c>
      <c r="D108" s="54">
        <v>90</v>
      </c>
      <c r="E108" s="182" t="str">
        <f>IF(SUM('AS22_1.MELD:AS22_2.MELD'!E108)&gt;'AS12.MELD'!E108+1,"ERROR","")</f>
        <v/>
      </c>
      <c r="F108" s="182" t="str">
        <f>IF(SUM('AS22_1.MELD:AS22_2.MELD'!F108)&gt;'AS12.MELD'!F108+1,"ERROR","")</f>
        <v/>
      </c>
      <c r="G108" s="182" t="str">
        <f>IF(SUM('AS22_1.MELD:AS22_2.MELD'!G108)&gt;'AS12.MELD'!G108+1,"ERROR","")</f>
        <v/>
      </c>
      <c r="H108" s="182" t="str">
        <f>IF(SUM('AS22_1.MELD:AS22_2.MELD'!H108)&gt;'AS12.MELD'!H108+1,"ERROR","")</f>
        <v/>
      </c>
      <c r="I108" s="111"/>
      <c r="J108" s="182" t="str">
        <f>IF(SUM('AS22_1.MELD:AS22_2.MELD'!J108)&gt;'AS12.MELD'!J108+1,"ERROR","")</f>
        <v/>
      </c>
      <c r="K108" s="182" t="str">
        <f>IF(SUM('AS22_1.MELD:AS22_2.MELD'!K108)&gt;'AS12.MELD'!K108+1,"ERROR","")</f>
        <v/>
      </c>
      <c r="L108" s="182" t="str">
        <f>IF(SUM('AS22_1.MELD:AS22_2.MELD'!L108)&gt;'AS12.MELD'!L108+1,"ERROR","")</f>
        <v/>
      </c>
      <c r="M108" s="182" t="str">
        <f>IF(SUM('AS22_1.MELD:AS22_2.MELD'!M108)&gt;'AS12.MELD'!M108+1,"ERROR","")</f>
        <v/>
      </c>
      <c r="N108" s="182" t="str">
        <f>IF(SUM('AS22_1.MELD:AS22_2.MELD'!N108)&gt;'AS12.MELD'!N108+1,"ERROR","")</f>
        <v/>
      </c>
      <c r="O108" s="182" t="str">
        <f>IF(SUM('AS22_1.MELD:AS22_2.MELD'!O108)&gt;'AS12.MELD'!O108+1,"ERROR","")</f>
        <v/>
      </c>
      <c r="P108" s="182" t="str">
        <f>IF(SUM('AS22_1.MELD:AS22_2.MELD'!P108)&gt;'AS12.MELD'!P108+1,"ERROR","")</f>
        <v/>
      </c>
      <c r="Q108" s="182" t="str">
        <f>IF(SUM('AS22_1.MELD:AS22_2.MELD'!Q108)&gt;'AS12.MELD'!Q108+1,"ERROR","")</f>
        <v/>
      </c>
      <c r="R108" s="54">
        <v>90</v>
      </c>
      <c r="S108" s="52"/>
    </row>
    <row r="109" spans="1:19" ht="13" x14ac:dyDescent="0.25">
      <c r="A109" s="176">
        <v>91</v>
      </c>
      <c r="B109" s="59" t="s">
        <v>391</v>
      </c>
      <c r="C109" s="57" t="s">
        <v>110</v>
      </c>
      <c r="D109" s="54">
        <v>91</v>
      </c>
      <c r="E109" s="182" t="str">
        <f>IF(SUM('AS22_1.MELD:AS22_2.MELD'!E109)&gt;'AS12.MELD'!E109+1,"ERROR","")</f>
        <v/>
      </c>
      <c r="F109" s="182" t="str">
        <f>IF(SUM('AS22_1.MELD:AS22_2.MELD'!F109)&gt;'AS12.MELD'!F109+1,"ERROR","")</f>
        <v/>
      </c>
      <c r="G109" s="182" t="str">
        <f>IF(SUM('AS22_1.MELD:AS22_2.MELD'!G109)&gt;'AS12.MELD'!G109+1,"ERROR","")</f>
        <v/>
      </c>
      <c r="H109" s="182" t="str">
        <f>IF(SUM('AS22_1.MELD:AS22_2.MELD'!H109)&gt;'AS12.MELD'!H109+1,"ERROR","")</f>
        <v/>
      </c>
      <c r="I109" s="111"/>
      <c r="J109" s="182" t="str">
        <f>IF(SUM('AS22_1.MELD:AS22_2.MELD'!J109)&gt;'AS12.MELD'!J109+1,"ERROR","")</f>
        <v/>
      </c>
      <c r="K109" s="182" t="str">
        <f>IF(SUM('AS22_1.MELD:AS22_2.MELD'!K109)&gt;'AS12.MELD'!K109+1,"ERROR","")</f>
        <v/>
      </c>
      <c r="L109" s="182" t="str">
        <f>IF(SUM('AS22_1.MELD:AS22_2.MELD'!L109)&gt;'AS12.MELD'!L109+1,"ERROR","")</f>
        <v/>
      </c>
      <c r="M109" s="182" t="str">
        <f>IF(SUM('AS22_1.MELD:AS22_2.MELD'!M109)&gt;'AS12.MELD'!M109+1,"ERROR","")</f>
        <v/>
      </c>
      <c r="N109" s="182" t="str">
        <f>IF(SUM('AS22_1.MELD:AS22_2.MELD'!N109)&gt;'AS12.MELD'!N109+1,"ERROR","")</f>
        <v/>
      </c>
      <c r="O109" s="182" t="str">
        <f>IF(SUM('AS22_1.MELD:AS22_2.MELD'!O109)&gt;'AS12.MELD'!O109+1,"ERROR","")</f>
        <v/>
      </c>
      <c r="P109" s="182" t="str">
        <f>IF(SUM('AS22_1.MELD:AS22_2.MELD'!P109)&gt;'AS12.MELD'!P109+1,"ERROR","")</f>
        <v/>
      </c>
      <c r="Q109" s="182" t="str">
        <f>IF(SUM('AS22_1.MELD:AS22_2.MELD'!Q109)&gt;'AS12.MELD'!Q109+1,"ERROR","")</f>
        <v/>
      </c>
      <c r="R109" s="54">
        <v>91</v>
      </c>
      <c r="S109" s="52"/>
    </row>
    <row r="110" spans="1:19" ht="13" x14ac:dyDescent="0.25">
      <c r="A110" s="176">
        <v>92</v>
      </c>
      <c r="B110" s="59" t="s">
        <v>111</v>
      </c>
      <c r="C110" s="57" t="s">
        <v>112</v>
      </c>
      <c r="D110" s="54">
        <v>92</v>
      </c>
      <c r="E110" s="182" t="str">
        <f>IF(SUM('AS22_1.MELD:AS22_2.MELD'!E110)&gt;'AS12.MELD'!E110+1,"ERROR","")</f>
        <v/>
      </c>
      <c r="F110" s="182" t="str">
        <f>IF(SUM('AS22_1.MELD:AS22_2.MELD'!F110)&gt;'AS12.MELD'!F110+1,"ERROR","")</f>
        <v/>
      </c>
      <c r="G110" s="182" t="str">
        <f>IF(SUM('AS22_1.MELD:AS22_2.MELD'!G110)&gt;'AS12.MELD'!G110+1,"ERROR","")</f>
        <v/>
      </c>
      <c r="H110" s="182" t="str">
        <f>IF(SUM('AS22_1.MELD:AS22_2.MELD'!H110)&gt;'AS12.MELD'!H110+1,"ERROR","")</f>
        <v/>
      </c>
      <c r="I110" s="111"/>
      <c r="J110" s="182" t="str">
        <f>IF(SUM('AS22_1.MELD:AS22_2.MELD'!J110)&gt;'AS12.MELD'!J110+1,"ERROR","")</f>
        <v/>
      </c>
      <c r="K110" s="182" t="str">
        <f>IF(SUM('AS22_1.MELD:AS22_2.MELD'!K110)&gt;'AS12.MELD'!K110+1,"ERROR","")</f>
        <v/>
      </c>
      <c r="L110" s="182" t="str">
        <f>IF(SUM('AS22_1.MELD:AS22_2.MELD'!L110)&gt;'AS12.MELD'!L110+1,"ERROR","")</f>
        <v/>
      </c>
      <c r="M110" s="182" t="str">
        <f>IF(SUM('AS22_1.MELD:AS22_2.MELD'!M110)&gt;'AS12.MELD'!M110+1,"ERROR","")</f>
        <v/>
      </c>
      <c r="N110" s="182" t="str">
        <f>IF(SUM('AS22_1.MELD:AS22_2.MELD'!N110)&gt;'AS12.MELD'!N110+1,"ERROR","")</f>
        <v/>
      </c>
      <c r="O110" s="182" t="str">
        <f>IF(SUM('AS22_1.MELD:AS22_2.MELD'!O110)&gt;'AS12.MELD'!O110+1,"ERROR","")</f>
        <v/>
      </c>
      <c r="P110" s="182" t="str">
        <f>IF(SUM('AS22_1.MELD:AS22_2.MELD'!P110)&gt;'AS12.MELD'!P110+1,"ERROR","")</f>
        <v/>
      </c>
      <c r="Q110" s="182" t="str">
        <f>IF(SUM('AS22_1.MELD:AS22_2.MELD'!Q110)&gt;'AS12.MELD'!Q110+1,"ERROR","")</f>
        <v/>
      </c>
      <c r="R110" s="54">
        <v>92</v>
      </c>
      <c r="S110" s="52"/>
    </row>
    <row r="111" spans="1:19" ht="13" x14ac:dyDescent="0.25">
      <c r="A111" s="176">
        <v>93</v>
      </c>
      <c r="B111" s="59" t="s">
        <v>113</v>
      </c>
      <c r="C111" s="57" t="s">
        <v>114</v>
      </c>
      <c r="D111" s="54">
        <v>93</v>
      </c>
      <c r="E111" s="182" t="str">
        <f>IF(SUM('AS22_1.MELD:AS22_2.MELD'!E111)&gt;'AS12.MELD'!E111+1,"ERROR","")</f>
        <v/>
      </c>
      <c r="F111" s="182" t="str">
        <f>IF(SUM('AS22_1.MELD:AS22_2.MELD'!F111)&gt;'AS12.MELD'!F111+1,"ERROR","")</f>
        <v/>
      </c>
      <c r="G111" s="182" t="str">
        <f>IF(SUM('AS22_1.MELD:AS22_2.MELD'!G111)&gt;'AS12.MELD'!G111+1,"ERROR","")</f>
        <v/>
      </c>
      <c r="H111" s="182" t="str">
        <f>IF(SUM('AS22_1.MELD:AS22_2.MELD'!H111)&gt;'AS12.MELD'!H111+1,"ERROR","")</f>
        <v/>
      </c>
      <c r="I111" s="111"/>
      <c r="J111" s="182" t="str">
        <f>IF(SUM('AS22_1.MELD:AS22_2.MELD'!J111)&gt;'AS12.MELD'!J111+1,"ERROR","")</f>
        <v/>
      </c>
      <c r="K111" s="182" t="str">
        <f>IF(SUM('AS22_1.MELD:AS22_2.MELD'!K111)&gt;'AS12.MELD'!K111+1,"ERROR","")</f>
        <v/>
      </c>
      <c r="L111" s="182" t="str">
        <f>IF(SUM('AS22_1.MELD:AS22_2.MELD'!L111)&gt;'AS12.MELD'!L111+1,"ERROR","")</f>
        <v/>
      </c>
      <c r="M111" s="182" t="str">
        <f>IF(SUM('AS22_1.MELD:AS22_2.MELD'!M111)&gt;'AS12.MELD'!M111+1,"ERROR","")</f>
        <v/>
      </c>
      <c r="N111" s="182" t="str">
        <f>IF(SUM('AS22_1.MELD:AS22_2.MELD'!N111)&gt;'AS12.MELD'!N111+1,"ERROR","")</f>
        <v/>
      </c>
      <c r="O111" s="182" t="str">
        <f>IF(SUM('AS22_1.MELD:AS22_2.MELD'!O111)&gt;'AS12.MELD'!O111+1,"ERROR","")</f>
        <v/>
      </c>
      <c r="P111" s="182" t="str">
        <f>IF(SUM('AS22_1.MELD:AS22_2.MELD'!P111)&gt;'AS12.MELD'!P111+1,"ERROR","")</f>
        <v/>
      </c>
      <c r="Q111" s="182" t="str">
        <f>IF(SUM('AS22_1.MELD:AS22_2.MELD'!Q111)&gt;'AS12.MELD'!Q111+1,"ERROR","")</f>
        <v/>
      </c>
      <c r="R111" s="54">
        <v>93</v>
      </c>
      <c r="S111" s="52"/>
    </row>
    <row r="112" spans="1:19" ht="13" x14ac:dyDescent="0.25">
      <c r="A112" s="176">
        <v>94</v>
      </c>
      <c r="B112" s="59" t="s">
        <v>115</v>
      </c>
      <c r="C112" s="57" t="s">
        <v>116</v>
      </c>
      <c r="D112" s="54">
        <v>94</v>
      </c>
      <c r="E112" s="182" t="str">
        <f>IF(SUM('AS22_1.MELD:AS22_2.MELD'!E112)&gt;'AS12.MELD'!E112+1,"ERROR","")</f>
        <v/>
      </c>
      <c r="F112" s="182" t="str">
        <f>IF(SUM('AS22_1.MELD:AS22_2.MELD'!F112)&gt;'AS12.MELD'!F112+1,"ERROR","")</f>
        <v/>
      </c>
      <c r="G112" s="182" t="str">
        <f>IF(SUM('AS22_1.MELD:AS22_2.MELD'!G112)&gt;'AS12.MELD'!G112+1,"ERROR","")</f>
        <v/>
      </c>
      <c r="H112" s="182" t="str">
        <f>IF(SUM('AS22_1.MELD:AS22_2.MELD'!H112)&gt;'AS12.MELD'!H112+1,"ERROR","")</f>
        <v/>
      </c>
      <c r="I112" s="111"/>
      <c r="J112" s="182" t="str">
        <f>IF(SUM('AS22_1.MELD:AS22_2.MELD'!J112)&gt;'AS12.MELD'!J112+1,"ERROR","")</f>
        <v/>
      </c>
      <c r="K112" s="182" t="str">
        <f>IF(SUM('AS22_1.MELD:AS22_2.MELD'!K112)&gt;'AS12.MELD'!K112+1,"ERROR","")</f>
        <v/>
      </c>
      <c r="L112" s="182" t="str">
        <f>IF(SUM('AS22_1.MELD:AS22_2.MELD'!L112)&gt;'AS12.MELD'!L112+1,"ERROR","")</f>
        <v/>
      </c>
      <c r="M112" s="182" t="str">
        <f>IF(SUM('AS22_1.MELD:AS22_2.MELD'!M112)&gt;'AS12.MELD'!M112+1,"ERROR","")</f>
        <v/>
      </c>
      <c r="N112" s="182" t="str">
        <f>IF(SUM('AS22_1.MELD:AS22_2.MELD'!N112)&gt;'AS12.MELD'!N112+1,"ERROR","")</f>
        <v/>
      </c>
      <c r="O112" s="182" t="str">
        <f>IF(SUM('AS22_1.MELD:AS22_2.MELD'!O112)&gt;'AS12.MELD'!O112+1,"ERROR","")</f>
        <v/>
      </c>
      <c r="P112" s="182" t="str">
        <f>IF(SUM('AS22_1.MELD:AS22_2.MELD'!P112)&gt;'AS12.MELD'!P112+1,"ERROR","")</f>
        <v/>
      </c>
      <c r="Q112" s="182" t="str">
        <f>IF(SUM('AS22_1.MELD:AS22_2.MELD'!Q112)&gt;'AS12.MELD'!Q112+1,"ERROR","")</f>
        <v/>
      </c>
      <c r="R112" s="54">
        <v>94</v>
      </c>
      <c r="S112" s="52"/>
    </row>
    <row r="113" spans="1:19" ht="21" customHeight="1" x14ac:dyDescent="0.35">
      <c r="A113" s="176"/>
      <c r="B113" s="80" t="s">
        <v>392</v>
      </c>
      <c r="C113" s="81"/>
      <c r="D113" s="54"/>
      <c r="E113" s="98"/>
      <c r="F113" s="98"/>
      <c r="G113" s="98"/>
      <c r="H113" s="98"/>
      <c r="I113" s="110"/>
      <c r="J113" s="98"/>
      <c r="K113" s="98"/>
      <c r="L113" s="98"/>
      <c r="M113" s="98"/>
      <c r="N113" s="98"/>
      <c r="O113" s="98"/>
      <c r="P113" s="98"/>
      <c r="Q113" s="98"/>
      <c r="R113" s="54"/>
      <c r="S113" s="52"/>
    </row>
    <row r="114" spans="1:19" ht="13" x14ac:dyDescent="0.25">
      <c r="A114" s="176">
        <v>95</v>
      </c>
      <c r="B114" s="58" t="s">
        <v>393</v>
      </c>
      <c r="C114" s="57" t="s">
        <v>117</v>
      </c>
      <c r="D114" s="54">
        <v>95</v>
      </c>
      <c r="E114" s="182" t="str">
        <f>IF(SUM('AS22_1.MELD:AS22_2.MELD'!E114)&gt;'AS12.MELD'!E114+1,"ERROR","")</f>
        <v/>
      </c>
      <c r="F114" s="182" t="str">
        <f>IF(SUM('AS22_1.MELD:AS22_2.MELD'!F114)&gt;'AS12.MELD'!F114+1,"ERROR","")</f>
        <v/>
      </c>
      <c r="G114" s="182" t="str">
        <f>IF(SUM('AS22_1.MELD:AS22_2.MELD'!G114)&gt;'AS12.MELD'!G114+1,"ERROR","")</f>
        <v/>
      </c>
      <c r="H114" s="182" t="str">
        <f>IF(SUM('AS22_1.MELD:AS22_2.MELD'!H114)&gt;'AS12.MELD'!H114+1,"ERROR","")</f>
        <v/>
      </c>
      <c r="I114" s="111"/>
      <c r="J114" s="182" t="str">
        <f>IF(SUM('AS22_1.MELD:AS22_2.MELD'!J114)&gt;'AS12.MELD'!J114+1,"ERROR","")</f>
        <v/>
      </c>
      <c r="K114" s="182" t="str">
        <f>IF(SUM('AS22_1.MELD:AS22_2.MELD'!K114)&gt;'AS12.MELD'!K114+1,"ERROR","")</f>
        <v/>
      </c>
      <c r="L114" s="182" t="str">
        <f>IF(SUM('AS22_1.MELD:AS22_2.MELD'!L114)&gt;'AS12.MELD'!L114+1,"ERROR","")</f>
        <v/>
      </c>
      <c r="M114" s="182" t="str">
        <f>IF(SUM('AS22_1.MELD:AS22_2.MELD'!M114)&gt;'AS12.MELD'!M114+1,"ERROR","")</f>
        <v/>
      </c>
      <c r="N114" s="182" t="str">
        <f>IF(SUM('AS22_1.MELD:AS22_2.MELD'!N114)&gt;'AS12.MELD'!N114+1,"ERROR","")</f>
        <v/>
      </c>
      <c r="O114" s="182" t="str">
        <f>IF(SUM('AS22_1.MELD:AS22_2.MELD'!O114)&gt;'AS12.MELD'!O114+1,"ERROR","")</f>
        <v/>
      </c>
      <c r="P114" s="182" t="str">
        <f>IF(SUM('AS22_1.MELD:AS22_2.MELD'!P114)&gt;'AS12.MELD'!P114+1,"ERROR","")</f>
        <v/>
      </c>
      <c r="Q114" s="182" t="str">
        <f>IF(SUM('AS22_1.MELD:AS22_2.MELD'!Q114)&gt;'AS12.MELD'!Q114+1,"ERROR","")</f>
        <v/>
      </c>
      <c r="R114" s="54">
        <v>95</v>
      </c>
      <c r="S114" s="52"/>
    </row>
    <row r="115" spans="1:19" ht="13" x14ac:dyDescent="0.25">
      <c r="A115" s="176">
        <v>96</v>
      </c>
      <c r="B115" s="59" t="s">
        <v>394</v>
      </c>
      <c r="C115" s="57" t="s">
        <v>118</v>
      </c>
      <c r="D115" s="54">
        <v>96</v>
      </c>
      <c r="E115" s="182" t="str">
        <f>IF(SUM('AS22_1.MELD:AS22_2.MELD'!E115)&gt;'AS12.MELD'!E115+1,"ERROR","")</f>
        <v/>
      </c>
      <c r="F115" s="182" t="str">
        <f>IF(SUM('AS22_1.MELD:AS22_2.MELD'!F115)&gt;'AS12.MELD'!F115+1,"ERROR","")</f>
        <v/>
      </c>
      <c r="G115" s="182" t="str">
        <f>IF(SUM('AS22_1.MELD:AS22_2.MELD'!G115)&gt;'AS12.MELD'!G115+1,"ERROR","")</f>
        <v/>
      </c>
      <c r="H115" s="182" t="str">
        <f>IF(SUM('AS22_1.MELD:AS22_2.MELD'!H115)&gt;'AS12.MELD'!H115+1,"ERROR","")</f>
        <v/>
      </c>
      <c r="I115" s="111"/>
      <c r="J115" s="182" t="str">
        <f>IF(SUM('AS22_1.MELD:AS22_2.MELD'!J115)&gt;'AS12.MELD'!J115+1,"ERROR","")</f>
        <v/>
      </c>
      <c r="K115" s="182" t="str">
        <f>IF(SUM('AS22_1.MELD:AS22_2.MELD'!K115)&gt;'AS12.MELD'!K115+1,"ERROR","")</f>
        <v/>
      </c>
      <c r="L115" s="182" t="str">
        <f>IF(SUM('AS22_1.MELD:AS22_2.MELD'!L115)&gt;'AS12.MELD'!L115+1,"ERROR","")</f>
        <v/>
      </c>
      <c r="M115" s="182" t="str">
        <f>IF(SUM('AS22_1.MELD:AS22_2.MELD'!M115)&gt;'AS12.MELD'!M115+1,"ERROR","")</f>
        <v/>
      </c>
      <c r="N115" s="182" t="str">
        <f>IF(SUM('AS22_1.MELD:AS22_2.MELD'!N115)&gt;'AS12.MELD'!N115+1,"ERROR","")</f>
        <v/>
      </c>
      <c r="O115" s="182" t="str">
        <f>IF(SUM('AS22_1.MELD:AS22_2.MELD'!O115)&gt;'AS12.MELD'!O115+1,"ERROR","")</f>
        <v/>
      </c>
      <c r="P115" s="182" t="str">
        <f>IF(SUM('AS22_1.MELD:AS22_2.MELD'!P115)&gt;'AS12.MELD'!P115+1,"ERROR","")</f>
        <v/>
      </c>
      <c r="Q115" s="182" t="str">
        <f>IF(SUM('AS22_1.MELD:AS22_2.MELD'!Q115)&gt;'AS12.MELD'!Q115+1,"ERROR","")</f>
        <v/>
      </c>
      <c r="R115" s="54">
        <v>96</v>
      </c>
      <c r="S115" s="52"/>
    </row>
    <row r="116" spans="1:19" ht="13" x14ac:dyDescent="0.25">
      <c r="A116" s="176">
        <v>97</v>
      </c>
      <c r="B116" s="59" t="s">
        <v>119</v>
      </c>
      <c r="C116" s="57" t="s">
        <v>120</v>
      </c>
      <c r="D116" s="54">
        <v>97</v>
      </c>
      <c r="E116" s="182" t="str">
        <f>IF(SUM('AS22_1.MELD:AS22_2.MELD'!E116)&gt;'AS12.MELD'!E116+1,"ERROR","")</f>
        <v/>
      </c>
      <c r="F116" s="182" t="str">
        <f>IF(SUM('AS22_1.MELD:AS22_2.MELD'!F116)&gt;'AS12.MELD'!F116+1,"ERROR","")</f>
        <v/>
      </c>
      <c r="G116" s="182" t="str">
        <f>IF(SUM('AS22_1.MELD:AS22_2.MELD'!G116)&gt;'AS12.MELD'!G116+1,"ERROR","")</f>
        <v/>
      </c>
      <c r="H116" s="182" t="str">
        <f>IF(SUM('AS22_1.MELD:AS22_2.MELD'!H116)&gt;'AS12.MELD'!H116+1,"ERROR","")</f>
        <v/>
      </c>
      <c r="I116" s="111"/>
      <c r="J116" s="182" t="str">
        <f>IF(SUM('AS22_1.MELD:AS22_2.MELD'!J116)&gt;'AS12.MELD'!J116+1,"ERROR","")</f>
        <v/>
      </c>
      <c r="K116" s="182" t="str">
        <f>IF(SUM('AS22_1.MELD:AS22_2.MELD'!K116)&gt;'AS12.MELD'!K116+1,"ERROR","")</f>
        <v/>
      </c>
      <c r="L116" s="182" t="str">
        <f>IF(SUM('AS22_1.MELD:AS22_2.MELD'!L116)&gt;'AS12.MELD'!L116+1,"ERROR","")</f>
        <v/>
      </c>
      <c r="M116" s="182" t="str">
        <f>IF(SUM('AS22_1.MELD:AS22_2.MELD'!M116)&gt;'AS12.MELD'!M116+1,"ERROR","")</f>
        <v/>
      </c>
      <c r="N116" s="182" t="str">
        <f>IF(SUM('AS22_1.MELD:AS22_2.MELD'!N116)&gt;'AS12.MELD'!N116+1,"ERROR","")</f>
        <v/>
      </c>
      <c r="O116" s="182" t="str">
        <f>IF(SUM('AS22_1.MELD:AS22_2.MELD'!O116)&gt;'AS12.MELD'!O116+1,"ERROR","")</f>
        <v/>
      </c>
      <c r="P116" s="182" t="str">
        <f>IF(SUM('AS22_1.MELD:AS22_2.MELD'!P116)&gt;'AS12.MELD'!P116+1,"ERROR","")</f>
        <v/>
      </c>
      <c r="Q116" s="182" t="str">
        <f>IF(SUM('AS22_1.MELD:AS22_2.MELD'!Q116)&gt;'AS12.MELD'!Q116+1,"ERROR","")</f>
        <v/>
      </c>
      <c r="R116" s="54">
        <v>97</v>
      </c>
      <c r="S116" s="52"/>
    </row>
    <row r="117" spans="1:19" ht="13" x14ac:dyDescent="0.25">
      <c r="A117" s="176">
        <v>98</v>
      </c>
      <c r="B117" s="59" t="s">
        <v>395</v>
      </c>
      <c r="C117" s="57" t="s">
        <v>121</v>
      </c>
      <c r="D117" s="54">
        <v>98</v>
      </c>
      <c r="E117" s="182" t="str">
        <f>IF(SUM('AS22_1.MELD:AS22_2.MELD'!E117)&gt;'AS12.MELD'!E117+1,"ERROR","")</f>
        <v/>
      </c>
      <c r="F117" s="182" t="str">
        <f>IF(SUM('AS22_1.MELD:AS22_2.MELD'!F117)&gt;'AS12.MELD'!F117+1,"ERROR","")</f>
        <v/>
      </c>
      <c r="G117" s="182" t="str">
        <f>IF(SUM('AS22_1.MELD:AS22_2.MELD'!G117)&gt;'AS12.MELD'!G117+1,"ERROR","")</f>
        <v/>
      </c>
      <c r="H117" s="182" t="str">
        <f>IF(SUM('AS22_1.MELD:AS22_2.MELD'!H117)&gt;'AS12.MELD'!H117+1,"ERROR","")</f>
        <v/>
      </c>
      <c r="I117" s="111"/>
      <c r="J117" s="182" t="str">
        <f>IF(SUM('AS22_1.MELD:AS22_2.MELD'!J117)&gt;'AS12.MELD'!J117+1,"ERROR","")</f>
        <v/>
      </c>
      <c r="K117" s="182" t="str">
        <f>IF(SUM('AS22_1.MELD:AS22_2.MELD'!K117)&gt;'AS12.MELD'!K117+1,"ERROR","")</f>
        <v/>
      </c>
      <c r="L117" s="182" t="str">
        <f>IF(SUM('AS22_1.MELD:AS22_2.MELD'!L117)&gt;'AS12.MELD'!L117+1,"ERROR","")</f>
        <v/>
      </c>
      <c r="M117" s="182" t="str">
        <f>IF(SUM('AS22_1.MELD:AS22_2.MELD'!M117)&gt;'AS12.MELD'!M117+1,"ERROR","")</f>
        <v/>
      </c>
      <c r="N117" s="182" t="str">
        <f>IF(SUM('AS22_1.MELD:AS22_2.MELD'!N117)&gt;'AS12.MELD'!N117+1,"ERROR","")</f>
        <v/>
      </c>
      <c r="O117" s="182" t="str">
        <f>IF(SUM('AS22_1.MELD:AS22_2.MELD'!O117)&gt;'AS12.MELD'!O117+1,"ERROR","")</f>
        <v/>
      </c>
      <c r="P117" s="182" t="str">
        <f>IF(SUM('AS22_1.MELD:AS22_2.MELD'!P117)&gt;'AS12.MELD'!P117+1,"ERROR","")</f>
        <v/>
      </c>
      <c r="Q117" s="182" t="str">
        <f>IF(SUM('AS22_1.MELD:AS22_2.MELD'!Q117)&gt;'AS12.MELD'!Q117+1,"ERROR","")</f>
        <v/>
      </c>
      <c r="R117" s="54">
        <v>98</v>
      </c>
      <c r="S117" s="52"/>
    </row>
    <row r="118" spans="1:19" ht="13" x14ac:dyDescent="0.25">
      <c r="A118" s="176">
        <v>99</v>
      </c>
      <c r="B118" s="59" t="s">
        <v>396</v>
      </c>
      <c r="C118" s="57" t="s">
        <v>122</v>
      </c>
      <c r="D118" s="54">
        <v>99</v>
      </c>
      <c r="E118" s="182" t="str">
        <f>IF(SUM('AS22_1.MELD:AS22_2.MELD'!E118)&gt;'AS12.MELD'!E118+1,"ERROR","")</f>
        <v/>
      </c>
      <c r="F118" s="182" t="str">
        <f>IF(SUM('AS22_1.MELD:AS22_2.MELD'!F118)&gt;'AS12.MELD'!F118+1,"ERROR","")</f>
        <v/>
      </c>
      <c r="G118" s="182" t="str">
        <f>IF(SUM('AS22_1.MELD:AS22_2.MELD'!G118)&gt;'AS12.MELD'!G118+1,"ERROR","")</f>
        <v/>
      </c>
      <c r="H118" s="182" t="str">
        <f>IF(SUM('AS22_1.MELD:AS22_2.MELD'!H118)&gt;'AS12.MELD'!H118+1,"ERROR","")</f>
        <v/>
      </c>
      <c r="I118" s="111"/>
      <c r="J118" s="182" t="str">
        <f>IF(SUM('AS22_1.MELD:AS22_2.MELD'!J118)&gt;'AS12.MELD'!J118+1,"ERROR","")</f>
        <v/>
      </c>
      <c r="K118" s="182" t="str">
        <f>IF(SUM('AS22_1.MELD:AS22_2.MELD'!K118)&gt;'AS12.MELD'!K118+1,"ERROR","")</f>
        <v/>
      </c>
      <c r="L118" s="182" t="str">
        <f>IF(SUM('AS22_1.MELD:AS22_2.MELD'!L118)&gt;'AS12.MELD'!L118+1,"ERROR","")</f>
        <v/>
      </c>
      <c r="M118" s="182" t="str">
        <f>IF(SUM('AS22_1.MELD:AS22_2.MELD'!M118)&gt;'AS12.MELD'!M118+1,"ERROR","")</f>
        <v/>
      </c>
      <c r="N118" s="182" t="str">
        <f>IF(SUM('AS22_1.MELD:AS22_2.MELD'!N118)&gt;'AS12.MELD'!N118+1,"ERROR","")</f>
        <v/>
      </c>
      <c r="O118" s="182" t="str">
        <f>IF(SUM('AS22_1.MELD:AS22_2.MELD'!O118)&gt;'AS12.MELD'!O118+1,"ERROR","")</f>
        <v/>
      </c>
      <c r="P118" s="182" t="str">
        <f>IF(SUM('AS22_1.MELD:AS22_2.MELD'!P118)&gt;'AS12.MELD'!P118+1,"ERROR","")</f>
        <v/>
      </c>
      <c r="Q118" s="182" t="str">
        <f>IF(SUM('AS22_1.MELD:AS22_2.MELD'!Q118)&gt;'AS12.MELD'!Q118+1,"ERROR","")</f>
        <v/>
      </c>
      <c r="R118" s="54">
        <v>99</v>
      </c>
      <c r="S118" s="52"/>
    </row>
    <row r="119" spans="1:19" ht="13" x14ac:dyDescent="0.25">
      <c r="A119" s="176">
        <v>100</v>
      </c>
      <c r="B119" s="59" t="s">
        <v>397</v>
      </c>
      <c r="C119" s="57" t="s">
        <v>123</v>
      </c>
      <c r="D119" s="54">
        <v>100</v>
      </c>
      <c r="E119" s="182" t="str">
        <f>IF(SUM('AS22_1.MELD:AS22_2.MELD'!E119)&gt;'AS12.MELD'!E119+1,"ERROR","")</f>
        <v/>
      </c>
      <c r="F119" s="182" t="str">
        <f>IF(SUM('AS22_1.MELD:AS22_2.MELD'!F119)&gt;'AS12.MELD'!F119+1,"ERROR","")</f>
        <v/>
      </c>
      <c r="G119" s="182" t="str">
        <f>IF(SUM('AS22_1.MELD:AS22_2.MELD'!G119)&gt;'AS12.MELD'!G119+1,"ERROR","")</f>
        <v/>
      </c>
      <c r="H119" s="182" t="str">
        <f>IF(SUM('AS22_1.MELD:AS22_2.MELD'!H119)&gt;'AS12.MELD'!H119+1,"ERROR","")</f>
        <v/>
      </c>
      <c r="I119" s="111"/>
      <c r="J119" s="182" t="str">
        <f>IF(SUM('AS22_1.MELD:AS22_2.MELD'!J119)&gt;'AS12.MELD'!J119+1,"ERROR","")</f>
        <v/>
      </c>
      <c r="K119" s="182" t="str">
        <f>IF(SUM('AS22_1.MELD:AS22_2.MELD'!K119)&gt;'AS12.MELD'!K119+1,"ERROR","")</f>
        <v/>
      </c>
      <c r="L119" s="182" t="str">
        <f>IF(SUM('AS22_1.MELD:AS22_2.MELD'!L119)&gt;'AS12.MELD'!L119+1,"ERROR","")</f>
        <v/>
      </c>
      <c r="M119" s="182" t="str">
        <f>IF(SUM('AS22_1.MELD:AS22_2.MELD'!M119)&gt;'AS12.MELD'!M119+1,"ERROR","")</f>
        <v/>
      </c>
      <c r="N119" s="182" t="str">
        <f>IF(SUM('AS22_1.MELD:AS22_2.MELD'!N119)&gt;'AS12.MELD'!N119+1,"ERROR","")</f>
        <v/>
      </c>
      <c r="O119" s="182" t="str">
        <f>IF(SUM('AS22_1.MELD:AS22_2.MELD'!O119)&gt;'AS12.MELD'!O119+1,"ERROR","")</f>
        <v/>
      </c>
      <c r="P119" s="182" t="str">
        <f>IF(SUM('AS22_1.MELD:AS22_2.MELD'!P119)&gt;'AS12.MELD'!P119+1,"ERROR","")</f>
        <v/>
      </c>
      <c r="Q119" s="182" t="str">
        <f>IF(SUM('AS22_1.MELD:AS22_2.MELD'!Q119)&gt;'AS12.MELD'!Q119+1,"ERROR","")</f>
        <v/>
      </c>
      <c r="R119" s="54">
        <v>100</v>
      </c>
      <c r="S119" s="52"/>
    </row>
    <row r="120" spans="1:19" ht="13" x14ac:dyDescent="0.25">
      <c r="A120" s="176">
        <v>101</v>
      </c>
      <c r="B120" s="59" t="s">
        <v>398</v>
      </c>
      <c r="C120" s="57" t="s">
        <v>124</v>
      </c>
      <c r="D120" s="54">
        <v>101</v>
      </c>
      <c r="E120" s="182" t="str">
        <f>IF(SUM('AS22_1.MELD:AS22_2.MELD'!E120)&gt;'AS12.MELD'!E120+1,"ERROR","")</f>
        <v/>
      </c>
      <c r="F120" s="182" t="str">
        <f>IF(SUM('AS22_1.MELD:AS22_2.MELD'!F120)&gt;'AS12.MELD'!F120+1,"ERROR","")</f>
        <v/>
      </c>
      <c r="G120" s="182" t="str">
        <f>IF(SUM('AS22_1.MELD:AS22_2.MELD'!G120)&gt;'AS12.MELD'!G120+1,"ERROR","")</f>
        <v/>
      </c>
      <c r="H120" s="182" t="str">
        <f>IF(SUM('AS22_1.MELD:AS22_2.MELD'!H120)&gt;'AS12.MELD'!H120+1,"ERROR","")</f>
        <v/>
      </c>
      <c r="I120" s="111"/>
      <c r="J120" s="182" t="str">
        <f>IF(SUM('AS22_1.MELD:AS22_2.MELD'!J120)&gt;'AS12.MELD'!J120+1,"ERROR","")</f>
        <v/>
      </c>
      <c r="K120" s="182" t="str">
        <f>IF(SUM('AS22_1.MELD:AS22_2.MELD'!K120)&gt;'AS12.MELD'!K120+1,"ERROR","")</f>
        <v/>
      </c>
      <c r="L120" s="182" t="str">
        <f>IF(SUM('AS22_1.MELD:AS22_2.MELD'!L120)&gt;'AS12.MELD'!L120+1,"ERROR","")</f>
        <v/>
      </c>
      <c r="M120" s="182" t="str">
        <f>IF(SUM('AS22_1.MELD:AS22_2.MELD'!M120)&gt;'AS12.MELD'!M120+1,"ERROR","")</f>
        <v/>
      </c>
      <c r="N120" s="182" t="str">
        <f>IF(SUM('AS22_1.MELD:AS22_2.MELD'!N120)&gt;'AS12.MELD'!N120+1,"ERROR","")</f>
        <v/>
      </c>
      <c r="O120" s="182" t="str">
        <f>IF(SUM('AS22_1.MELD:AS22_2.MELD'!O120)&gt;'AS12.MELD'!O120+1,"ERROR","")</f>
        <v/>
      </c>
      <c r="P120" s="182" t="str">
        <f>IF(SUM('AS22_1.MELD:AS22_2.MELD'!P120)&gt;'AS12.MELD'!P120+1,"ERROR","")</f>
        <v/>
      </c>
      <c r="Q120" s="182" t="str">
        <f>IF(SUM('AS22_1.MELD:AS22_2.MELD'!Q120)&gt;'AS12.MELD'!Q120+1,"ERROR","")</f>
        <v/>
      </c>
      <c r="R120" s="54">
        <v>101</v>
      </c>
      <c r="S120" s="52"/>
    </row>
    <row r="121" spans="1:19" ht="13" x14ac:dyDescent="0.25">
      <c r="A121" s="176">
        <v>102</v>
      </c>
      <c r="B121" s="59" t="s">
        <v>125</v>
      </c>
      <c r="C121" s="57" t="s">
        <v>126</v>
      </c>
      <c r="D121" s="54">
        <v>102</v>
      </c>
      <c r="E121" s="182" t="str">
        <f>IF(SUM('AS22_1.MELD:AS22_2.MELD'!E121)&gt;'AS12.MELD'!E121+1,"ERROR","")</f>
        <v/>
      </c>
      <c r="F121" s="182" t="str">
        <f>IF(SUM('AS22_1.MELD:AS22_2.MELD'!F121)&gt;'AS12.MELD'!F121+1,"ERROR","")</f>
        <v/>
      </c>
      <c r="G121" s="182" t="str">
        <f>IF(SUM('AS22_1.MELD:AS22_2.MELD'!G121)&gt;'AS12.MELD'!G121+1,"ERROR","")</f>
        <v/>
      </c>
      <c r="H121" s="182" t="str">
        <f>IF(SUM('AS22_1.MELD:AS22_2.MELD'!H121)&gt;'AS12.MELD'!H121+1,"ERROR","")</f>
        <v/>
      </c>
      <c r="I121" s="111"/>
      <c r="J121" s="182" t="str">
        <f>IF(SUM('AS22_1.MELD:AS22_2.MELD'!J121)&gt;'AS12.MELD'!J121+1,"ERROR","")</f>
        <v/>
      </c>
      <c r="K121" s="182" t="str">
        <f>IF(SUM('AS22_1.MELD:AS22_2.MELD'!K121)&gt;'AS12.MELD'!K121+1,"ERROR","")</f>
        <v/>
      </c>
      <c r="L121" s="182" t="str">
        <f>IF(SUM('AS22_1.MELD:AS22_2.MELD'!L121)&gt;'AS12.MELD'!L121+1,"ERROR","")</f>
        <v/>
      </c>
      <c r="M121" s="182" t="str">
        <f>IF(SUM('AS22_1.MELD:AS22_2.MELD'!M121)&gt;'AS12.MELD'!M121+1,"ERROR","")</f>
        <v/>
      </c>
      <c r="N121" s="182" t="str">
        <f>IF(SUM('AS22_1.MELD:AS22_2.MELD'!N121)&gt;'AS12.MELD'!N121+1,"ERROR","")</f>
        <v/>
      </c>
      <c r="O121" s="182" t="str">
        <f>IF(SUM('AS22_1.MELD:AS22_2.MELD'!O121)&gt;'AS12.MELD'!O121+1,"ERROR","")</f>
        <v/>
      </c>
      <c r="P121" s="182" t="str">
        <f>IF(SUM('AS22_1.MELD:AS22_2.MELD'!P121)&gt;'AS12.MELD'!P121+1,"ERROR","")</f>
        <v/>
      </c>
      <c r="Q121" s="182" t="str">
        <f>IF(SUM('AS22_1.MELD:AS22_2.MELD'!Q121)&gt;'AS12.MELD'!Q121+1,"ERROR","")</f>
        <v/>
      </c>
      <c r="R121" s="54">
        <v>102</v>
      </c>
      <c r="S121" s="52"/>
    </row>
    <row r="122" spans="1:19" ht="13" x14ac:dyDescent="0.25">
      <c r="A122" s="176">
        <v>103</v>
      </c>
      <c r="B122" s="59" t="s">
        <v>127</v>
      </c>
      <c r="C122" s="57" t="s">
        <v>128</v>
      </c>
      <c r="D122" s="54">
        <v>103</v>
      </c>
      <c r="E122" s="182" t="str">
        <f>IF(SUM('AS22_1.MELD:AS22_2.MELD'!E122)&gt;'AS12.MELD'!E122+1,"ERROR","")</f>
        <v/>
      </c>
      <c r="F122" s="182" t="str">
        <f>IF(SUM('AS22_1.MELD:AS22_2.MELD'!F122)&gt;'AS12.MELD'!F122+1,"ERROR","")</f>
        <v/>
      </c>
      <c r="G122" s="182" t="str">
        <f>IF(SUM('AS22_1.MELD:AS22_2.MELD'!G122)&gt;'AS12.MELD'!G122+1,"ERROR","")</f>
        <v/>
      </c>
      <c r="H122" s="182" t="str">
        <f>IF(SUM('AS22_1.MELD:AS22_2.MELD'!H122)&gt;'AS12.MELD'!H122+1,"ERROR","")</f>
        <v/>
      </c>
      <c r="I122" s="111"/>
      <c r="J122" s="182" t="str">
        <f>IF(SUM('AS22_1.MELD:AS22_2.MELD'!J122)&gt;'AS12.MELD'!J122+1,"ERROR","")</f>
        <v/>
      </c>
      <c r="K122" s="182" t="str">
        <f>IF(SUM('AS22_1.MELD:AS22_2.MELD'!K122)&gt;'AS12.MELD'!K122+1,"ERROR","")</f>
        <v/>
      </c>
      <c r="L122" s="182" t="str">
        <f>IF(SUM('AS22_1.MELD:AS22_2.MELD'!L122)&gt;'AS12.MELD'!L122+1,"ERROR","")</f>
        <v/>
      </c>
      <c r="M122" s="182" t="str">
        <f>IF(SUM('AS22_1.MELD:AS22_2.MELD'!M122)&gt;'AS12.MELD'!M122+1,"ERROR","")</f>
        <v/>
      </c>
      <c r="N122" s="182" t="str">
        <f>IF(SUM('AS22_1.MELD:AS22_2.MELD'!N122)&gt;'AS12.MELD'!N122+1,"ERROR","")</f>
        <v/>
      </c>
      <c r="O122" s="182" t="str">
        <f>IF(SUM('AS22_1.MELD:AS22_2.MELD'!O122)&gt;'AS12.MELD'!O122+1,"ERROR","")</f>
        <v/>
      </c>
      <c r="P122" s="182" t="str">
        <f>IF(SUM('AS22_1.MELD:AS22_2.MELD'!P122)&gt;'AS12.MELD'!P122+1,"ERROR","")</f>
        <v/>
      </c>
      <c r="Q122" s="182" t="str">
        <f>IF(SUM('AS22_1.MELD:AS22_2.MELD'!Q122)&gt;'AS12.MELD'!Q122+1,"ERROR","")</f>
        <v/>
      </c>
      <c r="R122" s="54">
        <v>103</v>
      </c>
      <c r="S122" s="52"/>
    </row>
    <row r="123" spans="1:19" ht="13" x14ac:dyDescent="0.25">
      <c r="A123" s="176">
        <v>104</v>
      </c>
      <c r="B123" s="59" t="s">
        <v>399</v>
      </c>
      <c r="C123" s="57" t="s">
        <v>129</v>
      </c>
      <c r="D123" s="54">
        <v>104</v>
      </c>
      <c r="E123" s="182" t="str">
        <f>IF(SUM('AS22_1.MELD:AS22_2.MELD'!E123)&gt;'AS12.MELD'!E123+1,"ERROR","")</f>
        <v/>
      </c>
      <c r="F123" s="182" t="str">
        <f>IF(SUM('AS22_1.MELD:AS22_2.MELD'!F123)&gt;'AS12.MELD'!F123+1,"ERROR","")</f>
        <v/>
      </c>
      <c r="G123" s="182" t="str">
        <f>IF(SUM('AS22_1.MELD:AS22_2.MELD'!G123)&gt;'AS12.MELD'!G123+1,"ERROR","")</f>
        <v/>
      </c>
      <c r="H123" s="182" t="str">
        <f>IF(SUM('AS22_1.MELD:AS22_2.MELD'!H123)&gt;'AS12.MELD'!H123+1,"ERROR","")</f>
        <v/>
      </c>
      <c r="I123" s="111"/>
      <c r="J123" s="182" t="str">
        <f>IF(SUM('AS22_1.MELD:AS22_2.MELD'!J123)&gt;'AS12.MELD'!J123+1,"ERROR","")</f>
        <v/>
      </c>
      <c r="K123" s="182" t="str">
        <f>IF(SUM('AS22_1.MELD:AS22_2.MELD'!K123)&gt;'AS12.MELD'!K123+1,"ERROR","")</f>
        <v/>
      </c>
      <c r="L123" s="182" t="str">
        <f>IF(SUM('AS22_1.MELD:AS22_2.MELD'!L123)&gt;'AS12.MELD'!L123+1,"ERROR","")</f>
        <v/>
      </c>
      <c r="M123" s="182" t="str">
        <f>IF(SUM('AS22_1.MELD:AS22_2.MELD'!M123)&gt;'AS12.MELD'!M123+1,"ERROR","")</f>
        <v/>
      </c>
      <c r="N123" s="182" t="str">
        <f>IF(SUM('AS22_1.MELD:AS22_2.MELD'!N123)&gt;'AS12.MELD'!N123+1,"ERROR","")</f>
        <v/>
      </c>
      <c r="O123" s="182" t="str">
        <f>IF(SUM('AS22_1.MELD:AS22_2.MELD'!O123)&gt;'AS12.MELD'!O123+1,"ERROR","")</f>
        <v/>
      </c>
      <c r="P123" s="182" t="str">
        <f>IF(SUM('AS22_1.MELD:AS22_2.MELD'!P123)&gt;'AS12.MELD'!P123+1,"ERROR","")</f>
        <v/>
      </c>
      <c r="Q123" s="182" t="str">
        <f>IF(SUM('AS22_1.MELD:AS22_2.MELD'!Q123)&gt;'AS12.MELD'!Q123+1,"ERROR","")</f>
        <v/>
      </c>
      <c r="R123" s="54">
        <v>104</v>
      </c>
      <c r="S123" s="52"/>
    </row>
    <row r="124" spans="1:19" ht="13" x14ac:dyDescent="0.25">
      <c r="A124" s="176">
        <v>105</v>
      </c>
      <c r="B124" s="59" t="s">
        <v>400</v>
      </c>
      <c r="C124" s="57" t="s">
        <v>130</v>
      </c>
      <c r="D124" s="54">
        <v>105</v>
      </c>
      <c r="E124" s="182" t="str">
        <f>IF(SUM('AS22_1.MELD:AS22_2.MELD'!E124)&gt;'AS12.MELD'!E124+1,"ERROR","")</f>
        <v/>
      </c>
      <c r="F124" s="182" t="str">
        <f>IF(SUM('AS22_1.MELD:AS22_2.MELD'!F124)&gt;'AS12.MELD'!F124+1,"ERROR","")</f>
        <v/>
      </c>
      <c r="G124" s="182" t="str">
        <f>IF(SUM('AS22_1.MELD:AS22_2.MELD'!G124)&gt;'AS12.MELD'!G124+1,"ERROR","")</f>
        <v/>
      </c>
      <c r="H124" s="182" t="str">
        <f>IF(SUM('AS22_1.MELD:AS22_2.MELD'!H124)&gt;'AS12.MELD'!H124+1,"ERROR","")</f>
        <v/>
      </c>
      <c r="I124" s="111"/>
      <c r="J124" s="182" t="str">
        <f>IF(SUM('AS22_1.MELD:AS22_2.MELD'!J124)&gt;'AS12.MELD'!J124+1,"ERROR","")</f>
        <v/>
      </c>
      <c r="K124" s="182" t="str">
        <f>IF(SUM('AS22_1.MELD:AS22_2.MELD'!K124)&gt;'AS12.MELD'!K124+1,"ERROR","")</f>
        <v/>
      </c>
      <c r="L124" s="182" t="str">
        <f>IF(SUM('AS22_1.MELD:AS22_2.MELD'!L124)&gt;'AS12.MELD'!L124+1,"ERROR","")</f>
        <v/>
      </c>
      <c r="M124" s="182" t="str">
        <f>IF(SUM('AS22_1.MELD:AS22_2.MELD'!M124)&gt;'AS12.MELD'!M124+1,"ERROR","")</f>
        <v/>
      </c>
      <c r="N124" s="182" t="str">
        <f>IF(SUM('AS22_1.MELD:AS22_2.MELD'!N124)&gt;'AS12.MELD'!N124+1,"ERROR","")</f>
        <v/>
      </c>
      <c r="O124" s="182" t="str">
        <f>IF(SUM('AS22_1.MELD:AS22_2.MELD'!O124)&gt;'AS12.MELD'!O124+1,"ERROR","")</f>
        <v/>
      </c>
      <c r="P124" s="182" t="str">
        <f>IF(SUM('AS22_1.MELD:AS22_2.MELD'!P124)&gt;'AS12.MELD'!P124+1,"ERROR","")</f>
        <v/>
      </c>
      <c r="Q124" s="182" t="str">
        <f>IF(SUM('AS22_1.MELD:AS22_2.MELD'!Q124)&gt;'AS12.MELD'!Q124+1,"ERROR","")</f>
        <v/>
      </c>
      <c r="R124" s="54">
        <v>105</v>
      </c>
      <c r="S124" s="52"/>
    </row>
    <row r="125" spans="1:19" ht="13" x14ac:dyDescent="0.25">
      <c r="A125" s="176">
        <v>106</v>
      </c>
      <c r="B125" s="59" t="s">
        <v>401</v>
      </c>
      <c r="C125" s="57" t="s">
        <v>131</v>
      </c>
      <c r="D125" s="54">
        <v>106</v>
      </c>
      <c r="E125" s="182" t="str">
        <f>IF(SUM('AS22_1.MELD:AS22_2.MELD'!E125)&gt;'AS12.MELD'!E125+1,"ERROR","")</f>
        <v/>
      </c>
      <c r="F125" s="182" t="str">
        <f>IF(SUM('AS22_1.MELD:AS22_2.MELD'!F125)&gt;'AS12.MELD'!F125+1,"ERROR","")</f>
        <v/>
      </c>
      <c r="G125" s="182" t="str">
        <f>IF(SUM('AS22_1.MELD:AS22_2.MELD'!G125)&gt;'AS12.MELD'!G125+1,"ERROR","")</f>
        <v/>
      </c>
      <c r="H125" s="182" t="str">
        <f>IF(SUM('AS22_1.MELD:AS22_2.MELD'!H125)&gt;'AS12.MELD'!H125+1,"ERROR","")</f>
        <v/>
      </c>
      <c r="I125" s="111"/>
      <c r="J125" s="182" t="str">
        <f>IF(SUM('AS22_1.MELD:AS22_2.MELD'!J125)&gt;'AS12.MELD'!J125+1,"ERROR","")</f>
        <v/>
      </c>
      <c r="K125" s="182" t="str">
        <f>IF(SUM('AS22_1.MELD:AS22_2.MELD'!K125)&gt;'AS12.MELD'!K125+1,"ERROR","")</f>
        <v/>
      </c>
      <c r="L125" s="182" t="str">
        <f>IF(SUM('AS22_1.MELD:AS22_2.MELD'!L125)&gt;'AS12.MELD'!L125+1,"ERROR","")</f>
        <v/>
      </c>
      <c r="M125" s="182" t="str">
        <f>IF(SUM('AS22_1.MELD:AS22_2.MELD'!M125)&gt;'AS12.MELD'!M125+1,"ERROR","")</f>
        <v/>
      </c>
      <c r="N125" s="182" t="str">
        <f>IF(SUM('AS22_1.MELD:AS22_2.MELD'!N125)&gt;'AS12.MELD'!N125+1,"ERROR","")</f>
        <v/>
      </c>
      <c r="O125" s="182" t="str">
        <f>IF(SUM('AS22_1.MELD:AS22_2.MELD'!O125)&gt;'AS12.MELD'!O125+1,"ERROR","")</f>
        <v/>
      </c>
      <c r="P125" s="182" t="str">
        <f>IF(SUM('AS22_1.MELD:AS22_2.MELD'!P125)&gt;'AS12.MELD'!P125+1,"ERROR","")</f>
        <v/>
      </c>
      <c r="Q125" s="182" t="str">
        <f>IF(SUM('AS22_1.MELD:AS22_2.MELD'!Q125)&gt;'AS12.MELD'!Q125+1,"ERROR","")</f>
        <v/>
      </c>
      <c r="R125" s="54">
        <v>106</v>
      </c>
      <c r="S125" s="52"/>
    </row>
    <row r="126" spans="1:19" ht="13" x14ac:dyDescent="0.25">
      <c r="A126" s="176">
        <v>107</v>
      </c>
      <c r="B126" s="59" t="s">
        <v>402</v>
      </c>
      <c r="C126" s="57" t="s">
        <v>132</v>
      </c>
      <c r="D126" s="54">
        <v>107</v>
      </c>
      <c r="E126" s="182" t="str">
        <f>IF(SUM('AS22_1.MELD:AS22_2.MELD'!E126)&gt;'AS12.MELD'!E126+1,"ERROR","")</f>
        <v/>
      </c>
      <c r="F126" s="182" t="str">
        <f>IF(SUM('AS22_1.MELD:AS22_2.MELD'!F126)&gt;'AS12.MELD'!F126+1,"ERROR","")</f>
        <v/>
      </c>
      <c r="G126" s="182" t="str">
        <f>IF(SUM('AS22_1.MELD:AS22_2.MELD'!G126)&gt;'AS12.MELD'!G126+1,"ERROR","")</f>
        <v/>
      </c>
      <c r="H126" s="182" t="str">
        <f>IF(SUM('AS22_1.MELD:AS22_2.MELD'!H126)&gt;'AS12.MELD'!H126+1,"ERROR","")</f>
        <v/>
      </c>
      <c r="I126" s="111"/>
      <c r="J126" s="182" t="str">
        <f>IF(SUM('AS22_1.MELD:AS22_2.MELD'!J126)&gt;'AS12.MELD'!J126+1,"ERROR","")</f>
        <v/>
      </c>
      <c r="K126" s="182" t="str">
        <f>IF(SUM('AS22_1.MELD:AS22_2.MELD'!K126)&gt;'AS12.MELD'!K126+1,"ERROR","")</f>
        <v/>
      </c>
      <c r="L126" s="182" t="str">
        <f>IF(SUM('AS22_1.MELD:AS22_2.MELD'!L126)&gt;'AS12.MELD'!L126+1,"ERROR","")</f>
        <v/>
      </c>
      <c r="M126" s="182" t="str">
        <f>IF(SUM('AS22_1.MELD:AS22_2.MELD'!M126)&gt;'AS12.MELD'!M126+1,"ERROR","")</f>
        <v/>
      </c>
      <c r="N126" s="182" t="str">
        <f>IF(SUM('AS22_1.MELD:AS22_2.MELD'!N126)&gt;'AS12.MELD'!N126+1,"ERROR","")</f>
        <v/>
      </c>
      <c r="O126" s="182" t="str">
        <f>IF(SUM('AS22_1.MELD:AS22_2.MELD'!O126)&gt;'AS12.MELD'!O126+1,"ERROR","")</f>
        <v/>
      </c>
      <c r="P126" s="182" t="str">
        <f>IF(SUM('AS22_1.MELD:AS22_2.MELD'!P126)&gt;'AS12.MELD'!P126+1,"ERROR","")</f>
        <v/>
      </c>
      <c r="Q126" s="182" t="str">
        <f>IF(SUM('AS22_1.MELD:AS22_2.MELD'!Q126)&gt;'AS12.MELD'!Q126+1,"ERROR","")</f>
        <v/>
      </c>
      <c r="R126" s="54">
        <v>107</v>
      </c>
      <c r="S126" s="52"/>
    </row>
    <row r="127" spans="1:19" ht="13" x14ac:dyDescent="0.25">
      <c r="A127" s="176">
        <v>108</v>
      </c>
      <c r="B127" s="59" t="s">
        <v>403</v>
      </c>
      <c r="C127" s="57" t="s">
        <v>133</v>
      </c>
      <c r="D127" s="54">
        <v>108</v>
      </c>
      <c r="E127" s="182" t="str">
        <f>IF(SUM('AS22_1.MELD:AS22_2.MELD'!E127)&gt;'AS12.MELD'!E127+1,"ERROR","")</f>
        <v/>
      </c>
      <c r="F127" s="182" t="str">
        <f>IF(SUM('AS22_1.MELD:AS22_2.MELD'!F127)&gt;'AS12.MELD'!F127+1,"ERROR","")</f>
        <v/>
      </c>
      <c r="G127" s="182" t="str">
        <f>IF(SUM('AS22_1.MELD:AS22_2.MELD'!G127)&gt;'AS12.MELD'!G127+1,"ERROR","")</f>
        <v/>
      </c>
      <c r="H127" s="182" t="str">
        <f>IF(SUM('AS22_1.MELD:AS22_2.MELD'!H127)&gt;'AS12.MELD'!H127+1,"ERROR","")</f>
        <v/>
      </c>
      <c r="I127" s="111"/>
      <c r="J127" s="182" t="str">
        <f>IF(SUM('AS22_1.MELD:AS22_2.MELD'!J127)&gt;'AS12.MELD'!J127+1,"ERROR","")</f>
        <v/>
      </c>
      <c r="K127" s="182" t="str">
        <f>IF(SUM('AS22_1.MELD:AS22_2.MELD'!K127)&gt;'AS12.MELD'!K127+1,"ERROR","")</f>
        <v/>
      </c>
      <c r="L127" s="182" t="str">
        <f>IF(SUM('AS22_1.MELD:AS22_2.MELD'!L127)&gt;'AS12.MELD'!L127+1,"ERROR","")</f>
        <v/>
      </c>
      <c r="M127" s="182" t="str">
        <f>IF(SUM('AS22_1.MELD:AS22_2.MELD'!M127)&gt;'AS12.MELD'!M127+1,"ERROR","")</f>
        <v/>
      </c>
      <c r="N127" s="182" t="str">
        <f>IF(SUM('AS22_1.MELD:AS22_2.MELD'!N127)&gt;'AS12.MELD'!N127+1,"ERROR","")</f>
        <v/>
      </c>
      <c r="O127" s="182" t="str">
        <f>IF(SUM('AS22_1.MELD:AS22_2.MELD'!O127)&gt;'AS12.MELD'!O127+1,"ERROR","")</f>
        <v/>
      </c>
      <c r="P127" s="182" t="str">
        <f>IF(SUM('AS22_1.MELD:AS22_2.MELD'!P127)&gt;'AS12.MELD'!P127+1,"ERROR","")</f>
        <v/>
      </c>
      <c r="Q127" s="182" t="str">
        <f>IF(SUM('AS22_1.MELD:AS22_2.MELD'!Q127)&gt;'AS12.MELD'!Q127+1,"ERROR","")</f>
        <v/>
      </c>
      <c r="R127" s="54">
        <v>108</v>
      </c>
      <c r="S127" s="52"/>
    </row>
    <row r="128" spans="1:19" ht="13" x14ac:dyDescent="0.25">
      <c r="A128" s="176">
        <v>109</v>
      </c>
      <c r="B128" s="59" t="s">
        <v>134</v>
      </c>
      <c r="C128" s="57" t="s">
        <v>135</v>
      </c>
      <c r="D128" s="54">
        <v>109</v>
      </c>
      <c r="E128" s="182" t="str">
        <f>IF(SUM('AS22_1.MELD:AS22_2.MELD'!E128)&gt;'AS12.MELD'!E128+1,"ERROR","")</f>
        <v/>
      </c>
      <c r="F128" s="182" t="str">
        <f>IF(SUM('AS22_1.MELD:AS22_2.MELD'!F128)&gt;'AS12.MELD'!F128+1,"ERROR","")</f>
        <v/>
      </c>
      <c r="G128" s="182" t="str">
        <f>IF(SUM('AS22_1.MELD:AS22_2.MELD'!G128)&gt;'AS12.MELD'!G128+1,"ERROR","")</f>
        <v/>
      </c>
      <c r="H128" s="182" t="str">
        <f>IF(SUM('AS22_1.MELD:AS22_2.MELD'!H128)&gt;'AS12.MELD'!H128+1,"ERROR","")</f>
        <v/>
      </c>
      <c r="I128" s="111"/>
      <c r="J128" s="182" t="str">
        <f>IF(SUM('AS22_1.MELD:AS22_2.MELD'!J128)&gt;'AS12.MELD'!J128+1,"ERROR","")</f>
        <v/>
      </c>
      <c r="K128" s="182" t="str">
        <f>IF(SUM('AS22_1.MELD:AS22_2.MELD'!K128)&gt;'AS12.MELD'!K128+1,"ERROR","")</f>
        <v/>
      </c>
      <c r="L128" s="182" t="str">
        <f>IF(SUM('AS22_1.MELD:AS22_2.MELD'!L128)&gt;'AS12.MELD'!L128+1,"ERROR","")</f>
        <v/>
      </c>
      <c r="M128" s="182" t="str">
        <f>IF(SUM('AS22_1.MELD:AS22_2.MELD'!M128)&gt;'AS12.MELD'!M128+1,"ERROR","")</f>
        <v/>
      </c>
      <c r="N128" s="182" t="str">
        <f>IF(SUM('AS22_1.MELD:AS22_2.MELD'!N128)&gt;'AS12.MELD'!N128+1,"ERROR","")</f>
        <v/>
      </c>
      <c r="O128" s="182" t="str">
        <f>IF(SUM('AS22_1.MELD:AS22_2.MELD'!O128)&gt;'AS12.MELD'!O128+1,"ERROR","")</f>
        <v/>
      </c>
      <c r="P128" s="182" t="str">
        <f>IF(SUM('AS22_1.MELD:AS22_2.MELD'!P128)&gt;'AS12.MELD'!P128+1,"ERROR","")</f>
        <v/>
      </c>
      <c r="Q128" s="182" t="str">
        <f>IF(SUM('AS22_1.MELD:AS22_2.MELD'!Q128)&gt;'AS12.MELD'!Q128+1,"ERROR","")</f>
        <v/>
      </c>
      <c r="R128" s="54">
        <v>109</v>
      </c>
      <c r="S128" s="52"/>
    </row>
    <row r="129" spans="1:19" ht="13" x14ac:dyDescent="0.25">
      <c r="A129" s="176">
        <v>110</v>
      </c>
      <c r="B129" s="59" t="s">
        <v>404</v>
      </c>
      <c r="C129" s="57" t="s">
        <v>136</v>
      </c>
      <c r="D129" s="54">
        <v>110</v>
      </c>
      <c r="E129" s="182" t="str">
        <f>IF(SUM('AS22_1.MELD:AS22_2.MELD'!E129)&gt;'AS12.MELD'!E129+1,"ERROR","")</f>
        <v/>
      </c>
      <c r="F129" s="182" t="str">
        <f>IF(SUM('AS22_1.MELD:AS22_2.MELD'!F129)&gt;'AS12.MELD'!F129+1,"ERROR","")</f>
        <v/>
      </c>
      <c r="G129" s="182" t="str">
        <f>IF(SUM('AS22_1.MELD:AS22_2.MELD'!G129)&gt;'AS12.MELD'!G129+1,"ERROR","")</f>
        <v/>
      </c>
      <c r="H129" s="182" t="str">
        <f>IF(SUM('AS22_1.MELD:AS22_2.MELD'!H129)&gt;'AS12.MELD'!H129+1,"ERROR","")</f>
        <v/>
      </c>
      <c r="I129" s="111"/>
      <c r="J129" s="182" t="str">
        <f>IF(SUM('AS22_1.MELD:AS22_2.MELD'!J129)&gt;'AS12.MELD'!J129+1,"ERROR","")</f>
        <v/>
      </c>
      <c r="K129" s="182" t="str">
        <f>IF(SUM('AS22_1.MELD:AS22_2.MELD'!K129)&gt;'AS12.MELD'!K129+1,"ERROR","")</f>
        <v/>
      </c>
      <c r="L129" s="182" t="str">
        <f>IF(SUM('AS22_1.MELD:AS22_2.MELD'!L129)&gt;'AS12.MELD'!L129+1,"ERROR","")</f>
        <v/>
      </c>
      <c r="M129" s="182" t="str">
        <f>IF(SUM('AS22_1.MELD:AS22_2.MELD'!M129)&gt;'AS12.MELD'!M129+1,"ERROR","")</f>
        <v/>
      </c>
      <c r="N129" s="182" t="str">
        <f>IF(SUM('AS22_1.MELD:AS22_2.MELD'!N129)&gt;'AS12.MELD'!N129+1,"ERROR","")</f>
        <v/>
      </c>
      <c r="O129" s="182" t="str">
        <f>IF(SUM('AS22_1.MELD:AS22_2.MELD'!O129)&gt;'AS12.MELD'!O129+1,"ERROR","")</f>
        <v/>
      </c>
      <c r="P129" s="182" t="str">
        <f>IF(SUM('AS22_1.MELD:AS22_2.MELD'!P129)&gt;'AS12.MELD'!P129+1,"ERROR","")</f>
        <v/>
      </c>
      <c r="Q129" s="182" t="str">
        <f>IF(SUM('AS22_1.MELD:AS22_2.MELD'!Q129)&gt;'AS12.MELD'!Q129+1,"ERROR","")</f>
        <v/>
      </c>
      <c r="R129" s="54">
        <v>110</v>
      </c>
      <c r="S129" s="52"/>
    </row>
    <row r="130" spans="1:19" ht="13" x14ac:dyDescent="0.25">
      <c r="A130" s="176">
        <v>111</v>
      </c>
      <c r="B130" s="59" t="s">
        <v>405</v>
      </c>
      <c r="C130" s="84" t="s">
        <v>137</v>
      </c>
      <c r="D130" s="54">
        <v>111</v>
      </c>
      <c r="E130" s="182" t="str">
        <f>IF(SUM('AS22_1.MELD:AS22_2.MELD'!E130)&gt;'AS12.MELD'!E130+1,"ERROR","")</f>
        <v/>
      </c>
      <c r="F130" s="182" t="str">
        <f>IF(SUM('AS22_1.MELD:AS22_2.MELD'!F130)&gt;'AS12.MELD'!F130+1,"ERROR","")</f>
        <v/>
      </c>
      <c r="G130" s="182" t="str">
        <f>IF(SUM('AS22_1.MELD:AS22_2.MELD'!G130)&gt;'AS12.MELD'!G130+1,"ERROR","")</f>
        <v/>
      </c>
      <c r="H130" s="182" t="str">
        <f>IF(SUM('AS22_1.MELD:AS22_2.MELD'!H130)&gt;'AS12.MELD'!H130+1,"ERROR","")</f>
        <v/>
      </c>
      <c r="I130" s="111"/>
      <c r="J130" s="182" t="str">
        <f>IF(SUM('AS22_1.MELD:AS22_2.MELD'!J130)&gt;'AS12.MELD'!J130+1,"ERROR","")</f>
        <v/>
      </c>
      <c r="K130" s="182" t="str">
        <f>IF(SUM('AS22_1.MELD:AS22_2.MELD'!K130)&gt;'AS12.MELD'!K130+1,"ERROR","")</f>
        <v/>
      </c>
      <c r="L130" s="182" t="str">
        <f>IF(SUM('AS22_1.MELD:AS22_2.MELD'!L130)&gt;'AS12.MELD'!L130+1,"ERROR","")</f>
        <v/>
      </c>
      <c r="M130" s="182" t="str">
        <f>IF(SUM('AS22_1.MELD:AS22_2.MELD'!M130)&gt;'AS12.MELD'!M130+1,"ERROR","")</f>
        <v/>
      </c>
      <c r="N130" s="182" t="str">
        <f>IF(SUM('AS22_1.MELD:AS22_2.MELD'!N130)&gt;'AS12.MELD'!N130+1,"ERROR","")</f>
        <v/>
      </c>
      <c r="O130" s="182" t="str">
        <f>IF(SUM('AS22_1.MELD:AS22_2.MELD'!O130)&gt;'AS12.MELD'!O130+1,"ERROR","")</f>
        <v/>
      </c>
      <c r="P130" s="182" t="str">
        <f>IF(SUM('AS22_1.MELD:AS22_2.MELD'!P130)&gt;'AS12.MELD'!P130+1,"ERROR","")</f>
        <v/>
      </c>
      <c r="Q130" s="182" t="str">
        <f>IF(SUM('AS22_1.MELD:AS22_2.MELD'!Q130)&gt;'AS12.MELD'!Q130+1,"ERROR","")</f>
        <v/>
      </c>
      <c r="R130" s="54">
        <v>111</v>
      </c>
      <c r="S130" s="52"/>
    </row>
    <row r="131" spans="1:19" ht="13" x14ac:dyDescent="0.25">
      <c r="A131" s="176">
        <v>112</v>
      </c>
      <c r="B131" s="59" t="s">
        <v>406</v>
      </c>
      <c r="C131" s="57" t="s">
        <v>138</v>
      </c>
      <c r="D131" s="54">
        <v>112</v>
      </c>
      <c r="E131" s="182" t="str">
        <f>IF(SUM('AS22_1.MELD:AS22_2.MELD'!E131)&gt;'AS12.MELD'!E131+1,"ERROR","")</f>
        <v/>
      </c>
      <c r="F131" s="182" t="str">
        <f>IF(SUM('AS22_1.MELD:AS22_2.MELD'!F131)&gt;'AS12.MELD'!F131+1,"ERROR","")</f>
        <v/>
      </c>
      <c r="G131" s="182" t="str">
        <f>IF(SUM('AS22_1.MELD:AS22_2.MELD'!G131)&gt;'AS12.MELD'!G131+1,"ERROR","")</f>
        <v/>
      </c>
      <c r="H131" s="182" t="str">
        <f>IF(SUM('AS22_1.MELD:AS22_2.MELD'!H131)&gt;'AS12.MELD'!H131+1,"ERROR","")</f>
        <v/>
      </c>
      <c r="I131" s="111"/>
      <c r="J131" s="182" t="str">
        <f>IF(SUM('AS22_1.MELD:AS22_2.MELD'!J131)&gt;'AS12.MELD'!J131+1,"ERROR","")</f>
        <v/>
      </c>
      <c r="K131" s="182" t="str">
        <f>IF(SUM('AS22_1.MELD:AS22_2.MELD'!K131)&gt;'AS12.MELD'!K131+1,"ERROR","")</f>
        <v/>
      </c>
      <c r="L131" s="182" t="str">
        <f>IF(SUM('AS22_1.MELD:AS22_2.MELD'!L131)&gt;'AS12.MELD'!L131+1,"ERROR","")</f>
        <v/>
      </c>
      <c r="M131" s="182" t="str">
        <f>IF(SUM('AS22_1.MELD:AS22_2.MELD'!M131)&gt;'AS12.MELD'!M131+1,"ERROR","")</f>
        <v/>
      </c>
      <c r="N131" s="182" t="str">
        <f>IF(SUM('AS22_1.MELD:AS22_2.MELD'!N131)&gt;'AS12.MELD'!N131+1,"ERROR","")</f>
        <v/>
      </c>
      <c r="O131" s="182" t="str">
        <f>IF(SUM('AS22_1.MELD:AS22_2.MELD'!O131)&gt;'AS12.MELD'!O131+1,"ERROR","")</f>
        <v/>
      </c>
      <c r="P131" s="182" t="str">
        <f>IF(SUM('AS22_1.MELD:AS22_2.MELD'!P131)&gt;'AS12.MELD'!P131+1,"ERROR","")</f>
        <v/>
      </c>
      <c r="Q131" s="182" t="str">
        <f>IF(SUM('AS22_1.MELD:AS22_2.MELD'!Q131)&gt;'AS12.MELD'!Q131+1,"ERROR","")</f>
        <v/>
      </c>
      <c r="R131" s="54">
        <v>112</v>
      </c>
      <c r="S131" s="52"/>
    </row>
    <row r="132" spans="1:19" ht="21" customHeight="1" x14ac:dyDescent="0.25">
      <c r="A132" s="176">
        <v>113</v>
      </c>
      <c r="B132" s="58" t="s">
        <v>407</v>
      </c>
      <c r="C132" s="57" t="s">
        <v>139</v>
      </c>
      <c r="D132" s="54">
        <v>113</v>
      </c>
      <c r="E132" s="182" t="str">
        <f>IF(SUM('AS22_1.MELD:AS22_2.MELD'!E132)&gt;'AS12.MELD'!E132+1,"ERROR","")</f>
        <v/>
      </c>
      <c r="F132" s="182" t="str">
        <f>IF(SUM('AS22_1.MELD:AS22_2.MELD'!F132)&gt;'AS12.MELD'!F132+1,"ERROR","")</f>
        <v/>
      </c>
      <c r="G132" s="182" t="str">
        <f>IF(SUM('AS22_1.MELD:AS22_2.MELD'!G132)&gt;'AS12.MELD'!G132+1,"ERROR","")</f>
        <v/>
      </c>
      <c r="H132" s="182" t="str">
        <f>IF(SUM('AS22_1.MELD:AS22_2.MELD'!H132)&gt;'AS12.MELD'!H132+1,"ERROR","")</f>
        <v/>
      </c>
      <c r="I132" s="111"/>
      <c r="J132" s="182" t="str">
        <f>IF(SUM('AS22_1.MELD:AS22_2.MELD'!J132)&gt;'AS12.MELD'!J132+1,"ERROR","")</f>
        <v/>
      </c>
      <c r="K132" s="182" t="str">
        <f>IF(SUM('AS22_1.MELD:AS22_2.MELD'!K132)&gt;'AS12.MELD'!K132+1,"ERROR","")</f>
        <v/>
      </c>
      <c r="L132" s="182" t="str">
        <f>IF(SUM('AS22_1.MELD:AS22_2.MELD'!L132)&gt;'AS12.MELD'!L132+1,"ERROR","")</f>
        <v/>
      </c>
      <c r="M132" s="182" t="str">
        <f>IF(SUM('AS22_1.MELD:AS22_2.MELD'!M132)&gt;'AS12.MELD'!M132+1,"ERROR","")</f>
        <v/>
      </c>
      <c r="N132" s="182" t="str">
        <f>IF(SUM('AS22_1.MELD:AS22_2.MELD'!N132)&gt;'AS12.MELD'!N132+1,"ERROR","")</f>
        <v/>
      </c>
      <c r="O132" s="182" t="str">
        <f>IF(SUM('AS22_1.MELD:AS22_2.MELD'!O132)&gt;'AS12.MELD'!O132+1,"ERROR","")</f>
        <v/>
      </c>
      <c r="P132" s="182" t="str">
        <f>IF(SUM('AS22_1.MELD:AS22_2.MELD'!P132)&gt;'AS12.MELD'!P132+1,"ERROR","")</f>
        <v/>
      </c>
      <c r="Q132" s="182" t="str">
        <f>IF(SUM('AS22_1.MELD:AS22_2.MELD'!Q132)&gt;'AS12.MELD'!Q132+1,"ERROR","")</f>
        <v/>
      </c>
      <c r="R132" s="54">
        <v>113</v>
      </c>
      <c r="S132" s="52"/>
    </row>
    <row r="133" spans="1:19" ht="13" x14ac:dyDescent="0.25">
      <c r="A133" s="176">
        <v>114</v>
      </c>
      <c r="B133" s="59" t="s">
        <v>408</v>
      </c>
      <c r="C133" s="57" t="s">
        <v>140</v>
      </c>
      <c r="D133" s="54">
        <v>114</v>
      </c>
      <c r="E133" s="182" t="str">
        <f>IF(SUM('AS22_1.MELD:AS22_2.MELD'!E133)&gt;'AS12.MELD'!E133+1,"ERROR","")</f>
        <v/>
      </c>
      <c r="F133" s="182" t="str">
        <f>IF(SUM('AS22_1.MELD:AS22_2.MELD'!F133)&gt;'AS12.MELD'!F133+1,"ERROR","")</f>
        <v/>
      </c>
      <c r="G133" s="182" t="str">
        <f>IF(SUM('AS22_1.MELD:AS22_2.MELD'!G133)&gt;'AS12.MELD'!G133+1,"ERROR","")</f>
        <v/>
      </c>
      <c r="H133" s="182" t="str">
        <f>IF(SUM('AS22_1.MELD:AS22_2.MELD'!H133)&gt;'AS12.MELD'!H133+1,"ERROR","")</f>
        <v/>
      </c>
      <c r="I133" s="111"/>
      <c r="J133" s="182" t="str">
        <f>IF(SUM('AS22_1.MELD:AS22_2.MELD'!J133)&gt;'AS12.MELD'!J133+1,"ERROR","")</f>
        <v/>
      </c>
      <c r="K133" s="182" t="str">
        <f>IF(SUM('AS22_1.MELD:AS22_2.MELD'!K133)&gt;'AS12.MELD'!K133+1,"ERROR","")</f>
        <v/>
      </c>
      <c r="L133" s="182" t="str">
        <f>IF(SUM('AS22_1.MELD:AS22_2.MELD'!L133)&gt;'AS12.MELD'!L133+1,"ERROR","")</f>
        <v/>
      </c>
      <c r="M133" s="182" t="str">
        <f>IF(SUM('AS22_1.MELD:AS22_2.MELD'!M133)&gt;'AS12.MELD'!M133+1,"ERROR","")</f>
        <v/>
      </c>
      <c r="N133" s="182" t="str">
        <f>IF(SUM('AS22_1.MELD:AS22_2.MELD'!N133)&gt;'AS12.MELD'!N133+1,"ERROR","")</f>
        <v/>
      </c>
      <c r="O133" s="182" t="str">
        <f>IF(SUM('AS22_1.MELD:AS22_2.MELD'!O133)&gt;'AS12.MELD'!O133+1,"ERROR","")</f>
        <v/>
      </c>
      <c r="P133" s="182" t="str">
        <f>IF(SUM('AS22_1.MELD:AS22_2.MELD'!P133)&gt;'AS12.MELD'!P133+1,"ERROR","")</f>
        <v/>
      </c>
      <c r="Q133" s="182" t="str">
        <f>IF(SUM('AS22_1.MELD:AS22_2.MELD'!Q133)&gt;'AS12.MELD'!Q133+1,"ERROR","")</f>
        <v/>
      </c>
      <c r="R133" s="54">
        <v>114</v>
      </c>
      <c r="S133" s="52"/>
    </row>
    <row r="134" spans="1:19" ht="13" x14ac:dyDescent="0.25">
      <c r="A134" s="176">
        <v>115</v>
      </c>
      <c r="B134" s="59" t="s">
        <v>409</v>
      </c>
      <c r="C134" s="57" t="s">
        <v>141</v>
      </c>
      <c r="D134" s="54">
        <v>115</v>
      </c>
      <c r="E134" s="182" t="str">
        <f>IF(SUM('AS22_1.MELD:AS22_2.MELD'!E134)&gt;'AS12.MELD'!E134+1,"ERROR","")</f>
        <v/>
      </c>
      <c r="F134" s="182" t="str">
        <f>IF(SUM('AS22_1.MELD:AS22_2.MELD'!F134)&gt;'AS12.MELD'!F134+1,"ERROR","")</f>
        <v/>
      </c>
      <c r="G134" s="182" t="str">
        <f>IF(SUM('AS22_1.MELD:AS22_2.MELD'!G134)&gt;'AS12.MELD'!G134+1,"ERROR","")</f>
        <v/>
      </c>
      <c r="H134" s="182" t="str">
        <f>IF(SUM('AS22_1.MELD:AS22_2.MELD'!H134)&gt;'AS12.MELD'!H134+1,"ERROR","")</f>
        <v/>
      </c>
      <c r="I134" s="111"/>
      <c r="J134" s="182" t="str">
        <f>IF(SUM('AS22_1.MELD:AS22_2.MELD'!J134)&gt;'AS12.MELD'!J134+1,"ERROR","")</f>
        <v/>
      </c>
      <c r="K134" s="182" t="str">
        <f>IF(SUM('AS22_1.MELD:AS22_2.MELD'!K134)&gt;'AS12.MELD'!K134+1,"ERROR","")</f>
        <v/>
      </c>
      <c r="L134" s="182" t="str">
        <f>IF(SUM('AS22_1.MELD:AS22_2.MELD'!L134)&gt;'AS12.MELD'!L134+1,"ERROR","")</f>
        <v/>
      </c>
      <c r="M134" s="182" t="str">
        <f>IF(SUM('AS22_1.MELD:AS22_2.MELD'!M134)&gt;'AS12.MELD'!M134+1,"ERROR","")</f>
        <v/>
      </c>
      <c r="N134" s="182" t="str">
        <f>IF(SUM('AS22_1.MELD:AS22_2.MELD'!N134)&gt;'AS12.MELD'!N134+1,"ERROR","")</f>
        <v/>
      </c>
      <c r="O134" s="182" t="str">
        <f>IF(SUM('AS22_1.MELD:AS22_2.MELD'!O134)&gt;'AS12.MELD'!O134+1,"ERROR","")</f>
        <v/>
      </c>
      <c r="P134" s="182" t="str">
        <f>IF(SUM('AS22_1.MELD:AS22_2.MELD'!P134)&gt;'AS12.MELD'!P134+1,"ERROR","")</f>
        <v/>
      </c>
      <c r="Q134" s="182" t="str">
        <f>IF(SUM('AS22_1.MELD:AS22_2.MELD'!Q134)&gt;'AS12.MELD'!Q134+1,"ERROR","")</f>
        <v/>
      </c>
      <c r="R134" s="54">
        <v>115</v>
      </c>
      <c r="S134" s="52"/>
    </row>
    <row r="135" spans="1:19" ht="13" x14ac:dyDescent="0.25">
      <c r="A135" s="176">
        <v>116</v>
      </c>
      <c r="B135" s="105" t="s">
        <v>410</v>
      </c>
      <c r="C135" s="57" t="s">
        <v>142</v>
      </c>
      <c r="D135" s="54">
        <v>116</v>
      </c>
      <c r="E135" s="182" t="str">
        <f>IF(SUM('AS22_1.MELD:AS22_2.MELD'!E135)&gt;'AS12.MELD'!E135+1,"ERROR","")</f>
        <v/>
      </c>
      <c r="F135" s="182" t="str">
        <f>IF(SUM('AS22_1.MELD:AS22_2.MELD'!F135)&gt;'AS12.MELD'!F135+1,"ERROR","")</f>
        <v/>
      </c>
      <c r="G135" s="182" t="str">
        <f>IF(SUM('AS22_1.MELD:AS22_2.MELD'!G135)&gt;'AS12.MELD'!G135+1,"ERROR","")</f>
        <v/>
      </c>
      <c r="H135" s="182" t="str">
        <f>IF(SUM('AS22_1.MELD:AS22_2.MELD'!H135)&gt;'AS12.MELD'!H135+1,"ERROR","")</f>
        <v/>
      </c>
      <c r="I135" s="111"/>
      <c r="J135" s="182" t="str">
        <f>IF(SUM('AS22_1.MELD:AS22_2.MELD'!J135)&gt;'AS12.MELD'!J135+1,"ERROR","")</f>
        <v/>
      </c>
      <c r="K135" s="182" t="str">
        <f>IF(SUM('AS22_1.MELD:AS22_2.MELD'!K135)&gt;'AS12.MELD'!K135+1,"ERROR","")</f>
        <v/>
      </c>
      <c r="L135" s="182" t="str">
        <f>IF(SUM('AS22_1.MELD:AS22_2.MELD'!L135)&gt;'AS12.MELD'!L135+1,"ERROR","")</f>
        <v/>
      </c>
      <c r="M135" s="182" t="str">
        <f>IF(SUM('AS22_1.MELD:AS22_2.MELD'!M135)&gt;'AS12.MELD'!M135+1,"ERROR","")</f>
        <v/>
      </c>
      <c r="N135" s="182" t="str">
        <f>IF(SUM('AS22_1.MELD:AS22_2.MELD'!N135)&gt;'AS12.MELD'!N135+1,"ERROR","")</f>
        <v/>
      </c>
      <c r="O135" s="182" t="str">
        <f>IF(SUM('AS22_1.MELD:AS22_2.MELD'!O135)&gt;'AS12.MELD'!O135+1,"ERROR","")</f>
        <v/>
      </c>
      <c r="P135" s="182" t="str">
        <f>IF(SUM('AS22_1.MELD:AS22_2.MELD'!P135)&gt;'AS12.MELD'!P135+1,"ERROR","")</f>
        <v/>
      </c>
      <c r="Q135" s="182" t="str">
        <f>IF(SUM('AS22_1.MELD:AS22_2.MELD'!Q135)&gt;'AS12.MELD'!Q135+1,"ERROR","")</f>
        <v/>
      </c>
      <c r="R135" s="54">
        <v>116</v>
      </c>
      <c r="S135" s="52"/>
    </row>
    <row r="136" spans="1:19" ht="25" x14ac:dyDescent="0.25">
      <c r="A136" s="132">
        <v>117</v>
      </c>
      <c r="B136" s="131" t="s">
        <v>526</v>
      </c>
      <c r="C136" s="57" t="s">
        <v>143</v>
      </c>
      <c r="D136" s="54">
        <v>117</v>
      </c>
      <c r="E136" s="182" t="str">
        <f>IF(SUM('AS22_1.MELD:AS22_2.MELD'!E136)&gt;'AS12.MELD'!E136+1,"ERROR","")</f>
        <v/>
      </c>
      <c r="F136" s="182" t="str">
        <f>IF(SUM('AS22_1.MELD:AS22_2.MELD'!F136)&gt;'AS12.MELD'!F136+1,"ERROR","")</f>
        <v/>
      </c>
      <c r="G136" s="182" t="str">
        <f>IF(SUM('AS22_1.MELD:AS22_2.MELD'!G136)&gt;'AS12.MELD'!G136+1,"ERROR","")</f>
        <v/>
      </c>
      <c r="H136" s="182" t="str">
        <f>IF(SUM('AS22_1.MELD:AS22_2.MELD'!H136)&gt;'AS12.MELD'!H136+1,"ERROR","")</f>
        <v/>
      </c>
      <c r="I136" s="111"/>
      <c r="J136" s="182" t="str">
        <f>IF(SUM('AS22_1.MELD:AS22_2.MELD'!J136)&gt;'AS12.MELD'!J136+1,"ERROR","")</f>
        <v/>
      </c>
      <c r="K136" s="182" t="str">
        <f>IF(SUM('AS22_1.MELD:AS22_2.MELD'!K136)&gt;'AS12.MELD'!K136+1,"ERROR","")</f>
        <v/>
      </c>
      <c r="L136" s="182" t="str">
        <f>IF(SUM('AS22_1.MELD:AS22_2.MELD'!L136)&gt;'AS12.MELD'!L136+1,"ERROR","")</f>
        <v/>
      </c>
      <c r="M136" s="182" t="str">
        <f>IF(SUM('AS22_1.MELD:AS22_2.MELD'!M136)&gt;'AS12.MELD'!M136+1,"ERROR","")</f>
        <v/>
      </c>
      <c r="N136" s="182" t="str">
        <f>IF(SUM('AS22_1.MELD:AS22_2.MELD'!N136)&gt;'AS12.MELD'!N136+1,"ERROR","")</f>
        <v/>
      </c>
      <c r="O136" s="182" t="str">
        <f>IF(SUM('AS22_1.MELD:AS22_2.MELD'!O136)&gt;'AS12.MELD'!O136+1,"ERROR","")</f>
        <v/>
      </c>
      <c r="P136" s="182" t="str">
        <f>IF(SUM('AS22_1.MELD:AS22_2.MELD'!P136)&gt;'AS12.MELD'!P136+1,"ERROR","")</f>
        <v/>
      </c>
      <c r="Q136" s="182" t="str">
        <f>IF(SUM('AS22_1.MELD:AS22_2.MELD'!Q136)&gt;'AS12.MELD'!Q136+1,"ERROR","")</f>
        <v/>
      </c>
      <c r="R136" s="54">
        <v>117</v>
      </c>
      <c r="S136" s="52"/>
    </row>
    <row r="137" spans="1:19" ht="13" x14ac:dyDescent="0.25">
      <c r="A137" s="176">
        <v>118</v>
      </c>
      <c r="B137" s="59" t="s">
        <v>144</v>
      </c>
      <c r="C137" s="57" t="s">
        <v>145</v>
      </c>
      <c r="D137" s="54">
        <v>118</v>
      </c>
      <c r="E137" s="182" t="str">
        <f>IF(SUM('AS22_1.MELD:AS22_2.MELD'!E137)&gt;'AS12.MELD'!E137+1,"ERROR","")</f>
        <v/>
      </c>
      <c r="F137" s="182" t="str">
        <f>IF(SUM('AS22_1.MELD:AS22_2.MELD'!F137)&gt;'AS12.MELD'!F137+1,"ERROR","")</f>
        <v/>
      </c>
      <c r="G137" s="182" t="str">
        <f>IF(SUM('AS22_1.MELD:AS22_2.MELD'!G137)&gt;'AS12.MELD'!G137+1,"ERROR","")</f>
        <v/>
      </c>
      <c r="H137" s="182" t="str">
        <f>IF(SUM('AS22_1.MELD:AS22_2.MELD'!H137)&gt;'AS12.MELD'!H137+1,"ERROR","")</f>
        <v/>
      </c>
      <c r="I137" s="111"/>
      <c r="J137" s="182" t="str">
        <f>IF(SUM('AS22_1.MELD:AS22_2.MELD'!J137)&gt;'AS12.MELD'!J137+1,"ERROR","")</f>
        <v/>
      </c>
      <c r="K137" s="182" t="str">
        <f>IF(SUM('AS22_1.MELD:AS22_2.MELD'!K137)&gt;'AS12.MELD'!K137+1,"ERROR","")</f>
        <v/>
      </c>
      <c r="L137" s="182" t="str">
        <f>IF(SUM('AS22_1.MELD:AS22_2.MELD'!L137)&gt;'AS12.MELD'!L137+1,"ERROR","")</f>
        <v/>
      </c>
      <c r="M137" s="182" t="str">
        <f>IF(SUM('AS22_1.MELD:AS22_2.MELD'!M137)&gt;'AS12.MELD'!M137+1,"ERROR","")</f>
        <v/>
      </c>
      <c r="N137" s="182" t="str">
        <f>IF(SUM('AS22_1.MELD:AS22_2.MELD'!N137)&gt;'AS12.MELD'!N137+1,"ERROR","")</f>
        <v/>
      </c>
      <c r="O137" s="182" t="str">
        <f>IF(SUM('AS22_1.MELD:AS22_2.MELD'!O137)&gt;'AS12.MELD'!O137+1,"ERROR","")</f>
        <v/>
      </c>
      <c r="P137" s="182" t="str">
        <f>IF(SUM('AS22_1.MELD:AS22_2.MELD'!P137)&gt;'AS12.MELD'!P137+1,"ERROR","")</f>
        <v/>
      </c>
      <c r="Q137" s="182" t="str">
        <f>IF(SUM('AS22_1.MELD:AS22_2.MELD'!Q137)&gt;'AS12.MELD'!Q137+1,"ERROR","")</f>
        <v/>
      </c>
      <c r="R137" s="54">
        <v>118</v>
      </c>
      <c r="S137" s="52"/>
    </row>
    <row r="138" spans="1:19" ht="13" x14ac:dyDescent="0.25">
      <c r="A138" s="176">
        <v>119</v>
      </c>
      <c r="B138" s="59" t="s">
        <v>411</v>
      </c>
      <c r="C138" s="57" t="s">
        <v>146</v>
      </c>
      <c r="D138" s="54">
        <v>119</v>
      </c>
      <c r="E138" s="182" t="str">
        <f>IF(SUM('AS22_1.MELD:AS22_2.MELD'!E138)&gt;'AS12.MELD'!E138+1,"ERROR","")</f>
        <v/>
      </c>
      <c r="F138" s="182" t="str">
        <f>IF(SUM('AS22_1.MELD:AS22_2.MELD'!F138)&gt;'AS12.MELD'!F138+1,"ERROR","")</f>
        <v/>
      </c>
      <c r="G138" s="182" t="str">
        <f>IF(SUM('AS22_1.MELD:AS22_2.MELD'!G138)&gt;'AS12.MELD'!G138+1,"ERROR","")</f>
        <v/>
      </c>
      <c r="H138" s="182" t="str">
        <f>IF(SUM('AS22_1.MELD:AS22_2.MELD'!H138)&gt;'AS12.MELD'!H138+1,"ERROR","")</f>
        <v/>
      </c>
      <c r="I138" s="111"/>
      <c r="J138" s="182" t="str">
        <f>IF(SUM('AS22_1.MELD:AS22_2.MELD'!J138)&gt;'AS12.MELD'!J138+1,"ERROR","")</f>
        <v/>
      </c>
      <c r="K138" s="182" t="str">
        <f>IF(SUM('AS22_1.MELD:AS22_2.MELD'!K138)&gt;'AS12.MELD'!K138+1,"ERROR","")</f>
        <v/>
      </c>
      <c r="L138" s="182" t="str">
        <f>IF(SUM('AS22_1.MELD:AS22_2.MELD'!L138)&gt;'AS12.MELD'!L138+1,"ERROR","")</f>
        <v/>
      </c>
      <c r="M138" s="182" t="str">
        <f>IF(SUM('AS22_1.MELD:AS22_2.MELD'!M138)&gt;'AS12.MELD'!M138+1,"ERROR","")</f>
        <v/>
      </c>
      <c r="N138" s="182" t="str">
        <f>IF(SUM('AS22_1.MELD:AS22_2.MELD'!N138)&gt;'AS12.MELD'!N138+1,"ERROR","")</f>
        <v/>
      </c>
      <c r="O138" s="182" t="str">
        <f>IF(SUM('AS22_1.MELD:AS22_2.MELD'!O138)&gt;'AS12.MELD'!O138+1,"ERROR","")</f>
        <v/>
      </c>
      <c r="P138" s="182" t="str">
        <f>IF(SUM('AS22_1.MELD:AS22_2.MELD'!P138)&gt;'AS12.MELD'!P138+1,"ERROR","")</f>
        <v/>
      </c>
      <c r="Q138" s="182" t="str">
        <f>IF(SUM('AS22_1.MELD:AS22_2.MELD'!Q138)&gt;'AS12.MELD'!Q138+1,"ERROR","")</f>
        <v/>
      </c>
      <c r="R138" s="54">
        <v>119</v>
      </c>
      <c r="S138" s="52"/>
    </row>
    <row r="139" spans="1:19" ht="13" x14ac:dyDescent="0.25">
      <c r="A139" s="176">
        <v>120</v>
      </c>
      <c r="B139" s="59" t="s">
        <v>412</v>
      </c>
      <c r="C139" s="57" t="s">
        <v>147</v>
      </c>
      <c r="D139" s="54">
        <v>120</v>
      </c>
      <c r="E139" s="182" t="str">
        <f>IF(SUM('AS22_1.MELD:AS22_2.MELD'!E139)&gt;'AS12.MELD'!E139+1,"ERROR","")</f>
        <v/>
      </c>
      <c r="F139" s="182" t="str">
        <f>IF(SUM('AS22_1.MELD:AS22_2.MELD'!F139)&gt;'AS12.MELD'!F139+1,"ERROR","")</f>
        <v/>
      </c>
      <c r="G139" s="182" t="str">
        <f>IF(SUM('AS22_1.MELD:AS22_2.MELD'!G139)&gt;'AS12.MELD'!G139+1,"ERROR","")</f>
        <v/>
      </c>
      <c r="H139" s="182" t="str">
        <f>IF(SUM('AS22_1.MELD:AS22_2.MELD'!H139)&gt;'AS12.MELD'!H139+1,"ERROR","")</f>
        <v/>
      </c>
      <c r="I139" s="111"/>
      <c r="J139" s="182" t="str">
        <f>IF(SUM('AS22_1.MELD:AS22_2.MELD'!J139)&gt;'AS12.MELD'!J139+1,"ERROR","")</f>
        <v/>
      </c>
      <c r="K139" s="182" t="str">
        <f>IF(SUM('AS22_1.MELD:AS22_2.MELD'!K139)&gt;'AS12.MELD'!K139+1,"ERROR","")</f>
        <v/>
      </c>
      <c r="L139" s="182" t="str">
        <f>IF(SUM('AS22_1.MELD:AS22_2.MELD'!L139)&gt;'AS12.MELD'!L139+1,"ERROR","")</f>
        <v/>
      </c>
      <c r="M139" s="182" t="str">
        <f>IF(SUM('AS22_1.MELD:AS22_2.MELD'!M139)&gt;'AS12.MELD'!M139+1,"ERROR","")</f>
        <v/>
      </c>
      <c r="N139" s="182" t="str">
        <f>IF(SUM('AS22_1.MELD:AS22_2.MELD'!N139)&gt;'AS12.MELD'!N139+1,"ERROR","")</f>
        <v/>
      </c>
      <c r="O139" s="182" t="str">
        <f>IF(SUM('AS22_1.MELD:AS22_2.MELD'!O139)&gt;'AS12.MELD'!O139+1,"ERROR","")</f>
        <v/>
      </c>
      <c r="P139" s="182" t="str">
        <f>IF(SUM('AS22_1.MELD:AS22_2.MELD'!P139)&gt;'AS12.MELD'!P139+1,"ERROR","")</f>
        <v/>
      </c>
      <c r="Q139" s="182" t="str">
        <f>IF(SUM('AS22_1.MELD:AS22_2.MELD'!Q139)&gt;'AS12.MELD'!Q139+1,"ERROR","")</f>
        <v/>
      </c>
      <c r="R139" s="54">
        <v>120</v>
      </c>
      <c r="S139" s="52"/>
    </row>
    <row r="140" spans="1:19" ht="13" x14ac:dyDescent="0.25">
      <c r="A140" s="176">
        <v>121</v>
      </c>
      <c r="B140" s="59" t="s">
        <v>413</v>
      </c>
      <c r="C140" s="57" t="s">
        <v>148</v>
      </c>
      <c r="D140" s="54">
        <v>121</v>
      </c>
      <c r="E140" s="182" t="str">
        <f>IF(SUM('AS22_1.MELD:AS22_2.MELD'!E140)&gt;'AS12.MELD'!E140+1,"ERROR","")</f>
        <v/>
      </c>
      <c r="F140" s="182" t="str">
        <f>IF(SUM('AS22_1.MELD:AS22_2.MELD'!F140)&gt;'AS12.MELD'!F140+1,"ERROR","")</f>
        <v/>
      </c>
      <c r="G140" s="182" t="str">
        <f>IF(SUM('AS22_1.MELD:AS22_2.MELD'!G140)&gt;'AS12.MELD'!G140+1,"ERROR","")</f>
        <v/>
      </c>
      <c r="H140" s="182" t="str">
        <f>IF(SUM('AS22_1.MELD:AS22_2.MELD'!H140)&gt;'AS12.MELD'!H140+1,"ERROR","")</f>
        <v/>
      </c>
      <c r="I140" s="111"/>
      <c r="J140" s="182" t="str">
        <f>IF(SUM('AS22_1.MELD:AS22_2.MELD'!J140)&gt;'AS12.MELD'!J140+1,"ERROR","")</f>
        <v/>
      </c>
      <c r="K140" s="182" t="str">
        <f>IF(SUM('AS22_1.MELD:AS22_2.MELD'!K140)&gt;'AS12.MELD'!K140+1,"ERROR","")</f>
        <v/>
      </c>
      <c r="L140" s="182" t="str">
        <f>IF(SUM('AS22_1.MELD:AS22_2.MELD'!L140)&gt;'AS12.MELD'!L140+1,"ERROR","")</f>
        <v/>
      </c>
      <c r="M140" s="182" t="str">
        <f>IF(SUM('AS22_1.MELD:AS22_2.MELD'!M140)&gt;'AS12.MELD'!M140+1,"ERROR","")</f>
        <v/>
      </c>
      <c r="N140" s="182" t="str">
        <f>IF(SUM('AS22_1.MELD:AS22_2.MELD'!N140)&gt;'AS12.MELD'!N140+1,"ERROR","")</f>
        <v/>
      </c>
      <c r="O140" s="182" t="str">
        <f>IF(SUM('AS22_1.MELD:AS22_2.MELD'!O140)&gt;'AS12.MELD'!O140+1,"ERROR","")</f>
        <v/>
      </c>
      <c r="P140" s="182" t="str">
        <f>IF(SUM('AS22_1.MELD:AS22_2.MELD'!P140)&gt;'AS12.MELD'!P140+1,"ERROR","")</f>
        <v/>
      </c>
      <c r="Q140" s="182" t="str">
        <f>IF(SUM('AS22_1.MELD:AS22_2.MELD'!Q140)&gt;'AS12.MELD'!Q140+1,"ERROR","")</f>
        <v/>
      </c>
      <c r="R140" s="54">
        <v>121</v>
      </c>
      <c r="S140" s="52"/>
    </row>
    <row r="141" spans="1:19" ht="13" x14ac:dyDescent="0.25">
      <c r="A141" s="176">
        <v>122</v>
      </c>
      <c r="B141" s="59" t="s">
        <v>149</v>
      </c>
      <c r="C141" s="57" t="s">
        <v>150</v>
      </c>
      <c r="D141" s="54">
        <v>122</v>
      </c>
      <c r="E141" s="182" t="str">
        <f>IF(SUM('AS22_1.MELD:AS22_2.MELD'!E141)&gt;'AS12.MELD'!E141+1,"ERROR","")</f>
        <v/>
      </c>
      <c r="F141" s="182" t="str">
        <f>IF(SUM('AS22_1.MELD:AS22_2.MELD'!F141)&gt;'AS12.MELD'!F141+1,"ERROR","")</f>
        <v/>
      </c>
      <c r="G141" s="182" t="str">
        <f>IF(SUM('AS22_1.MELD:AS22_2.MELD'!G141)&gt;'AS12.MELD'!G141+1,"ERROR","")</f>
        <v/>
      </c>
      <c r="H141" s="182" t="str">
        <f>IF(SUM('AS22_1.MELD:AS22_2.MELD'!H141)&gt;'AS12.MELD'!H141+1,"ERROR","")</f>
        <v/>
      </c>
      <c r="I141" s="111"/>
      <c r="J141" s="182" t="str">
        <f>IF(SUM('AS22_1.MELD:AS22_2.MELD'!J141)&gt;'AS12.MELD'!J141+1,"ERROR","")</f>
        <v/>
      </c>
      <c r="K141" s="182" t="str">
        <f>IF(SUM('AS22_1.MELD:AS22_2.MELD'!K141)&gt;'AS12.MELD'!K141+1,"ERROR","")</f>
        <v/>
      </c>
      <c r="L141" s="182" t="str">
        <f>IF(SUM('AS22_1.MELD:AS22_2.MELD'!L141)&gt;'AS12.MELD'!L141+1,"ERROR","")</f>
        <v/>
      </c>
      <c r="M141" s="182" t="str">
        <f>IF(SUM('AS22_1.MELD:AS22_2.MELD'!M141)&gt;'AS12.MELD'!M141+1,"ERROR","")</f>
        <v/>
      </c>
      <c r="N141" s="182" t="str">
        <f>IF(SUM('AS22_1.MELD:AS22_2.MELD'!N141)&gt;'AS12.MELD'!N141+1,"ERROR","")</f>
        <v/>
      </c>
      <c r="O141" s="182" t="str">
        <f>IF(SUM('AS22_1.MELD:AS22_2.MELD'!O141)&gt;'AS12.MELD'!O141+1,"ERROR","")</f>
        <v/>
      </c>
      <c r="P141" s="182" t="str">
        <f>IF(SUM('AS22_1.MELD:AS22_2.MELD'!P141)&gt;'AS12.MELD'!P141+1,"ERROR","")</f>
        <v/>
      </c>
      <c r="Q141" s="182" t="str">
        <f>IF(SUM('AS22_1.MELD:AS22_2.MELD'!Q141)&gt;'AS12.MELD'!Q141+1,"ERROR","")</f>
        <v/>
      </c>
      <c r="R141" s="54">
        <v>122</v>
      </c>
      <c r="S141" s="52"/>
    </row>
    <row r="142" spans="1:19" ht="13" x14ac:dyDescent="0.25">
      <c r="A142" s="176">
        <v>123</v>
      </c>
      <c r="B142" s="59" t="s">
        <v>151</v>
      </c>
      <c r="C142" s="57" t="s">
        <v>152</v>
      </c>
      <c r="D142" s="54">
        <v>123</v>
      </c>
      <c r="E142" s="182" t="str">
        <f>IF(SUM('AS22_1.MELD:AS22_2.MELD'!E142)&gt;'AS12.MELD'!E142+1,"ERROR","")</f>
        <v/>
      </c>
      <c r="F142" s="182" t="str">
        <f>IF(SUM('AS22_1.MELD:AS22_2.MELD'!F142)&gt;'AS12.MELD'!F142+1,"ERROR","")</f>
        <v/>
      </c>
      <c r="G142" s="182" t="str">
        <f>IF(SUM('AS22_1.MELD:AS22_2.MELD'!G142)&gt;'AS12.MELD'!G142+1,"ERROR","")</f>
        <v/>
      </c>
      <c r="H142" s="182" t="str">
        <f>IF(SUM('AS22_1.MELD:AS22_2.MELD'!H142)&gt;'AS12.MELD'!H142+1,"ERROR","")</f>
        <v/>
      </c>
      <c r="I142" s="111"/>
      <c r="J142" s="182" t="str">
        <f>IF(SUM('AS22_1.MELD:AS22_2.MELD'!J142)&gt;'AS12.MELD'!J142+1,"ERROR","")</f>
        <v/>
      </c>
      <c r="K142" s="182" t="str">
        <f>IF(SUM('AS22_1.MELD:AS22_2.MELD'!K142)&gt;'AS12.MELD'!K142+1,"ERROR","")</f>
        <v/>
      </c>
      <c r="L142" s="182" t="str">
        <f>IF(SUM('AS22_1.MELD:AS22_2.MELD'!L142)&gt;'AS12.MELD'!L142+1,"ERROR","")</f>
        <v/>
      </c>
      <c r="M142" s="182" t="str">
        <f>IF(SUM('AS22_1.MELD:AS22_2.MELD'!M142)&gt;'AS12.MELD'!M142+1,"ERROR","")</f>
        <v/>
      </c>
      <c r="N142" s="182" t="str">
        <f>IF(SUM('AS22_1.MELD:AS22_2.MELD'!N142)&gt;'AS12.MELD'!N142+1,"ERROR","")</f>
        <v/>
      </c>
      <c r="O142" s="182" t="str">
        <f>IF(SUM('AS22_1.MELD:AS22_2.MELD'!O142)&gt;'AS12.MELD'!O142+1,"ERROR","")</f>
        <v/>
      </c>
      <c r="P142" s="182" t="str">
        <f>IF(SUM('AS22_1.MELD:AS22_2.MELD'!P142)&gt;'AS12.MELD'!P142+1,"ERROR","")</f>
        <v/>
      </c>
      <c r="Q142" s="182" t="str">
        <f>IF(SUM('AS22_1.MELD:AS22_2.MELD'!Q142)&gt;'AS12.MELD'!Q142+1,"ERROR","")</f>
        <v/>
      </c>
      <c r="R142" s="54">
        <v>123</v>
      </c>
      <c r="S142" s="52"/>
    </row>
    <row r="143" spans="1:19" ht="13" x14ac:dyDescent="0.25">
      <c r="A143" s="176">
        <v>124</v>
      </c>
      <c r="B143" s="59" t="s">
        <v>414</v>
      </c>
      <c r="C143" s="57" t="s">
        <v>153</v>
      </c>
      <c r="D143" s="54">
        <v>124</v>
      </c>
      <c r="E143" s="182" t="str">
        <f>IF(SUM('AS22_1.MELD:AS22_2.MELD'!E143)&gt;'AS12.MELD'!E143+1,"ERROR","")</f>
        <v/>
      </c>
      <c r="F143" s="182" t="str">
        <f>IF(SUM('AS22_1.MELD:AS22_2.MELD'!F143)&gt;'AS12.MELD'!F143+1,"ERROR","")</f>
        <v/>
      </c>
      <c r="G143" s="182" t="str">
        <f>IF(SUM('AS22_1.MELD:AS22_2.MELD'!G143)&gt;'AS12.MELD'!G143+1,"ERROR","")</f>
        <v/>
      </c>
      <c r="H143" s="182" t="str">
        <f>IF(SUM('AS22_1.MELD:AS22_2.MELD'!H143)&gt;'AS12.MELD'!H143+1,"ERROR","")</f>
        <v/>
      </c>
      <c r="I143" s="111"/>
      <c r="J143" s="182" t="str">
        <f>IF(SUM('AS22_1.MELD:AS22_2.MELD'!J143)&gt;'AS12.MELD'!J143+1,"ERROR","")</f>
        <v/>
      </c>
      <c r="K143" s="182" t="str">
        <f>IF(SUM('AS22_1.MELD:AS22_2.MELD'!K143)&gt;'AS12.MELD'!K143+1,"ERROR","")</f>
        <v/>
      </c>
      <c r="L143" s="182" t="str">
        <f>IF(SUM('AS22_1.MELD:AS22_2.MELD'!L143)&gt;'AS12.MELD'!L143+1,"ERROR","")</f>
        <v/>
      </c>
      <c r="M143" s="182" t="str">
        <f>IF(SUM('AS22_1.MELD:AS22_2.MELD'!M143)&gt;'AS12.MELD'!M143+1,"ERROR","")</f>
        <v/>
      </c>
      <c r="N143" s="182" t="str">
        <f>IF(SUM('AS22_1.MELD:AS22_2.MELD'!N143)&gt;'AS12.MELD'!N143+1,"ERROR","")</f>
        <v/>
      </c>
      <c r="O143" s="182" t="str">
        <f>IF(SUM('AS22_1.MELD:AS22_2.MELD'!O143)&gt;'AS12.MELD'!O143+1,"ERROR","")</f>
        <v/>
      </c>
      <c r="P143" s="182" t="str">
        <f>IF(SUM('AS22_1.MELD:AS22_2.MELD'!P143)&gt;'AS12.MELD'!P143+1,"ERROR","")</f>
        <v/>
      </c>
      <c r="Q143" s="182" t="str">
        <f>IF(SUM('AS22_1.MELD:AS22_2.MELD'!Q143)&gt;'AS12.MELD'!Q143+1,"ERROR","")</f>
        <v/>
      </c>
      <c r="R143" s="54">
        <v>124</v>
      </c>
      <c r="S143" s="52"/>
    </row>
    <row r="144" spans="1:19" ht="13" x14ac:dyDescent="0.25">
      <c r="A144" s="176">
        <v>125</v>
      </c>
      <c r="B144" s="59" t="s">
        <v>415</v>
      </c>
      <c r="C144" s="57" t="s">
        <v>154</v>
      </c>
      <c r="D144" s="54">
        <v>125</v>
      </c>
      <c r="E144" s="182" t="str">
        <f>IF(SUM('AS22_1.MELD:AS22_2.MELD'!E144)&gt;'AS12.MELD'!E144+1,"ERROR","")</f>
        <v/>
      </c>
      <c r="F144" s="182" t="str">
        <f>IF(SUM('AS22_1.MELD:AS22_2.MELD'!F144)&gt;'AS12.MELD'!F144+1,"ERROR","")</f>
        <v/>
      </c>
      <c r="G144" s="182" t="str">
        <f>IF(SUM('AS22_1.MELD:AS22_2.MELD'!G144)&gt;'AS12.MELD'!G144+1,"ERROR","")</f>
        <v/>
      </c>
      <c r="H144" s="182" t="str">
        <f>IF(SUM('AS22_1.MELD:AS22_2.MELD'!H144)&gt;'AS12.MELD'!H144+1,"ERROR","")</f>
        <v/>
      </c>
      <c r="I144" s="111"/>
      <c r="J144" s="182" t="str">
        <f>IF(SUM('AS22_1.MELD:AS22_2.MELD'!J144)&gt;'AS12.MELD'!J144+1,"ERROR","")</f>
        <v/>
      </c>
      <c r="K144" s="182" t="str">
        <f>IF(SUM('AS22_1.MELD:AS22_2.MELD'!K144)&gt;'AS12.MELD'!K144+1,"ERROR","")</f>
        <v/>
      </c>
      <c r="L144" s="182" t="str">
        <f>IF(SUM('AS22_1.MELD:AS22_2.MELD'!L144)&gt;'AS12.MELD'!L144+1,"ERROR","")</f>
        <v/>
      </c>
      <c r="M144" s="182" t="str">
        <f>IF(SUM('AS22_1.MELD:AS22_2.MELD'!M144)&gt;'AS12.MELD'!M144+1,"ERROR","")</f>
        <v/>
      </c>
      <c r="N144" s="182" t="str">
        <f>IF(SUM('AS22_1.MELD:AS22_2.MELD'!N144)&gt;'AS12.MELD'!N144+1,"ERROR","")</f>
        <v/>
      </c>
      <c r="O144" s="182" t="str">
        <f>IF(SUM('AS22_1.MELD:AS22_2.MELD'!O144)&gt;'AS12.MELD'!O144+1,"ERROR","")</f>
        <v/>
      </c>
      <c r="P144" s="182" t="str">
        <f>IF(SUM('AS22_1.MELD:AS22_2.MELD'!P144)&gt;'AS12.MELD'!P144+1,"ERROR","")</f>
        <v/>
      </c>
      <c r="Q144" s="182" t="str">
        <f>IF(SUM('AS22_1.MELD:AS22_2.MELD'!Q144)&gt;'AS12.MELD'!Q144+1,"ERROR","")</f>
        <v/>
      </c>
      <c r="R144" s="54">
        <v>125</v>
      </c>
      <c r="S144" s="52"/>
    </row>
    <row r="145" spans="1:19" ht="13" x14ac:dyDescent="0.25">
      <c r="A145" s="176">
        <v>126</v>
      </c>
      <c r="B145" s="59" t="s">
        <v>416</v>
      </c>
      <c r="C145" s="57" t="s">
        <v>155</v>
      </c>
      <c r="D145" s="54">
        <v>126</v>
      </c>
      <c r="E145" s="182" t="str">
        <f>IF(SUM('AS22_1.MELD:AS22_2.MELD'!E145)&gt;'AS12.MELD'!E145+1,"ERROR","")</f>
        <v/>
      </c>
      <c r="F145" s="182" t="str">
        <f>IF(SUM('AS22_1.MELD:AS22_2.MELD'!F145)&gt;'AS12.MELD'!F145+1,"ERROR","")</f>
        <v/>
      </c>
      <c r="G145" s="182" t="str">
        <f>IF(SUM('AS22_1.MELD:AS22_2.MELD'!G145)&gt;'AS12.MELD'!G145+1,"ERROR","")</f>
        <v/>
      </c>
      <c r="H145" s="182" t="str">
        <f>IF(SUM('AS22_1.MELD:AS22_2.MELD'!H145)&gt;'AS12.MELD'!H145+1,"ERROR","")</f>
        <v/>
      </c>
      <c r="I145" s="111"/>
      <c r="J145" s="182" t="str">
        <f>IF(SUM('AS22_1.MELD:AS22_2.MELD'!J145)&gt;'AS12.MELD'!J145+1,"ERROR","")</f>
        <v/>
      </c>
      <c r="K145" s="182" t="str">
        <f>IF(SUM('AS22_1.MELD:AS22_2.MELD'!K145)&gt;'AS12.MELD'!K145+1,"ERROR","")</f>
        <v/>
      </c>
      <c r="L145" s="182" t="str">
        <f>IF(SUM('AS22_1.MELD:AS22_2.MELD'!L145)&gt;'AS12.MELD'!L145+1,"ERROR","")</f>
        <v/>
      </c>
      <c r="M145" s="182" t="str">
        <f>IF(SUM('AS22_1.MELD:AS22_2.MELD'!M145)&gt;'AS12.MELD'!M145+1,"ERROR","")</f>
        <v/>
      </c>
      <c r="N145" s="182" t="str">
        <f>IF(SUM('AS22_1.MELD:AS22_2.MELD'!N145)&gt;'AS12.MELD'!N145+1,"ERROR","")</f>
        <v/>
      </c>
      <c r="O145" s="182" t="str">
        <f>IF(SUM('AS22_1.MELD:AS22_2.MELD'!O145)&gt;'AS12.MELD'!O145+1,"ERROR","")</f>
        <v/>
      </c>
      <c r="P145" s="182" t="str">
        <f>IF(SUM('AS22_1.MELD:AS22_2.MELD'!P145)&gt;'AS12.MELD'!P145+1,"ERROR","")</f>
        <v/>
      </c>
      <c r="Q145" s="182" t="str">
        <f>IF(SUM('AS22_1.MELD:AS22_2.MELD'!Q145)&gt;'AS12.MELD'!Q145+1,"ERROR","")</f>
        <v/>
      </c>
      <c r="R145" s="54">
        <v>126</v>
      </c>
      <c r="S145" s="52"/>
    </row>
    <row r="146" spans="1:19" ht="13" x14ac:dyDescent="0.25">
      <c r="A146" s="176">
        <v>127</v>
      </c>
      <c r="B146" s="59" t="s">
        <v>417</v>
      </c>
      <c r="C146" s="57" t="s">
        <v>156</v>
      </c>
      <c r="D146" s="54">
        <v>127</v>
      </c>
      <c r="E146" s="182" t="str">
        <f>IF(SUM('AS22_1.MELD:AS22_2.MELD'!E146)&gt;'AS12.MELD'!E146+1,"ERROR","")</f>
        <v/>
      </c>
      <c r="F146" s="182" t="str">
        <f>IF(SUM('AS22_1.MELD:AS22_2.MELD'!F146)&gt;'AS12.MELD'!F146+1,"ERROR","")</f>
        <v/>
      </c>
      <c r="G146" s="182" t="str">
        <f>IF(SUM('AS22_1.MELD:AS22_2.MELD'!G146)&gt;'AS12.MELD'!G146+1,"ERROR","")</f>
        <v/>
      </c>
      <c r="H146" s="182" t="str">
        <f>IF(SUM('AS22_1.MELD:AS22_2.MELD'!H146)&gt;'AS12.MELD'!H146+1,"ERROR","")</f>
        <v/>
      </c>
      <c r="I146" s="111"/>
      <c r="J146" s="182" t="str">
        <f>IF(SUM('AS22_1.MELD:AS22_2.MELD'!J146)&gt;'AS12.MELD'!J146+1,"ERROR","")</f>
        <v/>
      </c>
      <c r="K146" s="182" t="str">
        <f>IF(SUM('AS22_1.MELD:AS22_2.MELD'!K146)&gt;'AS12.MELD'!K146+1,"ERROR","")</f>
        <v/>
      </c>
      <c r="L146" s="182" t="str">
        <f>IF(SUM('AS22_1.MELD:AS22_2.MELD'!L146)&gt;'AS12.MELD'!L146+1,"ERROR","")</f>
        <v/>
      </c>
      <c r="M146" s="182" t="str">
        <f>IF(SUM('AS22_1.MELD:AS22_2.MELD'!M146)&gt;'AS12.MELD'!M146+1,"ERROR","")</f>
        <v/>
      </c>
      <c r="N146" s="182" t="str">
        <f>IF(SUM('AS22_1.MELD:AS22_2.MELD'!N146)&gt;'AS12.MELD'!N146+1,"ERROR","")</f>
        <v/>
      </c>
      <c r="O146" s="182" t="str">
        <f>IF(SUM('AS22_1.MELD:AS22_2.MELD'!O146)&gt;'AS12.MELD'!O146+1,"ERROR","")</f>
        <v/>
      </c>
      <c r="P146" s="182" t="str">
        <f>IF(SUM('AS22_1.MELD:AS22_2.MELD'!P146)&gt;'AS12.MELD'!P146+1,"ERROR","")</f>
        <v/>
      </c>
      <c r="Q146" s="182" t="str">
        <f>IF(SUM('AS22_1.MELD:AS22_2.MELD'!Q146)&gt;'AS12.MELD'!Q146+1,"ERROR","")</f>
        <v/>
      </c>
      <c r="R146" s="54">
        <v>127</v>
      </c>
      <c r="S146" s="52"/>
    </row>
    <row r="147" spans="1:19" ht="13" x14ac:dyDescent="0.25">
      <c r="A147" s="176">
        <v>128</v>
      </c>
      <c r="B147" s="59" t="s">
        <v>418</v>
      </c>
      <c r="C147" s="57" t="s">
        <v>157</v>
      </c>
      <c r="D147" s="54">
        <v>128</v>
      </c>
      <c r="E147" s="182" t="str">
        <f>IF(SUM('AS22_1.MELD:AS22_2.MELD'!E147)&gt;'AS12.MELD'!E147+1,"ERROR","")</f>
        <v/>
      </c>
      <c r="F147" s="182" t="str">
        <f>IF(SUM('AS22_1.MELD:AS22_2.MELD'!F147)&gt;'AS12.MELD'!F147+1,"ERROR","")</f>
        <v/>
      </c>
      <c r="G147" s="182" t="str">
        <f>IF(SUM('AS22_1.MELD:AS22_2.MELD'!G147)&gt;'AS12.MELD'!G147+1,"ERROR","")</f>
        <v/>
      </c>
      <c r="H147" s="182" t="str">
        <f>IF(SUM('AS22_1.MELD:AS22_2.MELD'!H147)&gt;'AS12.MELD'!H147+1,"ERROR","")</f>
        <v/>
      </c>
      <c r="I147" s="111"/>
      <c r="J147" s="182" t="str">
        <f>IF(SUM('AS22_1.MELD:AS22_2.MELD'!J147)&gt;'AS12.MELD'!J147+1,"ERROR","")</f>
        <v/>
      </c>
      <c r="K147" s="182" t="str">
        <f>IF(SUM('AS22_1.MELD:AS22_2.MELD'!K147)&gt;'AS12.MELD'!K147+1,"ERROR","")</f>
        <v/>
      </c>
      <c r="L147" s="182" t="str">
        <f>IF(SUM('AS22_1.MELD:AS22_2.MELD'!L147)&gt;'AS12.MELD'!L147+1,"ERROR","")</f>
        <v/>
      </c>
      <c r="M147" s="182" t="str">
        <f>IF(SUM('AS22_1.MELD:AS22_2.MELD'!M147)&gt;'AS12.MELD'!M147+1,"ERROR","")</f>
        <v/>
      </c>
      <c r="N147" s="182" t="str">
        <f>IF(SUM('AS22_1.MELD:AS22_2.MELD'!N147)&gt;'AS12.MELD'!N147+1,"ERROR","")</f>
        <v/>
      </c>
      <c r="O147" s="182" t="str">
        <f>IF(SUM('AS22_1.MELD:AS22_2.MELD'!O147)&gt;'AS12.MELD'!O147+1,"ERROR","")</f>
        <v/>
      </c>
      <c r="P147" s="182" t="str">
        <f>IF(SUM('AS22_1.MELD:AS22_2.MELD'!P147)&gt;'AS12.MELD'!P147+1,"ERROR","")</f>
        <v/>
      </c>
      <c r="Q147" s="182" t="str">
        <f>IF(SUM('AS22_1.MELD:AS22_2.MELD'!Q147)&gt;'AS12.MELD'!Q147+1,"ERROR","")</f>
        <v/>
      </c>
      <c r="R147" s="54">
        <v>128</v>
      </c>
      <c r="S147" s="52"/>
    </row>
    <row r="148" spans="1:19" ht="13" x14ac:dyDescent="0.25">
      <c r="A148" s="176">
        <v>129</v>
      </c>
      <c r="B148" s="59" t="s">
        <v>158</v>
      </c>
      <c r="C148" s="57" t="s">
        <v>159</v>
      </c>
      <c r="D148" s="54">
        <v>129</v>
      </c>
      <c r="E148" s="182" t="str">
        <f>IF(SUM('AS22_1.MELD:AS22_2.MELD'!E148)&gt;'AS12.MELD'!E148+1,"ERROR","")</f>
        <v/>
      </c>
      <c r="F148" s="182" t="str">
        <f>IF(SUM('AS22_1.MELD:AS22_2.MELD'!F148)&gt;'AS12.MELD'!F148+1,"ERROR","")</f>
        <v/>
      </c>
      <c r="G148" s="182" t="str">
        <f>IF(SUM('AS22_1.MELD:AS22_2.MELD'!G148)&gt;'AS12.MELD'!G148+1,"ERROR","")</f>
        <v/>
      </c>
      <c r="H148" s="182" t="str">
        <f>IF(SUM('AS22_1.MELD:AS22_2.MELD'!H148)&gt;'AS12.MELD'!H148+1,"ERROR","")</f>
        <v/>
      </c>
      <c r="I148" s="111"/>
      <c r="J148" s="182" t="str">
        <f>IF(SUM('AS22_1.MELD:AS22_2.MELD'!J148)&gt;'AS12.MELD'!J148+1,"ERROR","")</f>
        <v/>
      </c>
      <c r="K148" s="182" t="str">
        <f>IF(SUM('AS22_1.MELD:AS22_2.MELD'!K148)&gt;'AS12.MELD'!K148+1,"ERROR","")</f>
        <v/>
      </c>
      <c r="L148" s="182" t="str">
        <f>IF(SUM('AS22_1.MELD:AS22_2.MELD'!L148)&gt;'AS12.MELD'!L148+1,"ERROR","")</f>
        <v/>
      </c>
      <c r="M148" s="182" t="str">
        <f>IF(SUM('AS22_1.MELD:AS22_2.MELD'!M148)&gt;'AS12.MELD'!M148+1,"ERROR","")</f>
        <v/>
      </c>
      <c r="N148" s="182" t="str">
        <f>IF(SUM('AS22_1.MELD:AS22_2.MELD'!N148)&gt;'AS12.MELD'!N148+1,"ERROR","")</f>
        <v/>
      </c>
      <c r="O148" s="182" t="str">
        <f>IF(SUM('AS22_1.MELD:AS22_2.MELD'!O148)&gt;'AS12.MELD'!O148+1,"ERROR","")</f>
        <v/>
      </c>
      <c r="P148" s="182" t="str">
        <f>IF(SUM('AS22_1.MELD:AS22_2.MELD'!P148)&gt;'AS12.MELD'!P148+1,"ERROR","")</f>
        <v/>
      </c>
      <c r="Q148" s="182" t="str">
        <f>IF(SUM('AS22_1.MELD:AS22_2.MELD'!Q148)&gt;'AS12.MELD'!Q148+1,"ERROR","")</f>
        <v/>
      </c>
      <c r="R148" s="54">
        <v>129</v>
      </c>
      <c r="S148" s="52"/>
    </row>
    <row r="149" spans="1:19" ht="13" x14ac:dyDescent="0.25">
      <c r="A149" s="176">
        <v>130</v>
      </c>
      <c r="B149" s="59" t="s">
        <v>419</v>
      </c>
      <c r="C149" s="57" t="s">
        <v>160</v>
      </c>
      <c r="D149" s="54">
        <v>130</v>
      </c>
      <c r="E149" s="182" t="str">
        <f>IF(SUM('AS22_1.MELD:AS22_2.MELD'!E149)&gt;'AS12.MELD'!E149+1,"ERROR","")</f>
        <v/>
      </c>
      <c r="F149" s="182" t="str">
        <f>IF(SUM('AS22_1.MELD:AS22_2.MELD'!F149)&gt;'AS12.MELD'!F149+1,"ERROR","")</f>
        <v/>
      </c>
      <c r="G149" s="182" t="str">
        <f>IF(SUM('AS22_1.MELD:AS22_2.MELD'!G149)&gt;'AS12.MELD'!G149+1,"ERROR","")</f>
        <v/>
      </c>
      <c r="H149" s="182" t="str">
        <f>IF(SUM('AS22_1.MELD:AS22_2.MELD'!H149)&gt;'AS12.MELD'!H149+1,"ERROR","")</f>
        <v/>
      </c>
      <c r="I149" s="111"/>
      <c r="J149" s="182" t="str">
        <f>IF(SUM('AS22_1.MELD:AS22_2.MELD'!J149)&gt;'AS12.MELD'!J149+1,"ERROR","")</f>
        <v/>
      </c>
      <c r="K149" s="182" t="str">
        <f>IF(SUM('AS22_1.MELD:AS22_2.MELD'!K149)&gt;'AS12.MELD'!K149+1,"ERROR","")</f>
        <v/>
      </c>
      <c r="L149" s="182" t="str">
        <f>IF(SUM('AS22_1.MELD:AS22_2.MELD'!L149)&gt;'AS12.MELD'!L149+1,"ERROR","")</f>
        <v/>
      </c>
      <c r="M149" s="182" t="str">
        <f>IF(SUM('AS22_1.MELD:AS22_2.MELD'!M149)&gt;'AS12.MELD'!M149+1,"ERROR","")</f>
        <v/>
      </c>
      <c r="N149" s="182" t="str">
        <f>IF(SUM('AS22_1.MELD:AS22_2.MELD'!N149)&gt;'AS12.MELD'!N149+1,"ERROR","")</f>
        <v/>
      </c>
      <c r="O149" s="182" t="str">
        <f>IF(SUM('AS22_1.MELD:AS22_2.MELD'!O149)&gt;'AS12.MELD'!O149+1,"ERROR","")</f>
        <v/>
      </c>
      <c r="P149" s="182" t="str">
        <f>IF(SUM('AS22_1.MELD:AS22_2.MELD'!P149)&gt;'AS12.MELD'!P149+1,"ERROR","")</f>
        <v/>
      </c>
      <c r="Q149" s="182" t="str">
        <f>IF(SUM('AS22_1.MELD:AS22_2.MELD'!Q149)&gt;'AS12.MELD'!Q149+1,"ERROR","")</f>
        <v/>
      </c>
      <c r="R149" s="54">
        <v>130</v>
      </c>
      <c r="S149" s="52"/>
    </row>
    <row r="150" spans="1:19" ht="13" x14ac:dyDescent="0.25">
      <c r="A150" s="176">
        <v>131</v>
      </c>
      <c r="B150" s="59" t="s">
        <v>161</v>
      </c>
      <c r="C150" s="57" t="s">
        <v>162</v>
      </c>
      <c r="D150" s="54">
        <v>131</v>
      </c>
      <c r="E150" s="182" t="str">
        <f>IF(SUM('AS22_1.MELD:AS22_2.MELD'!E150)&gt;'AS12.MELD'!E150+1,"ERROR","")</f>
        <v/>
      </c>
      <c r="F150" s="182" t="str">
        <f>IF(SUM('AS22_1.MELD:AS22_2.MELD'!F150)&gt;'AS12.MELD'!F150+1,"ERROR","")</f>
        <v/>
      </c>
      <c r="G150" s="182" t="str">
        <f>IF(SUM('AS22_1.MELD:AS22_2.MELD'!G150)&gt;'AS12.MELD'!G150+1,"ERROR","")</f>
        <v/>
      </c>
      <c r="H150" s="182" t="str">
        <f>IF(SUM('AS22_1.MELD:AS22_2.MELD'!H150)&gt;'AS12.MELD'!H150+1,"ERROR","")</f>
        <v/>
      </c>
      <c r="I150" s="111"/>
      <c r="J150" s="182" t="str">
        <f>IF(SUM('AS22_1.MELD:AS22_2.MELD'!J150)&gt;'AS12.MELD'!J150+1,"ERROR","")</f>
        <v/>
      </c>
      <c r="K150" s="182" t="str">
        <f>IF(SUM('AS22_1.MELD:AS22_2.MELD'!K150)&gt;'AS12.MELD'!K150+1,"ERROR","")</f>
        <v/>
      </c>
      <c r="L150" s="182" t="str">
        <f>IF(SUM('AS22_1.MELD:AS22_2.MELD'!L150)&gt;'AS12.MELD'!L150+1,"ERROR","")</f>
        <v/>
      </c>
      <c r="M150" s="182" t="str">
        <f>IF(SUM('AS22_1.MELD:AS22_2.MELD'!M150)&gt;'AS12.MELD'!M150+1,"ERROR","")</f>
        <v/>
      </c>
      <c r="N150" s="182" t="str">
        <f>IF(SUM('AS22_1.MELD:AS22_2.MELD'!N150)&gt;'AS12.MELD'!N150+1,"ERROR","")</f>
        <v/>
      </c>
      <c r="O150" s="182" t="str">
        <f>IF(SUM('AS22_1.MELD:AS22_2.MELD'!O150)&gt;'AS12.MELD'!O150+1,"ERROR","")</f>
        <v/>
      </c>
      <c r="P150" s="182" t="str">
        <f>IF(SUM('AS22_1.MELD:AS22_2.MELD'!P150)&gt;'AS12.MELD'!P150+1,"ERROR","")</f>
        <v/>
      </c>
      <c r="Q150" s="182" t="str">
        <f>IF(SUM('AS22_1.MELD:AS22_2.MELD'!Q150)&gt;'AS12.MELD'!Q150+1,"ERROR","")</f>
        <v/>
      </c>
      <c r="R150" s="54">
        <v>131</v>
      </c>
      <c r="S150" s="52"/>
    </row>
    <row r="151" spans="1:19" ht="13" x14ac:dyDescent="0.25">
      <c r="A151" s="176">
        <v>132</v>
      </c>
      <c r="B151" s="59" t="s">
        <v>420</v>
      </c>
      <c r="C151" s="57" t="s">
        <v>163</v>
      </c>
      <c r="D151" s="54">
        <v>132</v>
      </c>
      <c r="E151" s="182" t="str">
        <f>IF(SUM('AS22_1.MELD:AS22_2.MELD'!E151)&gt;'AS12.MELD'!E151+1,"ERROR","")</f>
        <v/>
      </c>
      <c r="F151" s="182" t="str">
        <f>IF(SUM('AS22_1.MELD:AS22_2.MELD'!F151)&gt;'AS12.MELD'!F151+1,"ERROR","")</f>
        <v/>
      </c>
      <c r="G151" s="182" t="str">
        <f>IF(SUM('AS22_1.MELD:AS22_2.MELD'!G151)&gt;'AS12.MELD'!G151+1,"ERROR","")</f>
        <v/>
      </c>
      <c r="H151" s="182" t="str">
        <f>IF(SUM('AS22_1.MELD:AS22_2.MELD'!H151)&gt;'AS12.MELD'!H151+1,"ERROR","")</f>
        <v/>
      </c>
      <c r="I151" s="111"/>
      <c r="J151" s="182" t="str">
        <f>IF(SUM('AS22_1.MELD:AS22_2.MELD'!J151)&gt;'AS12.MELD'!J151+1,"ERROR","")</f>
        <v/>
      </c>
      <c r="K151" s="182" t="str">
        <f>IF(SUM('AS22_1.MELD:AS22_2.MELD'!K151)&gt;'AS12.MELD'!K151+1,"ERROR","")</f>
        <v/>
      </c>
      <c r="L151" s="182" t="str">
        <f>IF(SUM('AS22_1.MELD:AS22_2.MELD'!L151)&gt;'AS12.MELD'!L151+1,"ERROR","")</f>
        <v/>
      </c>
      <c r="M151" s="182" t="str">
        <f>IF(SUM('AS22_1.MELD:AS22_2.MELD'!M151)&gt;'AS12.MELD'!M151+1,"ERROR","")</f>
        <v/>
      </c>
      <c r="N151" s="182" t="str">
        <f>IF(SUM('AS22_1.MELD:AS22_2.MELD'!N151)&gt;'AS12.MELD'!N151+1,"ERROR","")</f>
        <v/>
      </c>
      <c r="O151" s="182" t="str">
        <f>IF(SUM('AS22_1.MELD:AS22_2.MELD'!O151)&gt;'AS12.MELD'!O151+1,"ERROR","")</f>
        <v/>
      </c>
      <c r="P151" s="182" t="str">
        <f>IF(SUM('AS22_1.MELD:AS22_2.MELD'!P151)&gt;'AS12.MELD'!P151+1,"ERROR","")</f>
        <v/>
      </c>
      <c r="Q151" s="182" t="str">
        <f>IF(SUM('AS22_1.MELD:AS22_2.MELD'!Q151)&gt;'AS12.MELD'!Q151+1,"ERROR","")</f>
        <v/>
      </c>
      <c r="R151" s="54">
        <v>132</v>
      </c>
      <c r="S151" s="52"/>
    </row>
    <row r="152" spans="1:19" ht="13" x14ac:dyDescent="0.25">
      <c r="A152" s="176">
        <v>133</v>
      </c>
      <c r="B152" s="59" t="s">
        <v>421</v>
      </c>
      <c r="C152" s="57" t="s">
        <v>164</v>
      </c>
      <c r="D152" s="54">
        <v>133</v>
      </c>
      <c r="E152" s="182" t="str">
        <f>IF(SUM('AS22_1.MELD:AS22_2.MELD'!E152)&gt;'AS12.MELD'!E152+1,"ERROR","")</f>
        <v/>
      </c>
      <c r="F152" s="182" t="str">
        <f>IF(SUM('AS22_1.MELD:AS22_2.MELD'!F152)&gt;'AS12.MELD'!F152+1,"ERROR","")</f>
        <v/>
      </c>
      <c r="G152" s="182" t="str">
        <f>IF(SUM('AS22_1.MELD:AS22_2.MELD'!G152)&gt;'AS12.MELD'!G152+1,"ERROR","")</f>
        <v/>
      </c>
      <c r="H152" s="182" t="str">
        <f>IF(SUM('AS22_1.MELD:AS22_2.MELD'!H152)&gt;'AS12.MELD'!H152+1,"ERROR","")</f>
        <v/>
      </c>
      <c r="I152" s="111"/>
      <c r="J152" s="182" t="str">
        <f>IF(SUM('AS22_1.MELD:AS22_2.MELD'!J152)&gt;'AS12.MELD'!J152+1,"ERROR","")</f>
        <v/>
      </c>
      <c r="K152" s="182" t="str">
        <f>IF(SUM('AS22_1.MELD:AS22_2.MELD'!K152)&gt;'AS12.MELD'!K152+1,"ERROR","")</f>
        <v/>
      </c>
      <c r="L152" s="182" t="str">
        <f>IF(SUM('AS22_1.MELD:AS22_2.MELD'!L152)&gt;'AS12.MELD'!L152+1,"ERROR","")</f>
        <v/>
      </c>
      <c r="M152" s="182" t="str">
        <f>IF(SUM('AS22_1.MELD:AS22_2.MELD'!M152)&gt;'AS12.MELD'!M152+1,"ERROR","")</f>
        <v/>
      </c>
      <c r="N152" s="182" t="str">
        <f>IF(SUM('AS22_1.MELD:AS22_2.MELD'!N152)&gt;'AS12.MELD'!N152+1,"ERROR","")</f>
        <v/>
      </c>
      <c r="O152" s="182" t="str">
        <f>IF(SUM('AS22_1.MELD:AS22_2.MELD'!O152)&gt;'AS12.MELD'!O152+1,"ERROR","")</f>
        <v/>
      </c>
      <c r="P152" s="182" t="str">
        <f>IF(SUM('AS22_1.MELD:AS22_2.MELD'!P152)&gt;'AS12.MELD'!P152+1,"ERROR","")</f>
        <v/>
      </c>
      <c r="Q152" s="182" t="str">
        <f>IF(SUM('AS22_1.MELD:AS22_2.MELD'!Q152)&gt;'AS12.MELD'!Q152+1,"ERROR","")</f>
        <v/>
      </c>
      <c r="R152" s="54">
        <v>133</v>
      </c>
      <c r="S152" s="52"/>
    </row>
    <row r="153" spans="1:19" ht="13" x14ac:dyDescent="0.25">
      <c r="A153" s="176">
        <v>134</v>
      </c>
      <c r="B153" s="59" t="s">
        <v>422</v>
      </c>
      <c r="C153" s="57" t="s">
        <v>165</v>
      </c>
      <c r="D153" s="54">
        <v>134</v>
      </c>
      <c r="E153" s="182" t="str">
        <f>IF(SUM('AS22_1.MELD:AS22_2.MELD'!E153)&gt;'AS12.MELD'!E153+1,"ERROR","")</f>
        <v/>
      </c>
      <c r="F153" s="182" t="str">
        <f>IF(SUM('AS22_1.MELD:AS22_2.MELD'!F153)&gt;'AS12.MELD'!F153+1,"ERROR","")</f>
        <v/>
      </c>
      <c r="G153" s="182" t="str">
        <f>IF(SUM('AS22_1.MELD:AS22_2.MELD'!G153)&gt;'AS12.MELD'!G153+1,"ERROR","")</f>
        <v/>
      </c>
      <c r="H153" s="182" t="str">
        <f>IF(SUM('AS22_1.MELD:AS22_2.MELD'!H153)&gt;'AS12.MELD'!H153+1,"ERROR","")</f>
        <v/>
      </c>
      <c r="I153" s="111"/>
      <c r="J153" s="182" t="str">
        <f>IF(SUM('AS22_1.MELD:AS22_2.MELD'!J153)&gt;'AS12.MELD'!J153+1,"ERROR","")</f>
        <v/>
      </c>
      <c r="K153" s="182" t="str">
        <f>IF(SUM('AS22_1.MELD:AS22_2.MELD'!K153)&gt;'AS12.MELD'!K153+1,"ERROR","")</f>
        <v/>
      </c>
      <c r="L153" s="182" t="str">
        <f>IF(SUM('AS22_1.MELD:AS22_2.MELD'!L153)&gt;'AS12.MELD'!L153+1,"ERROR","")</f>
        <v/>
      </c>
      <c r="M153" s="182" t="str">
        <f>IF(SUM('AS22_1.MELD:AS22_2.MELD'!M153)&gt;'AS12.MELD'!M153+1,"ERROR","")</f>
        <v/>
      </c>
      <c r="N153" s="182" t="str">
        <f>IF(SUM('AS22_1.MELD:AS22_2.MELD'!N153)&gt;'AS12.MELD'!N153+1,"ERROR","")</f>
        <v/>
      </c>
      <c r="O153" s="182" t="str">
        <f>IF(SUM('AS22_1.MELD:AS22_2.MELD'!O153)&gt;'AS12.MELD'!O153+1,"ERROR","")</f>
        <v/>
      </c>
      <c r="P153" s="182" t="str">
        <f>IF(SUM('AS22_1.MELD:AS22_2.MELD'!P153)&gt;'AS12.MELD'!P153+1,"ERROR","")</f>
        <v/>
      </c>
      <c r="Q153" s="182" t="str">
        <f>IF(SUM('AS22_1.MELD:AS22_2.MELD'!Q153)&gt;'AS12.MELD'!Q153+1,"ERROR","")</f>
        <v/>
      </c>
      <c r="R153" s="54">
        <v>134</v>
      </c>
      <c r="S153" s="52"/>
    </row>
    <row r="154" spans="1:19" ht="13" x14ac:dyDescent="0.25">
      <c r="A154" s="176">
        <v>135</v>
      </c>
      <c r="B154" s="59" t="s">
        <v>423</v>
      </c>
      <c r="C154" s="57" t="s">
        <v>166</v>
      </c>
      <c r="D154" s="54">
        <v>135</v>
      </c>
      <c r="E154" s="182" t="str">
        <f>IF(SUM('AS22_1.MELD:AS22_2.MELD'!E154)&gt;'AS12.MELD'!E154+1,"ERROR","")</f>
        <v/>
      </c>
      <c r="F154" s="182" t="str">
        <f>IF(SUM('AS22_1.MELD:AS22_2.MELD'!F154)&gt;'AS12.MELD'!F154+1,"ERROR","")</f>
        <v/>
      </c>
      <c r="G154" s="182" t="str">
        <f>IF(SUM('AS22_1.MELD:AS22_2.MELD'!G154)&gt;'AS12.MELD'!G154+1,"ERROR","")</f>
        <v/>
      </c>
      <c r="H154" s="182" t="str">
        <f>IF(SUM('AS22_1.MELD:AS22_2.MELD'!H154)&gt;'AS12.MELD'!H154+1,"ERROR","")</f>
        <v/>
      </c>
      <c r="I154" s="111"/>
      <c r="J154" s="182" t="str">
        <f>IF(SUM('AS22_1.MELD:AS22_2.MELD'!J154)&gt;'AS12.MELD'!J154+1,"ERROR","")</f>
        <v/>
      </c>
      <c r="K154" s="182" t="str">
        <f>IF(SUM('AS22_1.MELD:AS22_2.MELD'!K154)&gt;'AS12.MELD'!K154+1,"ERROR","")</f>
        <v/>
      </c>
      <c r="L154" s="182" t="str">
        <f>IF(SUM('AS22_1.MELD:AS22_2.MELD'!L154)&gt;'AS12.MELD'!L154+1,"ERROR","")</f>
        <v/>
      </c>
      <c r="M154" s="182" t="str">
        <f>IF(SUM('AS22_1.MELD:AS22_2.MELD'!M154)&gt;'AS12.MELD'!M154+1,"ERROR","")</f>
        <v/>
      </c>
      <c r="N154" s="182" t="str">
        <f>IF(SUM('AS22_1.MELD:AS22_2.MELD'!N154)&gt;'AS12.MELD'!N154+1,"ERROR","")</f>
        <v/>
      </c>
      <c r="O154" s="182" t="str">
        <f>IF(SUM('AS22_1.MELD:AS22_2.MELD'!O154)&gt;'AS12.MELD'!O154+1,"ERROR","")</f>
        <v/>
      </c>
      <c r="P154" s="182" t="str">
        <f>IF(SUM('AS22_1.MELD:AS22_2.MELD'!P154)&gt;'AS12.MELD'!P154+1,"ERROR","")</f>
        <v/>
      </c>
      <c r="Q154" s="182" t="str">
        <f>IF(SUM('AS22_1.MELD:AS22_2.MELD'!Q154)&gt;'AS12.MELD'!Q154+1,"ERROR","")</f>
        <v/>
      </c>
      <c r="R154" s="54">
        <v>135</v>
      </c>
      <c r="S154" s="52"/>
    </row>
    <row r="155" spans="1:19" ht="13" x14ac:dyDescent="0.25">
      <c r="A155" s="176">
        <v>136</v>
      </c>
      <c r="B155" s="59" t="s">
        <v>424</v>
      </c>
      <c r="C155" s="57" t="s">
        <v>167</v>
      </c>
      <c r="D155" s="54">
        <v>136</v>
      </c>
      <c r="E155" s="182" t="str">
        <f>IF(SUM('AS22_1.MELD:AS22_2.MELD'!E155)&gt;'AS12.MELD'!E155+1,"ERROR","")</f>
        <v/>
      </c>
      <c r="F155" s="182" t="str">
        <f>IF(SUM('AS22_1.MELD:AS22_2.MELD'!F155)&gt;'AS12.MELD'!F155+1,"ERROR","")</f>
        <v/>
      </c>
      <c r="G155" s="182" t="str">
        <f>IF(SUM('AS22_1.MELD:AS22_2.MELD'!G155)&gt;'AS12.MELD'!G155+1,"ERROR","")</f>
        <v/>
      </c>
      <c r="H155" s="182" t="str">
        <f>IF(SUM('AS22_1.MELD:AS22_2.MELD'!H155)&gt;'AS12.MELD'!H155+1,"ERROR","")</f>
        <v/>
      </c>
      <c r="I155" s="111"/>
      <c r="J155" s="182" t="str">
        <f>IF(SUM('AS22_1.MELD:AS22_2.MELD'!J155)&gt;'AS12.MELD'!J155+1,"ERROR","")</f>
        <v/>
      </c>
      <c r="K155" s="182" t="str">
        <f>IF(SUM('AS22_1.MELD:AS22_2.MELD'!K155)&gt;'AS12.MELD'!K155+1,"ERROR","")</f>
        <v/>
      </c>
      <c r="L155" s="182" t="str">
        <f>IF(SUM('AS22_1.MELD:AS22_2.MELD'!L155)&gt;'AS12.MELD'!L155+1,"ERROR","")</f>
        <v/>
      </c>
      <c r="M155" s="182" t="str">
        <f>IF(SUM('AS22_1.MELD:AS22_2.MELD'!M155)&gt;'AS12.MELD'!M155+1,"ERROR","")</f>
        <v/>
      </c>
      <c r="N155" s="182" t="str">
        <f>IF(SUM('AS22_1.MELD:AS22_2.MELD'!N155)&gt;'AS12.MELD'!N155+1,"ERROR","")</f>
        <v/>
      </c>
      <c r="O155" s="182" t="str">
        <f>IF(SUM('AS22_1.MELD:AS22_2.MELD'!O155)&gt;'AS12.MELD'!O155+1,"ERROR","")</f>
        <v/>
      </c>
      <c r="P155" s="182" t="str">
        <f>IF(SUM('AS22_1.MELD:AS22_2.MELD'!P155)&gt;'AS12.MELD'!P155+1,"ERROR","")</f>
        <v/>
      </c>
      <c r="Q155" s="182" t="str">
        <f>IF(SUM('AS22_1.MELD:AS22_2.MELD'!Q155)&gt;'AS12.MELD'!Q155+1,"ERROR","")</f>
        <v/>
      </c>
      <c r="R155" s="54">
        <v>136</v>
      </c>
      <c r="S155" s="52"/>
    </row>
    <row r="156" spans="1:19" ht="13" x14ac:dyDescent="0.25">
      <c r="A156" s="176">
        <v>137</v>
      </c>
      <c r="B156" s="59" t="s">
        <v>425</v>
      </c>
      <c r="C156" s="57" t="s">
        <v>168</v>
      </c>
      <c r="D156" s="54">
        <v>137</v>
      </c>
      <c r="E156" s="182" t="str">
        <f>IF(SUM('AS22_1.MELD:AS22_2.MELD'!E156)&gt;'AS12.MELD'!E156+1,"ERROR","")</f>
        <v/>
      </c>
      <c r="F156" s="182" t="str">
        <f>IF(SUM('AS22_1.MELD:AS22_2.MELD'!F156)&gt;'AS12.MELD'!F156+1,"ERROR","")</f>
        <v/>
      </c>
      <c r="G156" s="182" t="str">
        <f>IF(SUM('AS22_1.MELD:AS22_2.MELD'!G156)&gt;'AS12.MELD'!G156+1,"ERROR","")</f>
        <v/>
      </c>
      <c r="H156" s="182" t="str">
        <f>IF(SUM('AS22_1.MELD:AS22_2.MELD'!H156)&gt;'AS12.MELD'!H156+1,"ERROR","")</f>
        <v/>
      </c>
      <c r="I156" s="111"/>
      <c r="J156" s="182" t="str">
        <f>IF(SUM('AS22_1.MELD:AS22_2.MELD'!J156)&gt;'AS12.MELD'!J156+1,"ERROR","")</f>
        <v/>
      </c>
      <c r="K156" s="182" t="str">
        <f>IF(SUM('AS22_1.MELD:AS22_2.MELD'!K156)&gt;'AS12.MELD'!K156+1,"ERROR","")</f>
        <v/>
      </c>
      <c r="L156" s="182" t="str">
        <f>IF(SUM('AS22_1.MELD:AS22_2.MELD'!L156)&gt;'AS12.MELD'!L156+1,"ERROR","")</f>
        <v/>
      </c>
      <c r="M156" s="182" t="str">
        <f>IF(SUM('AS22_1.MELD:AS22_2.MELD'!M156)&gt;'AS12.MELD'!M156+1,"ERROR","")</f>
        <v/>
      </c>
      <c r="N156" s="182" t="str">
        <f>IF(SUM('AS22_1.MELD:AS22_2.MELD'!N156)&gt;'AS12.MELD'!N156+1,"ERROR","")</f>
        <v/>
      </c>
      <c r="O156" s="182" t="str">
        <f>IF(SUM('AS22_1.MELD:AS22_2.MELD'!O156)&gt;'AS12.MELD'!O156+1,"ERROR","")</f>
        <v/>
      </c>
      <c r="P156" s="182" t="str">
        <f>IF(SUM('AS22_1.MELD:AS22_2.MELD'!P156)&gt;'AS12.MELD'!P156+1,"ERROR","")</f>
        <v/>
      </c>
      <c r="Q156" s="182" t="str">
        <f>IF(SUM('AS22_1.MELD:AS22_2.MELD'!Q156)&gt;'AS12.MELD'!Q156+1,"ERROR","")</f>
        <v/>
      </c>
      <c r="R156" s="54">
        <v>137</v>
      </c>
      <c r="S156" s="52"/>
    </row>
    <row r="157" spans="1:19" ht="13" x14ac:dyDescent="0.25">
      <c r="A157" s="176">
        <v>138</v>
      </c>
      <c r="B157" s="59" t="s">
        <v>169</v>
      </c>
      <c r="C157" s="57" t="s">
        <v>170</v>
      </c>
      <c r="D157" s="54">
        <v>138</v>
      </c>
      <c r="E157" s="182" t="str">
        <f>IF(SUM('AS22_1.MELD:AS22_2.MELD'!E157)&gt;'AS12.MELD'!E157+1,"ERROR","")</f>
        <v/>
      </c>
      <c r="F157" s="182" t="str">
        <f>IF(SUM('AS22_1.MELD:AS22_2.MELD'!F157)&gt;'AS12.MELD'!F157+1,"ERROR","")</f>
        <v/>
      </c>
      <c r="G157" s="182" t="str">
        <f>IF(SUM('AS22_1.MELD:AS22_2.MELD'!G157)&gt;'AS12.MELD'!G157+1,"ERROR","")</f>
        <v/>
      </c>
      <c r="H157" s="182" t="str">
        <f>IF(SUM('AS22_1.MELD:AS22_2.MELD'!H157)&gt;'AS12.MELD'!H157+1,"ERROR","")</f>
        <v/>
      </c>
      <c r="I157" s="111"/>
      <c r="J157" s="182" t="str">
        <f>IF(SUM('AS22_1.MELD:AS22_2.MELD'!J157)&gt;'AS12.MELD'!J157+1,"ERROR","")</f>
        <v/>
      </c>
      <c r="K157" s="182" t="str">
        <f>IF(SUM('AS22_1.MELD:AS22_2.MELD'!K157)&gt;'AS12.MELD'!K157+1,"ERROR","")</f>
        <v/>
      </c>
      <c r="L157" s="182" t="str">
        <f>IF(SUM('AS22_1.MELD:AS22_2.MELD'!L157)&gt;'AS12.MELD'!L157+1,"ERROR","")</f>
        <v/>
      </c>
      <c r="M157" s="182" t="str">
        <f>IF(SUM('AS22_1.MELD:AS22_2.MELD'!M157)&gt;'AS12.MELD'!M157+1,"ERROR","")</f>
        <v/>
      </c>
      <c r="N157" s="182" t="str">
        <f>IF(SUM('AS22_1.MELD:AS22_2.MELD'!N157)&gt;'AS12.MELD'!N157+1,"ERROR","")</f>
        <v/>
      </c>
      <c r="O157" s="182" t="str">
        <f>IF(SUM('AS22_1.MELD:AS22_2.MELD'!O157)&gt;'AS12.MELD'!O157+1,"ERROR","")</f>
        <v/>
      </c>
      <c r="P157" s="182" t="str">
        <f>IF(SUM('AS22_1.MELD:AS22_2.MELD'!P157)&gt;'AS12.MELD'!P157+1,"ERROR","")</f>
        <v/>
      </c>
      <c r="Q157" s="182" t="str">
        <f>IF(SUM('AS22_1.MELD:AS22_2.MELD'!Q157)&gt;'AS12.MELD'!Q157+1,"ERROR","")</f>
        <v/>
      </c>
      <c r="R157" s="54">
        <v>138</v>
      </c>
      <c r="S157" s="52"/>
    </row>
    <row r="158" spans="1:19" ht="13" x14ac:dyDescent="0.25">
      <c r="A158" s="176">
        <v>139</v>
      </c>
      <c r="B158" s="59" t="s">
        <v>426</v>
      </c>
      <c r="C158" s="57" t="s">
        <v>171</v>
      </c>
      <c r="D158" s="54">
        <v>139</v>
      </c>
      <c r="E158" s="182" t="str">
        <f>IF(SUM('AS22_1.MELD:AS22_2.MELD'!E158)&gt;'AS12.MELD'!E158+1,"ERROR","")</f>
        <v/>
      </c>
      <c r="F158" s="182" t="str">
        <f>IF(SUM('AS22_1.MELD:AS22_2.MELD'!F158)&gt;'AS12.MELD'!F158+1,"ERROR","")</f>
        <v/>
      </c>
      <c r="G158" s="182" t="str">
        <f>IF(SUM('AS22_1.MELD:AS22_2.MELD'!G158)&gt;'AS12.MELD'!G158+1,"ERROR","")</f>
        <v/>
      </c>
      <c r="H158" s="182" t="str">
        <f>IF(SUM('AS22_1.MELD:AS22_2.MELD'!H158)&gt;'AS12.MELD'!H158+1,"ERROR","")</f>
        <v/>
      </c>
      <c r="I158" s="111"/>
      <c r="J158" s="182" t="str">
        <f>IF(SUM('AS22_1.MELD:AS22_2.MELD'!J158)&gt;'AS12.MELD'!J158+1,"ERROR","")</f>
        <v/>
      </c>
      <c r="K158" s="182" t="str">
        <f>IF(SUM('AS22_1.MELD:AS22_2.MELD'!K158)&gt;'AS12.MELD'!K158+1,"ERROR","")</f>
        <v/>
      </c>
      <c r="L158" s="182" t="str">
        <f>IF(SUM('AS22_1.MELD:AS22_2.MELD'!L158)&gt;'AS12.MELD'!L158+1,"ERROR","")</f>
        <v/>
      </c>
      <c r="M158" s="182" t="str">
        <f>IF(SUM('AS22_1.MELD:AS22_2.MELD'!M158)&gt;'AS12.MELD'!M158+1,"ERROR","")</f>
        <v/>
      </c>
      <c r="N158" s="182" t="str">
        <f>IF(SUM('AS22_1.MELD:AS22_2.MELD'!N158)&gt;'AS12.MELD'!N158+1,"ERROR","")</f>
        <v/>
      </c>
      <c r="O158" s="182" t="str">
        <f>IF(SUM('AS22_1.MELD:AS22_2.MELD'!O158)&gt;'AS12.MELD'!O158+1,"ERROR","")</f>
        <v/>
      </c>
      <c r="P158" s="182" t="str">
        <f>IF(SUM('AS22_1.MELD:AS22_2.MELD'!P158)&gt;'AS12.MELD'!P158+1,"ERROR","")</f>
        <v/>
      </c>
      <c r="Q158" s="182" t="str">
        <f>IF(SUM('AS22_1.MELD:AS22_2.MELD'!Q158)&gt;'AS12.MELD'!Q158+1,"ERROR","")</f>
        <v/>
      </c>
      <c r="R158" s="54">
        <v>139</v>
      </c>
      <c r="S158" s="52"/>
    </row>
    <row r="159" spans="1:19" ht="13" x14ac:dyDescent="0.25">
      <c r="A159" s="176">
        <v>140</v>
      </c>
      <c r="B159" s="59" t="s">
        <v>427</v>
      </c>
      <c r="C159" s="57" t="s">
        <v>172</v>
      </c>
      <c r="D159" s="54">
        <v>140</v>
      </c>
      <c r="E159" s="182" t="str">
        <f>IF(SUM('AS22_1.MELD:AS22_2.MELD'!E159)&gt;'AS12.MELD'!E159+1,"ERROR","")</f>
        <v/>
      </c>
      <c r="F159" s="182" t="str">
        <f>IF(SUM('AS22_1.MELD:AS22_2.MELD'!F159)&gt;'AS12.MELD'!F159+1,"ERROR","")</f>
        <v/>
      </c>
      <c r="G159" s="182" t="str">
        <f>IF(SUM('AS22_1.MELD:AS22_2.MELD'!G159)&gt;'AS12.MELD'!G159+1,"ERROR","")</f>
        <v/>
      </c>
      <c r="H159" s="182" t="str">
        <f>IF(SUM('AS22_1.MELD:AS22_2.MELD'!H159)&gt;'AS12.MELD'!H159+1,"ERROR","")</f>
        <v/>
      </c>
      <c r="I159" s="111"/>
      <c r="J159" s="182" t="str">
        <f>IF(SUM('AS22_1.MELD:AS22_2.MELD'!J159)&gt;'AS12.MELD'!J159+1,"ERROR","")</f>
        <v/>
      </c>
      <c r="K159" s="182" t="str">
        <f>IF(SUM('AS22_1.MELD:AS22_2.MELD'!K159)&gt;'AS12.MELD'!K159+1,"ERROR","")</f>
        <v/>
      </c>
      <c r="L159" s="182" t="str">
        <f>IF(SUM('AS22_1.MELD:AS22_2.MELD'!L159)&gt;'AS12.MELD'!L159+1,"ERROR","")</f>
        <v/>
      </c>
      <c r="M159" s="182" t="str">
        <f>IF(SUM('AS22_1.MELD:AS22_2.MELD'!M159)&gt;'AS12.MELD'!M159+1,"ERROR","")</f>
        <v/>
      </c>
      <c r="N159" s="182" t="str">
        <f>IF(SUM('AS22_1.MELD:AS22_2.MELD'!N159)&gt;'AS12.MELD'!N159+1,"ERROR","")</f>
        <v/>
      </c>
      <c r="O159" s="182" t="str">
        <f>IF(SUM('AS22_1.MELD:AS22_2.MELD'!O159)&gt;'AS12.MELD'!O159+1,"ERROR","")</f>
        <v/>
      </c>
      <c r="P159" s="182" t="str">
        <f>IF(SUM('AS22_1.MELD:AS22_2.MELD'!P159)&gt;'AS12.MELD'!P159+1,"ERROR","")</f>
        <v/>
      </c>
      <c r="Q159" s="182" t="str">
        <f>IF(SUM('AS22_1.MELD:AS22_2.MELD'!Q159)&gt;'AS12.MELD'!Q159+1,"ERROR","")</f>
        <v/>
      </c>
      <c r="R159" s="54">
        <v>140</v>
      </c>
      <c r="S159" s="52"/>
    </row>
    <row r="160" spans="1:19" ht="13" x14ac:dyDescent="0.25">
      <c r="A160" s="176">
        <v>141</v>
      </c>
      <c r="B160" s="59" t="s">
        <v>428</v>
      </c>
      <c r="C160" s="57" t="s">
        <v>173</v>
      </c>
      <c r="D160" s="54">
        <v>141</v>
      </c>
      <c r="E160" s="182" t="str">
        <f>IF(SUM('AS22_1.MELD:AS22_2.MELD'!E160)&gt;'AS12.MELD'!E160+1,"ERROR","")</f>
        <v/>
      </c>
      <c r="F160" s="182" t="str">
        <f>IF(SUM('AS22_1.MELD:AS22_2.MELD'!F160)&gt;'AS12.MELD'!F160+1,"ERROR","")</f>
        <v/>
      </c>
      <c r="G160" s="182" t="str">
        <f>IF(SUM('AS22_1.MELD:AS22_2.MELD'!G160)&gt;'AS12.MELD'!G160+1,"ERROR","")</f>
        <v/>
      </c>
      <c r="H160" s="182" t="str">
        <f>IF(SUM('AS22_1.MELD:AS22_2.MELD'!H160)&gt;'AS12.MELD'!H160+1,"ERROR","")</f>
        <v/>
      </c>
      <c r="I160" s="111"/>
      <c r="J160" s="182" t="str">
        <f>IF(SUM('AS22_1.MELD:AS22_2.MELD'!J160)&gt;'AS12.MELD'!J160+1,"ERROR","")</f>
        <v/>
      </c>
      <c r="K160" s="182" t="str">
        <f>IF(SUM('AS22_1.MELD:AS22_2.MELD'!K160)&gt;'AS12.MELD'!K160+1,"ERROR","")</f>
        <v/>
      </c>
      <c r="L160" s="182" t="str">
        <f>IF(SUM('AS22_1.MELD:AS22_2.MELD'!L160)&gt;'AS12.MELD'!L160+1,"ERROR","")</f>
        <v/>
      </c>
      <c r="M160" s="182" t="str">
        <f>IF(SUM('AS22_1.MELD:AS22_2.MELD'!M160)&gt;'AS12.MELD'!M160+1,"ERROR","")</f>
        <v/>
      </c>
      <c r="N160" s="182" t="str">
        <f>IF(SUM('AS22_1.MELD:AS22_2.MELD'!N160)&gt;'AS12.MELD'!N160+1,"ERROR","")</f>
        <v/>
      </c>
      <c r="O160" s="182" t="str">
        <f>IF(SUM('AS22_1.MELD:AS22_2.MELD'!O160)&gt;'AS12.MELD'!O160+1,"ERROR","")</f>
        <v/>
      </c>
      <c r="P160" s="182" t="str">
        <f>IF(SUM('AS22_1.MELD:AS22_2.MELD'!P160)&gt;'AS12.MELD'!P160+1,"ERROR","")</f>
        <v/>
      </c>
      <c r="Q160" s="182" t="str">
        <f>IF(SUM('AS22_1.MELD:AS22_2.MELD'!Q160)&gt;'AS12.MELD'!Q160+1,"ERROR","")</f>
        <v/>
      </c>
      <c r="R160" s="54">
        <v>141</v>
      </c>
      <c r="S160" s="52"/>
    </row>
    <row r="161" spans="1:19" ht="13" x14ac:dyDescent="0.25">
      <c r="A161" s="176">
        <v>142</v>
      </c>
      <c r="B161" s="59" t="s">
        <v>429</v>
      </c>
      <c r="C161" s="57" t="s">
        <v>174</v>
      </c>
      <c r="D161" s="54">
        <v>142</v>
      </c>
      <c r="E161" s="182" t="str">
        <f>IF(SUM('AS22_1.MELD:AS22_2.MELD'!E161)&gt;'AS12.MELD'!E161+1,"ERROR","")</f>
        <v/>
      </c>
      <c r="F161" s="182" t="str">
        <f>IF(SUM('AS22_1.MELD:AS22_2.MELD'!F161)&gt;'AS12.MELD'!F161+1,"ERROR","")</f>
        <v/>
      </c>
      <c r="G161" s="182" t="str">
        <f>IF(SUM('AS22_1.MELD:AS22_2.MELD'!G161)&gt;'AS12.MELD'!G161+1,"ERROR","")</f>
        <v/>
      </c>
      <c r="H161" s="182" t="str">
        <f>IF(SUM('AS22_1.MELD:AS22_2.MELD'!H161)&gt;'AS12.MELD'!H161+1,"ERROR","")</f>
        <v/>
      </c>
      <c r="I161" s="111"/>
      <c r="J161" s="182" t="str">
        <f>IF(SUM('AS22_1.MELD:AS22_2.MELD'!J161)&gt;'AS12.MELD'!J161+1,"ERROR","")</f>
        <v/>
      </c>
      <c r="K161" s="182" t="str">
        <f>IF(SUM('AS22_1.MELD:AS22_2.MELD'!K161)&gt;'AS12.MELD'!K161+1,"ERROR","")</f>
        <v/>
      </c>
      <c r="L161" s="182" t="str">
        <f>IF(SUM('AS22_1.MELD:AS22_2.MELD'!L161)&gt;'AS12.MELD'!L161+1,"ERROR","")</f>
        <v/>
      </c>
      <c r="M161" s="182" t="str">
        <f>IF(SUM('AS22_1.MELD:AS22_2.MELD'!M161)&gt;'AS12.MELD'!M161+1,"ERROR","")</f>
        <v/>
      </c>
      <c r="N161" s="182" t="str">
        <f>IF(SUM('AS22_1.MELD:AS22_2.MELD'!N161)&gt;'AS12.MELD'!N161+1,"ERROR","")</f>
        <v/>
      </c>
      <c r="O161" s="182" t="str">
        <f>IF(SUM('AS22_1.MELD:AS22_2.MELD'!O161)&gt;'AS12.MELD'!O161+1,"ERROR","")</f>
        <v/>
      </c>
      <c r="P161" s="182" t="str">
        <f>IF(SUM('AS22_1.MELD:AS22_2.MELD'!P161)&gt;'AS12.MELD'!P161+1,"ERROR","")</f>
        <v/>
      </c>
      <c r="Q161" s="182" t="str">
        <f>IF(SUM('AS22_1.MELD:AS22_2.MELD'!Q161)&gt;'AS12.MELD'!Q161+1,"ERROR","")</f>
        <v/>
      </c>
      <c r="R161" s="54">
        <v>142</v>
      </c>
      <c r="S161" s="52"/>
    </row>
    <row r="162" spans="1:19" ht="13" x14ac:dyDescent="0.25">
      <c r="A162" s="176">
        <v>143</v>
      </c>
      <c r="B162" s="59" t="s">
        <v>430</v>
      </c>
      <c r="C162" s="57" t="s">
        <v>175</v>
      </c>
      <c r="D162" s="54">
        <v>143</v>
      </c>
      <c r="E162" s="182" t="str">
        <f>IF(SUM('AS22_1.MELD:AS22_2.MELD'!E162)&gt;'AS12.MELD'!E162+1,"ERROR","")</f>
        <v/>
      </c>
      <c r="F162" s="182" t="str">
        <f>IF(SUM('AS22_1.MELD:AS22_2.MELD'!F162)&gt;'AS12.MELD'!F162+1,"ERROR","")</f>
        <v/>
      </c>
      <c r="G162" s="182" t="str">
        <f>IF(SUM('AS22_1.MELD:AS22_2.MELD'!G162)&gt;'AS12.MELD'!G162+1,"ERROR","")</f>
        <v/>
      </c>
      <c r="H162" s="182" t="str">
        <f>IF(SUM('AS22_1.MELD:AS22_2.MELD'!H162)&gt;'AS12.MELD'!H162+1,"ERROR","")</f>
        <v/>
      </c>
      <c r="I162" s="111"/>
      <c r="J162" s="182" t="str">
        <f>IF(SUM('AS22_1.MELD:AS22_2.MELD'!J162)&gt;'AS12.MELD'!J162+1,"ERROR","")</f>
        <v/>
      </c>
      <c r="K162" s="182" t="str">
        <f>IF(SUM('AS22_1.MELD:AS22_2.MELD'!K162)&gt;'AS12.MELD'!K162+1,"ERROR","")</f>
        <v/>
      </c>
      <c r="L162" s="182" t="str">
        <f>IF(SUM('AS22_1.MELD:AS22_2.MELD'!L162)&gt;'AS12.MELD'!L162+1,"ERROR","")</f>
        <v/>
      </c>
      <c r="M162" s="182" t="str">
        <f>IF(SUM('AS22_1.MELD:AS22_2.MELD'!M162)&gt;'AS12.MELD'!M162+1,"ERROR","")</f>
        <v/>
      </c>
      <c r="N162" s="182" t="str">
        <f>IF(SUM('AS22_1.MELD:AS22_2.MELD'!N162)&gt;'AS12.MELD'!N162+1,"ERROR","")</f>
        <v/>
      </c>
      <c r="O162" s="182" t="str">
        <f>IF(SUM('AS22_1.MELD:AS22_2.MELD'!O162)&gt;'AS12.MELD'!O162+1,"ERROR","")</f>
        <v/>
      </c>
      <c r="P162" s="182" t="str">
        <f>IF(SUM('AS22_1.MELD:AS22_2.MELD'!P162)&gt;'AS12.MELD'!P162+1,"ERROR","")</f>
        <v/>
      </c>
      <c r="Q162" s="182" t="str">
        <f>IF(SUM('AS22_1.MELD:AS22_2.MELD'!Q162)&gt;'AS12.MELD'!Q162+1,"ERROR","")</f>
        <v/>
      </c>
      <c r="R162" s="54">
        <v>143</v>
      </c>
      <c r="S162" s="52"/>
    </row>
    <row r="163" spans="1:19" ht="13" x14ac:dyDescent="0.25">
      <c r="A163" s="176">
        <v>225</v>
      </c>
      <c r="B163" s="59" t="s">
        <v>431</v>
      </c>
      <c r="C163" s="57" t="s">
        <v>276</v>
      </c>
      <c r="D163" s="54">
        <v>225</v>
      </c>
      <c r="E163" s="182" t="str">
        <f>IF(SUM('AS22_1.MELD:AS22_2.MELD'!E163)&gt;'AS12.MELD'!E163+1,"ERROR","")</f>
        <v/>
      </c>
      <c r="F163" s="182" t="str">
        <f>IF(SUM('AS22_1.MELD:AS22_2.MELD'!F163)&gt;'AS12.MELD'!F163+1,"ERROR","")</f>
        <v/>
      </c>
      <c r="G163" s="182" t="str">
        <f>IF(SUM('AS22_1.MELD:AS22_2.MELD'!G163)&gt;'AS12.MELD'!G163+1,"ERROR","")</f>
        <v/>
      </c>
      <c r="H163" s="182" t="str">
        <f>IF(SUM('AS22_1.MELD:AS22_2.MELD'!H163)&gt;'AS12.MELD'!H163+1,"ERROR","")</f>
        <v/>
      </c>
      <c r="I163" s="111"/>
      <c r="J163" s="182" t="str">
        <f>IF(SUM('AS22_1.MELD:AS22_2.MELD'!J163)&gt;'AS12.MELD'!J163+1,"ERROR","")</f>
        <v/>
      </c>
      <c r="K163" s="182" t="str">
        <f>IF(SUM('AS22_1.MELD:AS22_2.MELD'!K163)&gt;'AS12.MELD'!K163+1,"ERROR","")</f>
        <v/>
      </c>
      <c r="L163" s="182" t="str">
        <f>IF(SUM('AS22_1.MELD:AS22_2.MELD'!L163)&gt;'AS12.MELD'!L163+1,"ERROR","")</f>
        <v/>
      </c>
      <c r="M163" s="182" t="str">
        <f>IF(SUM('AS22_1.MELD:AS22_2.MELD'!M163)&gt;'AS12.MELD'!M163+1,"ERROR","")</f>
        <v/>
      </c>
      <c r="N163" s="182" t="str">
        <f>IF(SUM('AS22_1.MELD:AS22_2.MELD'!N163)&gt;'AS12.MELD'!N163+1,"ERROR","")</f>
        <v/>
      </c>
      <c r="O163" s="182" t="str">
        <f>IF(SUM('AS22_1.MELD:AS22_2.MELD'!O163)&gt;'AS12.MELD'!O163+1,"ERROR","")</f>
        <v/>
      </c>
      <c r="P163" s="182" t="str">
        <f>IF(SUM('AS22_1.MELD:AS22_2.MELD'!P163)&gt;'AS12.MELD'!P163+1,"ERROR","")</f>
        <v/>
      </c>
      <c r="Q163" s="182" t="str">
        <f>IF(SUM('AS22_1.MELD:AS22_2.MELD'!Q163)&gt;'AS12.MELD'!Q163+1,"ERROR","")</f>
        <v/>
      </c>
      <c r="R163" s="54">
        <v>225</v>
      </c>
      <c r="S163" s="52"/>
    </row>
    <row r="164" spans="1:19" ht="13" x14ac:dyDescent="0.25">
      <c r="A164" s="176">
        <v>144</v>
      </c>
      <c r="B164" s="59" t="s">
        <v>432</v>
      </c>
      <c r="C164" s="57" t="s">
        <v>176</v>
      </c>
      <c r="D164" s="54">
        <v>144</v>
      </c>
      <c r="E164" s="182" t="str">
        <f>IF(SUM('AS22_1.MELD:AS22_2.MELD'!E164)&gt;'AS12.MELD'!E164+1,"ERROR","")</f>
        <v/>
      </c>
      <c r="F164" s="182" t="str">
        <f>IF(SUM('AS22_1.MELD:AS22_2.MELD'!F164)&gt;'AS12.MELD'!F164+1,"ERROR","")</f>
        <v/>
      </c>
      <c r="G164" s="182" t="str">
        <f>IF(SUM('AS22_1.MELD:AS22_2.MELD'!G164)&gt;'AS12.MELD'!G164+1,"ERROR","")</f>
        <v/>
      </c>
      <c r="H164" s="182" t="str">
        <f>IF(SUM('AS22_1.MELD:AS22_2.MELD'!H164)&gt;'AS12.MELD'!H164+1,"ERROR","")</f>
        <v/>
      </c>
      <c r="I164" s="111"/>
      <c r="J164" s="182" t="str">
        <f>IF(SUM('AS22_1.MELD:AS22_2.MELD'!J164)&gt;'AS12.MELD'!J164+1,"ERROR","")</f>
        <v/>
      </c>
      <c r="K164" s="182" t="str">
        <f>IF(SUM('AS22_1.MELD:AS22_2.MELD'!K164)&gt;'AS12.MELD'!K164+1,"ERROR","")</f>
        <v/>
      </c>
      <c r="L164" s="182" t="str">
        <f>IF(SUM('AS22_1.MELD:AS22_2.MELD'!L164)&gt;'AS12.MELD'!L164+1,"ERROR","")</f>
        <v/>
      </c>
      <c r="M164" s="182" t="str">
        <f>IF(SUM('AS22_1.MELD:AS22_2.MELD'!M164)&gt;'AS12.MELD'!M164+1,"ERROR","")</f>
        <v/>
      </c>
      <c r="N164" s="182" t="str">
        <f>IF(SUM('AS22_1.MELD:AS22_2.MELD'!N164)&gt;'AS12.MELD'!N164+1,"ERROR","")</f>
        <v/>
      </c>
      <c r="O164" s="182" t="str">
        <f>IF(SUM('AS22_1.MELD:AS22_2.MELD'!O164)&gt;'AS12.MELD'!O164+1,"ERROR","")</f>
        <v/>
      </c>
      <c r="P164" s="182" t="str">
        <f>IF(SUM('AS22_1.MELD:AS22_2.MELD'!P164)&gt;'AS12.MELD'!P164+1,"ERROR","")</f>
        <v/>
      </c>
      <c r="Q164" s="182" t="str">
        <f>IF(SUM('AS22_1.MELD:AS22_2.MELD'!Q164)&gt;'AS12.MELD'!Q164+1,"ERROR","")</f>
        <v/>
      </c>
      <c r="R164" s="54">
        <v>144</v>
      </c>
      <c r="S164" s="52"/>
    </row>
    <row r="165" spans="1:19" ht="13" x14ac:dyDescent="0.25">
      <c r="A165" s="176">
        <v>145</v>
      </c>
      <c r="B165" s="59" t="s">
        <v>433</v>
      </c>
      <c r="C165" s="57" t="s">
        <v>177</v>
      </c>
      <c r="D165" s="54">
        <v>145</v>
      </c>
      <c r="E165" s="182" t="str">
        <f>IF(SUM('AS22_1.MELD:AS22_2.MELD'!E165)&gt;'AS12.MELD'!E165+1,"ERROR","")</f>
        <v/>
      </c>
      <c r="F165" s="182" t="str">
        <f>IF(SUM('AS22_1.MELD:AS22_2.MELD'!F165)&gt;'AS12.MELD'!F165+1,"ERROR","")</f>
        <v/>
      </c>
      <c r="G165" s="182" t="str">
        <f>IF(SUM('AS22_1.MELD:AS22_2.MELD'!G165)&gt;'AS12.MELD'!G165+1,"ERROR","")</f>
        <v/>
      </c>
      <c r="H165" s="182" t="str">
        <f>IF(SUM('AS22_1.MELD:AS22_2.MELD'!H165)&gt;'AS12.MELD'!H165+1,"ERROR","")</f>
        <v/>
      </c>
      <c r="I165" s="111"/>
      <c r="J165" s="182" t="str">
        <f>IF(SUM('AS22_1.MELD:AS22_2.MELD'!J165)&gt;'AS12.MELD'!J165+1,"ERROR","")</f>
        <v/>
      </c>
      <c r="K165" s="182" t="str">
        <f>IF(SUM('AS22_1.MELD:AS22_2.MELD'!K165)&gt;'AS12.MELD'!K165+1,"ERROR","")</f>
        <v/>
      </c>
      <c r="L165" s="182" t="str">
        <f>IF(SUM('AS22_1.MELD:AS22_2.MELD'!L165)&gt;'AS12.MELD'!L165+1,"ERROR","")</f>
        <v/>
      </c>
      <c r="M165" s="182" t="str">
        <f>IF(SUM('AS22_1.MELD:AS22_2.MELD'!M165)&gt;'AS12.MELD'!M165+1,"ERROR","")</f>
        <v/>
      </c>
      <c r="N165" s="182" t="str">
        <f>IF(SUM('AS22_1.MELD:AS22_2.MELD'!N165)&gt;'AS12.MELD'!N165+1,"ERROR","")</f>
        <v/>
      </c>
      <c r="O165" s="182" t="str">
        <f>IF(SUM('AS22_1.MELD:AS22_2.MELD'!O165)&gt;'AS12.MELD'!O165+1,"ERROR","")</f>
        <v/>
      </c>
      <c r="P165" s="182" t="str">
        <f>IF(SUM('AS22_1.MELD:AS22_2.MELD'!P165)&gt;'AS12.MELD'!P165+1,"ERROR","")</f>
        <v/>
      </c>
      <c r="Q165" s="182" t="str">
        <f>IF(SUM('AS22_1.MELD:AS22_2.MELD'!Q165)&gt;'AS12.MELD'!Q165+1,"ERROR","")</f>
        <v/>
      </c>
      <c r="R165" s="54">
        <v>145</v>
      </c>
      <c r="S165" s="52"/>
    </row>
    <row r="166" spans="1:19" ht="13" x14ac:dyDescent="0.25">
      <c r="A166" s="176">
        <v>146</v>
      </c>
      <c r="B166" s="59" t="s">
        <v>178</v>
      </c>
      <c r="C166" s="57" t="s">
        <v>179</v>
      </c>
      <c r="D166" s="54">
        <v>146</v>
      </c>
      <c r="E166" s="182" t="str">
        <f>IF(SUM('AS22_1.MELD:AS22_2.MELD'!E166)&gt;'AS12.MELD'!E166+1,"ERROR","")</f>
        <v/>
      </c>
      <c r="F166" s="182" t="str">
        <f>IF(SUM('AS22_1.MELD:AS22_2.MELD'!F166)&gt;'AS12.MELD'!F166+1,"ERROR","")</f>
        <v/>
      </c>
      <c r="G166" s="182" t="str">
        <f>IF(SUM('AS22_1.MELD:AS22_2.MELD'!G166)&gt;'AS12.MELD'!G166+1,"ERROR","")</f>
        <v/>
      </c>
      <c r="H166" s="182" t="str">
        <f>IF(SUM('AS22_1.MELD:AS22_2.MELD'!H166)&gt;'AS12.MELD'!H166+1,"ERROR","")</f>
        <v/>
      </c>
      <c r="I166" s="111"/>
      <c r="J166" s="182" t="str">
        <f>IF(SUM('AS22_1.MELD:AS22_2.MELD'!J166)&gt;'AS12.MELD'!J166+1,"ERROR","")</f>
        <v/>
      </c>
      <c r="K166" s="182" t="str">
        <f>IF(SUM('AS22_1.MELD:AS22_2.MELD'!K166)&gt;'AS12.MELD'!K166+1,"ERROR","")</f>
        <v/>
      </c>
      <c r="L166" s="182" t="str">
        <f>IF(SUM('AS22_1.MELD:AS22_2.MELD'!L166)&gt;'AS12.MELD'!L166+1,"ERROR","")</f>
        <v/>
      </c>
      <c r="M166" s="182" t="str">
        <f>IF(SUM('AS22_1.MELD:AS22_2.MELD'!M166)&gt;'AS12.MELD'!M166+1,"ERROR","")</f>
        <v/>
      </c>
      <c r="N166" s="182" t="str">
        <f>IF(SUM('AS22_1.MELD:AS22_2.MELD'!N166)&gt;'AS12.MELD'!N166+1,"ERROR","")</f>
        <v/>
      </c>
      <c r="O166" s="182" t="str">
        <f>IF(SUM('AS22_1.MELD:AS22_2.MELD'!O166)&gt;'AS12.MELD'!O166+1,"ERROR","")</f>
        <v/>
      </c>
      <c r="P166" s="182" t="str">
        <f>IF(SUM('AS22_1.MELD:AS22_2.MELD'!P166)&gt;'AS12.MELD'!P166+1,"ERROR","")</f>
        <v/>
      </c>
      <c r="Q166" s="182" t="str">
        <f>IF(SUM('AS22_1.MELD:AS22_2.MELD'!Q166)&gt;'AS12.MELD'!Q166+1,"ERROR","")</f>
        <v/>
      </c>
      <c r="R166" s="54">
        <v>146</v>
      </c>
      <c r="S166" s="52"/>
    </row>
    <row r="167" spans="1:19" ht="13" x14ac:dyDescent="0.25">
      <c r="A167" s="176">
        <v>147</v>
      </c>
      <c r="B167" s="59" t="s">
        <v>434</v>
      </c>
      <c r="C167" s="57" t="s">
        <v>180</v>
      </c>
      <c r="D167" s="54">
        <v>147</v>
      </c>
      <c r="E167" s="182" t="str">
        <f>IF(SUM('AS22_1.MELD:AS22_2.MELD'!E167)&gt;'AS12.MELD'!E167+1,"ERROR","")</f>
        <v/>
      </c>
      <c r="F167" s="182" t="str">
        <f>IF(SUM('AS22_1.MELD:AS22_2.MELD'!F167)&gt;'AS12.MELD'!F167+1,"ERROR","")</f>
        <v/>
      </c>
      <c r="G167" s="182" t="str">
        <f>IF(SUM('AS22_1.MELD:AS22_2.MELD'!G167)&gt;'AS12.MELD'!G167+1,"ERROR","")</f>
        <v/>
      </c>
      <c r="H167" s="182" t="str">
        <f>IF(SUM('AS22_1.MELD:AS22_2.MELD'!H167)&gt;'AS12.MELD'!H167+1,"ERROR","")</f>
        <v/>
      </c>
      <c r="I167" s="111"/>
      <c r="J167" s="182" t="str">
        <f>IF(SUM('AS22_1.MELD:AS22_2.MELD'!J167)&gt;'AS12.MELD'!J167+1,"ERROR","")</f>
        <v/>
      </c>
      <c r="K167" s="182" t="str">
        <f>IF(SUM('AS22_1.MELD:AS22_2.MELD'!K167)&gt;'AS12.MELD'!K167+1,"ERROR","")</f>
        <v/>
      </c>
      <c r="L167" s="182" t="str">
        <f>IF(SUM('AS22_1.MELD:AS22_2.MELD'!L167)&gt;'AS12.MELD'!L167+1,"ERROR","")</f>
        <v/>
      </c>
      <c r="M167" s="182" t="str">
        <f>IF(SUM('AS22_1.MELD:AS22_2.MELD'!M167)&gt;'AS12.MELD'!M167+1,"ERROR","")</f>
        <v/>
      </c>
      <c r="N167" s="182" t="str">
        <f>IF(SUM('AS22_1.MELD:AS22_2.MELD'!N167)&gt;'AS12.MELD'!N167+1,"ERROR","")</f>
        <v/>
      </c>
      <c r="O167" s="182" t="str">
        <f>IF(SUM('AS22_1.MELD:AS22_2.MELD'!O167)&gt;'AS12.MELD'!O167+1,"ERROR","")</f>
        <v/>
      </c>
      <c r="P167" s="182" t="str">
        <f>IF(SUM('AS22_1.MELD:AS22_2.MELD'!P167)&gt;'AS12.MELD'!P167+1,"ERROR","")</f>
        <v/>
      </c>
      <c r="Q167" s="182" t="str">
        <f>IF(SUM('AS22_1.MELD:AS22_2.MELD'!Q167)&gt;'AS12.MELD'!Q167+1,"ERROR","")</f>
        <v/>
      </c>
      <c r="R167" s="54">
        <v>147</v>
      </c>
      <c r="S167" s="52"/>
    </row>
    <row r="168" spans="1:19" ht="13" x14ac:dyDescent="0.25">
      <c r="A168" s="176">
        <v>148</v>
      </c>
      <c r="B168" s="59" t="s">
        <v>435</v>
      </c>
      <c r="C168" s="57" t="s">
        <v>181</v>
      </c>
      <c r="D168" s="54">
        <v>148</v>
      </c>
      <c r="E168" s="182" t="str">
        <f>IF(SUM('AS22_1.MELD:AS22_2.MELD'!E168)&gt;'AS12.MELD'!E168+1,"ERROR","")</f>
        <v/>
      </c>
      <c r="F168" s="182" t="str">
        <f>IF(SUM('AS22_1.MELD:AS22_2.MELD'!F168)&gt;'AS12.MELD'!F168+1,"ERROR","")</f>
        <v/>
      </c>
      <c r="G168" s="182" t="str">
        <f>IF(SUM('AS22_1.MELD:AS22_2.MELD'!G168)&gt;'AS12.MELD'!G168+1,"ERROR","")</f>
        <v/>
      </c>
      <c r="H168" s="182" t="str">
        <f>IF(SUM('AS22_1.MELD:AS22_2.MELD'!H168)&gt;'AS12.MELD'!H168+1,"ERROR","")</f>
        <v/>
      </c>
      <c r="I168" s="111"/>
      <c r="J168" s="182" t="str">
        <f>IF(SUM('AS22_1.MELD:AS22_2.MELD'!J168)&gt;'AS12.MELD'!J168+1,"ERROR","")</f>
        <v/>
      </c>
      <c r="K168" s="182" t="str">
        <f>IF(SUM('AS22_1.MELD:AS22_2.MELD'!K168)&gt;'AS12.MELD'!K168+1,"ERROR","")</f>
        <v/>
      </c>
      <c r="L168" s="182" t="str">
        <f>IF(SUM('AS22_1.MELD:AS22_2.MELD'!L168)&gt;'AS12.MELD'!L168+1,"ERROR","")</f>
        <v/>
      </c>
      <c r="M168" s="182" t="str">
        <f>IF(SUM('AS22_1.MELD:AS22_2.MELD'!M168)&gt;'AS12.MELD'!M168+1,"ERROR","")</f>
        <v/>
      </c>
      <c r="N168" s="182" t="str">
        <f>IF(SUM('AS22_1.MELD:AS22_2.MELD'!N168)&gt;'AS12.MELD'!N168+1,"ERROR","")</f>
        <v/>
      </c>
      <c r="O168" s="182" t="str">
        <f>IF(SUM('AS22_1.MELD:AS22_2.MELD'!O168)&gt;'AS12.MELD'!O168+1,"ERROR","")</f>
        <v/>
      </c>
      <c r="P168" s="182" t="str">
        <f>IF(SUM('AS22_1.MELD:AS22_2.MELD'!P168)&gt;'AS12.MELD'!P168+1,"ERROR","")</f>
        <v/>
      </c>
      <c r="Q168" s="182" t="str">
        <f>IF(SUM('AS22_1.MELD:AS22_2.MELD'!Q168)&gt;'AS12.MELD'!Q168+1,"ERROR","")</f>
        <v/>
      </c>
      <c r="R168" s="54">
        <v>148</v>
      </c>
      <c r="S168" s="52"/>
    </row>
    <row r="169" spans="1:19" ht="13" x14ac:dyDescent="0.25">
      <c r="A169" s="176">
        <v>149</v>
      </c>
      <c r="B169" s="59" t="s">
        <v>436</v>
      </c>
      <c r="C169" s="57" t="s">
        <v>182</v>
      </c>
      <c r="D169" s="54">
        <v>149</v>
      </c>
      <c r="E169" s="182" t="str">
        <f>IF(SUM('AS22_1.MELD:AS22_2.MELD'!E169)&gt;'AS12.MELD'!E169+1,"ERROR","")</f>
        <v/>
      </c>
      <c r="F169" s="182" t="str">
        <f>IF(SUM('AS22_1.MELD:AS22_2.MELD'!F169)&gt;'AS12.MELD'!F169+1,"ERROR","")</f>
        <v/>
      </c>
      <c r="G169" s="182" t="str">
        <f>IF(SUM('AS22_1.MELD:AS22_2.MELD'!G169)&gt;'AS12.MELD'!G169+1,"ERROR","")</f>
        <v/>
      </c>
      <c r="H169" s="182" t="str">
        <f>IF(SUM('AS22_1.MELD:AS22_2.MELD'!H169)&gt;'AS12.MELD'!H169+1,"ERROR","")</f>
        <v/>
      </c>
      <c r="I169" s="111"/>
      <c r="J169" s="182" t="str">
        <f>IF(SUM('AS22_1.MELD:AS22_2.MELD'!J169)&gt;'AS12.MELD'!J169+1,"ERROR","")</f>
        <v/>
      </c>
      <c r="K169" s="182" t="str">
        <f>IF(SUM('AS22_1.MELD:AS22_2.MELD'!K169)&gt;'AS12.MELD'!K169+1,"ERROR","")</f>
        <v/>
      </c>
      <c r="L169" s="182" t="str">
        <f>IF(SUM('AS22_1.MELD:AS22_2.MELD'!L169)&gt;'AS12.MELD'!L169+1,"ERROR","")</f>
        <v/>
      </c>
      <c r="M169" s="182" t="str">
        <f>IF(SUM('AS22_1.MELD:AS22_2.MELD'!M169)&gt;'AS12.MELD'!M169+1,"ERROR","")</f>
        <v/>
      </c>
      <c r="N169" s="182" t="str">
        <f>IF(SUM('AS22_1.MELD:AS22_2.MELD'!N169)&gt;'AS12.MELD'!N169+1,"ERROR","")</f>
        <v/>
      </c>
      <c r="O169" s="182" t="str">
        <f>IF(SUM('AS22_1.MELD:AS22_2.MELD'!O169)&gt;'AS12.MELD'!O169+1,"ERROR","")</f>
        <v/>
      </c>
      <c r="P169" s="182" t="str">
        <f>IF(SUM('AS22_1.MELD:AS22_2.MELD'!P169)&gt;'AS12.MELD'!P169+1,"ERROR","")</f>
        <v/>
      </c>
      <c r="Q169" s="182" t="str">
        <f>IF(SUM('AS22_1.MELD:AS22_2.MELD'!Q169)&gt;'AS12.MELD'!Q169+1,"ERROR","")</f>
        <v/>
      </c>
      <c r="R169" s="54">
        <v>149</v>
      </c>
      <c r="S169" s="52"/>
    </row>
    <row r="170" spans="1:19" ht="13" x14ac:dyDescent="0.25">
      <c r="A170" s="176">
        <v>150</v>
      </c>
      <c r="B170" s="59" t="s">
        <v>437</v>
      </c>
      <c r="C170" s="57" t="s">
        <v>183</v>
      </c>
      <c r="D170" s="54">
        <v>150</v>
      </c>
      <c r="E170" s="182" t="str">
        <f>IF(SUM('AS22_1.MELD:AS22_2.MELD'!E170)&gt;'AS12.MELD'!E170+1,"ERROR","")</f>
        <v/>
      </c>
      <c r="F170" s="182" t="str">
        <f>IF(SUM('AS22_1.MELD:AS22_2.MELD'!F170)&gt;'AS12.MELD'!F170+1,"ERROR","")</f>
        <v/>
      </c>
      <c r="G170" s="182" t="str">
        <f>IF(SUM('AS22_1.MELD:AS22_2.MELD'!G170)&gt;'AS12.MELD'!G170+1,"ERROR","")</f>
        <v/>
      </c>
      <c r="H170" s="182" t="str">
        <f>IF(SUM('AS22_1.MELD:AS22_2.MELD'!H170)&gt;'AS12.MELD'!H170+1,"ERROR","")</f>
        <v/>
      </c>
      <c r="I170" s="111"/>
      <c r="J170" s="182" t="str">
        <f>IF(SUM('AS22_1.MELD:AS22_2.MELD'!J170)&gt;'AS12.MELD'!J170+1,"ERROR","")</f>
        <v/>
      </c>
      <c r="K170" s="182" t="str">
        <f>IF(SUM('AS22_1.MELD:AS22_2.MELD'!K170)&gt;'AS12.MELD'!K170+1,"ERROR","")</f>
        <v/>
      </c>
      <c r="L170" s="182" t="str">
        <f>IF(SUM('AS22_1.MELD:AS22_2.MELD'!L170)&gt;'AS12.MELD'!L170+1,"ERROR","")</f>
        <v/>
      </c>
      <c r="M170" s="182" t="str">
        <f>IF(SUM('AS22_1.MELD:AS22_2.MELD'!M170)&gt;'AS12.MELD'!M170+1,"ERROR","")</f>
        <v/>
      </c>
      <c r="N170" s="182" t="str">
        <f>IF(SUM('AS22_1.MELD:AS22_2.MELD'!N170)&gt;'AS12.MELD'!N170+1,"ERROR","")</f>
        <v/>
      </c>
      <c r="O170" s="182" t="str">
        <f>IF(SUM('AS22_1.MELD:AS22_2.MELD'!O170)&gt;'AS12.MELD'!O170+1,"ERROR","")</f>
        <v/>
      </c>
      <c r="P170" s="182" t="str">
        <f>IF(SUM('AS22_1.MELD:AS22_2.MELD'!P170)&gt;'AS12.MELD'!P170+1,"ERROR","")</f>
        <v/>
      </c>
      <c r="Q170" s="182" t="str">
        <f>IF(SUM('AS22_1.MELD:AS22_2.MELD'!Q170)&gt;'AS12.MELD'!Q170+1,"ERROR","")</f>
        <v/>
      </c>
      <c r="R170" s="54">
        <v>150</v>
      </c>
      <c r="S170" s="52"/>
    </row>
    <row r="171" spans="1:19" ht="21" customHeight="1" x14ac:dyDescent="0.35">
      <c r="A171" s="176"/>
      <c r="B171" s="80" t="s">
        <v>438</v>
      </c>
      <c r="C171" s="81"/>
      <c r="D171" s="54"/>
      <c r="E171" s="98"/>
      <c r="F171" s="98"/>
      <c r="G171" s="98"/>
      <c r="H171" s="98"/>
      <c r="I171" s="110"/>
      <c r="J171" s="98"/>
      <c r="K171" s="98"/>
      <c r="L171" s="98"/>
      <c r="M171" s="98"/>
      <c r="N171" s="98"/>
      <c r="O171" s="98"/>
      <c r="P171" s="98"/>
      <c r="Q171" s="98"/>
      <c r="R171" s="54"/>
      <c r="S171" s="52"/>
    </row>
    <row r="172" spans="1:19" ht="13" x14ac:dyDescent="0.25">
      <c r="A172" s="176">
        <v>151</v>
      </c>
      <c r="B172" s="58" t="s">
        <v>184</v>
      </c>
      <c r="C172" s="57" t="s">
        <v>185</v>
      </c>
      <c r="D172" s="54">
        <v>151</v>
      </c>
      <c r="E172" s="182" t="str">
        <f>IF(SUM('AS22_1.MELD:AS22_2.MELD'!E172)&gt;'AS12.MELD'!E172+1,"ERROR","")</f>
        <v/>
      </c>
      <c r="F172" s="182" t="str">
        <f>IF(SUM('AS22_1.MELD:AS22_2.MELD'!F172)&gt;'AS12.MELD'!F172+1,"ERROR","")</f>
        <v/>
      </c>
      <c r="G172" s="182" t="str">
        <f>IF(SUM('AS22_1.MELD:AS22_2.MELD'!G172)&gt;'AS12.MELD'!G172+1,"ERROR","")</f>
        <v/>
      </c>
      <c r="H172" s="182" t="str">
        <f>IF(SUM('AS22_1.MELD:AS22_2.MELD'!H172)&gt;'AS12.MELD'!H172+1,"ERROR","")</f>
        <v/>
      </c>
      <c r="I172" s="111"/>
      <c r="J172" s="182" t="str">
        <f>IF(SUM('AS22_1.MELD:AS22_2.MELD'!J172)&gt;'AS12.MELD'!J172+1,"ERROR","")</f>
        <v/>
      </c>
      <c r="K172" s="182" t="str">
        <f>IF(SUM('AS22_1.MELD:AS22_2.MELD'!K172)&gt;'AS12.MELD'!K172+1,"ERROR","")</f>
        <v/>
      </c>
      <c r="L172" s="182" t="str">
        <f>IF(SUM('AS22_1.MELD:AS22_2.MELD'!L172)&gt;'AS12.MELD'!L172+1,"ERROR","")</f>
        <v/>
      </c>
      <c r="M172" s="182" t="str">
        <f>IF(SUM('AS22_1.MELD:AS22_2.MELD'!M172)&gt;'AS12.MELD'!M172+1,"ERROR","")</f>
        <v/>
      </c>
      <c r="N172" s="182" t="str">
        <f>IF(SUM('AS22_1.MELD:AS22_2.MELD'!N172)&gt;'AS12.MELD'!N172+1,"ERROR","")</f>
        <v/>
      </c>
      <c r="O172" s="182" t="str">
        <f>IF(SUM('AS22_1.MELD:AS22_2.MELD'!O172)&gt;'AS12.MELD'!O172+1,"ERROR","")</f>
        <v/>
      </c>
      <c r="P172" s="182" t="str">
        <f>IF(SUM('AS22_1.MELD:AS22_2.MELD'!P172)&gt;'AS12.MELD'!P172+1,"ERROR","")</f>
        <v/>
      </c>
      <c r="Q172" s="182" t="str">
        <f>IF(SUM('AS22_1.MELD:AS22_2.MELD'!Q172)&gt;'AS12.MELD'!Q172+1,"ERROR","")</f>
        <v/>
      </c>
      <c r="R172" s="54">
        <v>151</v>
      </c>
      <c r="S172" s="52"/>
    </row>
    <row r="173" spans="1:19" ht="13" x14ac:dyDescent="0.25">
      <c r="A173" s="176">
        <v>152</v>
      </c>
      <c r="B173" s="59" t="s">
        <v>439</v>
      </c>
      <c r="C173" s="57" t="s">
        <v>186</v>
      </c>
      <c r="D173" s="54">
        <v>152</v>
      </c>
      <c r="E173" s="182" t="str">
        <f>IF(SUM('AS22_1.MELD:AS22_2.MELD'!E173)&gt;'AS12.MELD'!E173+1,"ERROR","")</f>
        <v/>
      </c>
      <c r="F173" s="182" t="str">
        <f>IF(SUM('AS22_1.MELD:AS22_2.MELD'!F173)&gt;'AS12.MELD'!F173+1,"ERROR","")</f>
        <v/>
      </c>
      <c r="G173" s="182" t="str">
        <f>IF(SUM('AS22_1.MELD:AS22_2.MELD'!G173)&gt;'AS12.MELD'!G173+1,"ERROR","")</f>
        <v/>
      </c>
      <c r="H173" s="182" t="str">
        <f>IF(SUM('AS22_1.MELD:AS22_2.MELD'!H173)&gt;'AS12.MELD'!H173+1,"ERROR","")</f>
        <v/>
      </c>
      <c r="I173" s="111"/>
      <c r="J173" s="182" t="str">
        <f>IF(SUM('AS22_1.MELD:AS22_2.MELD'!J173)&gt;'AS12.MELD'!J173+1,"ERROR","")</f>
        <v/>
      </c>
      <c r="K173" s="182" t="str">
        <f>IF(SUM('AS22_1.MELD:AS22_2.MELD'!K173)&gt;'AS12.MELD'!K173+1,"ERROR","")</f>
        <v/>
      </c>
      <c r="L173" s="182" t="str">
        <f>IF(SUM('AS22_1.MELD:AS22_2.MELD'!L173)&gt;'AS12.MELD'!L173+1,"ERROR","")</f>
        <v/>
      </c>
      <c r="M173" s="182" t="str">
        <f>IF(SUM('AS22_1.MELD:AS22_2.MELD'!M173)&gt;'AS12.MELD'!M173+1,"ERROR","")</f>
        <v/>
      </c>
      <c r="N173" s="182" t="str">
        <f>IF(SUM('AS22_1.MELD:AS22_2.MELD'!N173)&gt;'AS12.MELD'!N173+1,"ERROR","")</f>
        <v/>
      </c>
      <c r="O173" s="182" t="str">
        <f>IF(SUM('AS22_1.MELD:AS22_2.MELD'!O173)&gt;'AS12.MELD'!O173+1,"ERROR","")</f>
        <v/>
      </c>
      <c r="P173" s="182" t="str">
        <f>IF(SUM('AS22_1.MELD:AS22_2.MELD'!P173)&gt;'AS12.MELD'!P173+1,"ERROR","")</f>
        <v/>
      </c>
      <c r="Q173" s="182" t="str">
        <f>IF(SUM('AS22_1.MELD:AS22_2.MELD'!Q173)&gt;'AS12.MELD'!Q173+1,"ERROR","")</f>
        <v/>
      </c>
      <c r="R173" s="54">
        <v>152</v>
      </c>
      <c r="S173" s="52"/>
    </row>
    <row r="174" spans="1:19" ht="13" x14ac:dyDescent="0.25">
      <c r="A174" s="176">
        <v>153</v>
      </c>
      <c r="B174" s="59" t="s">
        <v>440</v>
      </c>
      <c r="C174" s="57" t="s">
        <v>187</v>
      </c>
      <c r="D174" s="54">
        <v>153</v>
      </c>
      <c r="E174" s="182" t="str">
        <f>IF(SUM('AS22_1.MELD:AS22_2.MELD'!E174)&gt;'AS12.MELD'!E174+1,"ERROR","")</f>
        <v/>
      </c>
      <c r="F174" s="182" t="str">
        <f>IF(SUM('AS22_1.MELD:AS22_2.MELD'!F174)&gt;'AS12.MELD'!F174+1,"ERROR","")</f>
        <v/>
      </c>
      <c r="G174" s="182" t="str">
        <f>IF(SUM('AS22_1.MELD:AS22_2.MELD'!G174)&gt;'AS12.MELD'!G174+1,"ERROR","")</f>
        <v/>
      </c>
      <c r="H174" s="182" t="str">
        <f>IF(SUM('AS22_1.MELD:AS22_2.MELD'!H174)&gt;'AS12.MELD'!H174+1,"ERROR","")</f>
        <v/>
      </c>
      <c r="I174" s="111"/>
      <c r="J174" s="182" t="str">
        <f>IF(SUM('AS22_1.MELD:AS22_2.MELD'!J174)&gt;'AS12.MELD'!J174+1,"ERROR","")</f>
        <v/>
      </c>
      <c r="K174" s="182" t="str">
        <f>IF(SUM('AS22_1.MELD:AS22_2.MELD'!K174)&gt;'AS12.MELD'!K174+1,"ERROR","")</f>
        <v/>
      </c>
      <c r="L174" s="182" t="str">
        <f>IF(SUM('AS22_1.MELD:AS22_2.MELD'!L174)&gt;'AS12.MELD'!L174+1,"ERROR","")</f>
        <v/>
      </c>
      <c r="M174" s="182" t="str">
        <f>IF(SUM('AS22_1.MELD:AS22_2.MELD'!M174)&gt;'AS12.MELD'!M174+1,"ERROR","")</f>
        <v/>
      </c>
      <c r="N174" s="182" t="str">
        <f>IF(SUM('AS22_1.MELD:AS22_2.MELD'!N174)&gt;'AS12.MELD'!N174+1,"ERROR","")</f>
        <v/>
      </c>
      <c r="O174" s="182" t="str">
        <f>IF(SUM('AS22_1.MELD:AS22_2.MELD'!O174)&gt;'AS12.MELD'!O174+1,"ERROR","")</f>
        <v/>
      </c>
      <c r="P174" s="182" t="str">
        <f>IF(SUM('AS22_1.MELD:AS22_2.MELD'!P174)&gt;'AS12.MELD'!P174+1,"ERROR","")</f>
        <v/>
      </c>
      <c r="Q174" s="182" t="str">
        <f>IF(SUM('AS22_1.MELD:AS22_2.MELD'!Q174)&gt;'AS12.MELD'!Q174+1,"ERROR","")</f>
        <v/>
      </c>
      <c r="R174" s="54">
        <v>153</v>
      </c>
      <c r="S174" s="52"/>
    </row>
    <row r="175" spans="1:19" ht="13" x14ac:dyDescent="0.25">
      <c r="A175" s="176">
        <v>154</v>
      </c>
      <c r="B175" s="59" t="s">
        <v>441</v>
      </c>
      <c r="C175" s="57" t="s">
        <v>188</v>
      </c>
      <c r="D175" s="54">
        <v>154</v>
      </c>
      <c r="E175" s="182" t="str">
        <f>IF(SUM('AS22_1.MELD:AS22_2.MELD'!E175)&gt;'AS12.MELD'!E175+1,"ERROR","")</f>
        <v/>
      </c>
      <c r="F175" s="182" t="str">
        <f>IF(SUM('AS22_1.MELD:AS22_2.MELD'!F175)&gt;'AS12.MELD'!F175+1,"ERROR","")</f>
        <v/>
      </c>
      <c r="G175" s="182" t="str">
        <f>IF(SUM('AS22_1.MELD:AS22_2.MELD'!G175)&gt;'AS12.MELD'!G175+1,"ERROR","")</f>
        <v/>
      </c>
      <c r="H175" s="182" t="str">
        <f>IF(SUM('AS22_1.MELD:AS22_2.MELD'!H175)&gt;'AS12.MELD'!H175+1,"ERROR","")</f>
        <v/>
      </c>
      <c r="I175" s="111"/>
      <c r="J175" s="182" t="str">
        <f>IF(SUM('AS22_1.MELD:AS22_2.MELD'!J175)&gt;'AS12.MELD'!J175+1,"ERROR","")</f>
        <v/>
      </c>
      <c r="K175" s="182" t="str">
        <f>IF(SUM('AS22_1.MELD:AS22_2.MELD'!K175)&gt;'AS12.MELD'!K175+1,"ERROR","")</f>
        <v/>
      </c>
      <c r="L175" s="182" t="str">
        <f>IF(SUM('AS22_1.MELD:AS22_2.MELD'!L175)&gt;'AS12.MELD'!L175+1,"ERROR","")</f>
        <v/>
      </c>
      <c r="M175" s="182" t="str">
        <f>IF(SUM('AS22_1.MELD:AS22_2.MELD'!M175)&gt;'AS12.MELD'!M175+1,"ERROR","")</f>
        <v/>
      </c>
      <c r="N175" s="182" t="str">
        <f>IF(SUM('AS22_1.MELD:AS22_2.MELD'!N175)&gt;'AS12.MELD'!N175+1,"ERROR","")</f>
        <v/>
      </c>
      <c r="O175" s="182" t="str">
        <f>IF(SUM('AS22_1.MELD:AS22_2.MELD'!O175)&gt;'AS12.MELD'!O175+1,"ERROR","")</f>
        <v/>
      </c>
      <c r="P175" s="182" t="str">
        <f>IF(SUM('AS22_1.MELD:AS22_2.MELD'!P175)&gt;'AS12.MELD'!P175+1,"ERROR","")</f>
        <v/>
      </c>
      <c r="Q175" s="182" t="str">
        <f>IF(SUM('AS22_1.MELD:AS22_2.MELD'!Q175)&gt;'AS12.MELD'!Q175+1,"ERROR","")</f>
        <v/>
      </c>
      <c r="R175" s="54">
        <v>154</v>
      </c>
      <c r="S175" s="52"/>
    </row>
    <row r="176" spans="1:19" ht="13" x14ac:dyDescent="0.25">
      <c r="A176" s="176">
        <v>155</v>
      </c>
      <c r="B176" s="59" t="s">
        <v>189</v>
      </c>
      <c r="C176" s="57" t="s">
        <v>190</v>
      </c>
      <c r="D176" s="54">
        <v>155</v>
      </c>
      <c r="E176" s="182" t="str">
        <f>IF(SUM('AS22_1.MELD:AS22_2.MELD'!E176)&gt;'AS12.MELD'!E176+1,"ERROR","")</f>
        <v/>
      </c>
      <c r="F176" s="182" t="str">
        <f>IF(SUM('AS22_1.MELD:AS22_2.MELD'!F176)&gt;'AS12.MELD'!F176+1,"ERROR","")</f>
        <v/>
      </c>
      <c r="G176" s="182" t="str">
        <f>IF(SUM('AS22_1.MELD:AS22_2.MELD'!G176)&gt;'AS12.MELD'!G176+1,"ERROR","")</f>
        <v/>
      </c>
      <c r="H176" s="182" t="str">
        <f>IF(SUM('AS22_1.MELD:AS22_2.MELD'!H176)&gt;'AS12.MELD'!H176+1,"ERROR","")</f>
        <v/>
      </c>
      <c r="I176" s="111"/>
      <c r="J176" s="182" t="str">
        <f>IF(SUM('AS22_1.MELD:AS22_2.MELD'!J176)&gt;'AS12.MELD'!J176+1,"ERROR","")</f>
        <v/>
      </c>
      <c r="K176" s="182" t="str">
        <f>IF(SUM('AS22_1.MELD:AS22_2.MELD'!K176)&gt;'AS12.MELD'!K176+1,"ERROR","")</f>
        <v/>
      </c>
      <c r="L176" s="182" t="str">
        <f>IF(SUM('AS22_1.MELD:AS22_2.MELD'!L176)&gt;'AS12.MELD'!L176+1,"ERROR","")</f>
        <v/>
      </c>
      <c r="M176" s="182" t="str">
        <f>IF(SUM('AS22_1.MELD:AS22_2.MELD'!M176)&gt;'AS12.MELD'!M176+1,"ERROR","")</f>
        <v/>
      </c>
      <c r="N176" s="182" t="str">
        <f>IF(SUM('AS22_1.MELD:AS22_2.MELD'!N176)&gt;'AS12.MELD'!N176+1,"ERROR","")</f>
        <v/>
      </c>
      <c r="O176" s="182" t="str">
        <f>IF(SUM('AS22_1.MELD:AS22_2.MELD'!O176)&gt;'AS12.MELD'!O176+1,"ERROR","")</f>
        <v/>
      </c>
      <c r="P176" s="182" t="str">
        <f>IF(SUM('AS22_1.MELD:AS22_2.MELD'!P176)&gt;'AS12.MELD'!P176+1,"ERROR","")</f>
        <v/>
      </c>
      <c r="Q176" s="182" t="str">
        <f>IF(SUM('AS22_1.MELD:AS22_2.MELD'!Q176)&gt;'AS12.MELD'!Q176+1,"ERROR","")</f>
        <v/>
      </c>
      <c r="R176" s="54">
        <v>155</v>
      </c>
      <c r="S176" s="52"/>
    </row>
    <row r="177" spans="1:19" ht="13" x14ac:dyDescent="0.25">
      <c r="A177" s="176">
        <v>156</v>
      </c>
      <c r="B177" s="59" t="s">
        <v>442</v>
      </c>
      <c r="C177" s="57" t="s">
        <v>191</v>
      </c>
      <c r="D177" s="54">
        <v>156</v>
      </c>
      <c r="E177" s="182" t="str">
        <f>IF(SUM('AS22_1.MELD:AS22_2.MELD'!E177)&gt;'AS12.MELD'!E177+1,"ERROR","")</f>
        <v/>
      </c>
      <c r="F177" s="182" t="str">
        <f>IF(SUM('AS22_1.MELD:AS22_2.MELD'!F177)&gt;'AS12.MELD'!F177+1,"ERROR","")</f>
        <v/>
      </c>
      <c r="G177" s="182" t="str">
        <f>IF(SUM('AS22_1.MELD:AS22_2.MELD'!G177)&gt;'AS12.MELD'!G177+1,"ERROR","")</f>
        <v/>
      </c>
      <c r="H177" s="182" t="str">
        <f>IF(SUM('AS22_1.MELD:AS22_2.MELD'!H177)&gt;'AS12.MELD'!H177+1,"ERROR","")</f>
        <v/>
      </c>
      <c r="I177" s="111"/>
      <c r="J177" s="182" t="str">
        <f>IF(SUM('AS22_1.MELD:AS22_2.MELD'!J177)&gt;'AS12.MELD'!J177+1,"ERROR","")</f>
        <v/>
      </c>
      <c r="K177" s="182" t="str">
        <f>IF(SUM('AS22_1.MELD:AS22_2.MELD'!K177)&gt;'AS12.MELD'!K177+1,"ERROR","")</f>
        <v/>
      </c>
      <c r="L177" s="182" t="str">
        <f>IF(SUM('AS22_1.MELD:AS22_2.MELD'!L177)&gt;'AS12.MELD'!L177+1,"ERROR","")</f>
        <v/>
      </c>
      <c r="M177" s="182" t="str">
        <f>IF(SUM('AS22_1.MELD:AS22_2.MELD'!M177)&gt;'AS12.MELD'!M177+1,"ERROR","")</f>
        <v/>
      </c>
      <c r="N177" s="182" t="str">
        <f>IF(SUM('AS22_1.MELD:AS22_2.MELD'!N177)&gt;'AS12.MELD'!N177+1,"ERROR","")</f>
        <v/>
      </c>
      <c r="O177" s="182" t="str">
        <f>IF(SUM('AS22_1.MELD:AS22_2.MELD'!O177)&gt;'AS12.MELD'!O177+1,"ERROR","")</f>
        <v/>
      </c>
      <c r="P177" s="182" t="str">
        <f>IF(SUM('AS22_1.MELD:AS22_2.MELD'!P177)&gt;'AS12.MELD'!P177+1,"ERROR","")</f>
        <v/>
      </c>
      <c r="Q177" s="182" t="str">
        <f>IF(SUM('AS22_1.MELD:AS22_2.MELD'!Q177)&gt;'AS12.MELD'!Q177+1,"ERROR","")</f>
        <v/>
      </c>
      <c r="R177" s="54">
        <v>156</v>
      </c>
      <c r="S177" s="52"/>
    </row>
    <row r="178" spans="1:19" ht="13" x14ac:dyDescent="0.3">
      <c r="A178" s="176">
        <v>157</v>
      </c>
      <c r="B178" s="59" t="s">
        <v>443</v>
      </c>
      <c r="C178" s="78" t="s">
        <v>192</v>
      </c>
      <c r="D178" s="54">
        <v>157</v>
      </c>
      <c r="E178" s="182" t="str">
        <f>IF(SUM('AS22_1.MELD:AS22_2.MELD'!E178)&gt;'AS12.MELD'!E178+1,"ERROR","")</f>
        <v/>
      </c>
      <c r="F178" s="182" t="str">
        <f>IF(SUM('AS22_1.MELD:AS22_2.MELD'!F178)&gt;'AS12.MELD'!F178+1,"ERROR","")</f>
        <v/>
      </c>
      <c r="G178" s="182" t="str">
        <f>IF(SUM('AS22_1.MELD:AS22_2.MELD'!G178)&gt;'AS12.MELD'!G178+1,"ERROR","")</f>
        <v/>
      </c>
      <c r="H178" s="182" t="str">
        <f>IF(SUM('AS22_1.MELD:AS22_2.MELD'!H178)&gt;'AS12.MELD'!H178+1,"ERROR","")</f>
        <v/>
      </c>
      <c r="I178" s="111"/>
      <c r="J178" s="182" t="str">
        <f>IF(SUM('AS22_1.MELD:AS22_2.MELD'!J178)&gt;'AS12.MELD'!J178+1,"ERROR","")</f>
        <v/>
      </c>
      <c r="K178" s="182" t="str">
        <f>IF(SUM('AS22_1.MELD:AS22_2.MELD'!K178)&gt;'AS12.MELD'!K178+1,"ERROR","")</f>
        <v/>
      </c>
      <c r="L178" s="182" t="str">
        <f>IF(SUM('AS22_1.MELD:AS22_2.MELD'!L178)&gt;'AS12.MELD'!L178+1,"ERROR","")</f>
        <v/>
      </c>
      <c r="M178" s="182" t="str">
        <f>IF(SUM('AS22_1.MELD:AS22_2.MELD'!M178)&gt;'AS12.MELD'!M178+1,"ERROR","")</f>
        <v/>
      </c>
      <c r="N178" s="182" t="str">
        <f>IF(SUM('AS22_1.MELD:AS22_2.MELD'!N178)&gt;'AS12.MELD'!N178+1,"ERROR","")</f>
        <v/>
      </c>
      <c r="O178" s="182" t="str">
        <f>IF(SUM('AS22_1.MELD:AS22_2.MELD'!O178)&gt;'AS12.MELD'!O178+1,"ERROR","")</f>
        <v/>
      </c>
      <c r="P178" s="182" t="str">
        <f>IF(SUM('AS22_1.MELD:AS22_2.MELD'!P178)&gt;'AS12.MELD'!P178+1,"ERROR","")</f>
        <v/>
      </c>
      <c r="Q178" s="182" t="str">
        <f>IF(SUM('AS22_1.MELD:AS22_2.MELD'!Q178)&gt;'AS12.MELD'!Q178+1,"ERROR","")</f>
        <v/>
      </c>
      <c r="R178" s="54">
        <v>157</v>
      </c>
      <c r="S178" s="52"/>
    </row>
    <row r="179" spans="1:19" ht="13" x14ac:dyDescent="0.25">
      <c r="A179" s="176">
        <v>158</v>
      </c>
      <c r="B179" s="59" t="s">
        <v>193</v>
      </c>
      <c r="C179" s="57" t="s">
        <v>194</v>
      </c>
      <c r="D179" s="54">
        <v>158</v>
      </c>
      <c r="E179" s="182" t="str">
        <f>IF(SUM('AS22_1.MELD:AS22_2.MELD'!E179)&gt;'AS12.MELD'!E179+1,"ERROR","")</f>
        <v/>
      </c>
      <c r="F179" s="182" t="str">
        <f>IF(SUM('AS22_1.MELD:AS22_2.MELD'!F179)&gt;'AS12.MELD'!F179+1,"ERROR","")</f>
        <v/>
      </c>
      <c r="G179" s="182" t="str">
        <f>IF(SUM('AS22_1.MELD:AS22_2.MELD'!G179)&gt;'AS12.MELD'!G179+1,"ERROR","")</f>
        <v/>
      </c>
      <c r="H179" s="182" t="str">
        <f>IF(SUM('AS22_1.MELD:AS22_2.MELD'!H179)&gt;'AS12.MELD'!H179+1,"ERROR","")</f>
        <v/>
      </c>
      <c r="I179" s="111"/>
      <c r="J179" s="182" t="str">
        <f>IF(SUM('AS22_1.MELD:AS22_2.MELD'!J179)&gt;'AS12.MELD'!J179+1,"ERROR","")</f>
        <v/>
      </c>
      <c r="K179" s="182" t="str">
        <f>IF(SUM('AS22_1.MELD:AS22_2.MELD'!K179)&gt;'AS12.MELD'!K179+1,"ERROR","")</f>
        <v/>
      </c>
      <c r="L179" s="182" t="str">
        <f>IF(SUM('AS22_1.MELD:AS22_2.MELD'!L179)&gt;'AS12.MELD'!L179+1,"ERROR","")</f>
        <v/>
      </c>
      <c r="M179" s="182" t="str">
        <f>IF(SUM('AS22_1.MELD:AS22_2.MELD'!M179)&gt;'AS12.MELD'!M179+1,"ERROR","")</f>
        <v/>
      </c>
      <c r="N179" s="182" t="str">
        <f>IF(SUM('AS22_1.MELD:AS22_2.MELD'!N179)&gt;'AS12.MELD'!N179+1,"ERROR","")</f>
        <v/>
      </c>
      <c r="O179" s="182" t="str">
        <f>IF(SUM('AS22_1.MELD:AS22_2.MELD'!O179)&gt;'AS12.MELD'!O179+1,"ERROR","")</f>
        <v/>
      </c>
      <c r="P179" s="182" t="str">
        <f>IF(SUM('AS22_1.MELD:AS22_2.MELD'!P179)&gt;'AS12.MELD'!P179+1,"ERROR","")</f>
        <v/>
      </c>
      <c r="Q179" s="182" t="str">
        <f>IF(SUM('AS22_1.MELD:AS22_2.MELD'!Q179)&gt;'AS12.MELD'!Q179+1,"ERROR","")</f>
        <v/>
      </c>
      <c r="R179" s="54">
        <v>158</v>
      </c>
      <c r="S179" s="52"/>
    </row>
    <row r="180" spans="1:19" ht="13" x14ac:dyDescent="0.25">
      <c r="A180" s="176">
        <v>159</v>
      </c>
      <c r="B180" s="59" t="s">
        <v>444</v>
      </c>
      <c r="C180" s="57" t="s">
        <v>195</v>
      </c>
      <c r="D180" s="54">
        <v>159</v>
      </c>
      <c r="E180" s="182" t="str">
        <f>IF(SUM('AS22_1.MELD:AS22_2.MELD'!E180)&gt;'AS12.MELD'!E180+1,"ERROR","")</f>
        <v/>
      </c>
      <c r="F180" s="182" t="str">
        <f>IF(SUM('AS22_1.MELD:AS22_2.MELD'!F180)&gt;'AS12.MELD'!F180+1,"ERROR","")</f>
        <v/>
      </c>
      <c r="G180" s="182" t="str">
        <f>IF(SUM('AS22_1.MELD:AS22_2.MELD'!G180)&gt;'AS12.MELD'!G180+1,"ERROR","")</f>
        <v/>
      </c>
      <c r="H180" s="182" t="str">
        <f>IF(SUM('AS22_1.MELD:AS22_2.MELD'!H180)&gt;'AS12.MELD'!H180+1,"ERROR","")</f>
        <v/>
      </c>
      <c r="I180" s="111"/>
      <c r="J180" s="182" t="str">
        <f>IF(SUM('AS22_1.MELD:AS22_2.MELD'!J180)&gt;'AS12.MELD'!J180+1,"ERROR","")</f>
        <v/>
      </c>
      <c r="K180" s="182" t="str">
        <f>IF(SUM('AS22_1.MELD:AS22_2.MELD'!K180)&gt;'AS12.MELD'!K180+1,"ERROR","")</f>
        <v/>
      </c>
      <c r="L180" s="182" t="str">
        <f>IF(SUM('AS22_1.MELD:AS22_2.MELD'!L180)&gt;'AS12.MELD'!L180+1,"ERROR","")</f>
        <v/>
      </c>
      <c r="M180" s="182" t="str">
        <f>IF(SUM('AS22_1.MELD:AS22_2.MELD'!M180)&gt;'AS12.MELD'!M180+1,"ERROR","")</f>
        <v/>
      </c>
      <c r="N180" s="182" t="str">
        <f>IF(SUM('AS22_1.MELD:AS22_2.MELD'!N180)&gt;'AS12.MELD'!N180+1,"ERROR","")</f>
        <v/>
      </c>
      <c r="O180" s="182" t="str">
        <f>IF(SUM('AS22_1.MELD:AS22_2.MELD'!O180)&gt;'AS12.MELD'!O180+1,"ERROR","")</f>
        <v/>
      </c>
      <c r="P180" s="182" t="str">
        <f>IF(SUM('AS22_1.MELD:AS22_2.MELD'!P180)&gt;'AS12.MELD'!P180+1,"ERROR","")</f>
        <v/>
      </c>
      <c r="Q180" s="182" t="str">
        <f>IF(SUM('AS22_1.MELD:AS22_2.MELD'!Q180)&gt;'AS12.MELD'!Q180+1,"ERROR","")</f>
        <v/>
      </c>
      <c r="R180" s="54">
        <v>159</v>
      </c>
      <c r="S180" s="52"/>
    </row>
    <row r="181" spans="1:19" ht="13" x14ac:dyDescent="0.25">
      <c r="A181" s="176">
        <v>160</v>
      </c>
      <c r="B181" s="59" t="s">
        <v>445</v>
      </c>
      <c r="C181" s="57" t="s">
        <v>196</v>
      </c>
      <c r="D181" s="54">
        <v>160</v>
      </c>
      <c r="E181" s="182" t="str">
        <f>IF(SUM('AS22_1.MELD:AS22_2.MELD'!E181)&gt;'AS12.MELD'!E181+1,"ERROR","")</f>
        <v/>
      </c>
      <c r="F181" s="182" t="str">
        <f>IF(SUM('AS22_1.MELD:AS22_2.MELD'!F181)&gt;'AS12.MELD'!F181+1,"ERROR","")</f>
        <v/>
      </c>
      <c r="G181" s="182" t="str">
        <f>IF(SUM('AS22_1.MELD:AS22_2.MELD'!G181)&gt;'AS12.MELD'!G181+1,"ERROR","")</f>
        <v/>
      </c>
      <c r="H181" s="182" t="str">
        <f>IF(SUM('AS22_1.MELD:AS22_2.MELD'!H181)&gt;'AS12.MELD'!H181+1,"ERROR","")</f>
        <v/>
      </c>
      <c r="I181" s="111"/>
      <c r="J181" s="182" t="str">
        <f>IF(SUM('AS22_1.MELD:AS22_2.MELD'!J181)&gt;'AS12.MELD'!J181+1,"ERROR","")</f>
        <v/>
      </c>
      <c r="K181" s="182" t="str">
        <f>IF(SUM('AS22_1.MELD:AS22_2.MELD'!K181)&gt;'AS12.MELD'!K181+1,"ERROR","")</f>
        <v/>
      </c>
      <c r="L181" s="182" t="str">
        <f>IF(SUM('AS22_1.MELD:AS22_2.MELD'!L181)&gt;'AS12.MELD'!L181+1,"ERROR","")</f>
        <v/>
      </c>
      <c r="M181" s="182" t="str">
        <f>IF(SUM('AS22_1.MELD:AS22_2.MELD'!M181)&gt;'AS12.MELD'!M181+1,"ERROR","")</f>
        <v/>
      </c>
      <c r="N181" s="182" t="str">
        <f>IF(SUM('AS22_1.MELD:AS22_2.MELD'!N181)&gt;'AS12.MELD'!N181+1,"ERROR","")</f>
        <v/>
      </c>
      <c r="O181" s="182" t="str">
        <f>IF(SUM('AS22_1.MELD:AS22_2.MELD'!O181)&gt;'AS12.MELD'!O181+1,"ERROR","")</f>
        <v/>
      </c>
      <c r="P181" s="182" t="str">
        <f>IF(SUM('AS22_1.MELD:AS22_2.MELD'!P181)&gt;'AS12.MELD'!P181+1,"ERROR","")</f>
        <v/>
      </c>
      <c r="Q181" s="182" t="str">
        <f>IF(SUM('AS22_1.MELD:AS22_2.MELD'!Q181)&gt;'AS12.MELD'!Q181+1,"ERROR","")</f>
        <v/>
      </c>
      <c r="R181" s="54">
        <v>160</v>
      </c>
      <c r="S181" s="52"/>
    </row>
    <row r="182" spans="1:19" ht="13" x14ac:dyDescent="0.25">
      <c r="A182" s="176">
        <v>161</v>
      </c>
      <c r="B182" s="59" t="s">
        <v>446</v>
      </c>
      <c r="C182" s="57" t="s">
        <v>197</v>
      </c>
      <c r="D182" s="54">
        <v>161</v>
      </c>
      <c r="E182" s="182" t="str">
        <f>IF(SUM('AS22_1.MELD:AS22_2.MELD'!E182)&gt;'AS12.MELD'!E182+1,"ERROR","")</f>
        <v/>
      </c>
      <c r="F182" s="182" t="str">
        <f>IF(SUM('AS22_1.MELD:AS22_2.MELD'!F182)&gt;'AS12.MELD'!F182+1,"ERROR","")</f>
        <v/>
      </c>
      <c r="G182" s="182" t="str">
        <f>IF(SUM('AS22_1.MELD:AS22_2.MELD'!G182)&gt;'AS12.MELD'!G182+1,"ERROR","")</f>
        <v/>
      </c>
      <c r="H182" s="182" t="str">
        <f>IF(SUM('AS22_1.MELD:AS22_2.MELD'!H182)&gt;'AS12.MELD'!H182+1,"ERROR","")</f>
        <v/>
      </c>
      <c r="I182" s="111"/>
      <c r="J182" s="182" t="str">
        <f>IF(SUM('AS22_1.MELD:AS22_2.MELD'!J182)&gt;'AS12.MELD'!J182+1,"ERROR","")</f>
        <v/>
      </c>
      <c r="K182" s="182" t="str">
        <f>IF(SUM('AS22_1.MELD:AS22_2.MELD'!K182)&gt;'AS12.MELD'!K182+1,"ERROR","")</f>
        <v/>
      </c>
      <c r="L182" s="182" t="str">
        <f>IF(SUM('AS22_1.MELD:AS22_2.MELD'!L182)&gt;'AS12.MELD'!L182+1,"ERROR","")</f>
        <v/>
      </c>
      <c r="M182" s="182" t="str">
        <f>IF(SUM('AS22_1.MELD:AS22_2.MELD'!M182)&gt;'AS12.MELD'!M182+1,"ERROR","")</f>
        <v/>
      </c>
      <c r="N182" s="182" t="str">
        <f>IF(SUM('AS22_1.MELD:AS22_2.MELD'!N182)&gt;'AS12.MELD'!N182+1,"ERROR","")</f>
        <v/>
      </c>
      <c r="O182" s="182" t="str">
        <f>IF(SUM('AS22_1.MELD:AS22_2.MELD'!O182)&gt;'AS12.MELD'!O182+1,"ERROR","")</f>
        <v/>
      </c>
      <c r="P182" s="182" t="str">
        <f>IF(SUM('AS22_1.MELD:AS22_2.MELD'!P182)&gt;'AS12.MELD'!P182+1,"ERROR","")</f>
        <v/>
      </c>
      <c r="Q182" s="182" t="str">
        <f>IF(SUM('AS22_1.MELD:AS22_2.MELD'!Q182)&gt;'AS12.MELD'!Q182+1,"ERROR","")</f>
        <v/>
      </c>
      <c r="R182" s="54">
        <v>161</v>
      </c>
      <c r="S182" s="52"/>
    </row>
    <row r="183" spans="1:19" ht="13" x14ac:dyDescent="0.25">
      <c r="A183" s="176">
        <v>162</v>
      </c>
      <c r="B183" s="59" t="s">
        <v>447</v>
      </c>
      <c r="C183" s="57" t="s">
        <v>198</v>
      </c>
      <c r="D183" s="54">
        <v>162</v>
      </c>
      <c r="E183" s="182" t="str">
        <f>IF(SUM('AS22_1.MELD:AS22_2.MELD'!E183)&gt;'AS12.MELD'!E183+1,"ERROR","")</f>
        <v/>
      </c>
      <c r="F183" s="182" t="str">
        <f>IF(SUM('AS22_1.MELD:AS22_2.MELD'!F183)&gt;'AS12.MELD'!F183+1,"ERROR","")</f>
        <v/>
      </c>
      <c r="G183" s="182" t="str">
        <f>IF(SUM('AS22_1.MELD:AS22_2.MELD'!G183)&gt;'AS12.MELD'!G183+1,"ERROR","")</f>
        <v/>
      </c>
      <c r="H183" s="182" t="str">
        <f>IF(SUM('AS22_1.MELD:AS22_2.MELD'!H183)&gt;'AS12.MELD'!H183+1,"ERROR","")</f>
        <v/>
      </c>
      <c r="I183" s="111"/>
      <c r="J183" s="182" t="str">
        <f>IF(SUM('AS22_1.MELD:AS22_2.MELD'!J183)&gt;'AS12.MELD'!J183+1,"ERROR","")</f>
        <v/>
      </c>
      <c r="K183" s="182" t="str">
        <f>IF(SUM('AS22_1.MELD:AS22_2.MELD'!K183)&gt;'AS12.MELD'!K183+1,"ERROR","")</f>
        <v/>
      </c>
      <c r="L183" s="182" t="str">
        <f>IF(SUM('AS22_1.MELD:AS22_2.MELD'!L183)&gt;'AS12.MELD'!L183+1,"ERROR","")</f>
        <v/>
      </c>
      <c r="M183" s="182" t="str">
        <f>IF(SUM('AS22_1.MELD:AS22_2.MELD'!M183)&gt;'AS12.MELD'!M183+1,"ERROR","")</f>
        <v/>
      </c>
      <c r="N183" s="182" t="str">
        <f>IF(SUM('AS22_1.MELD:AS22_2.MELD'!N183)&gt;'AS12.MELD'!N183+1,"ERROR","")</f>
        <v/>
      </c>
      <c r="O183" s="182" t="str">
        <f>IF(SUM('AS22_1.MELD:AS22_2.MELD'!O183)&gt;'AS12.MELD'!O183+1,"ERROR","")</f>
        <v/>
      </c>
      <c r="P183" s="182" t="str">
        <f>IF(SUM('AS22_1.MELD:AS22_2.MELD'!P183)&gt;'AS12.MELD'!P183+1,"ERROR","")</f>
        <v/>
      </c>
      <c r="Q183" s="182" t="str">
        <f>IF(SUM('AS22_1.MELD:AS22_2.MELD'!Q183)&gt;'AS12.MELD'!Q183+1,"ERROR","")</f>
        <v/>
      </c>
      <c r="R183" s="54">
        <v>162</v>
      </c>
      <c r="S183" s="52"/>
    </row>
    <row r="184" spans="1:19" ht="13" x14ac:dyDescent="0.25">
      <c r="A184" s="176">
        <v>163</v>
      </c>
      <c r="B184" s="59" t="s">
        <v>448</v>
      </c>
      <c r="C184" s="57" t="s">
        <v>199</v>
      </c>
      <c r="D184" s="54">
        <v>163</v>
      </c>
      <c r="E184" s="182" t="str">
        <f>IF(SUM('AS22_1.MELD:AS22_2.MELD'!E184)&gt;'AS12.MELD'!E184+1,"ERROR","")</f>
        <v/>
      </c>
      <c r="F184" s="182" t="str">
        <f>IF(SUM('AS22_1.MELD:AS22_2.MELD'!F184)&gt;'AS12.MELD'!F184+1,"ERROR","")</f>
        <v/>
      </c>
      <c r="G184" s="182" t="str">
        <f>IF(SUM('AS22_1.MELD:AS22_2.MELD'!G184)&gt;'AS12.MELD'!G184+1,"ERROR","")</f>
        <v/>
      </c>
      <c r="H184" s="182" t="str">
        <f>IF(SUM('AS22_1.MELD:AS22_2.MELD'!H184)&gt;'AS12.MELD'!H184+1,"ERROR","")</f>
        <v/>
      </c>
      <c r="I184" s="111"/>
      <c r="J184" s="182" t="str">
        <f>IF(SUM('AS22_1.MELD:AS22_2.MELD'!J184)&gt;'AS12.MELD'!J184+1,"ERROR","")</f>
        <v/>
      </c>
      <c r="K184" s="182" t="str">
        <f>IF(SUM('AS22_1.MELD:AS22_2.MELD'!K184)&gt;'AS12.MELD'!K184+1,"ERROR","")</f>
        <v/>
      </c>
      <c r="L184" s="182" t="str">
        <f>IF(SUM('AS22_1.MELD:AS22_2.MELD'!L184)&gt;'AS12.MELD'!L184+1,"ERROR","")</f>
        <v/>
      </c>
      <c r="M184" s="182" t="str">
        <f>IF(SUM('AS22_1.MELD:AS22_2.MELD'!M184)&gt;'AS12.MELD'!M184+1,"ERROR","")</f>
        <v/>
      </c>
      <c r="N184" s="182" t="str">
        <f>IF(SUM('AS22_1.MELD:AS22_2.MELD'!N184)&gt;'AS12.MELD'!N184+1,"ERROR","")</f>
        <v/>
      </c>
      <c r="O184" s="182" t="str">
        <f>IF(SUM('AS22_1.MELD:AS22_2.MELD'!O184)&gt;'AS12.MELD'!O184+1,"ERROR","")</f>
        <v/>
      </c>
      <c r="P184" s="182" t="str">
        <f>IF(SUM('AS22_1.MELD:AS22_2.MELD'!P184)&gt;'AS12.MELD'!P184+1,"ERROR","")</f>
        <v/>
      </c>
      <c r="Q184" s="182" t="str">
        <f>IF(SUM('AS22_1.MELD:AS22_2.MELD'!Q184)&gt;'AS12.MELD'!Q184+1,"ERROR","")</f>
        <v/>
      </c>
      <c r="R184" s="54">
        <v>163</v>
      </c>
      <c r="S184" s="52"/>
    </row>
    <row r="185" spans="1:19" ht="13" x14ac:dyDescent="0.25">
      <c r="A185" s="176">
        <v>164</v>
      </c>
      <c r="B185" s="59" t="s">
        <v>449</v>
      </c>
      <c r="C185" s="85" t="s">
        <v>200</v>
      </c>
      <c r="D185" s="54">
        <v>164</v>
      </c>
      <c r="E185" s="182" t="str">
        <f>IF(SUM('AS22_1.MELD:AS22_2.MELD'!E185)&gt;'AS12.MELD'!E185+1,"ERROR","")</f>
        <v/>
      </c>
      <c r="F185" s="182" t="str">
        <f>IF(SUM('AS22_1.MELD:AS22_2.MELD'!F185)&gt;'AS12.MELD'!F185+1,"ERROR","")</f>
        <v/>
      </c>
      <c r="G185" s="182" t="str">
        <f>IF(SUM('AS22_1.MELD:AS22_2.MELD'!G185)&gt;'AS12.MELD'!G185+1,"ERROR","")</f>
        <v/>
      </c>
      <c r="H185" s="182" t="str">
        <f>IF(SUM('AS22_1.MELD:AS22_2.MELD'!H185)&gt;'AS12.MELD'!H185+1,"ERROR","")</f>
        <v/>
      </c>
      <c r="I185" s="111"/>
      <c r="J185" s="182" t="str">
        <f>IF(SUM('AS22_1.MELD:AS22_2.MELD'!J185)&gt;'AS12.MELD'!J185+1,"ERROR","")</f>
        <v/>
      </c>
      <c r="K185" s="182" t="str">
        <f>IF(SUM('AS22_1.MELD:AS22_2.MELD'!K185)&gt;'AS12.MELD'!K185+1,"ERROR","")</f>
        <v/>
      </c>
      <c r="L185" s="182" t="str">
        <f>IF(SUM('AS22_1.MELD:AS22_2.MELD'!L185)&gt;'AS12.MELD'!L185+1,"ERROR","")</f>
        <v/>
      </c>
      <c r="M185" s="182" t="str">
        <f>IF(SUM('AS22_1.MELD:AS22_2.MELD'!M185)&gt;'AS12.MELD'!M185+1,"ERROR","")</f>
        <v/>
      </c>
      <c r="N185" s="182" t="str">
        <f>IF(SUM('AS22_1.MELD:AS22_2.MELD'!N185)&gt;'AS12.MELD'!N185+1,"ERROR","")</f>
        <v/>
      </c>
      <c r="O185" s="182" t="str">
        <f>IF(SUM('AS22_1.MELD:AS22_2.MELD'!O185)&gt;'AS12.MELD'!O185+1,"ERROR","")</f>
        <v/>
      </c>
      <c r="P185" s="182" t="str">
        <f>IF(SUM('AS22_1.MELD:AS22_2.MELD'!P185)&gt;'AS12.MELD'!P185+1,"ERROR","")</f>
        <v/>
      </c>
      <c r="Q185" s="182" t="str">
        <f>IF(SUM('AS22_1.MELD:AS22_2.MELD'!Q185)&gt;'AS12.MELD'!Q185+1,"ERROR","")</f>
        <v/>
      </c>
      <c r="R185" s="54">
        <v>164</v>
      </c>
      <c r="S185" s="52"/>
    </row>
    <row r="186" spans="1:19" ht="13" x14ac:dyDescent="0.25">
      <c r="A186" s="176">
        <v>165</v>
      </c>
      <c r="B186" s="59" t="s">
        <v>201</v>
      </c>
      <c r="C186" s="57" t="s">
        <v>202</v>
      </c>
      <c r="D186" s="54">
        <v>165</v>
      </c>
      <c r="E186" s="182" t="str">
        <f>IF(SUM('AS22_1.MELD:AS22_2.MELD'!E186)&gt;'AS12.MELD'!E186+1,"ERROR","")</f>
        <v/>
      </c>
      <c r="F186" s="182" t="str">
        <f>IF(SUM('AS22_1.MELD:AS22_2.MELD'!F186)&gt;'AS12.MELD'!F186+1,"ERROR","")</f>
        <v/>
      </c>
      <c r="G186" s="182" t="str">
        <f>IF(SUM('AS22_1.MELD:AS22_2.MELD'!G186)&gt;'AS12.MELD'!G186+1,"ERROR","")</f>
        <v/>
      </c>
      <c r="H186" s="182" t="str">
        <f>IF(SUM('AS22_1.MELD:AS22_2.MELD'!H186)&gt;'AS12.MELD'!H186+1,"ERROR","")</f>
        <v/>
      </c>
      <c r="I186" s="111"/>
      <c r="J186" s="182" t="str">
        <f>IF(SUM('AS22_1.MELD:AS22_2.MELD'!J186)&gt;'AS12.MELD'!J186+1,"ERROR","")</f>
        <v/>
      </c>
      <c r="K186" s="182" t="str">
        <f>IF(SUM('AS22_1.MELD:AS22_2.MELD'!K186)&gt;'AS12.MELD'!K186+1,"ERROR","")</f>
        <v/>
      </c>
      <c r="L186" s="182" t="str">
        <f>IF(SUM('AS22_1.MELD:AS22_2.MELD'!L186)&gt;'AS12.MELD'!L186+1,"ERROR","")</f>
        <v/>
      </c>
      <c r="M186" s="182" t="str">
        <f>IF(SUM('AS22_1.MELD:AS22_2.MELD'!M186)&gt;'AS12.MELD'!M186+1,"ERROR","")</f>
        <v/>
      </c>
      <c r="N186" s="182" t="str">
        <f>IF(SUM('AS22_1.MELD:AS22_2.MELD'!N186)&gt;'AS12.MELD'!N186+1,"ERROR","")</f>
        <v/>
      </c>
      <c r="O186" s="182" t="str">
        <f>IF(SUM('AS22_1.MELD:AS22_2.MELD'!O186)&gt;'AS12.MELD'!O186+1,"ERROR","")</f>
        <v/>
      </c>
      <c r="P186" s="182" t="str">
        <f>IF(SUM('AS22_1.MELD:AS22_2.MELD'!P186)&gt;'AS12.MELD'!P186+1,"ERROR","")</f>
        <v/>
      </c>
      <c r="Q186" s="182" t="str">
        <f>IF(SUM('AS22_1.MELD:AS22_2.MELD'!Q186)&gt;'AS12.MELD'!Q186+1,"ERROR","")</f>
        <v/>
      </c>
      <c r="R186" s="54">
        <v>165</v>
      </c>
      <c r="S186" s="52"/>
    </row>
    <row r="187" spans="1:19" ht="13" x14ac:dyDescent="0.25">
      <c r="A187" s="176">
        <v>166</v>
      </c>
      <c r="B187" s="59" t="s">
        <v>203</v>
      </c>
      <c r="C187" s="57" t="s">
        <v>204</v>
      </c>
      <c r="D187" s="54">
        <v>166</v>
      </c>
      <c r="E187" s="182" t="str">
        <f>IF(SUM('AS22_1.MELD:AS22_2.MELD'!E187)&gt;'AS12.MELD'!E187+1,"ERROR","")</f>
        <v/>
      </c>
      <c r="F187" s="182" t="str">
        <f>IF(SUM('AS22_1.MELD:AS22_2.MELD'!F187)&gt;'AS12.MELD'!F187+1,"ERROR","")</f>
        <v/>
      </c>
      <c r="G187" s="182" t="str">
        <f>IF(SUM('AS22_1.MELD:AS22_2.MELD'!G187)&gt;'AS12.MELD'!G187+1,"ERROR","")</f>
        <v/>
      </c>
      <c r="H187" s="182" t="str">
        <f>IF(SUM('AS22_1.MELD:AS22_2.MELD'!H187)&gt;'AS12.MELD'!H187+1,"ERROR","")</f>
        <v/>
      </c>
      <c r="I187" s="111"/>
      <c r="J187" s="182" t="str">
        <f>IF(SUM('AS22_1.MELD:AS22_2.MELD'!J187)&gt;'AS12.MELD'!J187+1,"ERROR","")</f>
        <v/>
      </c>
      <c r="K187" s="182" t="str">
        <f>IF(SUM('AS22_1.MELD:AS22_2.MELD'!K187)&gt;'AS12.MELD'!K187+1,"ERROR","")</f>
        <v/>
      </c>
      <c r="L187" s="182" t="str">
        <f>IF(SUM('AS22_1.MELD:AS22_2.MELD'!L187)&gt;'AS12.MELD'!L187+1,"ERROR","")</f>
        <v/>
      </c>
      <c r="M187" s="182" t="str">
        <f>IF(SUM('AS22_1.MELD:AS22_2.MELD'!M187)&gt;'AS12.MELD'!M187+1,"ERROR","")</f>
        <v/>
      </c>
      <c r="N187" s="182" t="str">
        <f>IF(SUM('AS22_1.MELD:AS22_2.MELD'!N187)&gt;'AS12.MELD'!N187+1,"ERROR","")</f>
        <v/>
      </c>
      <c r="O187" s="182" t="str">
        <f>IF(SUM('AS22_1.MELD:AS22_2.MELD'!O187)&gt;'AS12.MELD'!O187+1,"ERROR","")</f>
        <v/>
      </c>
      <c r="P187" s="182" t="str">
        <f>IF(SUM('AS22_1.MELD:AS22_2.MELD'!P187)&gt;'AS12.MELD'!P187+1,"ERROR","")</f>
        <v/>
      </c>
      <c r="Q187" s="182" t="str">
        <f>IF(SUM('AS22_1.MELD:AS22_2.MELD'!Q187)&gt;'AS12.MELD'!Q187+1,"ERROR","")</f>
        <v/>
      </c>
      <c r="R187" s="54">
        <v>166</v>
      </c>
      <c r="S187" s="52"/>
    </row>
    <row r="188" spans="1:19" ht="13" x14ac:dyDescent="0.25">
      <c r="A188" s="176">
        <v>167</v>
      </c>
      <c r="B188" s="59" t="s">
        <v>450</v>
      </c>
      <c r="C188" s="57" t="s">
        <v>205</v>
      </c>
      <c r="D188" s="54">
        <v>167</v>
      </c>
      <c r="E188" s="182" t="str">
        <f>IF(SUM('AS22_1.MELD:AS22_2.MELD'!E188)&gt;'AS12.MELD'!E188+1,"ERROR","")</f>
        <v/>
      </c>
      <c r="F188" s="182" t="str">
        <f>IF(SUM('AS22_1.MELD:AS22_2.MELD'!F188)&gt;'AS12.MELD'!F188+1,"ERROR","")</f>
        <v/>
      </c>
      <c r="G188" s="182" t="str">
        <f>IF(SUM('AS22_1.MELD:AS22_2.MELD'!G188)&gt;'AS12.MELD'!G188+1,"ERROR","")</f>
        <v/>
      </c>
      <c r="H188" s="182" t="str">
        <f>IF(SUM('AS22_1.MELD:AS22_2.MELD'!H188)&gt;'AS12.MELD'!H188+1,"ERROR","")</f>
        <v/>
      </c>
      <c r="I188" s="111"/>
      <c r="J188" s="182" t="str">
        <f>IF(SUM('AS22_1.MELD:AS22_2.MELD'!J188)&gt;'AS12.MELD'!J188+1,"ERROR","")</f>
        <v/>
      </c>
      <c r="K188" s="182" t="str">
        <f>IF(SUM('AS22_1.MELD:AS22_2.MELD'!K188)&gt;'AS12.MELD'!K188+1,"ERROR","")</f>
        <v/>
      </c>
      <c r="L188" s="182" t="str">
        <f>IF(SUM('AS22_1.MELD:AS22_2.MELD'!L188)&gt;'AS12.MELD'!L188+1,"ERROR","")</f>
        <v/>
      </c>
      <c r="M188" s="182" t="str">
        <f>IF(SUM('AS22_1.MELD:AS22_2.MELD'!M188)&gt;'AS12.MELD'!M188+1,"ERROR","")</f>
        <v/>
      </c>
      <c r="N188" s="182" t="str">
        <f>IF(SUM('AS22_1.MELD:AS22_2.MELD'!N188)&gt;'AS12.MELD'!N188+1,"ERROR","")</f>
        <v/>
      </c>
      <c r="O188" s="182" t="str">
        <f>IF(SUM('AS22_1.MELD:AS22_2.MELD'!O188)&gt;'AS12.MELD'!O188+1,"ERROR","")</f>
        <v/>
      </c>
      <c r="P188" s="182" t="str">
        <f>IF(SUM('AS22_1.MELD:AS22_2.MELD'!P188)&gt;'AS12.MELD'!P188+1,"ERROR","")</f>
        <v/>
      </c>
      <c r="Q188" s="182" t="str">
        <f>IF(SUM('AS22_1.MELD:AS22_2.MELD'!Q188)&gt;'AS12.MELD'!Q188+1,"ERROR","")</f>
        <v/>
      </c>
      <c r="R188" s="54">
        <v>167</v>
      </c>
      <c r="S188" s="52"/>
    </row>
    <row r="189" spans="1:19" ht="13" x14ac:dyDescent="0.25">
      <c r="A189" s="176">
        <v>168</v>
      </c>
      <c r="B189" s="59" t="s">
        <v>451</v>
      </c>
      <c r="C189" s="57" t="s">
        <v>206</v>
      </c>
      <c r="D189" s="54">
        <v>168</v>
      </c>
      <c r="E189" s="182" t="str">
        <f>IF(SUM('AS22_1.MELD:AS22_2.MELD'!E189)&gt;'AS12.MELD'!E189+1,"ERROR","")</f>
        <v/>
      </c>
      <c r="F189" s="182" t="str">
        <f>IF(SUM('AS22_1.MELD:AS22_2.MELD'!F189)&gt;'AS12.MELD'!F189+1,"ERROR","")</f>
        <v/>
      </c>
      <c r="G189" s="182" t="str">
        <f>IF(SUM('AS22_1.MELD:AS22_2.MELD'!G189)&gt;'AS12.MELD'!G189+1,"ERROR","")</f>
        <v/>
      </c>
      <c r="H189" s="182" t="str">
        <f>IF(SUM('AS22_1.MELD:AS22_2.MELD'!H189)&gt;'AS12.MELD'!H189+1,"ERROR","")</f>
        <v/>
      </c>
      <c r="I189" s="111"/>
      <c r="J189" s="182" t="str">
        <f>IF(SUM('AS22_1.MELD:AS22_2.MELD'!J189)&gt;'AS12.MELD'!J189+1,"ERROR","")</f>
        <v/>
      </c>
      <c r="K189" s="182" t="str">
        <f>IF(SUM('AS22_1.MELD:AS22_2.MELD'!K189)&gt;'AS12.MELD'!K189+1,"ERROR","")</f>
        <v/>
      </c>
      <c r="L189" s="182" t="str">
        <f>IF(SUM('AS22_1.MELD:AS22_2.MELD'!L189)&gt;'AS12.MELD'!L189+1,"ERROR","")</f>
        <v/>
      </c>
      <c r="M189" s="182" t="str">
        <f>IF(SUM('AS22_1.MELD:AS22_2.MELD'!M189)&gt;'AS12.MELD'!M189+1,"ERROR","")</f>
        <v/>
      </c>
      <c r="N189" s="182" t="str">
        <f>IF(SUM('AS22_1.MELD:AS22_2.MELD'!N189)&gt;'AS12.MELD'!N189+1,"ERROR","")</f>
        <v/>
      </c>
      <c r="O189" s="182" t="str">
        <f>IF(SUM('AS22_1.MELD:AS22_2.MELD'!O189)&gt;'AS12.MELD'!O189+1,"ERROR","")</f>
        <v/>
      </c>
      <c r="P189" s="182" t="str">
        <f>IF(SUM('AS22_1.MELD:AS22_2.MELD'!P189)&gt;'AS12.MELD'!P189+1,"ERROR","")</f>
        <v/>
      </c>
      <c r="Q189" s="182" t="str">
        <f>IF(SUM('AS22_1.MELD:AS22_2.MELD'!Q189)&gt;'AS12.MELD'!Q189+1,"ERROR","")</f>
        <v/>
      </c>
      <c r="R189" s="54">
        <v>168</v>
      </c>
      <c r="S189" s="52"/>
    </row>
    <row r="190" spans="1:19" ht="13" x14ac:dyDescent="0.25">
      <c r="A190" s="176">
        <v>169</v>
      </c>
      <c r="B190" s="59" t="s">
        <v>452</v>
      </c>
      <c r="C190" s="57" t="s">
        <v>207</v>
      </c>
      <c r="D190" s="54">
        <v>169</v>
      </c>
      <c r="E190" s="182" t="str">
        <f>IF(SUM('AS22_1.MELD:AS22_2.MELD'!E190)&gt;'AS12.MELD'!E190+1,"ERROR","")</f>
        <v/>
      </c>
      <c r="F190" s="182" t="str">
        <f>IF(SUM('AS22_1.MELD:AS22_2.MELD'!F190)&gt;'AS12.MELD'!F190+1,"ERROR","")</f>
        <v/>
      </c>
      <c r="G190" s="182" t="str">
        <f>IF(SUM('AS22_1.MELD:AS22_2.MELD'!G190)&gt;'AS12.MELD'!G190+1,"ERROR","")</f>
        <v/>
      </c>
      <c r="H190" s="182" t="str">
        <f>IF(SUM('AS22_1.MELD:AS22_2.MELD'!H190)&gt;'AS12.MELD'!H190+1,"ERROR","")</f>
        <v/>
      </c>
      <c r="I190" s="111"/>
      <c r="J190" s="182" t="str">
        <f>IF(SUM('AS22_1.MELD:AS22_2.MELD'!J190)&gt;'AS12.MELD'!J190+1,"ERROR","")</f>
        <v/>
      </c>
      <c r="K190" s="182" t="str">
        <f>IF(SUM('AS22_1.MELD:AS22_2.MELD'!K190)&gt;'AS12.MELD'!K190+1,"ERROR","")</f>
        <v/>
      </c>
      <c r="L190" s="182" t="str">
        <f>IF(SUM('AS22_1.MELD:AS22_2.MELD'!L190)&gt;'AS12.MELD'!L190+1,"ERROR","")</f>
        <v/>
      </c>
      <c r="M190" s="182" t="str">
        <f>IF(SUM('AS22_1.MELD:AS22_2.MELD'!M190)&gt;'AS12.MELD'!M190+1,"ERROR","")</f>
        <v/>
      </c>
      <c r="N190" s="182" t="str">
        <f>IF(SUM('AS22_1.MELD:AS22_2.MELD'!N190)&gt;'AS12.MELD'!N190+1,"ERROR","")</f>
        <v/>
      </c>
      <c r="O190" s="182" t="str">
        <f>IF(SUM('AS22_1.MELD:AS22_2.MELD'!O190)&gt;'AS12.MELD'!O190+1,"ERROR","")</f>
        <v/>
      </c>
      <c r="P190" s="182" t="str">
        <f>IF(SUM('AS22_1.MELD:AS22_2.MELD'!P190)&gt;'AS12.MELD'!P190+1,"ERROR","")</f>
        <v/>
      </c>
      <c r="Q190" s="182" t="str">
        <f>IF(SUM('AS22_1.MELD:AS22_2.MELD'!Q190)&gt;'AS12.MELD'!Q190+1,"ERROR","")</f>
        <v/>
      </c>
      <c r="R190" s="54">
        <v>169</v>
      </c>
      <c r="S190" s="52"/>
    </row>
    <row r="191" spans="1:19" ht="13" x14ac:dyDescent="0.25">
      <c r="A191" s="176">
        <v>170</v>
      </c>
      <c r="B191" s="59" t="s">
        <v>453</v>
      </c>
      <c r="C191" s="57" t="s">
        <v>208</v>
      </c>
      <c r="D191" s="54">
        <v>170</v>
      </c>
      <c r="E191" s="182" t="str">
        <f>IF(SUM('AS22_1.MELD:AS22_2.MELD'!E191)&gt;'AS12.MELD'!E191+1,"ERROR","")</f>
        <v/>
      </c>
      <c r="F191" s="182" t="str">
        <f>IF(SUM('AS22_1.MELD:AS22_2.MELD'!F191)&gt;'AS12.MELD'!F191+1,"ERROR","")</f>
        <v/>
      </c>
      <c r="G191" s="182" t="str">
        <f>IF(SUM('AS22_1.MELD:AS22_2.MELD'!G191)&gt;'AS12.MELD'!G191+1,"ERROR","")</f>
        <v/>
      </c>
      <c r="H191" s="182" t="str">
        <f>IF(SUM('AS22_1.MELD:AS22_2.MELD'!H191)&gt;'AS12.MELD'!H191+1,"ERROR","")</f>
        <v/>
      </c>
      <c r="I191" s="111"/>
      <c r="J191" s="182" t="str">
        <f>IF(SUM('AS22_1.MELD:AS22_2.MELD'!J191)&gt;'AS12.MELD'!J191+1,"ERROR","")</f>
        <v/>
      </c>
      <c r="K191" s="182" t="str">
        <f>IF(SUM('AS22_1.MELD:AS22_2.MELD'!K191)&gt;'AS12.MELD'!K191+1,"ERROR","")</f>
        <v/>
      </c>
      <c r="L191" s="182" t="str">
        <f>IF(SUM('AS22_1.MELD:AS22_2.MELD'!L191)&gt;'AS12.MELD'!L191+1,"ERROR","")</f>
        <v/>
      </c>
      <c r="M191" s="182" t="str">
        <f>IF(SUM('AS22_1.MELD:AS22_2.MELD'!M191)&gt;'AS12.MELD'!M191+1,"ERROR","")</f>
        <v/>
      </c>
      <c r="N191" s="182" t="str">
        <f>IF(SUM('AS22_1.MELD:AS22_2.MELD'!N191)&gt;'AS12.MELD'!N191+1,"ERROR","")</f>
        <v/>
      </c>
      <c r="O191" s="182" t="str">
        <f>IF(SUM('AS22_1.MELD:AS22_2.MELD'!O191)&gt;'AS12.MELD'!O191+1,"ERROR","")</f>
        <v/>
      </c>
      <c r="P191" s="182" t="str">
        <f>IF(SUM('AS22_1.MELD:AS22_2.MELD'!P191)&gt;'AS12.MELD'!P191+1,"ERROR","")</f>
        <v/>
      </c>
      <c r="Q191" s="182" t="str">
        <f>IF(SUM('AS22_1.MELD:AS22_2.MELD'!Q191)&gt;'AS12.MELD'!Q191+1,"ERROR","")</f>
        <v/>
      </c>
      <c r="R191" s="54">
        <v>170</v>
      </c>
      <c r="S191" s="52"/>
    </row>
    <row r="192" spans="1:19" ht="13" x14ac:dyDescent="0.25">
      <c r="A192" s="176">
        <v>171</v>
      </c>
      <c r="B192" s="59" t="s">
        <v>454</v>
      </c>
      <c r="C192" s="57" t="s">
        <v>209</v>
      </c>
      <c r="D192" s="54">
        <v>171</v>
      </c>
      <c r="E192" s="182" t="str">
        <f>IF(SUM('AS22_1.MELD:AS22_2.MELD'!E192)&gt;'AS12.MELD'!E192+1,"ERROR","")</f>
        <v/>
      </c>
      <c r="F192" s="182" t="str">
        <f>IF(SUM('AS22_1.MELD:AS22_2.MELD'!F192)&gt;'AS12.MELD'!F192+1,"ERROR","")</f>
        <v/>
      </c>
      <c r="G192" s="182" t="str">
        <f>IF(SUM('AS22_1.MELD:AS22_2.MELD'!G192)&gt;'AS12.MELD'!G192+1,"ERROR","")</f>
        <v/>
      </c>
      <c r="H192" s="182" t="str">
        <f>IF(SUM('AS22_1.MELD:AS22_2.MELD'!H192)&gt;'AS12.MELD'!H192+1,"ERROR","")</f>
        <v/>
      </c>
      <c r="I192" s="111"/>
      <c r="J192" s="182" t="str">
        <f>IF(SUM('AS22_1.MELD:AS22_2.MELD'!J192)&gt;'AS12.MELD'!J192+1,"ERROR","")</f>
        <v/>
      </c>
      <c r="K192" s="182" t="str">
        <f>IF(SUM('AS22_1.MELD:AS22_2.MELD'!K192)&gt;'AS12.MELD'!K192+1,"ERROR","")</f>
        <v/>
      </c>
      <c r="L192" s="182" t="str">
        <f>IF(SUM('AS22_1.MELD:AS22_2.MELD'!L192)&gt;'AS12.MELD'!L192+1,"ERROR","")</f>
        <v/>
      </c>
      <c r="M192" s="182" t="str">
        <f>IF(SUM('AS22_1.MELD:AS22_2.MELD'!M192)&gt;'AS12.MELD'!M192+1,"ERROR","")</f>
        <v/>
      </c>
      <c r="N192" s="182" t="str">
        <f>IF(SUM('AS22_1.MELD:AS22_2.MELD'!N192)&gt;'AS12.MELD'!N192+1,"ERROR","")</f>
        <v/>
      </c>
      <c r="O192" s="182" t="str">
        <f>IF(SUM('AS22_1.MELD:AS22_2.MELD'!O192)&gt;'AS12.MELD'!O192+1,"ERROR","")</f>
        <v/>
      </c>
      <c r="P192" s="182" t="str">
        <f>IF(SUM('AS22_1.MELD:AS22_2.MELD'!P192)&gt;'AS12.MELD'!P192+1,"ERROR","")</f>
        <v/>
      </c>
      <c r="Q192" s="182" t="str">
        <f>IF(SUM('AS22_1.MELD:AS22_2.MELD'!Q192)&gt;'AS12.MELD'!Q192+1,"ERROR","")</f>
        <v/>
      </c>
      <c r="R192" s="54">
        <v>171</v>
      </c>
      <c r="S192" s="52"/>
    </row>
    <row r="193" spans="1:19" ht="13" x14ac:dyDescent="0.25">
      <c r="A193" s="176">
        <v>172</v>
      </c>
      <c r="B193" s="59" t="s">
        <v>455</v>
      </c>
      <c r="C193" s="57" t="s">
        <v>210</v>
      </c>
      <c r="D193" s="54">
        <v>172</v>
      </c>
      <c r="E193" s="182" t="str">
        <f>IF(SUM('AS22_1.MELD:AS22_2.MELD'!E193)&gt;'AS12.MELD'!E193+1,"ERROR","")</f>
        <v/>
      </c>
      <c r="F193" s="182" t="str">
        <f>IF(SUM('AS22_1.MELD:AS22_2.MELD'!F193)&gt;'AS12.MELD'!F193+1,"ERROR","")</f>
        <v/>
      </c>
      <c r="G193" s="182" t="str">
        <f>IF(SUM('AS22_1.MELD:AS22_2.MELD'!G193)&gt;'AS12.MELD'!G193+1,"ERROR","")</f>
        <v/>
      </c>
      <c r="H193" s="182" t="str">
        <f>IF(SUM('AS22_1.MELD:AS22_2.MELD'!H193)&gt;'AS12.MELD'!H193+1,"ERROR","")</f>
        <v/>
      </c>
      <c r="I193" s="111"/>
      <c r="J193" s="182" t="str">
        <f>IF(SUM('AS22_1.MELD:AS22_2.MELD'!J193)&gt;'AS12.MELD'!J193+1,"ERROR","")</f>
        <v/>
      </c>
      <c r="K193" s="182" t="str">
        <f>IF(SUM('AS22_1.MELD:AS22_2.MELD'!K193)&gt;'AS12.MELD'!K193+1,"ERROR","")</f>
        <v/>
      </c>
      <c r="L193" s="182" t="str">
        <f>IF(SUM('AS22_1.MELD:AS22_2.MELD'!L193)&gt;'AS12.MELD'!L193+1,"ERROR","")</f>
        <v/>
      </c>
      <c r="M193" s="182" t="str">
        <f>IF(SUM('AS22_1.MELD:AS22_2.MELD'!M193)&gt;'AS12.MELD'!M193+1,"ERROR","")</f>
        <v/>
      </c>
      <c r="N193" s="182" t="str">
        <f>IF(SUM('AS22_1.MELD:AS22_2.MELD'!N193)&gt;'AS12.MELD'!N193+1,"ERROR","")</f>
        <v/>
      </c>
      <c r="O193" s="182" t="str">
        <f>IF(SUM('AS22_1.MELD:AS22_2.MELD'!O193)&gt;'AS12.MELD'!O193+1,"ERROR","")</f>
        <v/>
      </c>
      <c r="P193" s="182" t="str">
        <f>IF(SUM('AS22_1.MELD:AS22_2.MELD'!P193)&gt;'AS12.MELD'!P193+1,"ERROR","")</f>
        <v/>
      </c>
      <c r="Q193" s="182" t="str">
        <f>IF(SUM('AS22_1.MELD:AS22_2.MELD'!Q193)&gt;'AS12.MELD'!Q193+1,"ERROR","")</f>
        <v/>
      </c>
      <c r="R193" s="54">
        <v>172</v>
      </c>
      <c r="S193" s="52"/>
    </row>
    <row r="194" spans="1:19" ht="13" x14ac:dyDescent="0.25">
      <c r="A194" s="176">
        <v>173</v>
      </c>
      <c r="B194" s="59" t="s">
        <v>456</v>
      </c>
      <c r="C194" s="57" t="s">
        <v>211</v>
      </c>
      <c r="D194" s="54">
        <v>173</v>
      </c>
      <c r="E194" s="182" t="str">
        <f>IF(SUM('AS22_1.MELD:AS22_2.MELD'!E194)&gt;'AS12.MELD'!E194+1,"ERROR","")</f>
        <v/>
      </c>
      <c r="F194" s="182" t="str">
        <f>IF(SUM('AS22_1.MELD:AS22_2.MELD'!F194)&gt;'AS12.MELD'!F194+1,"ERROR","")</f>
        <v/>
      </c>
      <c r="G194" s="182" t="str">
        <f>IF(SUM('AS22_1.MELD:AS22_2.MELD'!G194)&gt;'AS12.MELD'!G194+1,"ERROR","")</f>
        <v/>
      </c>
      <c r="H194" s="182" t="str">
        <f>IF(SUM('AS22_1.MELD:AS22_2.MELD'!H194)&gt;'AS12.MELD'!H194+1,"ERROR","")</f>
        <v/>
      </c>
      <c r="I194" s="111"/>
      <c r="J194" s="182" t="str">
        <f>IF(SUM('AS22_1.MELD:AS22_2.MELD'!J194)&gt;'AS12.MELD'!J194+1,"ERROR","")</f>
        <v/>
      </c>
      <c r="K194" s="182" t="str">
        <f>IF(SUM('AS22_1.MELD:AS22_2.MELD'!K194)&gt;'AS12.MELD'!K194+1,"ERROR","")</f>
        <v/>
      </c>
      <c r="L194" s="182" t="str">
        <f>IF(SUM('AS22_1.MELD:AS22_2.MELD'!L194)&gt;'AS12.MELD'!L194+1,"ERROR","")</f>
        <v/>
      </c>
      <c r="M194" s="182" t="str">
        <f>IF(SUM('AS22_1.MELD:AS22_2.MELD'!M194)&gt;'AS12.MELD'!M194+1,"ERROR","")</f>
        <v/>
      </c>
      <c r="N194" s="182" t="str">
        <f>IF(SUM('AS22_1.MELD:AS22_2.MELD'!N194)&gt;'AS12.MELD'!N194+1,"ERROR","")</f>
        <v/>
      </c>
      <c r="O194" s="182" t="str">
        <f>IF(SUM('AS22_1.MELD:AS22_2.MELD'!O194)&gt;'AS12.MELD'!O194+1,"ERROR","")</f>
        <v/>
      </c>
      <c r="P194" s="182" t="str">
        <f>IF(SUM('AS22_1.MELD:AS22_2.MELD'!P194)&gt;'AS12.MELD'!P194+1,"ERROR","")</f>
        <v/>
      </c>
      <c r="Q194" s="182" t="str">
        <f>IF(SUM('AS22_1.MELD:AS22_2.MELD'!Q194)&gt;'AS12.MELD'!Q194+1,"ERROR","")</f>
        <v/>
      </c>
      <c r="R194" s="54">
        <v>173</v>
      </c>
      <c r="S194" s="52"/>
    </row>
    <row r="195" spans="1:19" ht="13" x14ac:dyDescent="0.25">
      <c r="A195" s="176">
        <v>174</v>
      </c>
      <c r="B195" s="59" t="s">
        <v>457</v>
      </c>
      <c r="C195" s="57" t="s">
        <v>212</v>
      </c>
      <c r="D195" s="54">
        <v>174</v>
      </c>
      <c r="E195" s="182" t="str">
        <f>IF(SUM('AS22_1.MELD:AS22_2.MELD'!E195)&gt;'AS12.MELD'!E195+1,"ERROR","")</f>
        <v/>
      </c>
      <c r="F195" s="182" t="str">
        <f>IF(SUM('AS22_1.MELD:AS22_2.MELD'!F195)&gt;'AS12.MELD'!F195+1,"ERROR","")</f>
        <v/>
      </c>
      <c r="G195" s="182" t="str">
        <f>IF(SUM('AS22_1.MELD:AS22_2.MELD'!G195)&gt;'AS12.MELD'!G195+1,"ERROR","")</f>
        <v/>
      </c>
      <c r="H195" s="182" t="str">
        <f>IF(SUM('AS22_1.MELD:AS22_2.MELD'!H195)&gt;'AS12.MELD'!H195+1,"ERROR","")</f>
        <v/>
      </c>
      <c r="I195" s="111"/>
      <c r="J195" s="182" t="str">
        <f>IF(SUM('AS22_1.MELD:AS22_2.MELD'!J195)&gt;'AS12.MELD'!J195+1,"ERROR","")</f>
        <v/>
      </c>
      <c r="K195" s="182" t="str">
        <f>IF(SUM('AS22_1.MELD:AS22_2.MELD'!K195)&gt;'AS12.MELD'!K195+1,"ERROR","")</f>
        <v/>
      </c>
      <c r="L195" s="182" t="str">
        <f>IF(SUM('AS22_1.MELD:AS22_2.MELD'!L195)&gt;'AS12.MELD'!L195+1,"ERROR","")</f>
        <v/>
      </c>
      <c r="M195" s="182" t="str">
        <f>IF(SUM('AS22_1.MELD:AS22_2.MELD'!M195)&gt;'AS12.MELD'!M195+1,"ERROR","")</f>
        <v/>
      </c>
      <c r="N195" s="182" t="str">
        <f>IF(SUM('AS22_1.MELD:AS22_2.MELD'!N195)&gt;'AS12.MELD'!N195+1,"ERROR","")</f>
        <v/>
      </c>
      <c r="O195" s="182" t="str">
        <f>IF(SUM('AS22_1.MELD:AS22_2.MELD'!O195)&gt;'AS12.MELD'!O195+1,"ERROR","")</f>
        <v/>
      </c>
      <c r="P195" s="182" t="str">
        <f>IF(SUM('AS22_1.MELD:AS22_2.MELD'!P195)&gt;'AS12.MELD'!P195+1,"ERROR","")</f>
        <v/>
      </c>
      <c r="Q195" s="182" t="str">
        <f>IF(SUM('AS22_1.MELD:AS22_2.MELD'!Q195)&gt;'AS12.MELD'!Q195+1,"ERROR","")</f>
        <v/>
      </c>
      <c r="R195" s="54">
        <v>174</v>
      </c>
      <c r="S195" s="52"/>
    </row>
    <row r="196" spans="1:19" ht="13" x14ac:dyDescent="0.25">
      <c r="A196" s="176">
        <v>175</v>
      </c>
      <c r="B196" s="105" t="s">
        <v>458</v>
      </c>
      <c r="C196" s="57" t="s">
        <v>213</v>
      </c>
      <c r="D196" s="54">
        <v>175</v>
      </c>
      <c r="E196" s="182" t="str">
        <f>IF(SUM('AS22_1.MELD:AS22_2.MELD'!E196)&gt;'AS12.MELD'!E196+1,"ERROR","")</f>
        <v/>
      </c>
      <c r="F196" s="182" t="str">
        <f>IF(SUM('AS22_1.MELD:AS22_2.MELD'!F196)&gt;'AS12.MELD'!F196+1,"ERROR","")</f>
        <v/>
      </c>
      <c r="G196" s="182" t="str">
        <f>IF(SUM('AS22_1.MELD:AS22_2.MELD'!G196)&gt;'AS12.MELD'!G196+1,"ERROR","")</f>
        <v/>
      </c>
      <c r="H196" s="182" t="str">
        <f>IF(SUM('AS22_1.MELD:AS22_2.MELD'!H196)&gt;'AS12.MELD'!H196+1,"ERROR","")</f>
        <v/>
      </c>
      <c r="I196" s="111"/>
      <c r="J196" s="182" t="str">
        <f>IF(SUM('AS22_1.MELD:AS22_2.MELD'!J196)&gt;'AS12.MELD'!J196+1,"ERROR","")</f>
        <v/>
      </c>
      <c r="K196" s="182" t="str">
        <f>IF(SUM('AS22_1.MELD:AS22_2.MELD'!K196)&gt;'AS12.MELD'!K196+1,"ERROR","")</f>
        <v/>
      </c>
      <c r="L196" s="182" t="str">
        <f>IF(SUM('AS22_1.MELD:AS22_2.MELD'!L196)&gt;'AS12.MELD'!L196+1,"ERROR","")</f>
        <v/>
      </c>
      <c r="M196" s="182" t="str">
        <f>IF(SUM('AS22_1.MELD:AS22_2.MELD'!M196)&gt;'AS12.MELD'!M196+1,"ERROR","")</f>
        <v/>
      </c>
      <c r="N196" s="182" t="str">
        <f>IF(SUM('AS22_1.MELD:AS22_2.MELD'!N196)&gt;'AS12.MELD'!N196+1,"ERROR","")</f>
        <v/>
      </c>
      <c r="O196" s="182" t="str">
        <f>IF(SUM('AS22_1.MELD:AS22_2.MELD'!O196)&gt;'AS12.MELD'!O196+1,"ERROR","")</f>
        <v/>
      </c>
      <c r="P196" s="182" t="str">
        <f>IF(SUM('AS22_1.MELD:AS22_2.MELD'!P196)&gt;'AS12.MELD'!P196+1,"ERROR","")</f>
        <v/>
      </c>
      <c r="Q196" s="182" t="str">
        <f>IF(SUM('AS22_1.MELD:AS22_2.MELD'!Q196)&gt;'AS12.MELD'!Q196+1,"ERROR","")</f>
        <v/>
      </c>
      <c r="R196" s="54">
        <v>175</v>
      </c>
      <c r="S196" s="52"/>
    </row>
    <row r="197" spans="1:19" ht="13" x14ac:dyDescent="0.25">
      <c r="A197" s="176">
        <v>176</v>
      </c>
      <c r="B197" s="59" t="s">
        <v>459</v>
      </c>
      <c r="C197" s="57" t="s">
        <v>214</v>
      </c>
      <c r="D197" s="54">
        <v>176</v>
      </c>
      <c r="E197" s="182" t="str">
        <f>IF(SUM('AS22_1.MELD:AS22_2.MELD'!E197)&gt;'AS12.MELD'!E197+1,"ERROR","")</f>
        <v/>
      </c>
      <c r="F197" s="182" t="str">
        <f>IF(SUM('AS22_1.MELD:AS22_2.MELD'!F197)&gt;'AS12.MELD'!F197+1,"ERROR","")</f>
        <v/>
      </c>
      <c r="G197" s="182" t="str">
        <f>IF(SUM('AS22_1.MELD:AS22_2.MELD'!G197)&gt;'AS12.MELD'!G197+1,"ERROR","")</f>
        <v/>
      </c>
      <c r="H197" s="182" t="str">
        <f>IF(SUM('AS22_1.MELD:AS22_2.MELD'!H197)&gt;'AS12.MELD'!H197+1,"ERROR","")</f>
        <v/>
      </c>
      <c r="I197" s="111"/>
      <c r="J197" s="182" t="str">
        <f>IF(SUM('AS22_1.MELD:AS22_2.MELD'!J197)&gt;'AS12.MELD'!J197+1,"ERROR","")</f>
        <v/>
      </c>
      <c r="K197" s="182" t="str">
        <f>IF(SUM('AS22_1.MELD:AS22_2.MELD'!K197)&gt;'AS12.MELD'!K197+1,"ERROR","")</f>
        <v/>
      </c>
      <c r="L197" s="182" t="str">
        <f>IF(SUM('AS22_1.MELD:AS22_2.MELD'!L197)&gt;'AS12.MELD'!L197+1,"ERROR","")</f>
        <v/>
      </c>
      <c r="M197" s="182" t="str">
        <f>IF(SUM('AS22_1.MELD:AS22_2.MELD'!M197)&gt;'AS12.MELD'!M197+1,"ERROR","")</f>
        <v/>
      </c>
      <c r="N197" s="182" t="str">
        <f>IF(SUM('AS22_1.MELD:AS22_2.MELD'!N197)&gt;'AS12.MELD'!N197+1,"ERROR","")</f>
        <v/>
      </c>
      <c r="O197" s="182" t="str">
        <f>IF(SUM('AS22_1.MELD:AS22_2.MELD'!O197)&gt;'AS12.MELD'!O197+1,"ERROR","")</f>
        <v/>
      </c>
      <c r="P197" s="182" t="str">
        <f>IF(SUM('AS22_1.MELD:AS22_2.MELD'!P197)&gt;'AS12.MELD'!P197+1,"ERROR","")</f>
        <v/>
      </c>
      <c r="Q197" s="182" t="str">
        <f>IF(SUM('AS22_1.MELD:AS22_2.MELD'!Q197)&gt;'AS12.MELD'!Q197+1,"ERROR","")</f>
        <v/>
      </c>
      <c r="R197" s="54">
        <v>176</v>
      </c>
      <c r="S197" s="52"/>
    </row>
    <row r="198" spans="1:19" ht="13" x14ac:dyDescent="0.25">
      <c r="A198" s="176">
        <v>177</v>
      </c>
      <c r="B198" s="59" t="s">
        <v>460</v>
      </c>
      <c r="C198" s="57" t="s">
        <v>215</v>
      </c>
      <c r="D198" s="54">
        <v>177</v>
      </c>
      <c r="E198" s="182" t="str">
        <f>IF(SUM('AS22_1.MELD:AS22_2.MELD'!E198)&gt;'AS12.MELD'!E198+1,"ERROR","")</f>
        <v/>
      </c>
      <c r="F198" s="182" t="str">
        <f>IF(SUM('AS22_1.MELD:AS22_2.MELD'!F198)&gt;'AS12.MELD'!F198+1,"ERROR","")</f>
        <v/>
      </c>
      <c r="G198" s="182" t="str">
        <f>IF(SUM('AS22_1.MELD:AS22_2.MELD'!G198)&gt;'AS12.MELD'!G198+1,"ERROR","")</f>
        <v/>
      </c>
      <c r="H198" s="182" t="str">
        <f>IF(SUM('AS22_1.MELD:AS22_2.MELD'!H198)&gt;'AS12.MELD'!H198+1,"ERROR","")</f>
        <v/>
      </c>
      <c r="I198" s="111"/>
      <c r="J198" s="182" t="str">
        <f>IF(SUM('AS22_1.MELD:AS22_2.MELD'!J198)&gt;'AS12.MELD'!J198+1,"ERROR","")</f>
        <v/>
      </c>
      <c r="K198" s="182" t="str">
        <f>IF(SUM('AS22_1.MELD:AS22_2.MELD'!K198)&gt;'AS12.MELD'!K198+1,"ERROR","")</f>
        <v/>
      </c>
      <c r="L198" s="182" t="str">
        <f>IF(SUM('AS22_1.MELD:AS22_2.MELD'!L198)&gt;'AS12.MELD'!L198+1,"ERROR","")</f>
        <v/>
      </c>
      <c r="M198" s="182" t="str">
        <f>IF(SUM('AS22_1.MELD:AS22_2.MELD'!M198)&gt;'AS12.MELD'!M198+1,"ERROR","")</f>
        <v/>
      </c>
      <c r="N198" s="182" t="str">
        <f>IF(SUM('AS22_1.MELD:AS22_2.MELD'!N198)&gt;'AS12.MELD'!N198+1,"ERROR","")</f>
        <v/>
      </c>
      <c r="O198" s="182" t="str">
        <f>IF(SUM('AS22_1.MELD:AS22_2.MELD'!O198)&gt;'AS12.MELD'!O198+1,"ERROR","")</f>
        <v/>
      </c>
      <c r="P198" s="182" t="str">
        <f>IF(SUM('AS22_1.MELD:AS22_2.MELD'!P198)&gt;'AS12.MELD'!P198+1,"ERROR","")</f>
        <v/>
      </c>
      <c r="Q198" s="182" t="str">
        <f>IF(SUM('AS22_1.MELD:AS22_2.MELD'!Q198)&gt;'AS12.MELD'!Q198+1,"ERROR","")</f>
        <v/>
      </c>
      <c r="R198" s="54">
        <v>177</v>
      </c>
      <c r="S198" s="52"/>
    </row>
    <row r="199" spans="1:19" ht="13" x14ac:dyDescent="0.25">
      <c r="A199" s="176">
        <v>178</v>
      </c>
      <c r="B199" s="59" t="s">
        <v>216</v>
      </c>
      <c r="C199" s="57" t="s">
        <v>217</v>
      </c>
      <c r="D199" s="54">
        <v>178</v>
      </c>
      <c r="E199" s="182" t="str">
        <f>IF(SUM('AS22_1.MELD:AS22_2.MELD'!E199)&gt;'AS12.MELD'!E199+1,"ERROR","")</f>
        <v/>
      </c>
      <c r="F199" s="182" t="str">
        <f>IF(SUM('AS22_1.MELD:AS22_2.MELD'!F199)&gt;'AS12.MELD'!F199+1,"ERROR","")</f>
        <v/>
      </c>
      <c r="G199" s="182" t="str">
        <f>IF(SUM('AS22_1.MELD:AS22_2.MELD'!G199)&gt;'AS12.MELD'!G199+1,"ERROR","")</f>
        <v/>
      </c>
      <c r="H199" s="182" t="str">
        <f>IF(SUM('AS22_1.MELD:AS22_2.MELD'!H199)&gt;'AS12.MELD'!H199+1,"ERROR","")</f>
        <v/>
      </c>
      <c r="I199" s="111"/>
      <c r="J199" s="182" t="str">
        <f>IF(SUM('AS22_1.MELD:AS22_2.MELD'!J199)&gt;'AS12.MELD'!J199+1,"ERROR","")</f>
        <v/>
      </c>
      <c r="K199" s="182" t="str">
        <f>IF(SUM('AS22_1.MELD:AS22_2.MELD'!K199)&gt;'AS12.MELD'!K199+1,"ERROR","")</f>
        <v/>
      </c>
      <c r="L199" s="182" t="str">
        <f>IF(SUM('AS22_1.MELD:AS22_2.MELD'!L199)&gt;'AS12.MELD'!L199+1,"ERROR","")</f>
        <v/>
      </c>
      <c r="M199" s="182" t="str">
        <f>IF(SUM('AS22_1.MELD:AS22_2.MELD'!M199)&gt;'AS12.MELD'!M199+1,"ERROR","")</f>
        <v/>
      </c>
      <c r="N199" s="182" t="str">
        <f>IF(SUM('AS22_1.MELD:AS22_2.MELD'!N199)&gt;'AS12.MELD'!N199+1,"ERROR","")</f>
        <v/>
      </c>
      <c r="O199" s="182" t="str">
        <f>IF(SUM('AS22_1.MELD:AS22_2.MELD'!O199)&gt;'AS12.MELD'!O199+1,"ERROR","")</f>
        <v/>
      </c>
      <c r="P199" s="182" t="str">
        <f>IF(SUM('AS22_1.MELD:AS22_2.MELD'!P199)&gt;'AS12.MELD'!P199+1,"ERROR","")</f>
        <v/>
      </c>
      <c r="Q199" s="182" t="str">
        <f>IF(SUM('AS22_1.MELD:AS22_2.MELD'!Q199)&gt;'AS12.MELD'!Q199+1,"ERROR","")</f>
        <v/>
      </c>
      <c r="R199" s="54">
        <v>178</v>
      </c>
      <c r="S199" s="52"/>
    </row>
    <row r="200" spans="1:19" ht="13" x14ac:dyDescent="0.25">
      <c r="A200" s="176">
        <v>179</v>
      </c>
      <c r="B200" s="59" t="s">
        <v>461</v>
      </c>
      <c r="C200" s="57" t="s">
        <v>218</v>
      </c>
      <c r="D200" s="54">
        <v>179</v>
      </c>
      <c r="E200" s="182" t="str">
        <f>IF(SUM('AS22_1.MELD:AS22_2.MELD'!E200)&gt;'AS12.MELD'!E200+1,"ERROR","")</f>
        <v/>
      </c>
      <c r="F200" s="182" t="str">
        <f>IF(SUM('AS22_1.MELD:AS22_2.MELD'!F200)&gt;'AS12.MELD'!F200+1,"ERROR","")</f>
        <v/>
      </c>
      <c r="G200" s="182" t="str">
        <f>IF(SUM('AS22_1.MELD:AS22_2.MELD'!G200)&gt;'AS12.MELD'!G200+1,"ERROR","")</f>
        <v/>
      </c>
      <c r="H200" s="182" t="str">
        <f>IF(SUM('AS22_1.MELD:AS22_2.MELD'!H200)&gt;'AS12.MELD'!H200+1,"ERROR","")</f>
        <v/>
      </c>
      <c r="I200" s="111"/>
      <c r="J200" s="182" t="str">
        <f>IF(SUM('AS22_1.MELD:AS22_2.MELD'!J200)&gt;'AS12.MELD'!J200+1,"ERROR","")</f>
        <v/>
      </c>
      <c r="K200" s="182" t="str">
        <f>IF(SUM('AS22_1.MELD:AS22_2.MELD'!K200)&gt;'AS12.MELD'!K200+1,"ERROR","")</f>
        <v/>
      </c>
      <c r="L200" s="182" t="str">
        <f>IF(SUM('AS22_1.MELD:AS22_2.MELD'!L200)&gt;'AS12.MELD'!L200+1,"ERROR","")</f>
        <v/>
      </c>
      <c r="M200" s="182" t="str">
        <f>IF(SUM('AS22_1.MELD:AS22_2.MELD'!M200)&gt;'AS12.MELD'!M200+1,"ERROR","")</f>
        <v/>
      </c>
      <c r="N200" s="182" t="str">
        <f>IF(SUM('AS22_1.MELD:AS22_2.MELD'!N200)&gt;'AS12.MELD'!N200+1,"ERROR","")</f>
        <v/>
      </c>
      <c r="O200" s="182" t="str">
        <f>IF(SUM('AS22_1.MELD:AS22_2.MELD'!O200)&gt;'AS12.MELD'!O200+1,"ERROR","")</f>
        <v/>
      </c>
      <c r="P200" s="182" t="str">
        <f>IF(SUM('AS22_1.MELD:AS22_2.MELD'!P200)&gt;'AS12.MELD'!P200+1,"ERROR","")</f>
        <v/>
      </c>
      <c r="Q200" s="182" t="str">
        <f>IF(SUM('AS22_1.MELD:AS22_2.MELD'!Q200)&gt;'AS12.MELD'!Q200+1,"ERROR","")</f>
        <v/>
      </c>
      <c r="R200" s="54">
        <v>179</v>
      </c>
      <c r="S200" s="52"/>
    </row>
    <row r="201" spans="1:19" ht="13" x14ac:dyDescent="0.25">
      <c r="A201" s="176">
        <v>180</v>
      </c>
      <c r="B201" s="59" t="s">
        <v>219</v>
      </c>
      <c r="C201" s="57" t="s">
        <v>220</v>
      </c>
      <c r="D201" s="54">
        <v>180</v>
      </c>
      <c r="E201" s="182" t="str">
        <f>IF(SUM('AS22_1.MELD:AS22_2.MELD'!E201)&gt;'AS12.MELD'!E201+1,"ERROR","")</f>
        <v/>
      </c>
      <c r="F201" s="182" t="str">
        <f>IF(SUM('AS22_1.MELD:AS22_2.MELD'!F201)&gt;'AS12.MELD'!F201+1,"ERROR","")</f>
        <v/>
      </c>
      <c r="G201" s="182" t="str">
        <f>IF(SUM('AS22_1.MELD:AS22_2.MELD'!G201)&gt;'AS12.MELD'!G201+1,"ERROR","")</f>
        <v/>
      </c>
      <c r="H201" s="182" t="str">
        <f>IF(SUM('AS22_1.MELD:AS22_2.MELD'!H201)&gt;'AS12.MELD'!H201+1,"ERROR","")</f>
        <v/>
      </c>
      <c r="I201" s="111"/>
      <c r="J201" s="182" t="str">
        <f>IF(SUM('AS22_1.MELD:AS22_2.MELD'!J201)&gt;'AS12.MELD'!J201+1,"ERROR","")</f>
        <v/>
      </c>
      <c r="K201" s="182" t="str">
        <f>IF(SUM('AS22_1.MELD:AS22_2.MELD'!K201)&gt;'AS12.MELD'!K201+1,"ERROR","")</f>
        <v/>
      </c>
      <c r="L201" s="182" t="str">
        <f>IF(SUM('AS22_1.MELD:AS22_2.MELD'!L201)&gt;'AS12.MELD'!L201+1,"ERROR","")</f>
        <v/>
      </c>
      <c r="M201" s="182" t="str">
        <f>IF(SUM('AS22_1.MELD:AS22_2.MELD'!M201)&gt;'AS12.MELD'!M201+1,"ERROR","")</f>
        <v/>
      </c>
      <c r="N201" s="182" t="str">
        <f>IF(SUM('AS22_1.MELD:AS22_2.MELD'!N201)&gt;'AS12.MELD'!N201+1,"ERROR","")</f>
        <v/>
      </c>
      <c r="O201" s="182" t="str">
        <f>IF(SUM('AS22_1.MELD:AS22_2.MELD'!O201)&gt;'AS12.MELD'!O201+1,"ERROR","")</f>
        <v/>
      </c>
      <c r="P201" s="182" t="str">
        <f>IF(SUM('AS22_1.MELD:AS22_2.MELD'!P201)&gt;'AS12.MELD'!P201+1,"ERROR","")</f>
        <v/>
      </c>
      <c r="Q201" s="182" t="str">
        <f>IF(SUM('AS22_1.MELD:AS22_2.MELD'!Q201)&gt;'AS12.MELD'!Q201+1,"ERROR","")</f>
        <v/>
      </c>
      <c r="R201" s="54">
        <v>180</v>
      </c>
      <c r="S201" s="52"/>
    </row>
    <row r="202" spans="1:19" ht="13" x14ac:dyDescent="0.25">
      <c r="A202" s="176">
        <v>181</v>
      </c>
      <c r="B202" s="59" t="s">
        <v>462</v>
      </c>
      <c r="C202" s="57" t="s">
        <v>221</v>
      </c>
      <c r="D202" s="54">
        <v>181</v>
      </c>
      <c r="E202" s="182" t="str">
        <f>IF(SUM('AS22_1.MELD:AS22_2.MELD'!E202)&gt;'AS12.MELD'!E202+1,"ERROR","")</f>
        <v/>
      </c>
      <c r="F202" s="182" t="str">
        <f>IF(SUM('AS22_1.MELD:AS22_2.MELD'!F202)&gt;'AS12.MELD'!F202+1,"ERROR","")</f>
        <v/>
      </c>
      <c r="G202" s="182" t="str">
        <f>IF(SUM('AS22_1.MELD:AS22_2.MELD'!G202)&gt;'AS12.MELD'!G202+1,"ERROR","")</f>
        <v/>
      </c>
      <c r="H202" s="182" t="str">
        <f>IF(SUM('AS22_1.MELD:AS22_2.MELD'!H202)&gt;'AS12.MELD'!H202+1,"ERROR","")</f>
        <v/>
      </c>
      <c r="I202" s="111"/>
      <c r="J202" s="182" t="str">
        <f>IF(SUM('AS22_1.MELD:AS22_2.MELD'!J202)&gt;'AS12.MELD'!J202+1,"ERROR","")</f>
        <v/>
      </c>
      <c r="K202" s="182" t="str">
        <f>IF(SUM('AS22_1.MELD:AS22_2.MELD'!K202)&gt;'AS12.MELD'!K202+1,"ERROR","")</f>
        <v/>
      </c>
      <c r="L202" s="182" t="str">
        <f>IF(SUM('AS22_1.MELD:AS22_2.MELD'!L202)&gt;'AS12.MELD'!L202+1,"ERROR","")</f>
        <v/>
      </c>
      <c r="M202" s="182" t="str">
        <f>IF(SUM('AS22_1.MELD:AS22_2.MELD'!M202)&gt;'AS12.MELD'!M202+1,"ERROR","")</f>
        <v/>
      </c>
      <c r="N202" s="182" t="str">
        <f>IF(SUM('AS22_1.MELD:AS22_2.MELD'!N202)&gt;'AS12.MELD'!N202+1,"ERROR","")</f>
        <v/>
      </c>
      <c r="O202" s="182" t="str">
        <f>IF(SUM('AS22_1.MELD:AS22_2.MELD'!O202)&gt;'AS12.MELD'!O202+1,"ERROR","")</f>
        <v/>
      </c>
      <c r="P202" s="182" t="str">
        <f>IF(SUM('AS22_1.MELD:AS22_2.MELD'!P202)&gt;'AS12.MELD'!P202+1,"ERROR","")</f>
        <v/>
      </c>
      <c r="Q202" s="182" t="str">
        <f>IF(SUM('AS22_1.MELD:AS22_2.MELD'!Q202)&gt;'AS12.MELD'!Q202+1,"ERROR","")</f>
        <v/>
      </c>
      <c r="R202" s="54">
        <v>181</v>
      </c>
      <c r="S202" s="52"/>
    </row>
    <row r="203" spans="1:19" ht="13" x14ac:dyDescent="0.25">
      <c r="A203" s="176">
        <v>182</v>
      </c>
      <c r="B203" s="59" t="s">
        <v>463</v>
      </c>
      <c r="C203" s="57" t="s">
        <v>222</v>
      </c>
      <c r="D203" s="54">
        <v>182</v>
      </c>
      <c r="E203" s="182" t="str">
        <f>IF(SUM('AS22_1.MELD:AS22_2.MELD'!E203)&gt;'AS12.MELD'!E203+1,"ERROR","")</f>
        <v/>
      </c>
      <c r="F203" s="182" t="str">
        <f>IF(SUM('AS22_1.MELD:AS22_2.MELD'!F203)&gt;'AS12.MELD'!F203+1,"ERROR","")</f>
        <v/>
      </c>
      <c r="G203" s="182" t="str">
        <f>IF(SUM('AS22_1.MELD:AS22_2.MELD'!G203)&gt;'AS12.MELD'!G203+1,"ERROR","")</f>
        <v/>
      </c>
      <c r="H203" s="182" t="str">
        <f>IF(SUM('AS22_1.MELD:AS22_2.MELD'!H203)&gt;'AS12.MELD'!H203+1,"ERROR","")</f>
        <v/>
      </c>
      <c r="I203" s="111"/>
      <c r="J203" s="182" t="str">
        <f>IF(SUM('AS22_1.MELD:AS22_2.MELD'!J203)&gt;'AS12.MELD'!J203+1,"ERROR","")</f>
        <v/>
      </c>
      <c r="K203" s="182" t="str">
        <f>IF(SUM('AS22_1.MELD:AS22_2.MELD'!K203)&gt;'AS12.MELD'!K203+1,"ERROR","")</f>
        <v/>
      </c>
      <c r="L203" s="182" t="str">
        <f>IF(SUM('AS22_1.MELD:AS22_2.MELD'!L203)&gt;'AS12.MELD'!L203+1,"ERROR","")</f>
        <v/>
      </c>
      <c r="M203" s="182" t="str">
        <f>IF(SUM('AS22_1.MELD:AS22_2.MELD'!M203)&gt;'AS12.MELD'!M203+1,"ERROR","")</f>
        <v/>
      </c>
      <c r="N203" s="182" t="str">
        <f>IF(SUM('AS22_1.MELD:AS22_2.MELD'!N203)&gt;'AS12.MELD'!N203+1,"ERROR","")</f>
        <v/>
      </c>
      <c r="O203" s="182" t="str">
        <f>IF(SUM('AS22_1.MELD:AS22_2.MELD'!O203)&gt;'AS12.MELD'!O203+1,"ERROR","")</f>
        <v/>
      </c>
      <c r="P203" s="182" t="str">
        <f>IF(SUM('AS22_1.MELD:AS22_2.MELD'!P203)&gt;'AS12.MELD'!P203+1,"ERROR","")</f>
        <v/>
      </c>
      <c r="Q203" s="182" t="str">
        <f>IF(SUM('AS22_1.MELD:AS22_2.MELD'!Q203)&gt;'AS12.MELD'!Q203+1,"ERROR","")</f>
        <v/>
      </c>
      <c r="R203" s="54">
        <v>182</v>
      </c>
      <c r="S203" s="52"/>
    </row>
    <row r="204" spans="1:19" ht="13" x14ac:dyDescent="0.25">
      <c r="A204" s="176">
        <v>183</v>
      </c>
      <c r="B204" s="59" t="s">
        <v>464</v>
      </c>
      <c r="C204" s="57" t="s">
        <v>223</v>
      </c>
      <c r="D204" s="54">
        <v>183</v>
      </c>
      <c r="E204" s="182" t="str">
        <f>IF(SUM('AS22_1.MELD:AS22_2.MELD'!E204)&gt;'AS12.MELD'!E204+1,"ERROR","")</f>
        <v/>
      </c>
      <c r="F204" s="182" t="str">
        <f>IF(SUM('AS22_1.MELD:AS22_2.MELD'!F204)&gt;'AS12.MELD'!F204+1,"ERROR","")</f>
        <v/>
      </c>
      <c r="G204" s="182" t="str">
        <f>IF(SUM('AS22_1.MELD:AS22_2.MELD'!G204)&gt;'AS12.MELD'!G204+1,"ERROR","")</f>
        <v/>
      </c>
      <c r="H204" s="182" t="str">
        <f>IF(SUM('AS22_1.MELD:AS22_2.MELD'!H204)&gt;'AS12.MELD'!H204+1,"ERROR","")</f>
        <v/>
      </c>
      <c r="I204" s="111"/>
      <c r="J204" s="182" t="str">
        <f>IF(SUM('AS22_1.MELD:AS22_2.MELD'!J204)&gt;'AS12.MELD'!J204+1,"ERROR","")</f>
        <v/>
      </c>
      <c r="K204" s="182" t="str">
        <f>IF(SUM('AS22_1.MELD:AS22_2.MELD'!K204)&gt;'AS12.MELD'!K204+1,"ERROR","")</f>
        <v/>
      </c>
      <c r="L204" s="182" t="str">
        <f>IF(SUM('AS22_1.MELD:AS22_2.MELD'!L204)&gt;'AS12.MELD'!L204+1,"ERROR","")</f>
        <v/>
      </c>
      <c r="M204" s="182" t="str">
        <f>IF(SUM('AS22_1.MELD:AS22_2.MELD'!M204)&gt;'AS12.MELD'!M204+1,"ERROR","")</f>
        <v/>
      </c>
      <c r="N204" s="182" t="str">
        <f>IF(SUM('AS22_1.MELD:AS22_2.MELD'!N204)&gt;'AS12.MELD'!N204+1,"ERROR","")</f>
        <v/>
      </c>
      <c r="O204" s="182" t="str">
        <f>IF(SUM('AS22_1.MELD:AS22_2.MELD'!O204)&gt;'AS12.MELD'!O204+1,"ERROR","")</f>
        <v/>
      </c>
      <c r="P204" s="182" t="str">
        <f>IF(SUM('AS22_1.MELD:AS22_2.MELD'!P204)&gt;'AS12.MELD'!P204+1,"ERROR","")</f>
        <v/>
      </c>
      <c r="Q204" s="182" t="str">
        <f>IF(SUM('AS22_1.MELD:AS22_2.MELD'!Q204)&gt;'AS12.MELD'!Q204+1,"ERROR","")</f>
        <v/>
      </c>
      <c r="R204" s="54">
        <v>183</v>
      </c>
      <c r="S204" s="52"/>
    </row>
    <row r="205" spans="1:19" ht="13" x14ac:dyDescent="0.25">
      <c r="A205" s="176">
        <v>184</v>
      </c>
      <c r="B205" s="59" t="s">
        <v>465</v>
      </c>
      <c r="C205" s="57" t="s">
        <v>224</v>
      </c>
      <c r="D205" s="54">
        <v>184</v>
      </c>
      <c r="E205" s="182" t="str">
        <f>IF(SUM('AS22_1.MELD:AS22_2.MELD'!E205)&gt;'AS12.MELD'!E205+1,"ERROR","")</f>
        <v/>
      </c>
      <c r="F205" s="182" t="str">
        <f>IF(SUM('AS22_1.MELD:AS22_2.MELD'!F205)&gt;'AS12.MELD'!F205+1,"ERROR","")</f>
        <v/>
      </c>
      <c r="G205" s="182" t="str">
        <f>IF(SUM('AS22_1.MELD:AS22_2.MELD'!G205)&gt;'AS12.MELD'!G205+1,"ERROR","")</f>
        <v/>
      </c>
      <c r="H205" s="182" t="str">
        <f>IF(SUM('AS22_1.MELD:AS22_2.MELD'!H205)&gt;'AS12.MELD'!H205+1,"ERROR","")</f>
        <v/>
      </c>
      <c r="I205" s="111"/>
      <c r="J205" s="182" t="str">
        <f>IF(SUM('AS22_1.MELD:AS22_2.MELD'!J205)&gt;'AS12.MELD'!J205+1,"ERROR","")</f>
        <v/>
      </c>
      <c r="K205" s="182" t="str">
        <f>IF(SUM('AS22_1.MELD:AS22_2.MELD'!K205)&gt;'AS12.MELD'!K205+1,"ERROR","")</f>
        <v/>
      </c>
      <c r="L205" s="182" t="str">
        <f>IF(SUM('AS22_1.MELD:AS22_2.MELD'!L205)&gt;'AS12.MELD'!L205+1,"ERROR","")</f>
        <v/>
      </c>
      <c r="M205" s="182" t="str">
        <f>IF(SUM('AS22_1.MELD:AS22_2.MELD'!M205)&gt;'AS12.MELD'!M205+1,"ERROR","")</f>
        <v/>
      </c>
      <c r="N205" s="182" t="str">
        <f>IF(SUM('AS22_1.MELD:AS22_2.MELD'!N205)&gt;'AS12.MELD'!N205+1,"ERROR","")</f>
        <v/>
      </c>
      <c r="O205" s="182" t="str">
        <f>IF(SUM('AS22_1.MELD:AS22_2.MELD'!O205)&gt;'AS12.MELD'!O205+1,"ERROR","")</f>
        <v/>
      </c>
      <c r="P205" s="182" t="str">
        <f>IF(SUM('AS22_1.MELD:AS22_2.MELD'!P205)&gt;'AS12.MELD'!P205+1,"ERROR","")</f>
        <v/>
      </c>
      <c r="Q205" s="182" t="str">
        <f>IF(SUM('AS22_1.MELD:AS22_2.MELD'!Q205)&gt;'AS12.MELD'!Q205+1,"ERROR","")</f>
        <v/>
      </c>
      <c r="R205" s="54">
        <v>184</v>
      </c>
      <c r="S205" s="52"/>
    </row>
    <row r="206" spans="1:19" ht="13" x14ac:dyDescent="0.25">
      <c r="A206" s="176">
        <v>185</v>
      </c>
      <c r="B206" s="59" t="s">
        <v>466</v>
      </c>
      <c r="C206" s="57" t="s">
        <v>225</v>
      </c>
      <c r="D206" s="54">
        <v>185</v>
      </c>
      <c r="E206" s="182" t="str">
        <f>IF(SUM('AS22_1.MELD:AS22_2.MELD'!E206)&gt;'AS12.MELD'!E206+1,"ERROR","")</f>
        <v/>
      </c>
      <c r="F206" s="182" t="str">
        <f>IF(SUM('AS22_1.MELD:AS22_2.MELD'!F206)&gt;'AS12.MELD'!F206+1,"ERROR","")</f>
        <v/>
      </c>
      <c r="G206" s="182" t="str">
        <f>IF(SUM('AS22_1.MELD:AS22_2.MELD'!G206)&gt;'AS12.MELD'!G206+1,"ERROR","")</f>
        <v/>
      </c>
      <c r="H206" s="182" t="str">
        <f>IF(SUM('AS22_1.MELD:AS22_2.MELD'!H206)&gt;'AS12.MELD'!H206+1,"ERROR","")</f>
        <v/>
      </c>
      <c r="I206" s="111"/>
      <c r="J206" s="182" t="str">
        <f>IF(SUM('AS22_1.MELD:AS22_2.MELD'!J206)&gt;'AS12.MELD'!J206+1,"ERROR","")</f>
        <v/>
      </c>
      <c r="K206" s="182" t="str">
        <f>IF(SUM('AS22_1.MELD:AS22_2.MELD'!K206)&gt;'AS12.MELD'!K206+1,"ERROR","")</f>
        <v/>
      </c>
      <c r="L206" s="182" t="str">
        <f>IF(SUM('AS22_1.MELD:AS22_2.MELD'!L206)&gt;'AS12.MELD'!L206+1,"ERROR","")</f>
        <v/>
      </c>
      <c r="M206" s="182" t="str">
        <f>IF(SUM('AS22_1.MELD:AS22_2.MELD'!M206)&gt;'AS12.MELD'!M206+1,"ERROR","")</f>
        <v/>
      </c>
      <c r="N206" s="182" t="str">
        <f>IF(SUM('AS22_1.MELD:AS22_2.MELD'!N206)&gt;'AS12.MELD'!N206+1,"ERROR","")</f>
        <v/>
      </c>
      <c r="O206" s="182" t="str">
        <f>IF(SUM('AS22_1.MELD:AS22_2.MELD'!O206)&gt;'AS12.MELD'!O206+1,"ERROR","")</f>
        <v/>
      </c>
      <c r="P206" s="182" t="str">
        <f>IF(SUM('AS22_1.MELD:AS22_2.MELD'!P206)&gt;'AS12.MELD'!P206+1,"ERROR","")</f>
        <v/>
      </c>
      <c r="Q206" s="182" t="str">
        <f>IF(SUM('AS22_1.MELD:AS22_2.MELD'!Q206)&gt;'AS12.MELD'!Q206+1,"ERROR","")</f>
        <v/>
      </c>
      <c r="R206" s="54">
        <v>185</v>
      </c>
      <c r="S206" s="52"/>
    </row>
    <row r="207" spans="1:19" ht="13" x14ac:dyDescent="0.25">
      <c r="A207" s="176">
        <v>186</v>
      </c>
      <c r="B207" s="59" t="s">
        <v>226</v>
      </c>
      <c r="C207" s="57" t="s">
        <v>227</v>
      </c>
      <c r="D207" s="54">
        <v>186</v>
      </c>
      <c r="E207" s="182" t="str">
        <f>IF(SUM('AS22_1.MELD:AS22_2.MELD'!E207)&gt;'AS12.MELD'!E207+1,"ERROR","")</f>
        <v/>
      </c>
      <c r="F207" s="182" t="str">
        <f>IF(SUM('AS22_1.MELD:AS22_2.MELD'!F207)&gt;'AS12.MELD'!F207+1,"ERROR","")</f>
        <v/>
      </c>
      <c r="G207" s="182" t="str">
        <f>IF(SUM('AS22_1.MELD:AS22_2.MELD'!G207)&gt;'AS12.MELD'!G207+1,"ERROR","")</f>
        <v/>
      </c>
      <c r="H207" s="182" t="str">
        <f>IF(SUM('AS22_1.MELD:AS22_2.MELD'!H207)&gt;'AS12.MELD'!H207+1,"ERROR","")</f>
        <v/>
      </c>
      <c r="I207" s="111"/>
      <c r="J207" s="182" t="str">
        <f>IF(SUM('AS22_1.MELD:AS22_2.MELD'!J207)&gt;'AS12.MELD'!J207+1,"ERROR","")</f>
        <v/>
      </c>
      <c r="K207" s="182" t="str">
        <f>IF(SUM('AS22_1.MELD:AS22_2.MELD'!K207)&gt;'AS12.MELD'!K207+1,"ERROR","")</f>
        <v/>
      </c>
      <c r="L207" s="182" t="str">
        <f>IF(SUM('AS22_1.MELD:AS22_2.MELD'!L207)&gt;'AS12.MELD'!L207+1,"ERROR","")</f>
        <v/>
      </c>
      <c r="M207" s="182" t="str">
        <f>IF(SUM('AS22_1.MELD:AS22_2.MELD'!M207)&gt;'AS12.MELD'!M207+1,"ERROR","")</f>
        <v/>
      </c>
      <c r="N207" s="182" t="str">
        <f>IF(SUM('AS22_1.MELD:AS22_2.MELD'!N207)&gt;'AS12.MELD'!N207+1,"ERROR","")</f>
        <v/>
      </c>
      <c r="O207" s="182" t="str">
        <f>IF(SUM('AS22_1.MELD:AS22_2.MELD'!O207)&gt;'AS12.MELD'!O207+1,"ERROR","")</f>
        <v/>
      </c>
      <c r="P207" s="182" t="str">
        <f>IF(SUM('AS22_1.MELD:AS22_2.MELD'!P207)&gt;'AS12.MELD'!P207+1,"ERROR","")</f>
        <v/>
      </c>
      <c r="Q207" s="182" t="str">
        <f>IF(SUM('AS22_1.MELD:AS22_2.MELD'!Q207)&gt;'AS12.MELD'!Q207+1,"ERROR","")</f>
        <v/>
      </c>
      <c r="R207" s="54">
        <v>186</v>
      </c>
      <c r="S207" s="52"/>
    </row>
    <row r="208" spans="1:19" ht="13" x14ac:dyDescent="0.25">
      <c r="A208" s="176">
        <v>187</v>
      </c>
      <c r="B208" s="59" t="s">
        <v>228</v>
      </c>
      <c r="C208" s="57" t="s">
        <v>229</v>
      </c>
      <c r="D208" s="54">
        <v>187</v>
      </c>
      <c r="E208" s="182" t="str">
        <f>IF(SUM('AS22_1.MELD:AS22_2.MELD'!E208)&gt;'AS12.MELD'!E208+1,"ERROR","")</f>
        <v/>
      </c>
      <c r="F208" s="182" t="str">
        <f>IF(SUM('AS22_1.MELD:AS22_2.MELD'!F208)&gt;'AS12.MELD'!F208+1,"ERROR","")</f>
        <v/>
      </c>
      <c r="G208" s="182" t="str">
        <f>IF(SUM('AS22_1.MELD:AS22_2.MELD'!G208)&gt;'AS12.MELD'!G208+1,"ERROR","")</f>
        <v/>
      </c>
      <c r="H208" s="182" t="str">
        <f>IF(SUM('AS22_1.MELD:AS22_2.MELD'!H208)&gt;'AS12.MELD'!H208+1,"ERROR","")</f>
        <v/>
      </c>
      <c r="I208" s="111"/>
      <c r="J208" s="182" t="str">
        <f>IF(SUM('AS22_1.MELD:AS22_2.MELD'!J208)&gt;'AS12.MELD'!J208+1,"ERROR","")</f>
        <v/>
      </c>
      <c r="K208" s="182" t="str">
        <f>IF(SUM('AS22_1.MELD:AS22_2.MELD'!K208)&gt;'AS12.MELD'!K208+1,"ERROR","")</f>
        <v/>
      </c>
      <c r="L208" s="182" t="str">
        <f>IF(SUM('AS22_1.MELD:AS22_2.MELD'!L208)&gt;'AS12.MELD'!L208+1,"ERROR","")</f>
        <v/>
      </c>
      <c r="M208" s="182" t="str">
        <f>IF(SUM('AS22_1.MELD:AS22_2.MELD'!M208)&gt;'AS12.MELD'!M208+1,"ERROR","")</f>
        <v/>
      </c>
      <c r="N208" s="182" t="str">
        <f>IF(SUM('AS22_1.MELD:AS22_2.MELD'!N208)&gt;'AS12.MELD'!N208+1,"ERROR","")</f>
        <v/>
      </c>
      <c r="O208" s="182" t="str">
        <f>IF(SUM('AS22_1.MELD:AS22_2.MELD'!O208)&gt;'AS12.MELD'!O208+1,"ERROR","")</f>
        <v/>
      </c>
      <c r="P208" s="182" t="str">
        <f>IF(SUM('AS22_1.MELD:AS22_2.MELD'!P208)&gt;'AS12.MELD'!P208+1,"ERROR","")</f>
        <v/>
      </c>
      <c r="Q208" s="182" t="str">
        <f>IF(SUM('AS22_1.MELD:AS22_2.MELD'!Q208)&gt;'AS12.MELD'!Q208+1,"ERROR","")</f>
        <v/>
      </c>
      <c r="R208" s="54">
        <v>187</v>
      </c>
      <c r="S208" s="52"/>
    </row>
    <row r="209" spans="1:19" ht="13" x14ac:dyDescent="0.3">
      <c r="A209" s="176">
        <v>188</v>
      </c>
      <c r="B209" s="59" t="s">
        <v>467</v>
      </c>
      <c r="C209" s="78" t="s">
        <v>230</v>
      </c>
      <c r="D209" s="54">
        <v>188</v>
      </c>
      <c r="E209" s="182" t="str">
        <f>IF(SUM('AS22_1.MELD:AS22_2.MELD'!E209)&gt;'AS12.MELD'!E209+1,"ERROR","")</f>
        <v/>
      </c>
      <c r="F209" s="182" t="str">
        <f>IF(SUM('AS22_1.MELD:AS22_2.MELD'!F209)&gt;'AS12.MELD'!F209+1,"ERROR","")</f>
        <v/>
      </c>
      <c r="G209" s="182" t="str">
        <f>IF(SUM('AS22_1.MELD:AS22_2.MELD'!G209)&gt;'AS12.MELD'!G209+1,"ERROR","")</f>
        <v/>
      </c>
      <c r="H209" s="182" t="str">
        <f>IF(SUM('AS22_1.MELD:AS22_2.MELD'!H209)&gt;'AS12.MELD'!H209+1,"ERROR","")</f>
        <v/>
      </c>
      <c r="I209" s="111"/>
      <c r="J209" s="182" t="str">
        <f>IF(SUM('AS22_1.MELD:AS22_2.MELD'!J209)&gt;'AS12.MELD'!J209+1,"ERROR","")</f>
        <v/>
      </c>
      <c r="K209" s="182" t="str">
        <f>IF(SUM('AS22_1.MELD:AS22_2.MELD'!K209)&gt;'AS12.MELD'!K209+1,"ERROR","")</f>
        <v/>
      </c>
      <c r="L209" s="182" t="str">
        <f>IF(SUM('AS22_1.MELD:AS22_2.MELD'!L209)&gt;'AS12.MELD'!L209+1,"ERROR","")</f>
        <v/>
      </c>
      <c r="M209" s="182" t="str">
        <f>IF(SUM('AS22_1.MELD:AS22_2.MELD'!M209)&gt;'AS12.MELD'!M209+1,"ERROR","")</f>
        <v/>
      </c>
      <c r="N209" s="182" t="str">
        <f>IF(SUM('AS22_1.MELD:AS22_2.MELD'!N209)&gt;'AS12.MELD'!N209+1,"ERROR","")</f>
        <v/>
      </c>
      <c r="O209" s="182" t="str">
        <f>IF(SUM('AS22_1.MELD:AS22_2.MELD'!O209)&gt;'AS12.MELD'!O209+1,"ERROR","")</f>
        <v/>
      </c>
      <c r="P209" s="182" t="str">
        <f>IF(SUM('AS22_1.MELD:AS22_2.MELD'!P209)&gt;'AS12.MELD'!P209+1,"ERROR","")</f>
        <v/>
      </c>
      <c r="Q209" s="182" t="str">
        <f>IF(SUM('AS22_1.MELD:AS22_2.MELD'!Q209)&gt;'AS12.MELD'!Q209+1,"ERROR","")</f>
        <v/>
      </c>
      <c r="R209" s="54">
        <v>188</v>
      </c>
      <c r="S209" s="52"/>
    </row>
    <row r="210" spans="1:19" ht="13" x14ac:dyDescent="0.25">
      <c r="A210" s="176">
        <v>189</v>
      </c>
      <c r="B210" s="59" t="s">
        <v>468</v>
      </c>
      <c r="C210" s="57" t="s">
        <v>231</v>
      </c>
      <c r="D210" s="54">
        <v>189</v>
      </c>
      <c r="E210" s="182" t="str">
        <f>IF(SUM('AS22_1.MELD:AS22_2.MELD'!E210)&gt;'AS12.MELD'!E210+1,"ERROR","")</f>
        <v/>
      </c>
      <c r="F210" s="182" t="str">
        <f>IF(SUM('AS22_1.MELD:AS22_2.MELD'!F210)&gt;'AS12.MELD'!F210+1,"ERROR","")</f>
        <v/>
      </c>
      <c r="G210" s="182" t="str">
        <f>IF(SUM('AS22_1.MELD:AS22_2.MELD'!G210)&gt;'AS12.MELD'!G210+1,"ERROR","")</f>
        <v/>
      </c>
      <c r="H210" s="182" t="str">
        <f>IF(SUM('AS22_1.MELD:AS22_2.MELD'!H210)&gt;'AS12.MELD'!H210+1,"ERROR","")</f>
        <v/>
      </c>
      <c r="I210" s="111"/>
      <c r="J210" s="182" t="str">
        <f>IF(SUM('AS22_1.MELD:AS22_2.MELD'!J210)&gt;'AS12.MELD'!J210+1,"ERROR","")</f>
        <v/>
      </c>
      <c r="K210" s="182" t="str">
        <f>IF(SUM('AS22_1.MELD:AS22_2.MELD'!K210)&gt;'AS12.MELD'!K210+1,"ERROR","")</f>
        <v/>
      </c>
      <c r="L210" s="182" t="str">
        <f>IF(SUM('AS22_1.MELD:AS22_2.MELD'!L210)&gt;'AS12.MELD'!L210+1,"ERROR","")</f>
        <v/>
      </c>
      <c r="M210" s="182" t="str">
        <f>IF(SUM('AS22_1.MELD:AS22_2.MELD'!M210)&gt;'AS12.MELD'!M210+1,"ERROR","")</f>
        <v/>
      </c>
      <c r="N210" s="182" t="str">
        <f>IF(SUM('AS22_1.MELD:AS22_2.MELD'!N210)&gt;'AS12.MELD'!N210+1,"ERROR","")</f>
        <v/>
      </c>
      <c r="O210" s="182" t="str">
        <f>IF(SUM('AS22_1.MELD:AS22_2.MELD'!O210)&gt;'AS12.MELD'!O210+1,"ERROR","")</f>
        <v/>
      </c>
      <c r="P210" s="182" t="str">
        <f>IF(SUM('AS22_1.MELD:AS22_2.MELD'!P210)&gt;'AS12.MELD'!P210+1,"ERROR","")</f>
        <v/>
      </c>
      <c r="Q210" s="182" t="str">
        <f>IF(SUM('AS22_1.MELD:AS22_2.MELD'!Q210)&gt;'AS12.MELD'!Q210+1,"ERROR","")</f>
        <v/>
      </c>
      <c r="R210" s="54">
        <v>189</v>
      </c>
      <c r="S210" s="52"/>
    </row>
    <row r="211" spans="1:19" ht="13" x14ac:dyDescent="0.25">
      <c r="A211" s="176">
        <v>190</v>
      </c>
      <c r="B211" s="59" t="s">
        <v>469</v>
      </c>
      <c r="C211" s="57" t="s">
        <v>232</v>
      </c>
      <c r="D211" s="54">
        <v>190</v>
      </c>
      <c r="E211" s="182" t="str">
        <f>IF(SUM('AS22_1.MELD:AS22_2.MELD'!E211)&gt;'AS12.MELD'!E211+1,"ERROR","")</f>
        <v/>
      </c>
      <c r="F211" s="182" t="str">
        <f>IF(SUM('AS22_1.MELD:AS22_2.MELD'!F211)&gt;'AS12.MELD'!F211+1,"ERROR","")</f>
        <v/>
      </c>
      <c r="G211" s="182" t="str">
        <f>IF(SUM('AS22_1.MELD:AS22_2.MELD'!G211)&gt;'AS12.MELD'!G211+1,"ERROR","")</f>
        <v/>
      </c>
      <c r="H211" s="182" t="str">
        <f>IF(SUM('AS22_1.MELD:AS22_2.MELD'!H211)&gt;'AS12.MELD'!H211+1,"ERROR","")</f>
        <v/>
      </c>
      <c r="I211" s="111"/>
      <c r="J211" s="182" t="str">
        <f>IF(SUM('AS22_1.MELD:AS22_2.MELD'!J211)&gt;'AS12.MELD'!J211+1,"ERROR","")</f>
        <v/>
      </c>
      <c r="K211" s="182" t="str">
        <f>IF(SUM('AS22_1.MELD:AS22_2.MELD'!K211)&gt;'AS12.MELD'!K211+1,"ERROR","")</f>
        <v/>
      </c>
      <c r="L211" s="182" t="str">
        <f>IF(SUM('AS22_1.MELD:AS22_2.MELD'!L211)&gt;'AS12.MELD'!L211+1,"ERROR","")</f>
        <v/>
      </c>
      <c r="M211" s="182" t="str">
        <f>IF(SUM('AS22_1.MELD:AS22_2.MELD'!M211)&gt;'AS12.MELD'!M211+1,"ERROR","")</f>
        <v/>
      </c>
      <c r="N211" s="182" t="str">
        <f>IF(SUM('AS22_1.MELD:AS22_2.MELD'!N211)&gt;'AS12.MELD'!N211+1,"ERROR","")</f>
        <v/>
      </c>
      <c r="O211" s="182" t="str">
        <f>IF(SUM('AS22_1.MELD:AS22_2.MELD'!O211)&gt;'AS12.MELD'!O211+1,"ERROR","")</f>
        <v/>
      </c>
      <c r="P211" s="182" t="str">
        <f>IF(SUM('AS22_1.MELD:AS22_2.MELD'!P211)&gt;'AS12.MELD'!P211+1,"ERROR","")</f>
        <v/>
      </c>
      <c r="Q211" s="182" t="str">
        <f>IF(SUM('AS22_1.MELD:AS22_2.MELD'!Q211)&gt;'AS12.MELD'!Q211+1,"ERROR","")</f>
        <v/>
      </c>
      <c r="R211" s="54">
        <v>190</v>
      </c>
      <c r="S211" s="52"/>
    </row>
    <row r="212" spans="1:19" ht="13" x14ac:dyDescent="0.25">
      <c r="A212" s="176">
        <v>191</v>
      </c>
      <c r="B212" s="59" t="s">
        <v>470</v>
      </c>
      <c r="C212" s="57" t="s">
        <v>233</v>
      </c>
      <c r="D212" s="54">
        <v>191</v>
      </c>
      <c r="E212" s="182" t="str">
        <f>IF(SUM('AS22_1.MELD:AS22_2.MELD'!E212)&gt;'AS12.MELD'!E212+1,"ERROR","")</f>
        <v/>
      </c>
      <c r="F212" s="182" t="str">
        <f>IF(SUM('AS22_1.MELD:AS22_2.MELD'!F212)&gt;'AS12.MELD'!F212+1,"ERROR","")</f>
        <v/>
      </c>
      <c r="G212" s="182" t="str">
        <f>IF(SUM('AS22_1.MELD:AS22_2.MELD'!G212)&gt;'AS12.MELD'!G212+1,"ERROR","")</f>
        <v/>
      </c>
      <c r="H212" s="182" t="str">
        <f>IF(SUM('AS22_1.MELD:AS22_2.MELD'!H212)&gt;'AS12.MELD'!H212+1,"ERROR","")</f>
        <v/>
      </c>
      <c r="I212" s="111"/>
      <c r="J212" s="182" t="str">
        <f>IF(SUM('AS22_1.MELD:AS22_2.MELD'!J212)&gt;'AS12.MELD'!J212+1,"ERROR","")</f>
        <v/>
      </c>
      <c r="K212" s="182" t="str">
        <f>IF(SUM('AS22_1.MELD:AS22_2.MELD'!K212)&gt;'AS12.MELD'!K212+1,"ERROR","")</f>
        <v/>
      </c>
      <c r="L212" s="182" t="str">
        <f>IF(SUM('AS22_1.MELD:AS22_2.MELD'!L212)&gt;'AS12.MELD'!L212+1,"ERROR","")</f>
        <v/>
      </c>
      <c r="M212" s="182" t="str">
        <f>IF(SUM('AS22_1.MELD:AS22_2.MELD'!M212)&gt;'AS12.MELD'!M212+1,"ERROR","")</f>
        <v/>
      </c>
      <c r="N212" s="182" t="str">
        <f>IF(SUM('AS22_1.MELD:AS22_2.MELD'!N212)&gt;'AS12.MELD'!N212+1,"ERROR","")</f>
        <v/>
      </c>
      <c r="O212" s="182" t="str">
        <f>IF(SUM('AS22_1.MELD:AS22_2.MELD'!O212)&gt;'AS12.MELD'!O212+1,"ERROR","")</f>
        <v/>
      </c>
      <c r="P212" s="182" t="str">
        <f>IF(SUM('AS22_1.MELD:AS22_2.MELD'!P212)&gt;'AS12.MELD'!P212+1,"ERROR","")</f>
        <v/>
      </c>
      <c r="Q212" s="182" t="str">
        <f>IF(SUM('AS22_1.MELD:AS22_2.MELD'!Q212)&gt;'AS12.MELD'!Q212+1,"ERROR","")</f>
        <v/>
      </c>
      <c r="R212" s="54">
        <v>191</v>
      </c>
      <c r="S212" s="52"/>
    </row>
    <row r="213" spans="1:19" ht="21" customHeight="1" x14ac:dyDescent="0.25">
      <c r="A213" s="176">
        <v>192</v>
      </c>
      <c r="B213" s="58" t="s">
        <v>234</v>
      </c>
      <c r="C213" s="57" t="s">
        <v>235</v>
      </c>
      <c r="D213" s="54">
        <v>192</v>
      </c>
      <c r="E213" s="182" t="str">
        <f>IF(SUM('AS22_1.MELD:AS22_2.MELD'!E213)&gt;'AS12.MELD'!E213+1,"ERROR","")</f>
        <v/>
      </c>
      <c r="F213" s="182" t="str">
        <f>IF(SUM('AS22_1.MELD:AS22_2.MELD'!F213)&gt;'AS12.MELD'!F213+1,"ERROR","")</f>
        <v/>
      </c>
      <c r="G213" s="182" t="str">
        <f>IF(SUM('AS22_1.MELD:AS22_2.MELD'!G213)&gt;'AS12.MELD'!G213+1,"ERROR","")</f>
        <v/>
      </c>
      <c r="H213" s="182" t="str">
        <f>IF(SUM('AS22_1.MELD:AS22_2.MELD'!H213)&gt;'AS12.MELD'!H213+1,"ERROR","")</f>
        <v/>
      </c>
      <c r="I213" s="111"/>
      <c r="J213" s="182" t="str">
        <f>IF(SUM('AS22_1.MELD:AS22_2.MELD'!J213)&gt;'AS12.MELD'!J213+1,"ERROR","")</f>
        <v/>
      </c>
      <c r="K213" s="182" t="str">
        <f>IF(SUM('AS22_1.MELD:AS22_2.MELD'!K213)&gt;'AS12.MELD'!K213+1,"ERROR","")</f>
        <v/>
      </c>
      <c r="L213" s="182" t="str">
        <f>IF(SUM('AS22_1.MELD:AS22_2.MELD'!L213)&gt;'AS12.MELD'!L213+1,"ERROR","")</f>
        <v/>
      </c>
      <c r="M213" s="182" t="str">
        <f>IF(SUM('AS22_1.MELD:AS22_2.MELD'!M213)&gt;'AS12.MELD'!M213+1,"ERROR","")</f>
        <v/>
      </c>
      <c r="N213" s="182" t="str">
        <f>IF(SUM('AS22_1.MELD:AS22_2.MELD'!N213)&gt;'AS12.MELD'!N213+1,"ERROR","")</f>
        <v/>
      </c>
      <c r="O213" s="182" t="str">
        <f>IF(SUM('AS22_1.MELD:AS22_2.MELD'!O213)&gt;'AS12.MELD'!O213+1,"ERROR","")</f>
        <v/>
      </c>
      <c r="P213" s="182" t="str">
        <f>IF(SUM('AS22_1.MELD:AS22_2.MELD'!P213)&gt;'AS12.MELD'!P213+1,"ERROR","")</f>
        <v/>
      </c>
      <c r="Q213" s="182" t="str">
        <f>IF(SUM('AS22_1.MELD:AS22_2.MELD'!Q213)&gt;'AS12.MELD'!Q213+1,"ERROR","")</f>
        <v/>
      </c>
      <c r="R213" s="54">
        <v>192</v>
      </c>
      <c r="S213" s="52"/>
    </row>
    <row r="214" spans="1:19" ht="13" x14ac:dyDescent="0.25">
      <c r="A214" s="176">
        <v>193</v>
      </c>
      <c r="B214" s="59" t="s">
        <v>471</v>
      </c>
      <c r="C214" s="57" t="s">
        <v>236</v>
      </c>
      <c r="D214" s="54">
        <v>193</v>
      </c>
      <c r="E214" s="182" t="str">
        <f>IF(SUM('AS22_1.MELD:AS22_2.MELD'!E214)&gt;'AS12.MELD'!E214+1,"ERROR","")</f>
        <v/>
      </c>
      <c r="F214" s="182" t="str">
        <f>IF(SUM('AS22_1.MELD:AS22_2.MELD'!F214)&gt;'AS12.MELD'!F214+1,"ERROR","")</f>
        <v/>
      </c>
      <c r="G214" s="182" t="str">
        <f>IF(SUM('AS22_1.MELD:AS22_2.MELD'!G214)&gt;'AS12.MELD'!G214+1,"ERROR","")</f>
        <v/>
      </c>
      <c r="H214" s="182" t="str">
        <f>IF(SUM('AS22_1.MELD:AS22_2.MELD'!H214)&gt;'AS12.MELD'!H214+1,"ERROR","")</f>
        <v/>
      </c>
      <c r="I214" s="111"/>
      <c r="J214" s="182" t="str">
        <f>IF(SUM('AS22_1.MELD:AS22_2.MELD'!J214)&gt;'AS12.MELD'!J214+1,"ERROR","")</f>
        <v/>
      </c>
      <c r="K214" s="182" t="str">
        <f>IF(SUM('AS22_1.MELD:AS22_2.MELD'!K214)&gt;'AS12.MELD'!K214+1,"ERROR","")</f>
        <v/>
      </c>
      <c r="L214" s="182" t="str">
        <f>IF(SUM('AS22_1.MELD:AS22_2.MELD'!L214)&gt;'AS12.MELD'!L214+1,"ERROR","")</f>
        <v/>
      </c>
      <c r="M214" s="182" t="str">
        <f>IF(SUM('AS22_1.MELD:AS22_2.MELD'!M214)&gt;'AS12.MELD'!M214+1,"ERROR","")</f>
        <v/>
      </c>
      <c r="N214" s="182" t="str">
        <f>IF(SUM('AS22_1.MELD:AS22_2.MELD'!N214)&gt;'AS12.MELD'!N214+1,"ERROR","")</f>
        <v/>
      </c>
      <c r="O214" s="182" t="str">
        <f>IF(SUM('AS22_1.MELD:AS22_2.MELD'!O214)&gt;'AS12.MELD'!O214+1,"ERROR","")</f>
        <v/>
      </c>
      <c r="P214" s="182" t="str">
        <f>IF(SUM('AS22_1.MELD:AS22_2.MELD'!P214)&gt;'AS12.MELD'!P214+1,"ERROR","")</f>
        <v/>
      </c>
      <c r="Q214" s="182" t="str">
        <f>IF(SUM('AS22_1.MELD:AS22_2.MELD'!Q214)&gt;'AS12.MELD'!Q214+1,"ERROR","")</f>
        <v/>
      </c>
      <c r="R214" s="54">
        <v>193</v>
      </c>
      <c r="S214" s="52"/>
    </row>
    <row r="215" spans="1:19" ht="13" x14ac:dyDescent="0.25">
      <c r="A215" s="176">
        <v>194</v>
      </c>
      <c r="B215" s="59" t="s">
        <v>472</v>
      </c>
      <c r="C215" s="57" t="s">
        <v>237</v>
      </c>
      <c r="D215" s="54">
        <v>194</v>
      </c>
      <c r="E215" s="182" t="str">
        <f>IF(SUM('AS22_1.MELD:AS22_2.MELD'!E215)&gt;'AS12.MELD'!E215+1,"ERROR","")</f>
        <v/>
      </c>
      <c r="F215" s="182" t="str">
        <f>IF(SUM('AS22_1.MELD:AS22_2.MELD'!F215)&gt;'AS12.MELD'!F215+1,"ERROR","")</f>
        <v/>
      </c>
      <c r="G215" s="182" t="str">
        <f>IF(SUM('AS22_1.MELD:AS22_2.MELD'!G215)&gt;'AS12.MELD'!G215+1,"ERROR","")</f>
        <v/>
      </c>
      <c r="H215" s="182" t="str">
        <f>IF(SUM('AS22_1.MELD:AS22_2.MELD'!H215)&gt;'AS12.MELD'!H215+1,"ERROR","")</f>
        <v/>
      </c>
      <c r="I215" s="111"/>
      <c r="J215" s="182" t="str">
        <f>IF(SUM('AS22_1.MELD:AS22_2.MELD'!J215)&gt;'AS12.MELD'!J215+1,"ERROR","")</f>
        <v/>
      </c>
      <c r="K215" s="182" t="str">
        <f>IF(SUM('AS22_1.MELD:AS22_2.MELD'!K215)&gt;'AS12.MELD'!K215+1,"ERROR","")</f>
        <v/>
      </c>
      <c r="L215" s="182" t="str">
        <f>IF(SUM('AS22_1.MELD:AS22_2.MELD'!L215)&gt;'AS12.MELD'!L215+1,"ERROR","")</f>
        <v/>
      </c>
      <c r="M215" s="182" t="str">
        <f>IF(SUM('AS22_1.MELD:AS22_2.MELD'!M215)&gt;'AS12.MELD'!M215+1,"ERROR","")</f>
        <v/>
      </c>
      <c r="N215" s="182" t="str">
        <f>IF(SUM('AS22_1.MELD:AS22_2.MELD'!N215)&gt;'AS12.MELD'!N215+1,"ERROR","")</f>
        <v/>
      </c>
      <c r="O215" s="182" t="str">
        <f>IF(SUM('AS22_1.MELD:AS22_2.MELD'!O215)&gt;'AS12.MELD'!O215+1,"ERROR","")</f>
        <v/>
      </c>
      <c r="P215" s="182" t="str">
        <f>IF(SUM('AS22_1.MELD:AS22_2.MELD'!P215)&gt;'AS12.MELD'!P215+1,"ERROR","")</f>
        <v/>
      </c>
      <c r="Q215" s="182" t="str">
        <f>IF(SUM('AS22_1.MELD:AS22_2.MELD'!Q215)&gt;'AS12.MELD'!Q215+1,"ERROR","")</f>
        <v/>
      </c>
      <c r="R215" s="54">
        <v>194</v>
      </c>
      <c r="S215" s="52"/>
    </row>
    <row r="216" spans="1:19" ht="13" x14ac:dyDescent="0.25">
      <c r="A216" s="176">
        <v>195</v>
      </c>
      <c r="B216" s="59" t="s">
        <v>473</v>
      </c>
      <c r="C216" s="57" t="s">
        <v>238</v>
      </c>
      <c r="D216" s="54">
        <v>195</v>
      </c>
      <c r="E216" s="182" t="str">
        <f>IF(SUM('AS22_1.MELD:AS22_2.MELD'!E216)&gt;'AS12.MELD'!E216+1,"ERROR","")</f>
        <v/>
      </c>
      <c r="F216" s="182" t="str">
        <f>IF(SUM('AS22_1.MELD:AS22_2.MELD'!F216)&gt;'AS12.MELD'!F216+1,"ERROR","")</f>
        <v/>
      </c>
      <c r="G216" s="182" t="str">
        <f>IF(SUM('AS22_1.MELD:AS22_2.MELD'!G216)&gt;'AS12.MELD'!G216+1,"ERROR","")</f>
        <v/>
      </c>
      <c r="H216" s="182" t="str">
        <f>IF(SUM('AS22_1.MELD:AS22_2.MELD'!H216)&gt;'AS12.MELD'!H216+1,"ERROR","")</f>
        <v/>
      </c>
      <c r="I216" s="111"/>
      <c r="J216" s="182" t="str">
        <f>IF(SUM('AS22_1.MELD:AS22_2.MELD'!J216)&gt;'AS12.MELD'!J216+1,"ERROR","")</f>
        <v/>
      </c>
      <c r="K216" s="182" t="str">
        <f>IF(SUM('AS22_1.MELD:AS22_2.MELD'!K216)&gt;'AS12.MELD'!K216+1,"ERROR","")</f>
        <v/>
      </c>
      <c r="L216" s="182" t="str">
        <f>IF(SUM('AS22_1.MELD:AS22_2.MELD'!L216)&gt;'AS12.MELD'!L216+1,"ERROR","")</f>
        <v/>
      </c>
      <c r="M216" s="182" t="str">
        <f>IF(SUM('AS22_1.MELD:AS22_2.MELD'!M216)&gt;'AS12.MELD'!M216+1,"ERROR","")</f>
        <v/>
      </c>
      <c r="N216" s="182" t="str">
        <f>IF(SUM('AS22_1.MELD:AS22_2.MELD'!N216)&gt;'AS12.MELD'!N216+1,"ERROR","")</f>
        <v/>
      </c>
      <c r="O216" s="182" t="str">
        <f>IF(SUM('AS22_1.MELD:AS22_2.MELD'!O216)&gt;'AS12.MELD'!O216+1,"ERROR","")</f>
        <v/>
      </c>
      <c r="P216" s="182" t="str">
        <f>IF(SUM('AS22_1.MELD:AS22_2.MELD'!P216)&gt;'AS12.MELD'!P216+1,"ERROR","")</f>
        <v/>
      </c>
      <c r="Q216" s="182" t="str">
        <f>IF(SUM('AS22_1.MELD:AS22_2.MELD'!Q216)&gt;'AS12.MELD'!Q216+1,"ERROR","")</f>
        <v/>
      </c>
      <c r="R216" s="54">
        <v>195</v>
      </c>
      <c r="S216" s="52"/>
    </row>
    <row r="217" spans="1:19" ht="13" x14ac:dyDescent="0.25">
      <c r="A217" s="176">
        <v>218</v>
      </c>
      <c r="B217" s="59" t="s">
        <v>239</v>
      </c>
      <c r="C217" s="57" t="s">
        <v>240</v>
      </c>
      <c r="D217" s="54">
        <v>218</v>
      </c>
      <c r="E217" s="182" t="str">
        <f>IF(SUM('AS22_1.MELD:AS22_2.MELD'!E217)&gt;'AS12.MELD'!E217+1,"ERROR","")</f>
        <v/>
      </c>
      <c r="F217" s="182" t="str">
        <f>IF(SUM('AS22_1.MELD:AS22_2.MELD'!F217)&gt;'AS12.MELD'!F217+1,"ERROR","")</f>
        <v/>
      </c>
      <c r="G217" s="182" t="str">
        <f>IF(SUM('AS22_1.MELD:AS22_2.MELD'!G217)&gt;'AS12.MELD'!G217+1,"ERROR","")</f>
        <v/>
      </c>
      <c r="H217" s="182" t="str">
        <f>IF(SUM('AS22_1.MELD:AS22_2.MELD'!H217)&gt;'AS12.MELD'!H217+1,"ERROR","")</f>
        <v/>
      </c>
      <c r="I217" s="111"/>
      <c r="J217" s="182" t="str">
        <f>IF(SUM('AS22_1.MELD:AS22_2.MELD'!J217)&gt;'AS12.MELD'!J217+1,"ERROR","")</f>
        <v/>
      </c>
      <c r="K217" s="182" t="str">
        <f>IF(SUM('AS22_1.MELD:AS22_2.MELD'!K217)&gt;'AS12.MELD'!K217+1,"ERROR","")</f>
        <v/>
      </c>
      <c r="L217" s="182" t="str">
        <f>IF(SUM('AS22_1.MELD:AS22_2.MELD'!L217)&gt;'AS12.MELD'!L217+1,"ERROR","")</f>
        <v/>
      </c>
      <c r="M217" s="182" t="str">
        <f>IF(SUM('AS22_1.MELD:AS22_2.MELD'!M217)&gt;'AS12.MELD'!M217+1,"ERROR","")</f>
        <v/>
      </c>
      <c r="N217" s="182" t="str">
        <f>IF(SUM('AS22_1.MELD:AS22_2.MELD'!N217)&gt;'AS12.MELD'!N217+1,"ERROR","")</f>
        <v/>
      </c>
      <c r="O217" s="182" t="str">
        <f>IF(SUM('AS22_1.MELD:AS22_2.MELD'!O217)&gt;'AS12.MELD'!O217+1,"ERROR","")</f>
        <v/>
      </c>
      <c r="P217" s="182" t="str">
        <f>IF(SUM('AS22_1.MELD:AS22_2.MELD'!P217)&gt;'AS12.MELD'!P217+1,"ERROR","")</f>
        <v/>
      </c>
      <c r="Q217" s="182" t="str">
        <f>IF(SUM('AS22_1.MELD:AS22_2.MELD'!Q217)&gt;'AS12.MELD'!Q217+1,"ERROR","")</f>
        <v/>
      </c>
      <c r="R217" s="54">
        <v>218</v>
      </c>
      <c r="S217" s="52"/>
    </row>
    <row r="218" spans="1:19" ht="13" x14ac:dyDescent="0.25">
      <c r="A218" s="176">
        <v>196</v>
      </c>
      <c r="B218" s="59" t="s">
        <v>474</v>
      </c>
      <c r="C218" s="57" t="s">
        <v>241</v>
      </c>
      <c r="D218" s="54">
        <v>196</v>
      </c>
      <c r="E218" s="182" t="str">
        <f>IF(SUM('AS22_1.MELD:AS22_2.MELD'!E218)&gt;'AS12.MELD'!E218+1,"ERROR","")</f>
        <v/>
      </c>
      <c r="F218" s="182" t="str">
        <f>IF(SUM('AS22_1.MELD:AS22_2.MELD'!F218)&gt;'AS12.MELD'!F218+1,"ERROR","")</f>
        <v/>
      </c>
      <c r="G218" s="182" t="str">
        <f>IF(SUM('AS22_1.MELD:AS22_2.MELD'!G218)&gt;'AS12.MELD'!G218+1,"ERROR","")</f>
        <v/>
      </c>
      <c r="H218" s="182" t="str">
        <f>IF(SUM('AS22_1.MELD:AS22_2.MELD'!H218)&gt;'AS12.MELD'!H218+1,"ERROR","")</f>
        <v/>
      </c>
      <c r="I218" s="111"/>
      <c r="J218" s="182" t="str">
        <f>IF(SUM('AS22_1.MELD:AS22_2.MELD'!J218)&gt;'AS12.MELD'!J218+1,"ERROR","")</f>
        <v/>
      </c>
      <c r="K218" s="182" t="str">
        <f>IF(SUM('AS22_1.MELD:AS22_2.MELD'!K218)&gt;'AS12.MELD'!K218+1,"ERROR","")</f>
        <v/>
      </c>
      <c r="L218" s="182" t="str">
        <f>IF(SUM('AS22_1.MELD:AS22_2.MELD'!L218)&gt;'AS12.MELD'!L218+1,"ERROR","")</f>
        <v/>
      </c>
      <c r="M218" s="182" t="str">
        <f>IF(SUM('AS22_1.MELD:AS22_2.MELD'!M218)&gt;'AS12.MELD'!M218+1,"ERROR","")</f>
        <v/>
      </c>
      <c r="N218" s="182" t="str">
        <f>IF(SUM('AS22_1.MELD:AS22_2.MELD'!N218)&gt;'AS12.MELD'!N218+1,"ERROR","")</f>
        <v/>
      </c>
      <c r="O218" s="182" t="str">
        <f>IF(SUM('AS22_1.MELD:AS22_2.MELD'!O218)&gt;'AS12.MELD'!O218+1,"ERROR","")</f>
        <v/>
      </c>
      <c r="P218" s="182" t="str">
        <f>IF(SUM('AS22_1.MELD:AS22_2.MELD'!P218)&gt;'AS12.MELD'!P218+1,"ERROR","")</f>
        <v/>
      </c>
      <c r="Q218" s="182" t="str">
        <f>IF(SUM('AS22_1.MELD:AS22_2.MELD'!Q218)&gt;'AS12.MELD'!Q218+1,"ERROR","")</f>
        <v/>
      </c>
      <c r="R218" s="54">
        <v>196</v>
      </c>
      <c r="S218" s="52"/>
    </row>
    <row r="219" spans="1:19" ht="13" x14ac:dyDescent="0.25">
      <c r="A219" s="176">
        <v>197</v>
      </c>
      <c r="B219" s="59" t="s">
        <v>475</v>
      </c>
      <c r="C219" s="57" t="s">
        <v>242</v>
      </c>
      <c r="D219" s="54">
        <v>197</v>
      </c>
      <c r="E219" s="182" t="str">
        <f>IF(SUM('AS22_1.MELD:AS22_2.MELD'!E219)&gt;'AS12.MELD'!E219+1,"ERROR","")</f>
        <v/>
      </c>
      <c r="F219" s="182" t="str">
        <f>IF(SUM('AS22_1.MELD:AS22_2.MELD'!F219)&gt;'AS12.MELD'!F219+1,"ERROR","")</f>
        <v/>
      </c>
      <c r="G219" s="182" t="str">
        <f>IF(SUM('AS22_1.MELD:AS22_2.MELD'!G219)&gt;'AS12.MELD'!G219+1,"ERROR","")</f>
        <v/>
      </c>
      <c r="H219" s="182" t="str">
        <f>IF(SUM('AS22_1.MELD:AS22_2.MELD'!H219)&gt;'AS12.MELD'!H219+1,"ERROR","")</f>
        <v/>
      </c>
      <c r="I219" s="111"/>
      <c r="J219" s="182" t="str">
        <f>IF(SUM('AS22_1.MELD:AS22_2.MELD'!J219)&gt;'AS12.MELD'!J219+1,"ERROR","")</f>
        <v/>
      </c>
      <c r="K219" s="182" t="str">
        <f>IF(SUM('AS22_1.MELD:AS22_2.MELD'!K219)&gt;'AS12.MELD'!K219+1,"ERROR","")</f>
        <v/>
      </c>
      <c r="L219" s="182" t="str">
        <f>IF(SUM('AS22_1.MELD:AS22_2.MELD'!L219)&gt;'AS12.MELD'!L219+1,"ERROR","")</f>
        <v/>
      </c>
      <c r="M219" s="182" t="str">
        <f>IF(SUM('AS22_1.MELD:AS22_2.MELD'!M219)&gt;'AS12.MELD'!M219+1,"ERROR","")</f>
        <v/>
      </c>
      <c r="N219" s="182" t="str">
        <f>IF(SUM('AS22_1.MELD:AS22_2.MELD'!N219)&gt;'AS12.MELD'!N219+1,"ERROR","")</f>
        <v/>
      </c>
      <c r="O219" s="182" t="str">
        <f>IF(SUM('AS22_1.MELD:AS22_2.MELD'!O219)&gt;'AS12.MELD'!O219+1,"ERROR","")</f>
        <v/>
      </c>
      <c r="P219" s="182" t="str">
        <f>IF(SUM('AS22_1.MELD:AS22_2.MELD'!P219)&gt;'AS12.MELD'!P219+1,"ERROR","")</f>
        <v/>
      </c>
      <c r="Q219" s="182" t="str">
        <f>IF(SUM('AS22_1.MELD:AS22_2.MELD'!Q219)&gt;'AS12.MELD'!Q219+1,"ERROR","")</f>
        <v/>
      </c>
      <c r="R219" s="54">
        <v>197</v>
      </c>
      <c r="S219" s="52"/>
    </row>
    <row r="220" spans="1:19" ht="13" x14ac:dyDescent="0.25">
      <c r="A220" s="176">
        <v>198</v>
      </c>
      <c r="B220" s="59" t="s">
        <v>476</v>
      </c>
      <c r="C220" s="57" t="s">
        <v>243</v>
      </c>
      <c r="D220" s="54">
        <v>198</v>
      </c>
      <c r="E220" s="182" t="str">
        <f>IF(SUM('AS22_1.MELD:AS22_2.MELD'!E220)&gt;'AS12.MELD'!E220+1,"ERROR","")</f>
        <v/>
      </c>
      <c r="F220" s="182" t="str">
        <f>IF(SUM('AS22_1.MELD:AS22_2.MELD'!F220)&gt;'AS12.MELD'!F220+1,"ERROR","")</f>
        <v/>
      </c>
      <c r="G220" s="182" t="str">
        <f>IF(SUM('AS22_1.MELD:AS22_2.MELD'!G220)&gt;'AS12.MELD'!G220+1,"ERROR","")</f>
        <v/>
      </c>
      <c r="H220" s="182" t="str">
        <f>IF(SUM('AS22_1.MELD:AS22_2.MELD'!H220)&gt;'AS12.MELD'!H220+1,"ERROR","")</f>
        <v/>
      </c>
      <c r="I220" s="111"/>
      <c r="J220" s="182" t="str">
        <f>IF(SUM('AS22_1.MELD:AS22_2.MELD'!J220)&gt;'AS12.MELD'!J220+1,"ERROR","")</f>
        <v/>
      </c>
      <c r="K220" s="182" t="str">
        <f>IF(SUM('AS22_1.MELD:AS22_2.MELD'!K220)&gt;'AS12.MELD'!K220+1,"ERROR","")</f>
        <v/>
      </c>
      <c r="L220" s="182" t="str">
        <f>IF(SUM('AS22_1.MELD:AS22_2.MELD'!L220)&gt;'AS12.MELD'!L220+1,"ERROR","")</f>
        <v/>
      </c>
      <c r="M220" s="182" t="str">
        <f>IF(SUM('AS22_1.MELD:AS22_2.MELD'!M220)&gt;'AS12.MELD'!M220+1,"ERROR","")</f>
        <v/>
      </c>
      <c r="N220" s="182" t="str">
        <f>IF(SUM('AS22_1.MELD:AS22_2.MELD'!N220)&gt;'AS12.MELD'!N220+1,"ERROR","")</f>
        <v/>
      </c>
      <c r="O220" s="182" t="str">
        <f>IF(SUM('AS22_1.MELD:AS22_2.MELD'!O220)&gt;'AS12.MELD'!O220+1,"ERROR","")</f>
        <v/>
      </c>
      <c r="P220" s="182" t="str">
        <f>IF(SUM('AS22_1.MELD:AS22_2.MELD'!P220)&gt;'AS12.MELD'!P220+1,"ERROR","")</f>
        <v/>
      </c>
      <c r="Q220" s="182" t="str">
        <f>IF(SUM('AS22_1.MELD:AS22_2.MELD'!Q220)&gt;'AS12.MELD'!Q220+1,"ERROR","")</f>
        <v/>
      </c>
      <c r="R220" s="54">
        <v>198</v>
      </c>
      <c r="S220" s="52"/>
    </row>
    <row r="221" spans="1:19" ht="13" x14ac:dyDescent="0.25">
      <c r="A221" s="176">
        <v>199</v>
      </c>
      <c r="B221" s="59" t="s">
        <v>244</v>
      </c>
      <c r="C221" s="57" t="s">
        <v>245</v>
      </c>
      <c r="D221" s="54">
        <v>199</v>
      </c>
      <c r="E221" s="182" t="str">
        <f>IF(SUM('AS22_1.MELD:AS22_2.MELD'!E221)&gt;'AS12.MELD'!E221+1,"ERROR","")</f>
        <v/>
      </c>
      <c r="F221" s="182" t="str">
        <f>IF(SUM('AS22_1.MELD:AS22_2.MELD'!F221)&gt;'AS12.MELD'!F221+1,"ERROR","")</f>
        <v/>
      </c>
      <c r="G221" s="182" t="str">
        <f>IF(SUM('AS22_1.MELD:AS22_2.MELD'!G221)&gt;'AS12.MELD'!G221+1,"ERROR","")</f>
        <v/>
      </c>
      <c r="H221" s="182" t="str">
        <f>IF(SUM('AS22_1.MELD:AS22_2.MELD'!H221)&gt;'AS12.MELD'!H221+1,"ERROR","")</f>
        <v/>
      </c>
      <c r="I221" s="111"/>
      <c r="J221" s="182" t="str">
        <f>IF(SUM('AS22_1.MELD:AS22_2.MELD'!J221)&gt;'AS12.MELD'!J221+1,"ERROR","")</f>
        <v/>
      </c>
      <c r="K221" s="182" t="str">
        <f>IF(SUM('AS22_1.MELD:AS22_2.MELD'!K221)&gt;'AS12.MELD'!K221+1,"ERROR","")</f>
        <v/>
      </c>
      <c r="L221" s="182" t="str">
        <f>IF(SUM('AS22_1.MELD:AS22_2.MELD'!L221)&gt;'AS12.MELD'!L221+1,"ERROR","")</f>
        <v/>
      </c>
      <c r="M221" s="182" t="str">
        <f>IF(SUM('AS22_1.MELD:AS22_2.MELD'!M221)&gt;'AS12.MELD'!M221+1,"ERROR","")</f>
        <v/>
      </c>
      <c r="N221" s="182" t="str">
        <f>IF(SUM('AS22_1.MELD:AS22_2.MELD'!N221)&gt;'AS12.MELD'!N221+1,"ERROR","")</f>
        <v/>
      </c>
      <c r="O221" s="182" t="str">
        <f>IF(SUM('AS22_1.MELD:AS22_2.MELD'!O221)&gt;'AS12.MELD'!O221+1,"ERROR","")</f>
        <v/>
      </c>
      <c r="P221" s="182" t="str">
        <f>IF(SUM('AS22_1.MELD:AS22_2.MELD'!P221)&gt;'AS12.MELD'!P221+1,"ERROR","")</f>
        <v/>
      </c>
      <c r="Q221" s="182" t="str">
        <f>IF(SUM('AS22_1.MELD:AS22_2.MELD'!Q221)&gt;'AS12.MELD'!Q221+1,"ERROR","")</f>
        <v/>
      </c>
      <c r="R221" s="54">
        <v>199</v>
      </c>
      <c r="S221" s="52"/>
    </row>
    <row r="222" spans="1:19" ht="21" customHeight="1" x14ac:dyDescent="0.35">
      <c r="A222" s="176"/>
      <c r="B222" s="80" t="s">
        <v>477</v>
      </c>
      <c r="C222" s="81"/>
      <c r="D222" s="54"/>
      <c r="E222" s="98"/>
      <c r="F222" s="98"/>
      <c r="G222" s="98"/>
      <c r="H222" s="98"/>
      <c r="I222" s="110"/>
      <c r="J222" s="98"/>
      <c r="K222" s="98"/>
      <c r="L222" s="98"/>
      <c r="M222" s="98"/>
      <c r="N222" s="98"/>
      <c r="O222" s="98"/>
      <c r="P222" s="98"/>
      <c r="Q222" s="98"/>
      <c r="R222" s="54"/>
      <c r="S222" s="52"/>
    </row>
    <row r="223" spans="1:19" ht="13" x14ac:dyDescent="0.3">
      <c r="A223" s="176">
        <v>200</v>
      </c>
      <c r="B223" s="58" t="s">
        <v>478</v>
      </c>
      <c r="C223" s="78" t="s">
        <v>246</v>
      </c>
      <c r="D223" s="54">
        <v>200</v>
      </c>
      <c r="E223" s="182" t="str">
        <f>IF(SUM('AS22_1.MELD:AS22_2.MELD'!E223)&gt;'AS12.MELD'!E223+1,"ERROR","")</f>
        <v/>
      </c>
      <c r="F223" s="182" t="str">
        <f>IF(SUM('AS22_1.MELD:AS22_2.MELD'!F223)&gt;'AS12.MELD'!F223+1,"ERROR","")</f>
        <v/>
      </c>
      <c r="G223" s="182" t="str">
        <f>IF(SUM('AS22_1.MELD:AS22_2.MELD'!G223)&gt;'AS12.MELD'!G223+1,"ERROR","")</f>
        <v/>
      </c>
      <c r="H223" s="182" t="str">
        <f>IF(SUM('AS22_1.MELD:AS22_2.MELD'!H223)&gt;'AS12.MELD'!H223+1,"ERROR","")</f>
        <v/>
      </c>
      <c r="I223" s="111"/>
      <c r="J223" s="182" t="str">
        <f>IF(SUM('AS22_1.MELD:AS22_2.MELD'!J223)&gt;'AS12.MELD'!J223+1,"ERROR","")</f>
        <v/>
      </c>
      <c r="K223" s="182" t="str">
        <f>IF(SUM('AS22_1.MELD:AS22_2.MELD'!K223)&gt;'AS12.MELD'!K223+1,"ERROR","")</f>
        <v/>
      </c>
      <c r="L223" s="182" t="str">
        <f>IF(SUM('AS22_1.MELD:AS22_2.MELD'!L223)&gt;'AS12.MELD'!L223+1,"ERROR","")</f>
        <v/>
      </c>
      <c r="M223" s="182" t="str">
        <f>IF(SUM('AS22_1.MELD:AS22_2.MELD'!M223)&gt;'AS12.MELD'!M223+1,"ERROR","")</f>
        <v/>
      </c>
      <c r="N223" s="182" t="str">
        <f>IF(SUM('AS22_1.MELD:AS22_2.MELD'!N223)&gt;'AS12.MELD'!N223+1,"ERROR","")</f>
        <v/>
      </c>
      <c r="O223" s="182" t="str">
        <f>IF(SUM('AS22_1.MELD:AS22_2.MELD'!O223)&gt;'AS12.MELD'!O223+1,"ERROR","")</f>
        <v/>
      </c>
      <c r="P223" s="182" t="str">
        <f>IF(SUM('AS22_1.MELD:AS22_2.MELD'!P223)&gt;'AS12.MELD'!P223+1,"ERROR","")</f>
        <v/>
      </c>
      <c r="Q223" s="182" t="str">
        <f>IF(SUM('AS22_1.MELD:AS22_2.MELD'!Q223)&gt;'AS12.MELD'!Q223+1,"ERROR","")</f>
        <v/>
      </c>
      <c r="R223" s="54">
        <v>200</v>
      </c>
      <c r="S223" s="52"/>
    </row>
    <row r="224" spans="1:19" ht="13" x14ac:dyDescent="0.25">
      <c r="A224" s="176">
        <v>201</v>
      </c>
      <c r="B224" s="59" t="s">
        <v>479</v>
      </c>
      <c r="C224" s="57" t="s">
        <v>247</v>
      </c>
      <c r="D224" s="54">
        <v>201</v>
      </c>
      <c r="E224" s="182" t="str">
        <f>IF(SUM('AS22_1.MELD:AS22_2.MELD'!E224)&gt;'AS12.MELD'!E224+1,"ERROR","")</f>
        <v/>
      </c>
      <c r="F224" s="182" t="str">
        <f>IF(SUM('AS22_1.MELD:AS22_2.MELD'!F224)&gt;'AS12.MELD'!F224+1,"ERROR","")</f>
        <v/>
      </c>
      <c r="G224" s="182" t="str">
        <f>IF(SUM('AS22_1.MELD:AS22_2.MELD'!G224)&gt;'AS12.MELD'!G224+1,"ERROR","")</f>
        <v/>
      </c>
      <c r="H224" s="182" t="str">
        <f>IF(SUM('AS22_1.MELD:AS22_2.MELD'!H224)&gt;'AS12.MELD'!H224+1,"ERROR","")</f>
        <v/>
      </c>
      <c r="I224" s="111"/>
      <c r="J224" s="182" t="str">
        <f>IF(SUM('AS22_1.MELD:AS22_2.MELD'!J224)&gt;'AS12.MELD'!J224+1,"ERROR","")</f>
        <v/>
      </c>
      <c r="K224" s="182" t="str">
        <f>IF(SUM('AS22_1.MELD:AS22_2.MELD'!K224)&gt;'AS12.MELD'!K224+1,"ERROR","")</f>
        <v/>
      </c>
      <c r="L224" s="182" t="str">
        <f>IF(SUM('AS22_1.MELD:AS22_2.MELD'!L224)&gt;'AS12.MELD'!L224+1,"ERROR","")</f>
        <v/>
      </c>
      <c r="M224" s="182" t="str">
        <f>IF(SUM('AS22_1.MELD:AS22_2.MELD'!M224)&gt;'AS12.MELD'!M224+1,"ERROR","")</f>
        <v/>
      </c>
      <c r="N224" s="182" t="str">
        <f>IF(SUM('AS22_1.MELD:AS22_2.MELD'!N224)&gt;'AS12.MELD'!N224+1,"ERROR","")</f>
        <v/>
      </c>
      <c r="O224" s="182" t="str">
        <f>IF(SUM('AS22_1.MELD:AS22_2.MELD'!O224)&gt;'AS12.MELD'!O224+1,"ERROR","")</f>
        <v/>
      </c>
      <c r="P224" s="182" t="str">
        <f>IF(SUM('AS22_1.MELD:AS22_2.MELD'!P224)&gt;'AS12.MELD'!P224+1,"ERROR","")</f>
        <v/>
      </c>
      <c r="Q224" s="182" t="str">
        <f>IF(SUM('AS22_1.MELD:AS22_2.MELD'!Q224)&gt;'AS12.MELD'!Q224+1,"ERROR","")</f>
        <v/>
      </c>
      <c r="R224" s="54">
        <v>201</v>
      </c>
      <c r="S224" s="52"/>
    </row>
    <row r="225" spans="1:19" ht="13" x14ac:dyDescent="0.25">
      <c r="A225" s="176">
        <v>202</v>
      </c>
      <c r="B225" s="59" t="s">
        <v>480</v>
      </c>
      <c r="C225" s="57" t="s">
        <v>248</v>
      </c>
      <c r="D225" s="54">
        <v>202</v>
      </c>
      <c r="E225" s="182" t="str">
        <f>IF(SUM('AS22_1.MELD:AS22_2.MELD'!E225)&gt;'AS12.MELD'!E225+1,"ERROR","")</f>
        <v/>
      </c>
      <c r="F225" s="182" t="str">
        <f>IF(SUM('AS22_1.MELD:AS22_2.MELD'!F225)&gt;'AS12.MELD'!F225+1,"ERROR","")</f>
        <v/>
      </c>
      <c r="G225" s="182" t="str">
        <f>IF(SUM('AS22_1.MELD:AS22_2.MELD'!G225)&gt;'AS12.MELD'!G225+1,"ERROR","")</f>
        <v/>
      </c>
      <c r="H225" s="182" t="str">
        <f>IF(SUM('AS22_1.MELD:AS22_2.MELD'!H225)&gt;'AS12.MELD'!H225+1,"ERROR","")</f>
        <v/>
      </c>
      <c r="I225" s="111"/>
      <c r="J225" s="182" t="str">
        <f>IF(SUM('AS22_1.MELD:AS22_2.MELD'!J225)&gt;'AS12.MELD'!J225+1,"ERROR","")</f>
        <v/>
      </c>
      <c r="K225" s="182" t="str">
        <f>IF(SUM('AS22_1.MELD:AS22_2.MELD'!K225)&gt;'AS12.MELD'!K225+1,"ERROR","")</f>
        <v/>
      </c>
      <c r="L225" s="182" t="str">
        <f>IF(SUM('AS22_1.MELD:AS22_2.MELD'!L225)&gt;'AS12.MELD'!L225+1,"ERROR","")</f>
        <v/>
      </c>
      <c r="M225" s="182" t="str">
        <f>IF(SUM('AS22_1.MELD:AS22_2.MELD'!M225)&gt;'AS12.MELD'!M225+1,"ERROR","")</f>
        <v/>
      </c>
      <c r="N225" s="182" t="str">
        <f>IF(SUM('AS22_1.MELD:AS22_2.MELD'!N225)&gt;'AS12.MELD'!N225+1,"ERROR","")</f>
        <v/>
      </c>
      <c r="O225" s="182" t="str">
        <f>IF(SUM('AS22_1.MELD:AS22_2.MELD'!O225)&gt;'AS12.MELD'!O225+1,"ERROR","")</f>
        <v/>
      </c>
      <c r="P225" s="182" t="str">
        <f>IF(SUM('AS22_1.MELD:AS22_2.MELD'!P225)&gt;'AS12.MELD'!P225+1,"ERROR","")</f>
        <v/>
      </c>
      <c r="Q225" s="182" t="str">
        <f>IF(SUM('AS22_1.MELD:AS22_2.MELD'!Q225)&gt;'AS12.MELD'!Q225+1,"ERROR","")</f>
        <v/>
      </c>
      <c r="R225" s="54">
        <v>202</v>
      </c>
      <c r="S225" s="52"/>
    </row>
    <row r="226" spans="1:19" ht="13" x14ac:dyDescent="0.25">
      <c r="A226" s="176">
        <v>203</v>
      </c>
      <c r="B226" s="59" t="s">
        <v>249</v>
      </c>
      <c r="C226" s="57" t="s">
        <v>250</v>
      </c>
      <c r="D226" s="54">
        <v>203</v>
      </c>
      <c r="E226" s="182" t="str">
        <f>IF(SUM('AS22_1.MELD:AS22_2.MELD'!E226)&gt;'AS12.MELD'!E226+1,"ERROR","")</f>
        <v/>
      </c>
      <c r="F226" s="182" t="str">
        <f>IF(SUM('AS22_1.MELD:AS22_2.MELD'!F226)&gt;'AS12.MELD'!F226+1,"ERROR","")</f>
        <v/>
      </c>
      <c r="G226" s="182" t="str">
        <f>IF(SUM('AS22_1.MELD:AS22_2.MELD'!G226)&gt;'AS12.MELD'!G226+1,"ERROR","")</f>
        <v/>
      </c>
      <c r="H226" s="182" t="str">
        <f>IF(SUM('AS22_1.MELD:AS22_2.MELD'!H226)&gt;'AS12.MELD'!H226+1,"ERROR","")</f>
        <v/>
      </c>
      <c r="I226" s="111"/>
      <c r="J226" s="182" t="str">
        <f>IF(SUM('AS22_1.MELD:AS22_2.MELD'!J226)&gt;'AS12.MELD'!J226+1,"ERROR","")</f>
        <v/>
      </c>
      <c r="K226" s="182" t="str">
        <f>IF(SUM('AS22_1.MELD:AS22_2.MELD'!K226)&gt;'AS12.MELD'!K226+1,"ERROR","")</f>
        <v/>
      </c>
      <c r="L226" s="182" t="str">
        <f>IF(SUM('AS22_1.MELD:AS22_2.MELD'!L226)&gt;'AS12.MELD'!L226+1,"ERROR","")</f>
        <v/>
      </c>
      <c r="M226" s="182" t="str">
        <f>IF(SUM('AS22_1.MELD:AS22_2.MELD'!M226)&gt;'AS12.MELD'!M226+1,"ERROR","")</f>
        <v/>
      </c>
      <c r="N226" s="182" t="str">
        <f>IF(SUM('AS22_1.MELD:AS22_2.MELD'!N226)&gt;'AS12.MELD'!N226+1,"ERROR","")</f>
        <v/>
      </c>
      <c r="O226" s="182" t="str">
        <f>IF(SUM('AS22_1.MELD:AS22_2.MELD'!O226)&gt;'AS12.MELD'!O226+1,"ERROR","")</f>
        <v/>
      </c>
      <c r="P226" s="182" t="str">
        <f>IF(SUM('AS22_1.MELD:AS22_2.MELD'!P226)&gt;'AS12.MELD'!P226+1,"ERROR","")</f>
        <v/>
      </c>
      <c r="Q226" s="182" t="str">
        <f>IF(SUM('AS22_1.MELD:AS22_2.MELD'!Q226)&gt;'AS12.MELD'!Q226+1,"ERROR","")</f>
        <v/>
      </c>
      <c r="R226" s="54">
        <v>203</v>
      </c>
      <c r="S226" s="52"/>
    </row>
    <row r="227" spans="1:19" ht="13" x14ac:dyDescent="0.25">
      <c r="A227" s="176">
        <v>204</v>
      </c>
      <c r="B227" s="59" t="s">
        <v>481</v>
      </c>
      <c r="C227" s="57" t="s">
        <v>251</v>
      </c>
      <c r="D227" s="54">
        <v>204</v>
      </c>
      <c r="E227" s="182" t="str">
        <f>IF(SUM('AS22_1.MELD:AS22_2.MELD'!E227)&gt;'AS12.MELD'!E227+1,"ERROR","")</f>
        <v/>
      </c>
      <c r="F227" s="182" t="str">
        <f>IF(SUM('AS22_1.MELD:AS22_2.MELD'!F227)&gt;'AS12.MELD'!F227+1,"ERROR","")</f>
        <v/>
      </c>
      <c r="G227" s="182" t="str">
        <f>IF(SUM('AS22_1.MELD:AS22_2.MELD'!G227)&gt;'AS12.MELD'!G227+1,"ERROR","")</f>
        <v/>
      </c>
      <c r="H227" s="182" t="str">
        <f>IF(SUM('AS22_1.MELD:AS22_2.MELD'!H227)&gt;'AS12.MELD'!H227+1,"ERROR","")</f>
        <v/>
      </c>
      <c r="I227" s="111"/>
      <c r="J227" s="182" t="str">
        <f>IF(SUM('AS22_1.MELD:AS22_2.MELD'!J227)&gt;'AS12.MELD'!J227+1,"ERROR","")</f>
        <v/>
      </c>
      <c r="K227" s="182" t="str">
        <f>IF(SUM('AS22_1.MELD:AS22_2.MELD'!K227)&gt;'AS12.MELD'!K227+1,"ERROR","")</f>
        <v/>
      </c>
      <c r="L227" s="182" t="str">
        <f>IF(SUM('AS22_1.MELD:AS22_2.MELD'!L227)&gt;'AS12.MELD'!L227+1,"ERROR","")</f>
        <v/>
      </c>
      <c r="M227" s="182" t="str">
        <f>IF(SUM('AS22_1.MELD:AS22_2.MELD'!M227)&gt;'AS12.MELD'!M227+1,"ERROR","")</f>
        <v/>
      </c>
      <c r="N227" s="182" t="str">
        <f>IF(SUM('AS22_1.MELD:AS22_2.MELD'!N227)&gt;'AS12.MELD'!N227+1,"ERROR","")</f>
        <v/>
      </c>
      <c r="O227" s="182" t="str">
        <f>IF(SUM('AS22_1.MELD:AS22_2.MELD'!O227)&gt;'AS12.MELD'!O227+1,"ERROR","")</f>
        <v/>
      </c>
      <c r="P227" s="182" t="str">
        <f>IF(SUM('AS22_1.MELD:AS22_2.MELD'!P227)&gt;'AS12.MELD'!P227+1,"ERROR","")</f>
        <v/>
      </c>
      <c r="Q227" s="182" t="str">
        <f>IF(SUM('AS22_1.MELD:AS22_2.MELD'!Q227)&gt;'AS12.MELD'!Q227+1,"ERROR","")</f>
        <v/>
      </c>
      <c r="R227" s="54">
        <v>204</v>
      </c>
      <c r="S227" s="52"/>
    </row>
    <row r="228" spans="1:19" ht="13" x14ac:dyDescent="0.25">
      <c r="A228" s="176">
        <v>205</v>
      </c>
      <c r="B228" s="59" t="s">
        <v>482</v>
      </c>
      <c r="C228" s="57" t="s">
        <v>252</v>
      </c>
      <c r="D228" s="54">
        <v>205</v>
      </c>
      <c r="E228" s="182" t="str">
        <f>IF(SUM('AS22_1.MELD:AS22_2.MELD'!E228)&gt;'AS12.MELD'!E228+1,"ERROR","")</f>
        <v/>
      </c>
      <c r="F228" s="182" t="str">
        <f>IF(SUM('AS22_1.MELD:AS22_2.MELD'!F228)&gt;'AS12.MELD'!F228+1,"ERROR","")</f>
        <v/>
      </c>
      <c r="G228" s="182" t="str">
        <f>IF(SUM('AS22_1.MELD:AS22_2.MELD'!G228)&gt;'AS12.MELD'!G228+1,"ERROR","")</f>
        <v/>
      </c>
      <c r="H228" s="182" t="str">
        <f>IF(SUM('AS22_1.MELD:AS22_2.MELD'!H228)&gt;'AS12.MELD'!H228+1,"ERROR","")</f>
        <v/>
      </c>
      <c r="I228" s="111"/>
      <c r="J228" s="182" t="str">
        <f>IF(SUM('AS22_1.MELD:AS22_2.MELD'!J228)&gt;'AS12.MELD'!J228+1,"ERROR","")</f>
        <v/>
      </c>
      <c r="K228" s="182" t="str">
        <f>IF(SUM('AS22_1.MELD:AS22_2.MELD'!K228)&gt;'AS12.MELD'!K228+1,"ERROR","")</f>
        <v/>
      </c>
      <c r="L228" s="182" t="str">
        <f>IF(SUM('AS22_1.MELD:AS22_2.MELD'!L228)&gt;'AS12.MELD'!L228+1,"ERROR","")</f>
        <v/>
      </c>
      <c r="M228" s="182" t="str">
        <f>IF(SUM('AS22_1.MELD:AS22_2.MELD'!M228)&gt;'AS12.MELD'!M228+1,"ERROR","")</f>
        <v/>
      </c>
      <c r="N228" s="182" t="str">
        <f>IF(SUM('AS22_1.MELD:AS22_2.MELD'!N228)&gt;'AS12.MELD'!N228+1,"ERROR","")</f>
        <v/>
      </c>
      <c r="O228" s="182" t="str">
        <f>IF(SUM('AS22_1.MELD:AS22_2.MELD'!O228)&gt;'AS12.MELD'!O228+1,"ERROR","")</f>
        <v/>
      </c>
      <c r="P228" s="182" t="str">
        <f>IF(SUM('AS22_1.MELD:AS22_2.MELD'!P228)&gt;'AS12.MELD'!P228+1,"ERROR","")</f>
        <v/>
      </c>
      <c r="Q228" s="182" t="str">
        <f>IF(SUM('AS22_1.MELD:AS22_2.MELD'!Q228)&gt;'AS12.MELD'!Q228+1,"ERROR","")</f>
        <v/>
      </c>
      <c r="R228" s="54">
        <v>205</v>
      </c>
      <c r="S228" s="52"/>
    </row>
    <row r="229" spans="1:19" ht="13" x14ac:dyDescent="0.25">
      <c r="A229" s="176">
        <v>206</v>
      </c>
      <c r="B229" s="59" t="s">
        <v>253</v>
      </c>
      <c r="C229" s="57" t="s">
        <v>254</v>
      </c>
      <c r="D229" s="54">
        <v>206</v>
      </c>
      <c r="E229" s="182" t="str">
        <f>IF(SUM('AS22_1.MELD:AS22_2.MELD'!E229)&gt;'AS12.MELD'!E229+1,"ERROR","")</f>
        <v/>
      </c>
      <c r="F229" s="182" t="str">
        <f>IF(SUM('AS22_1.MELD:AS22_2.MELD'!F229)&gt;'AS12.MELD'!F229+1,"ERROR","")</f>
        <v/>
      </c>
      <c r="G229" s="182" t="str">
        <f>IF(SUM('AS22_1.MELD:AS22_2.MELD'!G229)&gt;'AS12.MELD'!G229+1,"ERROR","")</f>
        <v/>
      </c>
      <c r="H229" s="182" t="str">
        <f>IF(SUM('AS22_1.MELD:AS22_2.MELD'!H229)&gt;'AS12.MELD'!H229+1,"ERROR","")</f>
        <v/>
      </c>
      <c r="I229" s="111"/>
      <c r="J229" s="182" t="str">
        <f>IF(SUM('AS22_1.MELD:AS22_2.MELD'!J229)&gt;'AS12.MELD'!J229+1,"ERROR","")</f>
        <v/>
      </c>
      <c r="K229" s="182" t="str">
        <f>IF(SUM('AS22_1.MELD:AS22_2.MELD'!K229)&gt;'AS12.MELD'!K229+1,"ERROR","")</f>
        <v/>
      </c>
      <c r="L229" s="182" t="str">
        <f>IF(SUM('AS22_1.MELD:AS22_2.MELD'!L229)&gt;'AS12.MELD'!L229+1,"ERROR","")</f>
        <v/>
      </c>
      <c r="M229" s="182" t="str">
        <f>IF(SUM('AS22_1.MELD:AS22_2.MELD'!M229)&gt;'AS12.MELD'!M229+1,"ERROR","")</f>
        <v/>
      </c>
      <c r="N229" s="182" t="str">
        <f>IF(SUM('AS22_1.MELD:AS22_2.MELD'!N229)&gt;'AS12.MELD'!N229+1,"ERROR","")</f>
        <v/>
      </c>
      <c r="O229" s="182" t="str">
        <f>IF(SUM('AS22_1.MELD:AS22_2.MELD'!O229)&gt;'AS12.MELD'!O229+1,"ERROR","")</f>
        <v/>
      </c>
      <c r="P229" s="182" t="str">
        <f>IF(SUM('AS22_1.MELD:AS22_2.MELD'!P229)&gt;'AS12.MELD'!P229+1,"ERROR","")</f>
        <v/>
      </c>
      <c r="Q229" s="182" t="str">
        <f>IF(SUM('AS22_1.MELD:AS22_2.MELD'!Q229)&gt;'AS12.MELD'!Q229+1,"ERROR","")</f>
        <v/>
      </c>
      <c r="R229" s="54">
        <v>206</v>
      </c>
      <c r="S229" s="52"/>
    </row>
    <row r="230" spans="1:19" ht="13" x14ac:dyDescent="0.25">
      <c r="A230" s="176">
        <v>207</v>
      </c>
      <c r="B230" s="59" t="s">
        <v>483</v>
      </c>
      <c r="C230" s="57" t="s">
        <v>255</v>
      </c>
      <c r="D230" s="54">
        <v>207</v>
      </c>
      <c r="E230" s="182" t="str">
        <f>IF(SUM('AS22_1.MELD:AS22_2.MELD'!E230)&gt;'AS12.MELD'!E230+1,"ERROR","")</f>
        <v/>
      </c>
      <c r="F230" s="182" t="str">
        <f>IF(SUM('AS22_1.MELD:AS22_2.MELD'!F230)&gt;'AS12.MELD'!F230+1,"ERROR","")</f>
        <v/>
      </c>
      <c r="G230" s="182" t="str">
        <f>IF(SUM('AS22_1.MELD:AS22_2.MELD'!G230)&gt;'AS12.MELD'!G230+1,"ERROR","")</f>
        <v/>
      </c>
      <c r="H230" s="182" t="str">
        <f>IF(SUM('AS22_1.MELD:AS22_2.MELD'!H230)&gt;'AS12.MELD'!H230+1,"ERROR","")</f>
        <v/>
      </c>
      <c r="I230" s="111"/>
      <c r="J230" s="182" t="str">
        <f>IF(SUM('AS22_1.MELD:AS22_2.MELD'!J230)&gt;'AS12.MELD'!J230+1,"ERROR","")</f>
        <v/>
      </c>
      <c r="K230" s="182" t="str">
        <f>IF(SUM('AS22_1.MELD:AS22_2.MELD'!K230)&gt;'AS12.MELD'!K230+1,"ERROR","")</f>
        <v/>
      </c>
      <c r="L230" s="182" t="str">
        <f>IF(SUM('AS22_1.MELD:AS22_2.MELD'!L230)&gt;'AS12.MELD'!L230+1,"ERROR","")</f>
        <v/>
      </c>
      <c r="M230" s="182" t="str">
        <f>IF(SUM('AS22_1.MELD:AS22_2.MELD'!M230)&gt;'AS12.MELD'!M230+1,"ERROR","")</f>
        <v/>
      </c>
      <c r="N230" s="182" t="str">
        <f>IF(SUM('AS22_1.MELD:AS22_2.MELD'!N230)&gt;'AS12.MELD'!N230+1,"ERROR","")</f>
        <v/>
      </c>
      <c r="O230" s="182" t="str">
        <f>IF(SUM('AS22_1.MELD:AS22_2.MELD'!O230)&gt;'AS12.MELD'!O230+1,"ERROR","")</f>
        <v/>
      </c>
      <c r="P230" s="182" t="str">
        <f>IF(SUM('AS22_1.MELD:AS22_2.MELD'!P230)&gt;'AS12.MELD'!P230+1,"ERROR","")</f>
        <v/>
      </c>
      <c r="Q230" s="182" t="str">
        <f>IF(SUM('AS22_1.MELD:AS22_2.MELD'!Q230)&gt;'AS12.MELD'!Q230+1,"ERROR","")</f>
        <v/>
      </c>
      <c r="R230" s="54">
        <v>207</v>
      </c>
      <c r="S230" s="52"/>
    </row>
    <row r="231" spans="1:19" ht="13" x14ac:dyDescent="0.3">
      <c r="A231" s="176">
        <v>208</v>
      </c>
      <c r="B231" s="59" t="s">
        <v>484</v>
      </c>
      <c r="C231" s="78" t="s">
        <v>256</v>
      </c>
      <c r="D231" s="54">
        <v>208</v>
      </c>
      <c r="E231" s="182" t="str">
        <f>IF(SUM('AS22_1.MELD:AS22_2.MELD'!E231)&gt;'AS12.MELD'!E231+1,"ERROR","")</f>
        <v/>
      </c>
      <c r="F231" s="182" t="str">
        <f>IF(SUM('AS22_1.MELD:AS22_2.MELD'!F231)&gt;'AS12.MELD'!F231+1,"ERROR","")</f>
        <v/>
      </c>
      <c r="G231" s="182" t="str">
        <f>IF(SUM('AS22_1.MELD:AS22_2.MELD'!G231)&gt;'AS12.MELD'!G231+1,"ERROR","")</f>
        <v/>
      </c>
      <c r="H231" s="182" t="str">
        <f>IF(SUM('AS22_1.MELD:AS22_2.MELD'!H231)&gt;'AS12.MELD'!H231+1,"ERROR","")</f>
        <v/>
      </c>
      <c r="I231" s="111"/>
      <c r="J231" s="182" t="str">
        <f>IF(SUM('AS22_1.MELD:AS22_2.MELD'!J231)&gt;'AS12.MELD'!J231+1,"ERROR","")</f>
        <v/>
      </c>
      <c r="K231" s="182" t="str">
        <f>IF(SUM('AS22_1.MELD:AS22_2.MELD'!K231)&gt;'AS12.MELD'!K231+1,"ERROR","")</f>
        <v/>
      </c>
      <c r="L231" s="182" t="str">
        <f>IF(SUM('AS22_1.MELD:AS22_2.MELD'!L231)&gt;'AS12.MELD'!L231+1,"ERROR","")</f>
        <v/>
      </c>
      <c r="M231" s="182" t="str">
        <f>IF(SUM('AS22_1.MELD:AS22_2.MELD'!M231)&gt;'AS12.MELD'!M231+1,"ERROR","")</f>
        <v/>
      </c>
      <c r="N231" s="182" t="str">
        <f>IF(SUM('AS22_1.MELD:AS22_2.MELD'!N231)&gt;'AS12.MELD'!N231+1,"ERROR","")</f>
        <v/>
      </c>
      <c r="O231" s="182" t="str">
        <f>IF(SUM('AS22_1.MELD:AS22_2.MELD'!O231)&gt;'AS12.MELD'!O231+1,"ERROR","")</f>
        <v/>
      </c>
      <c r="P231" s="182" t="str">
        <f>IF(SUM('AS22_1.MELD:AS22_2.MELD'!P231)&gt;'AS12.MELD'!P231+1,"ERROR","")</f>
        <v/>
      </c>
      <c r="Q231" s="182" t="str">
        <f>IF(SUM('AS22_1.MELD:AS22_2.MELD'!Q231)&gt;'AS12.MELD'!Q231+1,"ERROR","")</f>
        <v/>
      </c>
      <c r="R231" s="54">
        <v>208</v>
      </c>
      <c r="S231" s="52"/>
    </row>
    <row r="232" spans="1:19" ht="13" x14ac:dyDescent="0.25">
      <c r="A232" s="176">
        <v>209</v>
      </c>
      <c r="B232" s="59" t="s">
        <v>257</v>
      </c>
      <c r="C232" s="57" t="s">
        <v>258</v>
      </c>
      <c r="D232" s="54">
        <v>209</v>
      </c>
      <c r="E232" s="182" t="str">
        <f>IF(SUM('AS22_1.MELD:AS22_2.MELD'!E232)&gt;'AS12.MELD'!E232+1,"ERROR","")</f>
        <v/>
      </c>
      <c r="F232" s="182" t="str">
        <f>IF(SUM('AS22_1.MELD:AS22_2.MELD'!F232)&gt;'AS12.MELD'!F232+1,"ERROR","")</f>
        <v/>
      </c>
      <c r="G232" s="182" t="str">
        <f>IF(SUM('AS22_1.MELD:AS22_2.MELD'!G232)&gt;'AS12.MELD'!G232+1,"ERROR","")</f>
        <v/>
      </c>
      <c r="H232" s="182" t="str">
        <f>IF(SUM('AS22_1.MELD:AS22_2.MELD'!H232)&gt;'AS12.MELD'!H232+1,"ERROR","")</f>
        <v/>
      </c>
      <c r="I232" s="111"/>
      <c r="J232" s="182" t="str">
        <f>IF(SUM('AS22_1.MELD:AS22_2.MELD'!J232)&gt;'AS12.MELD'!J232+1,"ERROR","")</f>
        <v/>
      </c>
      <c r="K232" s="182" t="str">
        <f>IF(SUM('AS22_1.MELD:AS22_2.MELD'!K232)&gt;'AS12.MELD'!K232+1,"ERROR","")</f>
        <v/>
      </c>
      <c r="L232" s="182" t="str">
        <f>IF(SUM('AS22_1.MELD:AS22_2.MELD'!L232)&gt;'AS12.MELD'!L232+1,"ERROR","")</f>
        <v/>
      </c>
      <c r="M232" s="182" t="str">
        <f>IF(SUM('AS22_1.MELD:AS22_2.MELD'!M232)&gt;'AS12.MELD'!M232+1,"ERROR","")</f>
        <v/>
      </c>
      <c r="N232" s="182" t="str">
        <f>IF(SUM('AS22_1.MELD:AS22_2.MELD'!N232)&gt;'AS12.MELD'!N232+1,"ERROR","")</f>
        <v/>
      </c>
      <c r="O232" s="182" t="str">
        <f>IF(SUM('AS22_1.MELD:AS22_2.MELD'!O232)&gt;'AS12.MELD'!O232+1,"ERROR","")</f>
        <v/>
      </c>
      <c r="P232" s="182" t="str">
        <f>IF(SUM('AS22_1.MELD:AS22_2.MELD'!P232)&gt;'AS12.MELD'!P232+1,"ERROR","")</f>
        <v/>
      </c>
      <c r="Q232" s="182" t="str">
        <f>IF(SUM('AS22_1.MELD:AS22_2.MELD'!Q232)&gt;'AS12.MELD'!Q232+1,"ERROR","")</f>
        <v/>
      </c>
      <c r="R232" s="54">
        <v>209</v>
      </c>
      <c r="S232" s="52"/>
    </row>
    <row r="233" spans="1:19" ht="13" x14ac:dyDescent="0.25">
      <c r="A233" s="176">
        <v>210</v>
      </c>
      <c r="B233" s="59" t="s">
        <v>485</v>
      </c>
      <c r="C233" s="57" t="s">
        <v>259</v>
      </c>
      <c r="D233" s="54">
        <v>210</v>
      </c>
      <c r="E233" s="182" t="str">
        <f>IF(SUM('AS22_1.MELD:AS22_2.MELD'!E233)&gt;'AS12.MELD'!E233+1,"ERROR","")</f>
        <v/>
      </c>
      <c r="F233" s="182" t="str">
        <f>IF(SUM('AS22_1.MELD:AS22_2.MELD'!F233)&gt;'AS12.MELD'!F233+1,"ERROR","")</f>
        <v/>
      </c>
      <c r="G233" s="182" t="str">
        <f>IF(SUM('AS22_1.MELD:AS22_2.MELD'!G233)&gt;'AS12.MELD'!G233+1,"ERROR","")</f>
        <v/>
      </c>
      <c r="H233" s="182" t="str">
        <f>IF(SUM('AS22_1.MELD:AS22_2.MELD'!H233)&gt;'AS12.MELD'!H233+1,"ERROR","")</f>
        <v/>
      </c>
      <c r="I233" s="111"/>
      <c r="J233" s="182" t="str">
        <f>IF(SUM('AS22_1.MELD:AS22_2.MELD'!J233)&gt;'AS12.MELD'!J233+1,"ERROR","")</f>
        <v/>
      </c>
      <c r="K233" s="182" t="str">
        <f>IF(SUM('AS22_1.MELD:AS22_2.MELD'!K233)&gt;'AS12.MELD'!K233+1,"ERROR","")</f>
        <v/>
      </c>
      <c r="L233" s="182" t="str">
        <f>IF(SUM('AS22_1.MELD:AS22_2.MELD'!L233)&gt;'AS12.MELD'!L233+1,"ERROR","")</f>
        <v/>
      </c>
      <c r="M233" s="182" t="str">
        <f>IF(SUM('AS22_1.MELD:AS22_2.MELD'!M233)&gt;'AS12.MELD'!M233+1,"ERROR","")</f>
        <v/>
      </c>
      <c r="N233" s="182" t="str">
        <f>IF(SUM('AS22_1.MELD:AS22_2.MELD'!N233)&gt;'AS12.MELD'!N233+1,"ERROR","")</f>
        <v/>
      </c>
      <c r="O233" s="182" t="str">
        <f>IF(SUM('AS22_1.MELD:AS22_2.MELD'!O233)&gt;'AS12.MELD'!O233+1,"ERROR","")</f>
        <v/>
      </c>
      <c r="P233" s="182" t="str">
        <f>IF(SUM('AS22_1.MELD:AS22_2.MELD'!P233)&gt;'AS12.MELD'!P233+1,"ERROR","")</f>
        <v/>
      </c>
      <c r="Q233" s="182" t="str">
        <f>IF(SUM('AS22_1.MELD:AS22_2.MELD'!Q233)&gt;'AS12.MELD'!Q233+1,"ERROR","")</f>
        <v/>
      </c>
      <c r="R233" s="54">
        <v>210</v>
      </c>
      <c r="S233" s="52"/>
    </row>
    <row r="234" spans="1:19" ht="13" x14ac:dyDescent="0.25">
      <c r="A234" s="176">
        <v>211</v>
      </c>
      <c r="B234" s="59" t="s">
        <v>486</v>
      </c>
      <c r="C234" s="57" t="s">
        <v>260</v>
      </c>
      <c r="D234" s="54">
        <v>211</v>
      </c>
      <c r="E234" s="182" t="str">
        <f>IF(SUM('AS22_1.MELD:AS22_2.MELD'!E234)&gt;'AS12.MELD'!E234+1,"ERROR","")</f>
        <v/>
      </c>
      <c r="F234" s="182" t="str">
        <f>IF(SUM('AS22_1.MELD:AS22_2.MELD'!F234)&gt;'AS12.MELD'!F234+1,"ERROR","")</f>
        <v/>
      </c>
      <c r="G234" s="182" t="str">
        <f>IF(SUM('AS22_1.MELD:AS22_2.MELD'!G234)&gt;'AS12.MELD'!G234+1,"ERROR","")</f>
        <v/>
      </c>
      <c r="H234" s="182" t="str">
        <f>IF(SUM('AS22_1.MELD:AS22_2.MELD'!H234)&gt;'AS12.MELD'!H234+1,"ERROR","")</f>
        <v/>
      </c>
      <c r="I234" s="111"/>
      <c r="J234" s="182" t="str">
        <f>IF(SUM('AS22_1.MELD:AS22_2.MELD'!J234)&gt;'AS12.MELD'!J234+1,"ERROR","")</f>
        <v/>
      </c>
      <c r="K234" s="182" t="str">
        <f>IF(SUM('AS22_1.MELD:AS22_2.MELD'!K234)&gt;'AS12.MELD'!K234+1,"ERROR","")</f>
        <v/>
      </c>
      <c r="L234" s="182" t="str">
        <f>IF(SUM('AS22_1.MELD:AS22_2.MELD'!L234)&gt;'AS12.MELD'!L234+1,"ERROR","")</f>
        <v/>
      </c>
      <c r="M234" s="182" t="str">
        <f>IF(SUM('AS22_1.MELD:AS22_2.MELD'!M234)&gt;'AS12.MELD'!M234+1,"ERROR","")</f>
        <v/>
      </c>
      <c r="N234" s="182" t="str">
        <f>IF(SUM('AS22_1.MELD:AS22_2.MELD'!N234)&gt;'AS12.MELD'!N234+1,"ERROR","")</f>
        <v/>
      </c>
      <c r="O234" s="182" t="str">
        <f>IF(SUM('AS22_1.MELD:AS22_2.MELD'!O234)&gt;'AS12.MELD'!O234+1,"ERROR","")</f>
        <v/>
      </c>
      <c r="P234" s="182" t="str">
        <f>IF(SUM('AS22_1.MELD:AS22_2.MELD'!P234)&gt;'AS12.MELD'!P234+1,"ERROR","")</f>
        <v/>
      </c>
      <c r="Q234" s="182" t="str">
        <f>IF(SUM('AS22_1.MELD:AS22_2.MELD'!Q234)&gt;'AS12.MELD'!Q234+1,"ERROR","")</f>
        <v/>
      </c>
      <c r="R234" s="54">
        <v>211</v>
      </c>
      <c r="S234" s="52"/>
    </row>
    <row r="235" spans="1:19" ht="13" x14ac:dyDescent="0.25">
      <c r="A235" s="176">
        <v>212</v>
      </c>
      <c r="B235" s="59" t="s">
        <v>261</v>
      </c>
      <c r="C235" s="57" t="s">
        <v>262</v>
      </c>
      <c r="D235" s="54">
        <v>212</v>
      </c>
      <c r="E235" s="182" t="str">
        <f>IF(SUM('AS22_1.MELD:AS22_2.MELD'!E235)&gt;'AS12.MELD'!E235+1,"ERROR","")</f>
        <v/>
      </c>
      <c r="F235" s="182" t="str">
        <f>IF(SUM('AS22_1.MELD:AS22_2.MELD'!F235)&gt;'AS12.MELD'!F235+1,"ERROR","")</f>
        <v/>
      </c>
      <c r="G235" s="182" t="str">
        <f>IF(SUM('AS22_1.MELD:AS22_2.MELD'!G235)&gt;'AS12.MELD'!G235+1,"ERROR","")</f>
        <v/>
      </c>
      <c r="H235" s="182" t="str">
        <f>IF(SUM('AS22_1.MELD:AS22_2.MELD'!H235)&gt;'AS12.MELD'!H235+1,"ERROR","")</f>
        <v/>
      </c>
      <c r="I235" s="111"/>
      <c r="J235" s="182" t="str">
        <f>IF(SUM('AS22_1.MELD:AS22_2.MELD'!J235)&gt;'AS12.MELD'!J235+1,"ERROR","")</f>
        <v/>
      </c>
      <c r="K235" s="182" t="str">
        <f>IF(SUM('AS22_1.MELD:AS22_2.MELD'!K235)&gt;'AS12.MELD'!K235+1,"ERROR","")</f>
        <v/>
      </c>
      <c r="L235" s="182" t="str">
        <f>IF(SUM('AS22_1.MELD:AS22_2.MELD'!L235)&gt;'AS12.MELD'!L235+1,"ERROR","")</f>
        <v/>
      </c>
      <c r="M235" s="182" t="str">
        <f>IF(SUM('AS22_1.MELD:AS22_2.MELD'!M235)&gt;'AS12.MELD'!M235+1,"ERROR","")</f>
        <v/>
      </c>
      <c r="N235" s="182" t="str">
        <f>IF(SUM('AS22_1.MELD:AS22_2.MELD'!N235)&gt;'AS12.MELD'!N235+1,"ERROR","")</f>
        <v/>
      </c>
      <c r="O235" s="182" t="str">
        <f>IF(SUM('AS22_1.MELD:AS22_2.MELD'!O235)&gt;'AS12.MELD'!O235+1,"ERROR","")</f>
        <v/>
      </c>
      <c r="P235" s="182" t="str">
        <f>IF(SUM('AS22_1.MELD:AS22_2.MELD'!P235)&gt;'AS12.MELD'!P235+1,"ERROR","")</f>
        <v/>
      </c>
      <c r="Q235" s="182" t="str">
        <f>IF(SUM('AS22_1.MELD:AS22_2.MELD'!Q235)&gt;'AS12.MELD'!Q235+1,"ERROR","")</f>
        <v/>
      </c>
      <c r="R235" s="54">
        <v>212</v>
      </c>
      <c r="S235" s="52"/>
    </row>
    <row r="236" spans="1:19" ht="13" x14ac:dyDescent="0.25">
      <c r="A236" s="176">
        <v>213</v>
      </c>
      <c r="B236" s="59" t="s">
        <v>263</v>
      </c>
      <c r="C236" s="57" t="s">
        <v>264</v>
      </c>
      <c r="D236" s="54">
        <v>213</v>
      </c>
      <c r="E236" s="182" t="str">
        <f>IF(SUM('AS22_1.MELD:AS22_2.MELD'!E236)&gt;'AS12.MELD'!E236+1,"ERROR","")</f>
        <v/>
      </c>
      <c r="F236" s="182" t="str">
        <f>IF(SUM('AS22_1.MELD:AS22_2.MELD'!F236)&gt;'AS12.MELD'!F236+1,"ERROR","")</f>
        <v/>
      </c>
      <c r="G236" s="182" t="str">
        <f>IF(SUM('AS22_1.MELD:AS22_2.MELD'!G236)&gt;'AS12.MELD'!G236+1,"ERROR","")</f>
        <v/>
      </c>
      <c r="H236" s="182" t="str">
        <f>IF(SUM('AS22_1.MELD:AS22_2.MELD'!H236)&gt;'AS12.MELD'!H236+1,"ERROR","")</f>
        <v/>
      </c>
      <c r="I236" s="111"/>
      <c r="J236" s="182" t="str">
        <f>IF(SUM('AS22_1.MELD:AS22_2.MELD'!J236)&gt;'AS12.MELD'!J236+1,"ERROR","")</f>
        <v/>
      </c>
      <c r="K236" s="182" t="str">
        <f>IF(SUM('AS22_1.MELD:AS22_2.MELD'!K236)&gt;'AS12.MELD'!K236+1,"ERROR","")</f>
        <v/>
      </c>
      <c r="L236" s="182" t="str">
        <f>IF(SUM('AS22_1.MELD:AS22_2.MELD'!L236)&gt;'AS12.MELD'!L236+1,"ERROR","")</f>
        <v/>
      </c>
      <c r="M236" s="182" t="str">
        <f>IF(SUM('AS22_1.MELD:AS22_2.MELD'!M236)&gt;'AS12.MELD'!M236+1,"ERROR","")</f>
        <v/>
      </c>
      <c r="N236" s="182" t="str">
        <f>IF(SUM('AS22_1.MELD:AS22_2.MELD'!N236)&gt;'AS12.MELD'!N236+1,"ERROR","")</f>
        <v/>
      </c>
      <c r="O236" s="182" t="str">
        <f>IF(SUM('AS22_1.MELD:AS22_2.MELD'!O236)&gt;'AS12.MELD'!O236+1,"ERROR","")</f>
        <v/>
      </c>
      <c r="P236" s="182" t="str">
        <f>IF(SUM('AS22_1.MELD:AS22_2.MELD'!P236)&gt;'AS12.MELD'!P236+1,"ERROR","")</f>
        <v/>
      </c>
      <c r="Q236" s="182" t="str">
        <f>IF(SUM('AS22_1.MELD:AS22_2.MELD'!Q236)&gt;'AS12.MELD'!Q236+1,"ERROR","")</f>
        <v/>
      </c>
      <c r="R236" s="54">
        <v>213</v>
      </c>
      <c r="S236" s="52"/>
    </row>
    <row r="237" spans="1:19" ht="13" x14ac:dyDescent="0.25">
      <c r="A237" s="176">
        <v>214</v>
      </c>
      <c r="B237" s="59" t="s">
        <v>265</v>
      </c>
      <c r="C237" s="57" t="s">
        <v>266</v>
      </c>
      <c r="D237" s="54">
        <v>214</v>
      </c>
      <c r="E237" s="182" t="str">
        <f>IF(SUM('AS22_1.MELD:AS22_2.MELD'!E237)&gt;'AS12.MELD'!E237+1,"ERROR","")</f>
        <v/>
      </c>
      <c r="F237" s="182" t="str">
        <f>IF(SUM('AS22_1.MELD:AS22_2.MELD'!F237)&gt;'AS12.MELD'!F237+1,"ERROR","")</f>
        <v/>
      </c>
      <c r="G237" s="182" t="str">
        <f>IF(SUM('AS22_1.MELD:AS22_2.MELD'!G237)&gt;'AS12.MELD'!G237+1,"ERROR","")</f>
        <v/>
      </c>
      <c r="H237" s="182" t="str">
        <f>IF(SUM('AS22_1.MELD:AS22_2.MELD'!H237)&gt;'AS12.MELD'!H237+1,"ERROR","")</f>
        <v/>
      </c>
      <c r="I237" s="111"/>
      <c r="J237" s="182" t="str">
        <f>IF(SUM('AS22_1.MELD:AS22_2.MELD'!J237)&gt;'AS12.MELD'!J237+1,"ERROR","")</f>
        <v/>
      </c>
      <c r="K237" s="182" t="str">
        <f>IF(SUM('AS22_1.MELD:AS22_2.MELD'!K237)&gt;'AS12.MELD'!K237+1,"ERROR","")</f>
        <v/>
      </c>
      <c r="L237" s="182" t="str">
        <f>IF(SUM('AS22_1.MELD:AS22_2.MELD'!L237)&gt;'AS12.MELD'!L237+1,"ERROR","")</f>
        <v/>
      </c>
      <c r="M237" s="182" t="str">
        <f>IF(SUM('AS22_1.MELD:AS22_2.MELD'!M237)&gt;'AS12.MELD'!M237+1,"ERROR","")</f>
        <v/>
      </c>
      <c r="N237" s="182" t="str">
        <f>IF(SUM('AS22_1.MELD:AS22_2.MELD'!N237)&gt;'AS12.MELD'!N237+1,"ERROR","")</f>
        <v/>
      </c>
      <c r="O237" s="182" t="str">
        <f>IF(SUM('AS22_1.MELD:AS22_2.MELD'!O237)&gt;'AS12.MELD'!O237+1,"ERROR","")</f>
        <v/>
      </c>
      <c r="P237" s="182" t="str">
        <f>IF(SUM('AS22_1.MELD:AS22_2.MELD'!P237)&gt;'AS12.MELD'!P237+1,"ERROR","")</f>
        <v/>
      </c>
      <c r="Q237" s="182" t="str">
        <f>IF(SUM('AS22_1.MELD:AS22_2.MELD'!Q237)&gt;'AS12.MELD'!Q237+1,"ERROR","")</f>
        <v/>
      </c>
      <c r="R237" s="54">
        <v>214</v>
      </c>
      <c r="S237" s="52"/>
    </row>
    <row r="238" spans="1:19" ht="13" x14ac:dyDescent="0.3">
      <c r="A238" s="176">
        <v>215</v>
      </c>
      <c r="B238" s="59" t="s">
        <v>487</v>
      </c>
      <c r="C238" s="78" t="s">
        <v>267</v>
      </c>
      <c r="D238" s="54">
        <v>215</v>
      </c>
      <c r="E238" s="182" t="str">
        <f>IF(SUM('AS22_1.MELD:AS22_2.MELD'!E238)&gt;'AS12.MELD'!E238+1,"ERROR","")</f>
        <v/>
      </c>
      <c r="F238" s="182" t="str">
        <f>IF(SUM('AS22_1.MELD:AS22_2.MELD'!F238)&gt;'AS12.MELD'!F238+1,"ERROR","")</f>
        <v/>
      </c>
      <c r="G238" s="182" t="str">
        <f>IF(SUM('AS22_1.MELD:AS22_2.MELD'!G238)&gt;'AS12.MELD'!G238+1,"ERROR","")</f>
        <v/>
      </c>
      <c r="H238" s="182" t="str">
        <f>IF(SUM('AS22_1.MELD:AS22_2.MELD'!H238)&gt;'AS12.MELD'!H238+1,"ERROR","")</f>
        <v/>
      </c>
      <c r="I238" s="111"/>
      <c r="J238" s="182" t="str">
        <f>IF(SUM('AS22_1.MELD:AS22_2.MELD'!J238)&gt;'AS12.MELD'!J238+1,"ERROR","")</f>
        <v/>
      </c>
      <c r="K238" s="182" t="str">
        <f>IF(SUM('AS22_1.MELD:AS22_2.MELD'!K238)&gt;'AS12.MELD'!K238+1,"ERROR","")</f>
        <v/>
      </c>
      <c r="L238" s="182" t="str">
        <f>IF(SUM('AS22_1.MELD:AS22_2.MELD'!L238)&gt;'AS12.MELD'!L238+1,"ERROR","")</f>
        <v/>
      </c>
      <c r="M238" s="182" t="str">
        <f>IF(SUM('AS22_1.MELD:AS22_2.MELD'!M238)&gt;'AS12.MELD'!M238+1,"ERROR","")</f>
        <v/>
      </c>
      <c r="N238" s="182" t="str">
        <f>IF(SUM('AS22_1.MELD:AS22_2.MELD'!N238)&gt;'AS12.MELD'!N238+1,"ERROR","")</f>
        <v/>
      </c>
      <c r="O238" s="182" t="str">
        <f>IF(SUM('AS22_1.MELD:AS22_2.MELD'!O238)&gt;'AS12.MELD'!O238+1,"ERROR","")</f>
        <v/>
      </c>
      <c r="P238" s="182" t="str">
        <f>IF(SUM('AS22_1.MELD:AS22_2.MELD'!P238)&gt;'AS12.MELD'!P238+1,"ERROR","")</f>
        <v/>
      </c>
      <c r="Q238" s="182" t="str">
        <f>IF(SUM('AS22_1.MELD:AS22_2.MELD'!Q238)&gt;'AS12.MELD'!Q238+1,"ERROR","")</f>
        <v/>
      </c>
      <c r="R238" s="54">
        <v>215</v>
      </c>
      <c r="S238" s="52"/>
    </row>
    <row r="239" spans="1:19" ht="13" x14ac:dyDescent="0.25">
      <c r="A239" s="176">
        <v>216</v>
      </c>
      <c r="B239" s="59" t="s">
        <v>268</v>
      </c>
      <c r="C239" s="57" t="s">
        <v>269</v>
      </c>
      <c r="D239" s="54">
        <v>216</v>
      </c>
      <c r="E239" s="182" t="str">
        <f>IF(SUM('AS22_1.MELD:AS22_2.MELD'!E239)&gt;'AS12.MELD'!E239+1,"ERROR","")</f>
        <v/>
      </c>
      <c r="F239" s="182" t="str">
        <f>IF(SUM('AS22_1.MELD:AS22_2.MELD'!F239)&gt;'AS12.MELD'!F239+1,"ERROR","")</f>
        <v/>
      </c>
      <c r="G239" s="182" t="str">
        <f>IF(SUM('AS22_1.MELD:AS22_2.MELD'!G239)&gt;'AS12.MELD'!G239+1,"ERROR","")</f>
        <v/>
      </c>
      <c r="H239" s="182" t="str">
        <f>IF(SUM('AS22_1.MELD:AS22_2.MELD'!H239)&gt;'AS12.MELD'!H239+1,"ERROR","")</f>
        <v/>
      </c>
      <c r="I239" s="111"/>
      <c r="J239" s="182" t="str">
        <f>IF(SUM('AS22_1.MELD:AS22_2.MELD'!J239)&gt;'AS12.MELD'!J239+1,"ERROR","")</f>
        <v/>
      </c>
      <c r="K239" s="182" t="str">
        <f>IF(SUM('AS22_1.MELD:AS22_2.MELD'!K239)&gt;'AS12.MELD'!K239+1,"ERROR","")</f>
        <v/>
      </c>
      <c r="L239" s="182" t="str">
        <f>IF(SUM('AS22_1.MELD:AS22_2.MELD'!L239)&gt;'AS12.MELD'!L239+1,"ERROR","")</f>
        <v/>
      </c>
      <c r="M239" s="182" t="str">
        <f>IF(SUM('AS22_1.MELD:AS22_2.MELD'!M239)&gt;'AS12.MELD'!M239+1,"ERROR","")</f>
        <v/>
      </c>
      <c r="N239" s="182" t="str">
        <f>IF(SUM('AS22_1.MELD:AS22_2.MELD'!N239)&gt;'AS12.MELD'!N239+1,"ERROR","")</f>
        <v/>
      </c>
      <c r="O239" s="182" t="str">
        <f>IF(SUM('AS22_1.MELD:AS22_2.MELD'!O239)&gt;'AS12.MELD'!O239+1,"ERROR","")</f>
        <v/>
      </c>
      <c r="P239" s="182" t="str">
        <f>IF(SUM('AS22_1.MELD:AS22_2.MELD'!P239)&gt;'AS12.MELD'!P239+1,"ERROR","")</f>
        <v/>
      </c>
      <c r="Q239" s="182" t="str">
        <f>IF(SUM('AS22_1.MELD:AS22_2.MELD'!Q239)&gt;'AS12.MELD'!Q239+1,"ERROR","")</f>
        <v/>
      </c>
      <c r="R239" s="54">
        <v>216</v>
      </c>
      <c r="S239" s="52"/>
    </row>
    <row r="240" spans="1:19" ht="13" x14ac:dyDescent="0.25">
      <c r="A240" s="176">
        <v>217</v>
      </c>
      <c r="B240" s="58" t="s">
        <v>488</v>
      </c>
      <c r="C240" s="57" t="s">
        <v>270</v>
      </c>
      <c r="D240" s="54">
        <v>217</v>
      </c>
      <c r="E240" s="182" t="str">
        <f>IF(SUM('AS22_1.MELD:AS22_2.MELD'!E240)&gt;'AS12.MELD'!E240+1,"ERROR","")</f>
        <v/>
      </c>
      <c r="F240" s="182" t="str">
        <f>IF(SUM('AS22_1.MELD:AS22_2.MELD'!F240)&gt;'AS12.MELD'!F240+1,"ERROR","")</f>
        <v/>
      </c>
      <c r="G240" s="182" t="str">
        <f>IF(SUM('AS22_1.MELD:AS22_2.MELD'!G240)&gt;'AS12.MELD'!G240+1,"ERROR","")</f>
        <v/>
      </c>
      <c r="H240" s="182" t="str">
        <f>IF(SUM('AS22_1.MELD:AS22_2.MELD'!H240)&gt;'AS12.MELD'!H240+1,"ERROR","")</f>
        <v/>
      </c>
      <c r="I240" s="111"/>
      <c r="J240" s="182" t="str">
        <f>IF(SUM('AS22_1.MELD:AS22_2.MELD'!J240)&gt;'AS12.MELD'!J240+1,"ERROR","")</f>
        <v/>
      </c>
      <c r="K240" s="182" t="str">
        <f>IF(SUM('AS22_1.MELD:AS22_2.MELD'!K240)&gt;'AS12.MELD'!K240+1,"ERROR","")</f>
        <v/>
      </c>
      <c r="L240" s="182" t="str">
        <f>IF(SUM('AS22_1.MELD:AS22_2.MELD'!L240)&gt;'AS12.MELD'!L240+1,"ERROR","")</f>
        <v/>
      </c>
      <c r="M240" s="182" t="str">
        <f>IF(SUM('AS22_1.MELD:AS22_2.MELD'!M240)&gt;'AS12.MELD'!M240+1,"ERROR","")</f>
        <v/>
      </c>
      <c r="N240" s="182" t="str">
        <f>IF(SUM('AS22_1.MELD:AS22_2.MELD'!N240)&gt;'AS12.MELD'!N240+1,"ERROR","")</f>
        <v/>
      </c>
      <c r="O240" s="182" t="str">
        <f>IF(SUM('AS22_1.MELD:AS22_2.MELD'!O240)&gt;'AS12.MELD'!O240+1,"ERROR","")</f>
        <v/>
      </c>
      <c r="P240" s="182" t="str">
        <f>IF(SUM('AS22_1.MELD:AS22_2.MELD'!P240)&gt;'AS12.MELD'!P240+1,"ERROR","")</f>
        <v/>
      </c>
      <c r="Q240" s="182" t="str">
        <f>IF(SUM('AS22_1.MELD:AS22_2.MELD'!Q240)&gt;'AS12.MELD'!Q240+1,"ERROR","")</f>
        <v/>
      </c>
      <c r="R240" s="54">
        <v>217</v>
      </c>
      <c r="S240" s="52"/>
    </row>
    <row r="241" spans="1:19" ht="13" x14ac:dyDescent="0.25">
      <c r="A241" s="176">
        <v>232</v>
      </c>
      <c r="B241" s="58" t="s">
        <v>489</v>
      </c>
      <c r="C241" s="57"/>
      <c r="D241" s="54">
        <v>232</v>
      </c>
      <c r="E241" s="182" t="str">
        <f>IF(SUM('AS22_1.MELD:AS22_2.MELD'!E241)&gt;'AS12.MELD'!E241+1,"ERROR","")</f>
        <v/>
      </c>
      <c r="F241" s="182" t="str">
        <f>IF(SUM('AS22_1.MELD:AS22_2.MELD'!F241)&gt;'AS12.MELD'!F241+1,"ERROR","")</f>
        <v/>
      </c>
      <c r="G241" s="182" t="str">
        <f>IF(SUM('AS22_1.MELD:AS22_2.MELD'!G241)&gt;'AS12.MELD'!G241+1,"ERROR","")</f>
        <v/>
      </c>
      <c r="H241" s="182" t="str">
        <f>IF(SUM('AS22_1.MELD:AS22_2.MELD'!H241)&gt;'AS12.MELD'!H241+1,"ERROR","")</f>
        <v/>
      </c>
      <c r="I241" s="111"/>
      <c r="J241" s="182" t="str">
        <f>IF(SUM('AS22_1.MELD:AS22_2.MELD'!J241)&gt;'AS12.MELD'!J241+1,"ERROR","")</f>
        <v/>
      </c>
      <c r="K241" s="182" t="str">
        <f>IF(SUM('AS22_1.MELD:AS22_2.MELD'!K241)&gt;'AS12.MELD'!K241+1,"ERROR","")</f>
        <v/>
      </c>
      <c r="L241" s="182" t="str">
        <f>IF(SUM('AS22_1.MELD:AS22_2.MELD'!L241)&gt;'AS12.MELD'!L241+1,"ERROR","")</f>
        <v/>
      </c>
      <c r="M241" s="182" t="str">
        <f>IF(SUM('AS22_1.MELD:AS22_2.MELD'!M241)&gt;'AS12.MELD'!M241+1,"ERROR","")</f>
        <v/>
      </c>
      <c r="N241" s="182" t="str">
        <f>IF(SUM('AS22_1.MELD:AS22_2.MELD'!N241)&gt;'AS12.MELD'!N241+1,"ERROR","")</f>
        <v/>
      </c>
      <c r="O241" s="182" t="str">
        <f>IF(SUM('AS22_1.MELD:AS22_2.MELD'!O241)&gt;'AS12.MELD'!O241+1,"ERROR","")</f>
        <v/>
      </c>
      <c r="P241" s="182" t="str">
        <f>IF(SUM('AS22_1.MELD:AS22_2.MELD'!P241)&gt;'AS12.MELD'!P241+1,"ERROR","")</f>
        <v/>
      </c>
      <c r="Q241" s="182" t="str">
        <f>IF(SUM('AS22_1.MELD:AS22_2.MELD'!Q241)&gt;'AS12.MELD'!Q241+1,"ERROR","")</f>
        <v/>
      </c>
      <c r="R241" s="54">
        <v>232</v>
      </c>
      <c r="S241" s="52"/>
    </row>
    <row r="242" spans="1:19" ht="13" x14ac:dyDescent="0.25">
      <c r="A242" s="176">
        <v>233</v>
      </c>
      <c r="B242" s="58" t="s">
        <v>490</v>
      </c>
      <c r="C242" s="57"/>
      <c r="D242" s="54">
        <v>233</v>
      </c>
      <c r="E242" s="182" t="str">
        <f>IF(SUM('AS22_1.MELD:AS22_2.MELD'!E242)&gt;'AS12.MELD'!E242+1,"ERROR","")</f>
        <v/>
      </c>
      <c r="F242" s="182" t="str">
        <f>IF(SUM('AS22_1.MELD:AS22_2.MELD'!F242)&gt;'AS12.MELD'!F242+1,"ERROR","")</f>
        <v/>
      </c>
      <c r="G242" s="182" t="str">
        <f>IF(SUM('AS22_1.MELD:AS22_2.MELD'!G242)&gt;'AS12.MELD'!G242+1,"ERROR","")</f>
        <v/>
      </c>
      <c r="H242" s="182" t="str">
        <f>IF(SUM('AS22_1.MELD:AS22_2.MELD'!H242)&gt;'AS12.MELD'!H242+1,"ERROR","")</f>
        <v/>
      </c>
      <c r="I242" s="111"/>
      <c r="J242" s="182" t="str">
        <f>IF(SUM('AS22_1.MELD:AS22_2.MELD'!J242)&gt;'AS12.MELD'!J242+1,"ERROR","")</f>
        <v/>
      </c>
      <c r="K242" s="182" t="str">
        <f>IF(SUM('AS22_1.MELD:AS22_2.MELD'!K242)&gt;'AS12.MELD'!K242+1,"ERROR","")</f>
        <v/>
      </c>
      <c r="L242" s="182" t="str">
        <f>IF(SUM('AS22_1.MELD:AS22_2.MELD'!L242)&gt;'AS12.MELD'!L242+1,"ERROR","")</f>
        <v/>
      </c>
      <c r="M242" s="182" t="str">
        <f>IF(SUM('AS22_1.MELD:AS22_2.MELD'!M242)&gt;'AS12.MELD'!M242+1,"ERROR","")</f>
        <v/>
      </c>
      <c r="N242" s="182" t="str">
        <f>IF(SUM('AS22_1.MELD:AS22_2.MELD'!N242)&gt;'AS12.MELD'!N242+1,"ERROR","")</f>
        <v/>
      </c>
      <c r="O242" s="182" t="str">
        <f>IF(SUM('AS22_1.MELD:AS22_2.MELD'!O242)&gt;'AS12.MELD'!O242+1,"ERROR","")</f>
        <v/>
      </c>
      <c r="P242" s="182" t="str">
        <f>IF(SUM('AS22_1.MELD:AS22_2.MELD'!P242)&gt;'AS12.MELD'!P242+1,"ERROR","")</f>
        <v/>
      </c>
      <c r="Q242" s="182" t="str">
        <f>IF(SUM('AS22_1.MELD:AS22_2.MELD'!Q242)&gt;'AS12.MELD'!Q242+1,"ERROR","")</f>
        <v/>
      </c>
      <c r="R242" s="54">
        <v>233</v>
      </c>
      <c r="S242" s="52"/>
    </row>
    <row r="243" spans="1:19" ht="21" customHeight="1" thickBot="1" x14ac:dyDescent="0.4">
      <c r="A243" s="56">
        <v>250</v>
      </c>
      <c r="B243" s="103" t="s">
        <v>4</v>
      </c>
      <c r="C243" s="57"/>
      <c r="D243" s="54">
        <v>250</v>
      </c>
      <c r="E243" s="53"/>
      <c r="F243" s="53"/>
      <c r="G243" s="53"/>
      <c r="H243" s="53"/>
      <c r="I243" s="112"/>
      <c r="J243" s="53"/>
      <c r="K243" s="53"/>
      <c r="L243" s="53"/>
      <c r="M243" s="53"/>
      <c r="N243" s="53"/>
      <c r="O243" s="53"/>
      <c r="P243" s="53"/>
      <c r="Q243" s="53"/>
      <c r="R243" s="54">
        <v>250</v>
      </c>
      <c r="S243" s="52"/>
    </row>
    <row r="244" spans="1:19" ht="6" customHeight="1" thickTop="1" x14ac:dyDescent="0.25">
      <c r="A244" s="38"/>
      <c r="B244" s="38"/>
      <c r="C244" s="38"/>
      <c r="D244" s="38"/>
      <c r="E244" s="137"/>
      <c r="F244" s="137"/>
      <c r="G244" s="137"/>
      <c r="H244" s="137"/>
      <c r="I244" s="137"/>
      <c r="J244" s="137"/>
      <c r="K244" s="137"/>
      <c r="L244" s="137"/>
      <c r="M244" s="137"/>
      <c r="N244" s="137"/>
      <c r="O244" s="137"/>
      <c r="P244" s="137"/>
      <c r="Q244" s="137"/>
      <c r="R244" s="38"/>
      <c r="S244" s="52"/>
    </row>
    <row r="245" spans="1:19" ht="21" customHeight="1" x14ac:dyDescent="0.25">
      <c r="A245" s="33" t="s">
        <v>3</v>
      </c>
      <c r="B245" s="51" t="str">
        <f>E255</f>
        <v>1.00.F0</v>
      </c>
      <c r="C245" s="86"/>
      <c r="E245" s="135"/>
      <c r="F245" s="135"/>
      <c r="G245" s="135"/>
      <c r="H245" s="135"/>
      <c r="I245" s="135"/>
      <c r="J245" s="135"/>
      <c r="K245" s="135"/>
      <c r="L245" s="135"/>
      <c r="M245" s="135"/>
      <c r="N245" s="135"/>
      <c r="O245" s="135"/>
      <c r="P245" s="135"/>
      <c r="Q245" s="135"/>
      <c r="S245" s="52"/>
    </row>
    <row r="246" spans="1:19" x14ac:dyDescent="0.25">
      <c r="C246" s="26"/>
      <c r="E246" s="135"/>
      <c r="F246" s="135"/>
      <c r="G246" s="135"/>
      <c r="H246" s="135"/>
      <c r="I246" s="135"/>
      <c r="J246" s="135"/>
      <c r="K246" s="135"/>
      <c r="L246" s="135"/>
      <c r="M246" s="135"/>
      <c r="N246" s="135"/>
      <c r="O246" s="135"/>
      <c r="P246" s="136"/>
      <c r="Q246" s="135"/>
    </row>
    <row r="247" spans="1:19" x14ac:dyDescent="0.25">
      <c r="A247" s="34" t="s">
        <v>271</v>
      </c>
      <c r="B247" s="32" t="s">
        <v>491</v>
      </c>
      <c r="C247" s="87"/>
      <c r="E247" s="135"/>
      <c r="F247" s="135"/>
      <c r="G247" s="135"/>
      <c r="H247" s="135"/>
      <c r="I247" s="135"/>
      <c r="J247" s="135"/>
      <c r="K247" s="135"/>
      <c r="L247" s="135"/>
      <c r="M247" s="135"/>
      <c r="N247" s="135"/>
      <c r="O247" s="135"/>
      <c r="P247" s="135"/>
      <c r="Q247" s="135"/>
    </row>
    <row r="248" spans="1:19" x14ac:dyDescent="0.25">
      <c r="A248" s="33"/>
      <c r="B248" s="48" t="s">
        <v>492</v>
      </c>
      <c r="C248" s="88"/>
      <c r="E248" s="135"/>
      <c r="F248" s="135"/>
      <c r="G248" s="135"/>
      <c r="H248" s="135"/>
      <c r="I248" s="135"/>
      <c r="J248" s="135"/>
      <c r="K248" s="135"/>
      <c r="L248" s="135"/>
      <c r="M248" s="135"/>
      <c r="N248" s="135"/>
      <c r="O248" s="135"/>
      <c r="P248" s="135"/>
      <c r="Q248" s="135"/>
    </row>
    <row r="249" spans="1:19" x14ac:dyDescent="0.25">
      <c r="C249" s="26"/>
      <c r="E249" s="135"/>
      <c r="F249" s="135"/>
      <c r="G249" s="135"/>
      <c r="H249" s="135"/>
      <c r="I249" s="135"/>
      <c r="J249" s="135"/>
      <c r="K249" s="135"/>
      <c r="L249" s="135"/>
      <c r="M249" s="135"/>
      <c r="N249" s="135"/>
      <c r="O249" s="135"/>
      <c r="P249" s="135"/>
      <c r="Q249" s="135"/>
    </row>
    <row r="250" spans="1:19" x14ac:dyDescent="0.25">
      <c r="F250" s="135"/>
      <c r="G250" s="135"/>
      <c r="H250" s="135"/>
      <c r="I250" s="135"/>
      <c r="J250" s="135"/>
      <c r="K250" s="135"/>
      <c r="L250" s="135"/>
      <c r="M250" s="135"/>
      <c r="N250" s="135"/>
      <c r="O250" s="135"/>
      <c r="P250" s="135"/>
      <c r="Q250" s="135"/>
    </row>
    <row r="251" spans="1:19" x14ac:dyDescent="0.25">
      <c r="C251" s="48"/>
    </row>
    <row r="252" spans="1:19" x14ac:dyDescent="0.25">
      <c r="A252" s="41"/>
      <c r="B252" s="47" t="s">
        <v>2</v>
      </c>
      <c r="C252" s="46"/>
      <c r="D252" s="45"/>
      <c r="E252" s="44" t="str">
        <f>Q2</f>
        <v>XXXXXX</v>
      </c>
    </row>
    <row r="253" spans="1:19" x14ac:dyDescent="0.25">
      <c r="A253" s="41" t="s">
        <v>2</v>
      </c>
      <c r="B253" s="41"/>
      <c r="C253" s="33"/>
      <c r="D253" s="33"/>
      <c r="E253" s="40" t="str">
        <f>Q1</f>
        <v>AS12</v>
      </c>
      <c r="F253" s="32" t="s">
        <v>2</v>
      </c>
    </row>
    <row r="254" spans="1:19" x14ac:dyDescent="0.25">
      <c r="B254" s="41"/>
      <c r="C254" s="33"/>
      <c r="D254" s="33"/>
      <c r="E254" s="43" t="str">
        <f>Q3</f>
        <v>jj.mm.aaaa</v>
      </c>
    </row>
    <row r="255" spans="1:19" x14ac:dyDescent="0.25">
      <c r="B255" s="41"/>
      <c r="C255" s="33"/>
      <c r="D255" s="33"/>
      <c r="E255" s="42" t="s">
        <v>563</v>
      </c>
    </row>
    <row r="256" spans="1:19" x14ac:dyDescent="0.25">
      <c r="B256" s="41"/>
      <c r="C256" s="33"/>
      <c r="D256" s="33"/>
      <c r="E256" s="40" t="str">
        <f>E10</f>
        <v>col. 01</v>
      </c>
    </row>
    <row r="257" spans="2:5" ht="13" x14ac:dyDescent="0.3">
      <c r="B257" s="41"/>
      <c r="C257" s="33"/>
      <c r="D257" s="33"/>
      <c r="E257" s="183">
        <f>COUNTIF(E12:Q242,"ERROR")</f>
        <v>0</v>
      </c>
    </row>
    <row r="258" spans="2:5" ht="13" x14ac:dyDescent="0.3">
      <c r="B258" s="39"/>
      <c r="C258" s="38"/>
      <c r="D258" s="184"/>
      <c r="E258" s="185"/>
    </row>
    <row r="259" spans="2:5" x14ac:dyDescent="0.25">
      <c r="B259" s="33"/>
      <c r="C259" s="33"/>
      <c r="D259" s="34"/>
      <c r="E259" s="33"/>
    </row>
    <row r="260" spans="2:5" x14ac:dyDescent="0.25">
      <c r="B260" s="33"/>
      <c r="C260" s="33"/>
      <c r="D260" s="34"/>
      <c r="E260" s="35"/>
    </row>
    <row r="261" spans="2:5" x14ac:dyDescent="0.25">
      <c r="B261" s="33"/>
      <c r="C261" s="33"/>
      <c r="D261" s="34"/>
      <c r="E261" s="33"/>
    </row>
    <row r="262" spans="2:5" x14ac:dyDescent="0.25">
      <c r="B262" s="33"/>
      <c r="C262" s="33"/>
      <c r="D262" s="34"/>
      <c r="E262" s="33"/>
    </row>
  </sheetData>
  <sheetProtection sheet="1"/>
  <mergeCells count="10">
    <mergeCell ref="L8:L9"/>
    <mergeCell ref="AE9:AF9"/>
    <mergeCell ref="C6:C10"/>
    <mergeCell ref="F6:Q6"/>
    <mergeCell ref="G7:L7"/>
    <mergeCell ref="N7:O7"/>
    <mergeCell ref="P7:Q7"/>
    <mergeCell ref="H8:I8"/>
    <mergeCell ref="J8:J9"/>
    <mergeCell ref="K8:K9"/>
  </mergeCells>
  <printOptions gridLinesSet="0"/>
  <pageMargins left="0.78740157480314965" right="0.39370078740157483" top="0.98425196850393704" bottom="0.59055118110236227" header="0.31496062992125984" footer="0.31496062992125984"/>
  <pageSetup paperSize="9" scale="50" fitToWidth="0" fitToHeight="0" orientation="landscape" r:id="rId1"/>
  <headerFooter>
    <oddFooter>&amp;L&amp;BSNB Vertraulich&amp;B&amp;C&amp;D&amp;RSeite &amp;P</oddFooter>
  </headerFooter>
  <rowBreaks count="5" manualBreakCount="5">
    <brk id="51" max="14" man="1"/>
    <brk id="90" max="14" man="1"/>
    <brk id="131" max="14" man="1"/>
    <brk id="170" max="14" man="1"/>
    <brk id="212" max="14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Tabelle2"/>
  <dimension ref="A1:AJ262"/>
  <sheetViews>
    <sheetView showGridLines="0" showRowColHeaders="0" showZeros="0" zoomScale="80" zoomScaleNormal="80" workbookViewId="0">
      <pane xSplit="4" ySplit="10" topLeftCell="E11" activePane="bottomRight" state="frozen"/>
      <selection activeCell="E11" sqref="E11"/>
      <selection pane="topRight" activeCell="E11" sqref="E11"/>
      <selection pane="bottomLeft" activeCell="E11" sqref="E11"/>
      <selection pane="bottomRight" activeCell="F12" sqref="F12"/>
    </sheetView>
  </sheetViews>
  <sheetFormatPr baseColWidth="10" defaultColWidth="11.54296875" defaultRowHeight="12.5" x14ac:dyDescent="0.25"/>
  <cols>
    <col min="1" max="1" width="7.26953125" style="32" customWidth="1"/>
    <col min="2" max="2" width="28.7265625" style="32" customWidth="1"/>
    <col min="3" max="3" width="6.26953125" style="32" customWidth="1"/>
    <col min="4" max="4" width="4.7265625" style="32" customWidth="1"/>
    <col min="5" max="17" width="15.7265625" style="32" customWidth="1"/>
    <col min="18" max="21" width="15.54296875" style="32" customWidth="1"/>
    <col min="22" max="22" width="4.7265625" style="32" customWidth="1"/>
    <col min="23" max="25" width="15.7265625" style="32" customWidth="1"/>
    <col min="26" max="26" width="11.54296875" style="32"/>
    <col min="27" max="30" width="0" style="32" hidden="1" customWidth="1"/>
    <col min="31" max="31" width="16.54296875" style="66" bestFit="1" customWidth="1"/>
    <col min="32" max="32" width="10" style="32" customWidth="1"/>
    <col min="33" max="33" width="1.7265625" style="32" customWidth="1"/>
    <col min="34" max="34" width="10" style="32" hidden="1" customWidth="1"/>
    <col min="35" max="35" width="1.7265625" style="32" customWidth="1"/>
    <col min="36" max="36" width="16.26953125" style="32" bestFit="1" customWidth="1"/>
    <col min="37" max="16384" width="11.54296875" style="32"/>
  </cols>
  <sheetData>
    <row r="1" spans="1:36" ht="18" x14ac:dyDescent="0.4">
      <c r="A1" s="33"/>
      <c r="B1" s="33"/>
      <c r="C1" s="33"/>
      <c r="E1" s="31" t="s">
        <v>304</v>
      </c>
      <c r="P1" s="73" t="s">
        <v>611</v>
      </c>
      <c r="Q1" s="77" t="s">
        <v>281</v>
      </c>
      <c r="R1" s="31" t="s">
        <v>304</v>
      </c>
      <c r="X1" s="73" t="s">
        <v>611</v>
      </c>
      <c r="Y1" s="77" t="str">
        <f>Q1</f>
        <v>AS11</v>
      </c>
    </row>
    <row r="2" spans="1:36" ht="17.5" x14ac:dyDescent="0.35">
      <c r="A2" s="33"/>
      <c r="B2" s="33"/>
      <c r="C2" s="33"/>
      <c r="E2" s="76" t="s">
        <v>307</v>
      </c>
      <c r="P2" s="73" t="s">
        <v>610</v>
      </c>
      <c r="Q2" s="75" t="str">
        <f>'Bon de livraison'!H3</f>
        <v>XXXXXX</v>
      </c>
      <c r="R2" s="76" t="s">
        <v>307</v>
      </c>
      <c r="X2" s="73" t="s">
        <v>610</v>
      </c>
      <c r="Y2" s="75" t="str">
        <f>Q2</f>
        <v>XXXXXX</v>
      </c>
    </row>
    <row r="3" spans="1:36" ht="18" customHeight="1" x14ac:dyDescent="0.25">
      <c r="A3" s="33"/>
      <c r="B3" s="33"/>
      <c r="C3" s="33"/>
      <c r="E3" s="74"/>
      <c r="J3" s="71"/>
      <c r="P3" s="73" t="s">
        <v>283</v>
      </c>
      <c r="Q3" s="72" t="str">
        <f>'Bon de livraison'!H4</f>
        <v>jj.mm.aaaa</v>
      </c>
      <c r="R3" s="74"/>
      <c r="X3" s="73" t="s">
        <v>283</v>
      </c>
      <c r="Y3" s="72" t="str">
        <f>Q3</f>
        <v>jj.mm.aaaa</v>
      </c>
    </row>
    <row r="4" spans="1:36" ht="13" x14ac:dyDescent="0.3">
      <c r="A4" s="56"/>
      <c r="B4" s="33"/>
      <c r="C4" s="33"/>
      <c r="H4" s="71"/>
      <c r="L4" s="70"/>
      <c r="M4" s="70"/>
    </row>
    <row r="5" spans="1:36" s="171" customFormat="1" ht="20.25" customHeight="1" x14ac:dyDescent="0.25">
      <c r="A5" s="169"/>
      <c r="B5" s="134"/>
      <c r="C5" s="134"/>
      <c r="D5" s="170"/>
      <c r="E5" s="171" t="s">
        <v>306</v>
      </c>
      <c r="G5" s="172"/>
      <c r="L5" s="173"/>
      <c r="M5" s="173"/>
      <c r="R5" s="171" t="s">
        <v>306</v>
      </c>
      <c r="V5" s="170"/>
      <c r="AE5" s="66"/>
      <c r="AF5" s="32"/>
      <c r="AG5" s="32"/>
      <c r="AH5" s="32"/>
      <c r="AI5" s="32"/>
      <c r="AJ5" s="32"/>
    </row>
    <row r="6" spans="1:36" ht="15" customHeight="1" x14ac:dyDescent="0.25">
      <c r="A6" s="69"/>
      <c r="B6" s="68" t="s">
        <v>308</v>
      </c>
      <c r="C6" s="231" t="s">
        <v>309</v>
      </c>
      <c r="D6" s="67"/>
      <c r="E6" s="93" t="s">
        <v>7</v>
      </c>
      <c r="F6" s="234" t="s">
        <v>510</v>
      </c>
      <c r="G6" s="235"/>
      <c r="H6" s="235"/>
      <c r="I6" s="235"/>
      <c r="J6" s="235"/>
      <c r="K6" s="235"/>
      <c r="L6" s="235"/>
      <c r="M6" s="235"/>
      <c r="N6" s="235"/>
      <c r="O6" s="235"/>
      <c r="P6" s="235"/>
      <c r="Q6" s="236"/>
      <c r="R6" s="244" t="s">
        <v>520</v>
      </c>
      <c r="S6" s="245"/>
      <c r="T6" s="245"/>
      <c r="U6" s="246"/>
      <c r="V6" s="67"/>
      <c r="AE6" s="199"/>
    </row>
    <row r="7" spans="1:36" ht="29.25" customHeight="1" x14ac:dyDescent="0.35">
      <c r="A7" s="66"/>
      <c r="B7" s="61"/>
      <c r="C7" s="232"/>
      <c r="D7" s="64"/>
      <c r="E7" s="90"/>
      <c r="F7" s="89" t="s">
        <v>511</v>
      </c>
      <c r="G7" s="237" t="s">
        <v>512</v>
      </c>
      <c r="H7" s="238"/>
      <c r="I7" s="238"/>
      <c r="J7" s="238"/>
      <c r="K7" s="238"/>
      <c r="L7" s="239"/>
      <c r="M7" s="223" t="s">
        <v>621</v>
      </c>
      <c r="N7" s="237" t="s">
        <v>516</v>
      </c>
      <c r="O7" s="239"/>
      <c r="P7" s="240" t="s">
        <v>518</v>
      </c>
      <c r="Q7" s="241"/>
      <c r="R7" s="247" t="s">
        <v>521</v>
      </c>
      <c r="S7" s="247" t="s">
        <v>522</v>
      </c>
      <c r="T7" s="247" t="s">
        <v>523</v>
      </c>
      <c r="U7" s="247" t="s">
        <v>524</v>
      </c>
      <c r="V7" s="64"/>
      <c r="AE7" s="199"/>
    </row>
    <row r="8" spans="1:36" ht="28.5" customHeight="1" x14ac:dyDescent="0.3">
      <c r="A8" s="66"/>
      <c r="B8" s="65"/>
      <c r="C8" s="232"/>
      <c r="D8" s="64"/>
      <c r="E8" s="90"/>
      <c r="F8" s="91"/>
      <c r="G8" s="90"/>
      <c r="H8" s="240" t="s">
        <v>513</v>
      </c>
      <c r="I8" s="241"/>
      <c r="J8" s="242" t="s">
        <v>620</v>
      </c>
      <c r="K8" s="242" t="s">
        <v>515</v>
      </c>
      <c r="L8" s="242" t="s">
        <v>627</v>
      </c>
      <c r="M8" s="133" t="s">
        <v>622</v>
      </c>
      <c r="N8" s="90"/>
      <c r="O8" s="97"/>
      <c r="P8" s="92"/>
      <c r="Q8" s="97"/>
      <c r="R8" s="248"/>
      <c r="S8" s="248"/>
      <c r="T8" s="248"/>
      <c r="U8" s="248"/>
      <c r="V8" s="64"/>
      <c r="AE8" s="199"/>
    </row>
    <row r="9" spans="1:36" ht="71.25" customHeight="1" x14ac:dyDescent="0.3">
      <c r="A9" s="222" t="s">
        <v>616</v>
      </c>
      <c r="B9" s="221"/>
      <c r="C9" s="232"/>
      <c r="D9" s="64"/>
      <c r="E9" s="90"/>
      <c r="F9" s="220" t="s">
        <v>617</v>
      </c>
      <c r="G9" s="220" t="s">
        <v>618</v>
      </c>
      <c r="H9" s="220" t="s">
        <v>619</v>
      </c>
      <c r="I9" s="102" t="s">
        <v>514</v>
      </c>
      <c r="J9" s="243"/>
      <c r="K9" s="243"/>
      <c r="L9" s="243"/>
      <c r="M9" s="133" t="s">
        <v>623</v>
      </c>
      <c r="N9" s="89" t="s">
        <v>624</v>
      </c>
      <c r="O9" s="102" t="s">
        <v>517</v>
      </c>
      <c r="P9" s="101" t="s">
        <v>519</v>
      </c>
      <c r="Q9" s="102" t="s">
        <v>568</v>
      </c>
      <c r="R9" s="248"/>
      <c r="S9" s="248"/>
      <c r="T9" s="248"/>
      <c r="U9" s="248"/>
      <c r="V9" s="64"/>
      <c r="AE9" s="249" t="s">
        <v>592</v>
      </c>
      <c r="AF9" s="249"/>
      <c r="AH9" s="200"/>
      <c r="AJ9" s="180" t="s">
        <v>591</v>
      </c>
    </row>
    <row r="10" spans="1:36" ht="20.25" customHeight="1" x14ac:dyDescent="0.25">
      <c r="A10" s="63"/>
      <c r="B10" s="63"/>
      <c r="C10" s="233"/>
      <c r="D10" s="62"/>
      <c r="E10" s="129" t="s">
        <v>493</v>
      </c>
      <c r="F10" s="129" t="s">
        <v>494</v>
      </c>
      <c r="G10" s="129" t="s">
        <v>495</v>
      </c>
      <c r="H10" s="130" t="s">
        <v>496</v>
      </c>
      <c r="I10" s="130" t="s">
        <v>497</v>
      </c>
      <c r="J10" s="130" t="s">
        <v>498</v>
      </c>
      <c r="K10" s="130" t="s">
        <v>499</v>
      </c>
      <c r="L10" s="130" t="s">
        <v>500</v>
      </c>
      <c r="M10" s="130" t="s">
        <v>501</v>
      </c>
      <c r="N10" s="129" t="s">
        <v>502</v>
      </c>
      <c r="O10" s="130" t="s">
        <v>503</v>
      </c>
      <c r="P10" s="130" t="s">
        <v>504</v>
      </c>
      <c r="Q10" s="130" t="s">
        <v>505</v>
      </c>
      <c r="R10" s="130" t="s">
        <v>506</v>
      </c>
      <c r="S10" s="130" t="s">
        <v>507</v>
      </c>
      <c r="T10" s="130" t="s">
        <v>508</v>
      </c>
      <c r="U10" s="130" t="s">
        <v>509</v>
      </c>
      <c r="V10" s="62"/>
      <c r="AE10" s="199" t="s">
        <v>593</v>
      </c>
      <c r="AF10" s="201"/>
    </row>
    <row r="11" spans="1:36" ht="15.5" x14ac:dyDescent="0.35">
      <c r="A11"/>
      <c r="B11" s="80" t="s">
        <v>310</v>
      </c>
      <c r="C11" s="60"/>
      <c r="D11" s="54"/>
      <c r="E11" s="98"/>
      <c r="F11" s="98"/>
      <c r="G11" s="98"/>
      <c r="H11" s="98"/>
      <c r="I11" s="193"/>
      <c r="J11" s="98"/>
      <c r="K11" s="98"/>
      <c r="L11" s="98"/>
      <c r="M11" s="98"/>
      <c r="N11" s="98"/>
      <c r="O11" s="98"/>
      <c r="P11" s="98"/>
      <c r="Q11" s="98"/>
      <c r="R11" s="98"/>
      <c r="S11" s="98"/>
      <c r="T11" s="98"/>
      <c r="U11" s="98"/>
      <c r="V11" s="54"/>
      <c r="AE11" s="199"/>
      <c r="AF11" s="202"/>
      <c r="AH11" s="200"/>
      <c r="AJ11" s="180"/>
    </row>
    <row r="12" spans="1:36" ht="13.5" thickBot="1" x14ac:dyDescent="0.3">
      <c r="A12">
        <v>1</v>
      </c>
      <c r="B12" s="58" t="s">
        <v>311</v>
      </c>
      <c r="C12" s="57" t="s">
        <v>6</v>
      </c>
      <c r="D12" s="54">
        <v>1</v>
      </c>
      <c r="E12" s="53">
        <f>SUM(F12,G12,M12,N12,P12,Q12)</f>
        <v>0</v>
      </c>
      <c r="F12" s="55"/>
      <c r="G12" s="53">
        <f>SUM(H12,J12,K12,L12)</f>
        <v>0</v>
      </c>
      <c r="H12" s="55"/>
      <c r="I12" s="111"/>
      <c r="J12" s="55"/>
      <c r="K12" s="55"/>
      <c r="L12" s="55"/>
      <c r="M12" s="55"/>
      <c r="N12" s="55"/>
      <c r="O12" s="55"/>
      <c r="P12" s="55"/>
      <c r="Q12" s="79"/>
      <c r="R12" s="55"/>
      <c r="S12" s="55"/>
      <c r="T12" s="55"/>
      <c r="U12" s="79"/>
      <c r="V12" s="54">
        <v>1</v>
      </c>
      <c r="AE12" s="203">
        <f>E12-SUM(R12:U12)</f>
        <v>0</v>
      </c>
      <c r="AF12" s="204" t="str">
        <f>IF(ABS(AE12)&gt;COUNT(R12:U12)*0.5,"ERROR","ok")</f>
        <v>ok</v>
      </c>
      <c r="AH12" s="176"/>
      <c r="AJ12" s="182" t="str">
        <f t="shared" ref="AJ12:AJ62" si="0">IF((O12-N12)&gt;0.5,"attention","ok")</f>
        <v>ok</v>
      </c>
    </row>
    <row r="13" spans="1:36" ht="14" thickTop="1" thickBot="1" x14ac:dyDescent="0.3">
      <c r="A13">
        <v>2</v>
      </c>
      <c r="B13" s="59" t="s">
        <v>312</v>
      </c>
      <c r="C13" s="57" t="s">
        <v>5</v>
      </c>
      <c r="D13" s="54">
        <v>2</v>
      </c>
      <c r="E13" s="53">
        <f t="shared" ref="E13:E75" si="1">SUM(F13,G13,M13,N13,P13,Q13)</f>
        <v>0</v>
      </c>
      <c r="F13" s="55"/>
      <c r="G13" s="53">
        <f t="shared" ref="G13:G75" si="2">SUM(H13,J13,K13,L13)</f>
        <v>0</v>
      </c>
      <c r="H13" s="55"/>
      <c r="I13" s="111"/>
      <c r="J13" s="55"/>
      <c r="K13" s="55"/>
      <c r="L13" s="55"/>
      <c r="M13" s="55"/>
      <c r="N13" s="55"/>
      <c r="O13" s="55"/>
      <c r="P13" s="55"/>
      <c r="Q13" s="79"/>
      <c r="R13" s="55"/>
      <c r="S13" s="55"/>
      <c r="T13" s="55"/>
      <c r="U13" s="79"/>
      <c r="V13" s="54">
        <v>2</v>
      </c>
      <c r="AE13" s="203">
        <f t="shared" ref="AE13:AE62" si="3">E13-SUM(R13:U13)</f>
        <v>0</v>
      </c>
      <c r="AF13" s="204" t="str">
        <f t="shared" ref="AF13:AF62" si="4">IF(ABS(AE13)&gt;COUNT(R13:U13)*0.5,"ERROR","ok")</f>
        <v>ok</v>
      </c>
      <c r="AH13" s="176"/>
      <c r="AJ13" s="182" t="str">
        <f t="shared" si="0"/>
        <v>ok</v>
      </c>
    </row>
    <row r="14" spans="1:36" ht="14" thickTop="1" thickBot="1" x14ac:dyDescent="0.3">
      <c r="A14">
        <v>3</v>
      </c>
      <c r="B14" s="59" t="s">
        <v>313</v>
      </c>
      <c r="C14" s="57" t="s">
        <v>8</v>
      </c>
      <c r="D14" s="54">
        <v>3</v>
      </c>
      <c r="E14" s="53">
        <f t="shared" si="1"/>
        <v>0</v>
      </c>
      <c r="F14" s="55"/>
      <c r="G14" s="53">
        <f t="shared" si="2"/>
        <v>0</v>
      </c>
      <c r="H14" s="55"/>
      <c r="I14" s="111"/>
      <c r="J14" s="55"/>
      <c r="K14" s="55"/>
      <c r="L14" s="55"/>
      <c r="M14" s="55"/>
      <c r="N14" s="55"/>
      <c r="O14" s="55"/>
      <c r="P14" s="55"/>
      <c r="Q14" s="79"/>
      <c r="R14" s="55"/>
      <c r="S14" s="55"/>
      <c r="T14" s="55"/>
      <c r="U14" s="79"/>
      <c r="V14" s="54">
        <v>3</v>
      </c>
      <c r="AE14" s="203">
        <f t="shared" si="3"/>
        <v>0</v>
      </c>
      <c r="AF14" s="204" t="str">
        <f t="shared" si="4"/>
        <v>ok</v>
      </c>
      <c r="AH14" s="176"/>
      <c r="AJ14" s="182" t="str">
        <f t="shared" si="0"/>
        <v>ok</v>
      </c>
    </row>
    <row r="15" spans="1:36" ht="14" thickTop="1" thickBot="1" x14ac:dyDescent="0.3">
      <c r="A15">
        <v>4</v>
      </c>
      <c r="B15" s="59" t="s">
        <v>314</v>
      </c>
      <c r="C15" s="57" t="s">
        <v>9</v>
      </c>
      <c r="D15" s="54">
        <v>4</v>
      </c>
      <c r="E15" s="53">
        <f t="shared" si="1"/>
        <v>0</v>
      </c>
      <c r="F15" s="55"/>
      <c r="G15" s="53">
        <f t="shared" si="2"/>
        <v>0</v>
      </c>
      <c r="H15" s="55"/>
      <c r="I15" s="111"/>
      <c r="J15" s="55"/>
      <c r="K15" s="55"/>
      <c r="L15" s="55"/>
      <c r="M15" s="55"/>
      <c r="N15" s="55"/>
      <c r="O15" s="55"/>
      <c r="P15" s="55"/>
      <c r="Q15" s="79"/>
      <c r="R15" s="55"/>
      <c r="S15" s="55"/>
      <c r="T15" s="55"/>
      <c r="U15" s="79"/>
      <c r="V15" s="54">
        <v>4</v>
      </c>
      <c r="AE15" s="203">
        <f t="shared" si="3"/>
        <v>0</v>
      </c>
      <c r="AF15" s="204" t="str">
        <f t="shared" si="4"/>
        <v>ok</v>
      </c>
      <c r="AH15" s="176"/>
      <c r="AJ15" s="182" t="str">
        <f t="shared" si="0"/>
        <v>ok</v>
      </c>
    </row>
    <row r="16" spans="1:36" ht="14" thickTop="1" thickBot="1" x14ac:dyDescent="0.3">
      <c r="A16">
        <v>5</v>
      </c>
      <c r="B16" s="59" t="s">
        <v>315</v>
      </c>
      <c r="C16" s="57" t="s">
        <v>10</v>
      </c>
      <c r="D16" s="54">
        <v>5</v>
      </c>
      <c r="E16" s="53">
        <f t="shared" si="1"/>
        <v>0</v>
      </c>
      <c r="F16" s="55"/>
      <c r="G16" s="53">
        <f>SUM(H16,J16,K16,L16)</f>
        <v>0</v>
      </c>
      <c r="H16" s="55"/>
      <c r="I16" s="111"/>
      <c r="J16" s="55"/>
      <c r="K16" s="55"/>
      <c r="L16" s="55"/>
      <c r="M16" s="55"/>
      <c r="N16" s="55"/>
      <c r="O16" s="55"/>
      <c r="P16" s="55"/>
      <c r="Q16" s="79"/>
      <c r="R16" s="55"/>
      <c r="S16" s="55"/>
      <c r="T16" s="55"/>
      <c r="U16" s="79"/>
      <c r="V16" s="54">
        <v>5</v>
      </c>
      <c r="AE16" s="203">
        <f t="shared" si="3"/>
        <v>0</v>
      </c>
      <c r="AF16" s="204" t="str">
        <f t="shared" si="4"/>
        <v>ok</v>
      </c>
      <c r="AH16" s="176"/>
      <c r="AJ16" s="182" t="str">
        <f t="shared" si="0"/>
        <v>ok</v>
      </c>
    </row>
    <row r="17" spans="1:36" ht="14" thickTop="1" thickBot="1" x14ac:dyDescent="0.3">
      <c r="A17">
        <v>6</v>
      </c>
      <c r="B17" s="59" t="s">
        <v>316</v>
      </c>
      <c r="C17" s="57" t="s">
        <v>11</v>
      </c>
      <c r="D17" s="54">
        <v>6</v>
      </c>
      <c r="E17" s="53">
        <f t="shared" si="1"/>
        <v>0</v>
      </c>
      <c r="F17" s="55"/>
      <c r="G17" s="53">
        <f t="shared" si="2"/>
        <v>0</v>
      </c>
      <c r="H17" s="55"/>
      <c r="I17" s="111"/>
      <c r="J17" s="55"/>
      <c r="K17" s="55"/>
      <c r="L17" s="55"/>
      <c r="M17" s="55"/>
      <c r="N17" s="55"/>
      <c r="O17" s="55"/>
      <c r="P17" s="55"/>
      <c r="Q17" s="79"/>
      <c r="R17" s="55"/>
      <c r="S17" s="55"/>
      <c r="T17" s="55"/>
      <c r="U17" s="79"/>
      <c r="V17" s="54">
        <v>6</v>
      </c>
      <c r="AE17" s="203">
        <f t="shared" si="3"/>
        <v>0</v>
      </c>
      <c r="AF17" s="204" t="str">
        <f t="shared" si="4"/>
        <v>ok</v>
      </c>
      <c r="AH17" s="176"/>
      <c r="AJ17" s="182" t="str">
        <f t="shared" si="0"/>
        <v>ok</v>
      </c>
    </row>
    <row r="18" spans="1:36" ht="14" thickTop="1" thickBot="1" x14ac:dyDescent="0.35">
      <c r="A18">
        <v>7</v>
      </c>
      <c r="B18" s="59" t="s">
        <v>317</v>
      </c>
      <c r="C18" s="78" t="s">
        <v>12</v>
      </c>
      <c r="D18" s="54">
        <v>7</v>
      </c>
      <c r="E18" s="53">
        <f t="shared" si="1"/>
        <v>0</v>
      </c>
      <c r="F18" s="55"/>
      <c r="G18" s="53">
        <f>SUM(H18,J18,K18,L18)</f>
        <v>0</v>
      </c>
      <c r="H18" s="55"/>
      <c r="I18" s="111"/>
      <c r="J18" s="55"/>
      <c r="K18" s="55"/>
      <c r="L18" s="55"/>
      <c r="M18" s="55"/>
      <c r="N18" s="55"/>
      <c r="O18" s="55"/>
      <c r="P18" s="55"/>
      <c r="Q18" s="79"/>
      <c r="R18" s="55"/>
      <c r="S18" s="55"/>
      <c r="T18" s="55"/>
      <c r="U18" s="79"/>
      <c r="V18" s="54">
        <v>7</v>
      </c>
      <c r="AE18" s="203">
        <f t="shared" si="3"/>
        <v>0</v>
      </c>
      <c r="AF18" s="204" t="str">
        <f t="shared" si="4"/>
        <v>ok</v>
      </c>
      <c r="AH18" s="176"/>
      <c r="AJ18" s="182" t="str">
        <f t="shared" si="0"/>
        <v>ok</v>
      </c>
    </row>
    <row r="19" spans="1:36" ht="14" thickTop="1" thickBot="1" x14ac:dyDescent="0.3">
      <c r="A19">
        <v>8</v>
      </c>
      <c r="B19" s="59" t="s">
        <v>318</v>
      </c>
      <c r="C19" s="57" t="s">
        <v>13</v>
      </c>
      <c r="D19" s="54">
        <v>8</v>
      </c>
      <c r="E19" s="53">
        <f t="shared" si="1"/>
        <v>0</v>
      </c>
      <c r="F19" s="55"/>
      <c r="G19" s="53">
        <f t="shared" si="2"/>
        <v>0</v>
      </c>
      <c r="H19" s="55"/>
      <c r="I19" s="111"/>
      <c r="J19" s="55"/>
      <c r="K19" s="55"/>
      <c r="L19" s="55"/>
      <c r="M19" s="55"/>
      <c r="N19" s="55"/>
      <c r="O19" s="55"/>
      <c r="P19" s="55"/>
      <c r="Q19" s="79"/>
      <c r="R19" s="55"/>
      <c r="S19" s="55"/>
      <c r="T19" s="55"/>
      <c r="U19" s="79"/>
      <c r="V19" s="54">
        <v>8</v>
      </c>
      <c r="AE19" s="203">
        <f t="shared" si="3"/>
        <v>0</v>
      </c>
      <c r="AF19" s="204" t="str">
        <f t="shared" si="4"/>
        <v>ok</v>
      </c>
      <c r="AH19" s="176"/>
      <c r="AJ19" s="182" t="str">
        <f t="shared" si="0"/>
        <v>ok</v>
      </c>
    </row>
    <row r="20" spans="1:36" ht="14" thickTop="1" thickBot="1" x14ac:dyDescent="0.3">
      <c r="A20">
        <v>9</v>
      </c>
      <c r="B20" s="59" t="s">
        <v>319</v>
      </c>
      <c r="C20" s="57" t="s">
        <v>14</v>
      </c>
      <c r="D20" s="54">
        <v>9</v>
      </c>
      <c r="E20" s="53">
        <f t="shared" si="1"/>
        <v>0</v>
      </c>
      <c r="F20" s="55"/>
      <c r="G20" s="53">
        <f t="shared" si="2"/>
        <v>0</v>
      </c>
      <c r="H20" s="55"/>
      <c r="I20" s="111"/>
      <c r="J20" s="55"/>
      <c r="K20" s="55"/>
      <c r="L20" s="55"/>
      <c r="M20" s="55"/>
      <c r="N20" s="55"/>
      <c r="O20" s="55"/>
      <c r="P20" s="55"/>
      <c r="Q20" s="79"/>
      <c r="R20" s="55"/>
      <c r="S20" s="55"/>
      <c r="T20" s="55"/>
      <c r="U20" s="79"/>
      <c r="V20" s="54">
        <v>9</v>
      </c>
      <c r="AE20" s="203">
        <f t="shared" si="3"/>
        <v>0</v>
      </c>
      <c r="AF20" s="204" t="str">
        <f t="shared" si="4"/>
        <v>ok</v>
      </c>
      <c r="AH20" s="176"/>
      <c r="AJ20" s="182" t="str">
        <f t="shared" si="0"/>
        <v>ok</v>
      </c>
    </row>
    <row r="21" spans="1:36" ht="14" thickTop="1" thickBot="1" x14ac:dyDescent="0.3">
      <c r="A21">
        <v>10</v>
      </c>
      <c r="B21" s="59" t="s">
        <v>320</v>
      </c>
      <c r="C21" s="57" t="s">
        <v>15</v>
      </c>
      <c r="D21" s="54">
        <v>10</v>
      </c>
      <c r="E21" s="53">
        <f t="shared" si="1"/>
        <v>0</v>
      </c>
      <c r="F21" s="55"/>
      <c r="G21" s="53">
        <f t="shared" si="2"/>
        <v>0</v>
      </c>
      <c r="H21" s="55"/>
      <c r="I21" s="111"/>
      <c r="J21" s="55"/>
      <c r="K21" s="55"/>
      <c r="L21" s="55"/>
      <c r="M21" s="55"/>
      <c r="N21" s="55"/>
      <c r="O21" s="55"/>
      <c r="P21" s="55"/>
      <c r="Q21" s="79"/>
      <c r="R21" s="55"/>
      <c r="S21" s="55"/>
      <c r="T21" s="55"/>
      <c r="U21" s="79"/>
      <c r="V21" s="54">
        <v>10</v>
      </c>
      <c r="AE21" s="203">
        <f t="shared" si="3"/>
        <v>0</v>
      </c>
      <c r="AF21" s="204" t="str">
        <f t="shared" si="4"/>
        <v>ok</v>
      </c>
      <c r="AH21" s="176"/>
      <c r="AJ21" s="182" t="str">
        <f t="shared" si="0"/>
        <v>ok</v>
      </c>
    </row>
    <row r="22" spans="1:36" ht="14" thickTop="1" thickBot="1" x14ac:dyDescent="0.35">
      <c r="A22">
        <v>11</v>
      </c>
      <c r="B22" s="59" t="s">
        <v>321</v>
      </c>
      <c r="C22" s="78" t="s">
        <v>16</v>
      </c>
      <c r="D22" s="54">
        <v>11</v>
      </c>
      <c r="E22" s="53">
        <f t="shared" si="1"/>
        <v>0</v>
      </c>
      <c r="F22" s="55"/>
      <c r="G22" s="53">
        <f t="shared" si="2"/>
        <v>0</v>
      </c>
      <c r="H22" s="55"/>
      <c r="I22" s="111"/>
      <c r="J22" s="55"/>
      <c r="K22" s="55"/>
      <c r="L22" s="55"/>
      <c r="M22" s="55"/>
      <c r="N22" s="55"/>
      <c r="O22" s="55"/>
      <c r="P22" s="55"/>
      <c r="Q22" s="79"/>
      <c r="R22" s="55"/>
      <c r="S22" s="55"/>
      <c r="T22" s="55"/>
      <c r="U22" s="79"/>
      <c r="V22" s="54">
        <v>11</v>
      </c>
      <c r="AE22" s="203">
        <f t="shared" si="3"/>
        <v>0</v>
      </c>
      <c r="AF22" s="204" t="str">
        <f t="shared" si="4"/>
        <v>ok</v>
      </c>
      <c r="AH22" s="176"/>
      <c r="AJ22" s="182" t="str">
        <f t="shared" si="0"/>
        <v>ok</v>
      </c>
    </row>
    <row r="23" spans="1:36" ht="14" thickTop="1" thickBot="1" x14ac:dyDescent="0.3">
      <c r="A23">
        <v>12</v>
      </c>
      <c r="B23" s="59" t="s">
        <v>17</v>
      </c>
      <c r="C23" s="57" t="s">
        <v>18</v>
      </c>
      <c r="D23" s="54">
        <v>12</v>
      </c>
      <c r="E23" s="53">
        <f t="shared" si="1"/>
        <v>0</v>
      </c>
      <c r="F23" s="55"/>
      <c r="G23" s="53">
        <f t="shared" si="2"/>
        <v>0</v>
      </c>
      <c r="H23" s="55"/>
      <c r="I23" s="111"/>
      <c r="J23" s="55"/>
      <c r="K23" s="55"/>
      <c r="L23" s="55"/>
      <c r="M23" s="55"/>
      <c r="N23" s="55"/>
      <c r="O23" s="55"/>
      <c r="P23" s="55"/>
      <c r="Q23" s="79"/>
      <c r="R23" s="55"/>
      <c r="S23" s="55"/>
      <c r="T23" s="55"/>
      <c r="U23" s="79"/>
      <c r="V23" s="54">
        <v>12</v>
      </c>
      <c r="AE23" s="203">
        <f t="shared" si="3"/>
        <v>0</v>
      </c>
      <c r="AF23" s="204" t="str">
        <f t="shared" si="4"/>
        <v>ok</v>
      </c>
      <c r="AH23" s="176"/>
      <c r="AJ23" s="182" t="str">
        <f t="shared" si="0"/>
        <v>ok</v>
      </c>
    </row>
    <row r="24" spans="1:36" ht="14" thickTop="1" thickBot="1" x14ac:dyDescent="0.3">
      <c r="A24">
        <v>13</v>
      </c>
      <c r="B24" s="59" t="s">
        <v>322</v>
      </c>
      <c r="C24" s="57" t="s">
        <v>19</v>
      </c>
      <c r="D24" s="54">
        <v>13</v>
      </c>
      <c r="E24" s="53">
        <f t="shared" si="1"/>
        <v>0</v>
      </c>
      <c r="F24" s="55"/>
      <c r="G24" s="53">
        <f t="shared" si="2"/>
        <v>0</v>
      </c>
      <c r="H24" s="55"/>
      <c r="I24" s="111"/>
      <c r="J24" s="55"/>
      <c r="K24" s="55"/>
      <c r="L24" s="55"/>
      <c r="M24" s="55"/>
      <c r="N24" s="55"/>
      <c r="O24" s="55"/>
      <c r="P24" s="55"/>
      <c r="Q24" s="79"/>
      <c r="R24" s="55"/>
      <c r="S24" s="55"/>
      <c r="T24" s="55"/>
      <c r="U24" s="79"/>
      <c r="V24" s="54">
        <v>13</v>
      </c>
      <c r="AE24" s="203">
        <f t="shared" si="3"/>
        <v>0</v>
      </c>
      <c r="AF24" s="204" t="str">
        <f t="shared" si="4"/>
        <v>ok</v>
      </c>
      <c r="AH24" s="176"/>
      <c r="AJ24" s="182" t="str">
        <f t="shared" si="0"/>
        <v>ok</v>
      </c>
    </row>
    <row r="25" spans="1:36" ht="14" thickTop="1" thickBot="1" x14ac:dyDescent="0.3">
      <c r="A25">
        <v>14</v>
      </c>
      <c r="B25" s="59" t="s">
        <v>323</v>
      </c>
      <c r="C25" s="57" t="s">
        <v>20</v>
      </c>
      <c r="D25" s="54">
        <v>14</v>
      </c>
      <c r="E25" s="53">
        <f t="shared" si="1"/>
        <v>0</v>
      </c>
      <c r="F25" s="55"/>
      <c r="G25" s="53">
        <f t="shared" si="2"/>
        <v>0</v>
      </c>
      <c r="H25" s="55"/>
      <c r="I25" s="111"/>
      <c r="J25" s="55"/>
      <c r="K25" s="55"/>
      <c r="L25" s="55"/>
      <c r="M25" s="55"/>
      <c r="N25" s="55"/>
      <c r="O25" s="55"/>
      <c r="P25" s="55"/>
      <c r="Q25" s="79"/>
      <c r="R25" s="55"/>
      <c r="S25" s="55"/>
      <c r="T25" s="55"/>
      <c r="U25" s="79"/>
      <c r="V25" s="54">
        <v>14</v>
      </c>
      <c r="AE25" s="203">
        <f t="shared" si="3"/>
        <v>0</v>
      </c>
      <c r="AF25" s="204" t="str">
        <f t="shared" si="4"/>
        <v>ok</v>
      </c>
      <c r="AH25" s="176"/>
      <c r="AJ25" s="182" t="str">
        <f t="shared" si="0"/>
        <v>ok</v>
      </c>
    </row>
    <row r="26" spans="1:36" ht="14" thickTop="1" thickBot="1" x14ac:dyDescent="0.35">
      <c r="A26">
        <v>15</v>
      </c>
      <c r="B26" s="59" t="s">
        <v>324</v>
      </c>
      <c r="C26" s="78" t="s">
        <v>21</v>
      </c>
      <c r="D26" s="54">
        <v>15</v>
      </c>
      <c r="E26" s="53">
        <f t="shared" si="1"/>
        <v>0</v>
      </c>
      <c r="F26" s="55"/>
      <c r="G26" s="53">
        <f t="shared" si="2"/>
        <v>0</v>
      </c>
      <c r="H26" s="55"/>
      <c r="I26" s="111"/>
      <c r="J26" s="55"/>
      <c r="K26" s="55"/>
      <c r="L26" s="55"/>
      <c r="M26" s="55"/>
      <c r="N26" s="55"/>
      <c r="O26" s="55"/>
      <c r="P26" s="55"/>
      <c r="Q26" s="79"/>
      <c r="R26" s="55"/>
      <c r="S26" s="55"/>
      <c r="T26" s="55"/>
      <c r="U26" s="79"/>
      <c r="V26" s="54">
        <v>15</v>
      </c>
      <c r="AE26" s="203">
        <f t="shared" si="3"/>
        <v>0</v>
      </c>
      <c r="AF26" s="204" t="str">
        <f t="shared" si="4"/>
        <v>ok</v>
      </c>
      <c r="AH26" s="176"/>
      <c r="AJ26" s="182" t="str">
        <f t="shared" si="0"/>
        <v>ok</v>
      </c>
    </row>
    <row r="27" spans="1:36" ht="14" thickTop="1" thickBot="1" x14ac:dyDescent="0.35">
      <c r="A27">
        <v>16</v>
      </c>
      <c r="B27" s="59" t="s">
        <v>325</v>
      </c>
      <c r="C27" s="78" t="s">
        <v>22</v>
      </c>
      <c r="D27" s="54">
        <v>16</v>
      </c>
      <c r="E27" s="53">
        <f>SUM(F27,G27,M27,N27,P27,Q27)</f>
        <v>0</v>
      </c>
      <c r="F27" s="55"/>
      <c r="G27" s="53">
        <f t="shared" si="2"/>
        <v>0</v>
      </c>
      <c r="H27" s="55"/>
      <c r="I27" s="111"/>
      <c r="J27" s="55"/>
      <c r="K27" s="55"/>
      <c r="L27" s="55"/>
      <c r="M27" s="55"/>
      <c r="N27" s="55"/>
      <c r="O27" s="55"/>
      <c r="P27" s="55"/>
      <c r="Q27" s="79"/>
      <c r="R27" s="55"/>
      <c r="S27" s="55"/>
      <c r="T27" s="55"/>
      <c r="U27" s="79"/>
      <c r="V27" s="54">
        <v>16</v>
      </c>
      <c r="AE27" s="203">
        <f t="shared" si="3"/>
        <v>0</v>
      </c>
      <c r="AF27" s="204" t="str">
        <f t="shared" si="4"/>
        <v>ok</v>
      </c>
      <c r="AH27" s="176"/>
      <c r="AJ27" s="182" t="str">
        <f t="shared" si="0"/>
        <v>ok</v>
      </c>
    </row>
    <row r="28" spans="1:36" ht="14" thickTop="1" thickBot="1" x14ac:dyDescent="0.3">
      <c r="A28">
        <v>17</v>
      </c>
      <c r="B28" s="59" t="s">
        <v>326</v>
      </c>
      <c r="C28" s="57" t="s">
        <v>23</v>
      </c>
      <c r="D28" s="54">
        <v>17</v>
      </c>
      <c r="E28" s="53">
        <f t="shared" si="1"/>
        <v>0</v>
      </c>
      <c r="F28" s="55"/>
      <c r="G28" s="53">
        <f t="shared" si="2"/>
        <v>0</v>
      </c>
      <c r="H28" s="55"/>
      <c r="I28" s="111"/>
      <c r="J28" s="55"/>
      <c r="K28" s="55"/>
      <c r="L28" s="55"/>
      <c r="M28" s="55"/>
      <c r="N28" s="55"/>
      <c r="O28" s="55"/>
      <c r="P28" s="55"/>
      <c r="Q28" s="79"/>
      <c r="R28" s="55"/>
      <c r="S28" s="55"/>
      <c r="T28" s="55"/>
      <c r="U28" s="79"/>
      <c r="V28" s="54">
        <v>17</v>
      </c>
      <c r="AE28" s="203">
        <f t="shared" si="3"/>
        <v>0</v>
      </c>
      <c r="AF28" s="204" t="str">
        <f t="shared" si="4"/>
        <v>ok</v>
      </c>
      <c r="AH28" s="176"/>
      <c r="AJ28" s="182" t="str">
        <f t="shared" si="0"/>
        <v>ok</v>
      </c>
    </row>
    <row r="29" spans="1:36" ht="14" thickTop="1" thickBot="1" x14ac:dyDescent="0.3">
      <c r="A29">
        <v>18</v>
      </c>
      <c r="B29" s="59" t="s">
        <v>327</v>
      </c>
      <c r="C29" s="57" t="s">
        <v>24</v>
      </c>
      <c r="D29" s="54">
        <v>18</v>
      </c>
      <c r="E29" s="53">
        <f t="shared" si="1"/>
        <v>0</v>
      </c>
      <c r="F29" s="55"/>
      <c r="G29" s="53">
        <f t="shared" si="2"/>
        <v>0</v>
      </c>
      <c r="H29" s="55"/>
      <c r="I29" s="111"/>
      <c r="J29" s="55"/>
      <c r="K29" s="55"/>
      <c r="L29" s="55"/>
      <c r="M29" s="55"/>
      <c r="N29" s="55"/>
      <c r="O29" s="55"/>
      <c r="P29" s="55"/>
      <c r="Q29" s="79"/>
      <c r="R29" s="55"/>
      <c r="S29" s="55"/>
      <c r="T29" s="55"/>
      <c r="U29" s="79"/>
      <c r="V29" s="54">
        <v>18</v>
      </c>
      <c r="AE29" s="203">
        <f t="shared" si="3"/>
        <v>0</v>
      </c>
      <c r="AF29" s="204" t="str">
        <f t="shared" si="4"/>
        <v>ok</v>
      </c>
      <c r="AH29" s="176"/>
      <c r="AJ29" s="182" t="str">
        <f t="shared" si="0"/>
        <v>ok</v>
      </c>
    </row>
    <row r="30" spans="1:36" ht="14" thickTop="1" thickBot="1" x14ac:dyDescent="0.3">
      <c r="A30">
        <v>19</v>
      </c>
      <c r="B30" s="59" t="s">
        <v>328</v>
      </c>
      <c r="C30" s="57" t="s">
        <v>25</v>
      </c>
      <c r="D30" s="54">
        <v>19</v>
      </c>
      <c r="E30" s="53">
        <f t="shared" si="1"/>
        <v>0</v>
      </c>
      <c r="F30" s="55"/>
      <c r="G30" s="53">
        <f t="shared" si="2"/>
        <v>0</v>
      </c>
      <c r="H30" s="55"/>
      <c r="I30" s="111"/>
      <c r="J30" s="55"/>
      <c r="K30" s="55"/>
      <c r="L30" s="55"/>
      <c r="M30" s="55"/>
      <c r="N30" s="55"/>
      <c r="O30" s="55"/>
      <c r="P30" s="55"/>
      <c r="Q30" s="79"/>
      <c r="R30" s="55"/>
      <c r="S30" s="55"/>
      <c r="T30" s="55"/>
      <c r="U30" s="79"/>
      <c r="V30" s="54">
        <v>19</v>
      </c>
      <c r="AE30" s="203">
        <f t="shared" si="3"/>
        <v>0</v>
      </c>
      <c r="AF30" s="204" t="str">
        <f t="shared" si="4"/>
        <v>ok</v>
      </c>
      <c r="AH30" s="176"/>
      <c r="AJ30" s="182" t="str">
        <f t="shared" si="0"/>
        <v>ok</v>
      </c>
    </row>
    <row r="31" spans="1:36" ht="14" thickTop="1" thickBot="1" x14ac:dyDescent="0.35">
      <c r="A31">
        <v>20</v>
      </c>
      <c r="B31" s="59" t="s">
        <v>26</v>
      </c>
      <c r="C31" s="78" t="s">
        <v>27</v>
      </c>
      <c r="D31" s="54">
        <v>20</v>
      </c>
      <c r="E31" s="53">
        <f t="shared" si="1"/>
        <v>0</v>
      </c>
      <c r="F31" s="55"/>
      <c r="G31" s="53">
        <f t="shared" si="2"/>
        <v>0</v>
      </c>
      <c r="H31" s="55"/>
      <c r="I31" s="111"/>
      <c r="J31" s="55"/>
      <c r="K31" s="55"/>
      <c r="L31" s="55"/>
      <c r="M31" s="55"/>
      <c r="N31" s="55"/>
      <c r="O31" s="55"/>
      <c r="P31" s="55"/>
      <c r="Q31" s="79"/>
      <c r="R31" s="55"/>
      <c r="S31" s="55"/>
      <c r="T31" s="55"/>
      <c r="U31" s="79"/>
      <c r="V31" s="54">
        <v>20</v>
      </c>
      <c r="AE31" s="203">
        <f t="shared" si="3"/>
        <v>0</v>
      </c>
      <c r="AF31" s="204" t="str">
        <f t="shared" si="4"/>
        <v>ok</v>
      </c>
      <c r="AH31" s="176"/>
      <c r="AJ31" s="182" t="str">
        <f t="shared" si="0"/>
        <v>ok</v>
      </c>
    </row>
    <row r="32" spans="1:36" ht="14" thickTop="1" thickBot="1" x14ac:dyDescent="0.3">
      <c r="A32">
        <v>22</v>
      </c>
      <c r="B32" s="59" t="s">
        <v>329</v>
      </c>
      <c r="C32" s="57" t="s">
        <v>28</v>
      </c>
      <c r="D32" s="54">
        <v>22</v>
      </c>
      <c r="E32" s="53">
        <f t="shared" si="1"/>
        <v>0</v>
      </c>
      <c r="F32" s="55"/>
      <c r="G32" s="53">
        <f t="shared" si="2"/>
        <v>0</v>
      </c>
      <c r="H32" s="55"/>
      <c r="I32" s="111"/>
      <c r="J32" s="55"/>
      <c r="K32" s="55"/>
      <c r="L32" s="55"/>
      <c r="M32" s="55"/>
      <c r="N32" s="55"/>
      <c r="O32" s="55"/>
      <c r="P32" s="55"/>
      <c r="Q32" s="79"/>
      <c r="R32" s="55"/>
      <c r="S32" s="55"/>
      <c r="T32" s="55"/>
      <c r="U32" s="79"/>
      <c r="V32" s="54">
        <v>22</v>
      </c>
      <c r="AE32" s="203">
        <f t="shared" si="3"/>
        <v>0</v>
      </c>
      <c r="AF32" s="204" t="str">
        <f t="shared" si="4"/>
        <v>ok</v>
      </c>
      <c r="AH32" s="176"/>
      <c r="AJ32" s="182" t="str">
        <f t="shared" si="0"/>
        <v>ok</v>
      </c>
    </row>
    <row r="33" spans="1:36" ht="14" thickTop="1" thickBot="1" x14ac:dyDescent="0.3">
      <c r="A33">
        <v>23</v>
      </c>
      <c r="B33" s="59" t="s">
        <v>330</v>
      </c>
      <c r="C33" s="57" t="s">
        <v>29</v>
      </c>
      <c r="D33" s="54">
        <v>23</v>
      </c>
      <c r="E33" s="53">
        <f t="shared" si="1"/>
        <v>0</v>
      </c>
      <c r="F33" s="55"/>
      <c r="G33" s="53">
        <f t="shared" si="2"/>
        <v>0</v>
      </c>
      <c r="H33" s="55"/>
      <c r="I33" s="111"/>
      <c r="J33" s="55"/>
      <c r="K33" s="55"/>
      <c r="L33" s="55"/>
      <c r="M33" s="55"/>
      <c r="N33" s="55"/>
      <c r="O33" s="55"/>
      <c r="P33" s="55"/>
      <c r="Q33" s="79"/>
      <c r="R33" s="55"/>
      <c r="S33" s="55"/>
      <c r="T33" s="55"/>
      <c r="U33" s="79"/>
      <c r="V33" s="54">
        <v>23</v>
      </c>
      <c r="AE33" s="203">
        <f t="shared" si="3"/>
        <v>0</v>
      </c>
      <c r="AF33" s="204" t="str">
        <f t="shared" si="4"/>
        <v>ok</v>
      </c>
      <c r="AH33" s="176"/>
      <c r="AJ33" s="182" t="str">
        <f t="shared" si="0"/>
        <v>ok</v>
      </c>
    </row>
    <row r="34" spans="1:36" ht="14" thickTop="1" thickBot="1" x14ac:dyDescent="0.3">
      <c r="A34">
        <v>24</v>
      </c>
      <c r="B34" s="59" t="s">
        <v>331</v>
      </c>
      <c r="C34" s="57" t="s">
        <v>30</v>
      </c>
      <c r="D34" s="54">
        <v>24</v>
      </c>
      <c r="E34" s="53">
        <f t="shared" si="1"/>
        <v>0</v>
      </c>
      <c r="F34" s="55"/>
      <c r="G34" s="53">
        <f t="shared" si="2"/>
        <v>0</v>
      </c>
      <c r="H34" s="55"/>
      <c r="I34" s="111"/>
      <c r="J34" s="55"/>
      <c r="K34" s="55"/>
      <c r="L34" s="55"/>
      <c r="M34" s="55"/>
      <c r="N34" s="55"/>
      <c r="O34" s="55"/>
      <c r="P34" s="55"/>
      <c r="Q34" s="79"/>
      <c r="R34" s="55"/>
      <c r="S34" s="55"/>
      <c r="T34" s="55"/>
      <c r="U34" s="79"/>
      <c r="V34" s="54">
        <v>24</v>
      </c>
      <c r="AE34" s="203">
        <f t="shared" si="3"/>
        <v>0</v>
      </c>
      <c r="AF34" s="204" t="str">
        <f t="shared" si="4"/>
        <v>ok</v>
      </c>
      <c r="AH34" s="176"/>
      <c r="AJ34" s="182" t="str">
        <f t="shared" si="0"/>
        <v>ok</v>
      </c>
    </row>
    <row r="35" spans="1:36" ht="14" thickTop="1" thickBot="1" x14ac:dyDescent="0.3">
      <c r="A35">
        <v>25</v>
      </c>
      <c r="B35" s="59" t="s">
        <v>332</v>
      </c>
      <c r="C35" s="57" t="s">
        <v>31</v>
      </c>
      <c r="D35" s="54">
        <v>25</v>
      </c>
      <c r="E35" s="53">
        <f t="shared" si="1"/>
        <v>0</v>
      </c>
      <c r="F35" s="55"/>
      <c r="G35" s="53">
        <f t="shared" si="2"/>
        <v>0</v>
      </c>
      <c r="H35" s="55"/>
      <c r="I35" s="111"/>
      <c r="J35" s="55"/>
      <c r="K35" s="55"/>
      <c r="L35" s="55"/>
      <c r="M35" s="55"/>
      <c r="N35" s="55"/>
      <c r="O35" s="55"/>
      <c r="P35" s="55"/>
      <c r="Q35" s="79"/>
      <c r="R35" s="55"/>
      <c r="S35" s="55"/>
      <c r="T35" s="55"/>
      <c r="U35" s="79"/>
      <c r="V35" s="54">
        <v>25</v>
      </c>
      <c r="AE35" s="203">
        <f t="shared" si="3"/>
        <v>0</v>
      </c>
      <c r="AF35" s="204" t="str">
        <f t="shared" si="4"/>
        <v>ok</v>
      </c>
      <c r="AH35" s="176"/>
      <c r="AJ35" s="182" t="str">
        <f t="shared" si="0"/>
        <v>ok</v>
      </c>
    </row>
    <row r="36" spans="1:36" ht="14" thickTop="1" thickBot="1" x14ac:dyDescent="0.3">
      <c r="A36">
        <v>26</v>
      </c>
      <c r="B36" s="59" t="s">
        <v>333</v>
      </c>
      <c r="C36" s="57" t="s">
        <v>32</v>
      </c>
      <c r="D36" s="54">
        <v>26</v>
      </c>
      <c r="E36" s="53">
        <f t="shared" si="1"/>
        <v>0</v>
      </c>
      <c r="F36" s="55"/>
      <c r="G36" s="53">
        <f t="shared" si="2"/>
        <v>0</v>
      </c>
      <c r="H36" s="55"/>
      <c r="I36" s="111"/>
      <c r="J36" s="55"/>
      <c r="K36" s="55"/>
      <c r="L36" s="55"/>
      <c r="M36" s="55"/>
      <c r="N36" s="55"/>
      <c r="O36" s="55"/>
      <c r="P36" s="55"/>
      <c r="Q36" s="79"/>
      <c r="R36" s="55"/>
      <c r="S36" s="55"/>
      <c r="T36" s="55"/>
      <c r="U36" s="79"/>
      <c r="V36" s="54">
        <v>26</v>
      </c>
      <c r="AE36" s="203">
        <f t="shared" si="3"/>
        <v>0</v>
      </c>
      <c r="AF36" s="204" t="str">
        <f t="shared" si="4"/>
        <v>ok</v>
      </c>
      <c r="AH36" s="176"/>
      <c r="AJ36" s="182" t="str">
        <f t="shared" si="0"/>
        <v>ok</v>
      </c>
    </row>
    <row r="37" spans="1:36" ht="14" thickTop="1" thickBot="1" x14ac:dyDescent="0.3">
      <c r="A37">
        <v>27</v>
      </c>
      <c r="B37" s="59" t="s">
        <v>334</v>
      </c>
      <c r="C37" s="57" t="s">
        <v>33</v>
      </c>
      <c r="D37" s="54">
        <v>27</v>
      </c>
      <c r="E37" s="53">
        <f t="shared" si="1"/>
        <v>0</v>
      </c>
      <c r="F37" s="55"/>
      <c r="G37" s="53">
        <f t="shared" si="2"/>
        <v>0</v>
      </c>
      <c r="H37" s="55"/>
      <c r="I37" s="111"/>
      <c r="J37" s="55"/>
      <c r="K37" s="55"/>
      <c r="L37" s="55"/>
      <c r="M37" s="55"/>
      <c r="N37" s="55"/>
      <c r="O37" s="55"/>
      <c r="P37" s="55"/>
      <c r="Q37" s="79"/>
      <c r="R37" s="55"/>
      <c r="S37" s="55"/>
      <c r="T37" s="55"/>
      <c r="U37" s="79"/>
      <c r="V37" s="54">
        <v>27</v>
      </c>
      <c r="AE37" s="203">
        <f t="shared" si="3"/>
        <v>0</v>
      </c>
      <c r="AF37" s="204" t="str">
        <f t="shared" si="4"/>
        <v>ok</v>
      </c>
      <c r="AH37" s="176"/>
      <c r="AJ37" s="182" t="str">
        <f t="shared" si="0"/>
        <v>ok</v>
      </c>
    </row>
    <row r="38" spans="1:36" ht="14" thickTop="1" thickBot="1" x14ac:dyDescent="0.3">
      <c r="A38">
        <v>28</v>
      </c>
      <c r="B38" s="59" t="s">
        <v>335</v>
      </c>
      <c r="C38" s="57" t="s">
        <v>34</v>
      </c>
      <c r="D38" s="54">
        <v>28</v>
      </c>
      <c r="E38" s="53">
        <f t="shared" si="1"/>
        <v>0</v>
      </c>
      <c r="F38" s="55"/>
      <c r="G38" s="53">
        <f t="shared" si="2"/>
        <v>0</v>
      </c>
      <c r="H38" s="55"/>
      <c r="I38" s="111"/>
      <c r="J38" s="55"/>
      <c r="K38" s="55"/>
      <c r="L38" s="55"/>
      <c r="M38" s="55"/>
      <c r="N38" s="55"/>
      <c r="O38" s="55"/>
      <c r="P38" s="55"/>
      <c r="Q38" s="79"/>
      <c r="R38" s="55"/>
      <c r="S38" s="55"/>
      <c r="T38" s="55"/>
      <c r="U38" s="79"/>
      <c r="V38" s="54">
        <v>28</v>
      </c>
      <c r="AE38" s="203">
        <f t="shared" si="3"/>
        <v>0</v>
      </c>
      <c r="AF38" s="204" t="str">
        <f t="shared" si="4"/>
        <v>ok</v>
      </c>
      <c r="AH38" s="176"/>
      <c r="AJ38" s="182" t="str">
        <f t="shared" si="0"/>
        <v>ok</v>
      </c>
    </row>
    <row r="39" spans="1:36" ht="14" thickTop="1" thickBot="1" x14ac:dyDescent="0.3">
      <c r="A39">
        <v>29</v>
      </c>
      <c r="B39" s="59" t="s">
        <v>35</v>
      </c>
      <c r="C39" s="57" t="s">
        <v>36</v>
      </c>
      <c r="D39" s="54">
        <v>29</v>
      </c>
      <c r="E39" s="53">
        <f t="shared" si="1"/>
        <v>0</v>
      </c>
      <c r="F39" s="55"/>
      <c r="G39" s="53">
        <f t="shared" si="2"/>
        <v>0</v>
      </c>
      <c r="H39" s="55"/>
      <c r="I39" s="111"/>
      <c r="J39" s="55"/>
      <c r="K39" s="55"/>
      <c r="L39" s="55"/>
      <c r="M39" s="55"/>
      <c r="N39" s="55"/>
      <c r="O39" s="55"/>
      <c r="P39" s="55"/>
      <c r="Q39" s="79"/>
      <c r="R39" s="55"/>
      <c r="S39" s="55"/>
      <c r="T39" s="55"/>
      <c r="U39" s="79"/>
      <c r="V39" s="54">
        <v>29</v>
      </c>
      <c r="AE39" s="203">
        <f t="shared" si="3"/>
        <v>0</v>
      </c>
      <c r="AF39" s="204" t="str">
        <f t="shared" si="4"/>
        <v>ok</v>
      </c>
      <c r="AH39" s="176"/>
      <c r="AJ39" s="182" t="str">
        <f t="shared" si="0"/>
        <v>ok</v>
      </c>
    </row>
    <row r="40" spans="1:36" ht="14" thickTop="1" thickBot="1" x14ac:dyDescent="0.3">
      <c r="A40">
        <v>219</v>
      </c>
      <c r="B40" s="59" t="s">
        <v>336</v>
      </c>
      <c r="C40" s="57" t="s">
        <v>37</v>
      </c>
      <c r="D40" s="54">
        <v>219</v>
      </c>
      <c r="E40" s="53">
        <f t="shared" si="1"/>
        <v>0</v>
      </c>
      <c r="F40" s="55"/>
      <c r="G40" s="53">
        <f t="shared" si="2"/>
        <v>0</v>
      </c>
      <c r="H40" s="55"/>
      <c r="I40" s="111"/>
      <c r="J40" s="55"/>
      <c r="K40" s="55"/>
      <c r="L40" s="55"/>
      <c r="M40" s="55"/>
      <c r="N40" s="55"/>
      <c r="O40" s="55"/>
      <c r="P40" s="55"/>
      <c r="Q40" s="79"/>
      <c r="R40" s="55"/>
      <c r="S40" s="55"/>
      <c r="T40" s="55"/>
      <c r="U40" s="79"/>
      <c r="V40" s="54">
        <v>219</v>
      </c>
      <c r="AE40" s="203">
        <f t="shared" si="3"/>
        <v>0</v>
      </c>
      <c r="AF40" s="204" t="str">
        <f t="shared" si="4"/>
        <v>ok</v>
      </c>
      <c r="AH40" s="176"/>
      <c r="AJ40" s="182" t="str">
        <f t="shared" si="0"/>
        <v>ok</v>
      </c>
    </row>
    <row r="41" spans="1:36" ht="14" thickTop="1" thickBot="1" x14ac:dyDescent="0.3">
      <c r="A41">
        <v>30</v>
      </c>
      <c r="B41" s="59" t="s">
        <v>337</v>
      </c>
      <c r="C41" s="57" t="s">
        <v>38</v>
      </c>
      <c r="D41" s="54">
        <v>30</v>
      </c>
      <c r="E41" s="53">
        <f t="shared" si="1"/>
        <v>0</v>
      </c>
      <c r="F41" s="55"/>
      <c r="G41" s="53">
        <f t="shared" si="2"/>
        <v>0</v>
      </c>
      <c r="H41" s="55"/>
      <c r="I41" s="111"/>
      <c r="J41" s="55"/>
      <c r="K41" s="55"/>
      <c r="L41" s="55"/>
      <c r="M41" s="55"/>
      <c r="N41" s="55"/>
      <c r="O41" s="55"/>
      <c r="P41" s="55"/>
      <c r="Q41" s="79"/>
      <c r="R41" s="55"/>
      <c r="S41" s="55"/>
      <c r="T41" s="55"/>
      <c r="U41" s="79"/>
      <c r="V41" s="54">
        <v>30</v>
      </c>
      <c r="AE41" s="203">
        <f t="shared" si="3"/>
        <v>0</v>
      </c>
      <c r="AF41" s="204" t="str">
        <f t="shared" si="4"/>
        <v>ok</v>
      </c>
      <c r="AH41" s="176"/>
      <c r="AJ41" s="182" t="str">
        <f t="shared" si="0"/>
        <v>ok</v>
      </c>
    </row>
    <row r="42" spans="1:36" ht="14" thickTop="1" thickBot="1" x14ac:dyDescent="0.35">
      <c r="A42">
        <v>31</v>
      </c>
      <c r="B42" s="59" t="s">
        <v>338</v>
      </c>
      <c r="C42" s="78" t="s">
        <v>39</v>
      </c>
      <c r="D42" s="54">
        <v>31</v>
      </c>
      <c r="E42" s="53">
        <f t="shared" si="1"/>
        <v>0</v>
      </c>
      <c r="F42" s="55"/>
      <c r="G42" s="53">
        <f t="shared" si="2"/>
        <v>0</v>
      </c>
      <c r="H42" s="55"/>
      <c r="I42" s="111"/>
      <c r="J42" s="55"/>
      <c r="K42" s="55"/>
      <c r="L42" s="55"/>
      <c r="M42" s="55"/>
      <c r="N42" s="55"/>
      <c r="O42" s="55"/>
      <c r="P42" s="55"/>
      <c r="Q42" s="79"/>
      <c r="R42" s="55"/>
      <c r="S42" s="55"/>
      <c r="T42" s="55"/>
      <c r="U42" s="79"/>
      <c r="V42" s="54">
        <v>31</v>
      </c>
      <c r="AE42" s="203">
        <f t="shared" si="3"/>
        <v>0</v>
      </c>
      <c r="AF42" s="204" t="str">
        <f t="shared" si="4"/>
        <v>ok</v>
      </c>
      <c r="AH42" s="176"/>
      <c r="AJ42" s="182" t="str">
        <f t="shared" si="0"/>
        <v>ok</v>
      </c>
    </row>
    <row r="43" spans="1:36" ht="14" thickTop="1" thickBot="1" x14ac:dyDescent="0.3">
      <c r="A43">
        <v>32</v>
      </c>
      <c r="B43" s="59" t="s">
        <v>339</v>
      </c>
      <c r="C43" s="57" t="s">
        <v>40</v>
      </c>
      <c r="D43" s="54">
        <v>32</v>
      </c>
      <c r="E43" s="53">
        <f t="shared" si="1"/>
        <v>0</v>
      </c>
      <c r="F43" s="55"/>
      <c r="G43" s="53">
        <f t="shared" si="2"/>
        <v>0</v>
      </c>
      <c r="H43" s="55"/>
      <c r="I43" s="111"/>
      <c r="J43" s="55"/>
      <c r="K43" s="55"/>
      <c r="L43" s="55"/>
      <c r="M43" s="55"/>
      <c r="N43" s="55"/>
      <c r="O43" s="55"/>
      <c r="P43" s="55"/>
      <c r="Q43" s="79"/>
      <c r="R43" s="55"/>
      <c r="S43" s="55"/>
      <c r="T43" s="55"/>
      <c r="U43" s="79"/>
      <c r="V43" s="54">
        <v>32</v>
      </c>
      <c r="AE43" s="203">
        <f t="shared" si="3"/>
        <v>0</v>
      </c>
      <c r="AF43" s="204" t="str">
        <f t="shared" si="4"/>
        <v>ok</v>
      </c>
      <c r="AH43" s="176"/>
      <c r="AJ43" s="182" t="str">
        <f t="shared" si="0"/>
        <v>ok</v>
      </c>
    </row>
    <row r="44" spans="1:36" ht="14" thickTop="1" thickBot="1" x14ac:dyDescent="0.3">
      <c r="A44">
        <v>33</v>
      </c>
      <c r="B44" s="59" t="s">
        <v>340</v>
      </c>
      <c r="C44" s="57" t="s">
        <v>41</v>
      </c>
      <c r="D44" s="54">
        <v>33</v>
      </c>
      <c r="E44" s="53">
        <f t="shared" si="1"/>
        <v>0</v>
      </c>
      <c r="F44" s="55"/>
      <c r="G44" s="53">
        <f t="shared" si="2"/>
        <v>0</v>
      </c>
      <c r="H44" s="55"/>
      <c r="I44" s="111"/>
      <c r="J44" s="55"/>
      <c r="K44" s="55"/>
      <c r="L44" s="55"/>
      <c r="M44" s="55"/>
      <c r="N44" s="55"/>
      <c r="O44" s="55"/>
      <c r="P44" s="55"/>
      <c r="Q44" s="79"/>
      <c r="R44" s="55"/>
      <c r="S44" s="55"/>
      <c r="T44" s="55"/>
      <c r="U44" s="79"/>
      <c r="V44" s="54">
        <v>33</v>
      </c>
      <c r="AE44" s="203">
        <f t="shared" si="3"/>
        <v>0</v>
      </c>
      <c r="AF44" s="204" t="str">
        <f t="shared" si="4"/>
        <v>ok</v>
      </c>
      <c r="AH44" s="176"/>
      <c r="AJ44" s="182" t="str">
        <f t="shared" si="0"/>
        <v>ok</v>
      </c>
    </row>
    <row r="45" spans="1:36" ht="14" thickTop="1" thickBot="1" x14ac:dyDescent="0.3">
      <c r="A45">
        <v>34</v>
      </c>
      <c r="B45" s="59" t="s">
        <v>42</v>
      </c>
      <c r="C45" s="57" t="s">
        <v>43</v>
      </c>
      <c r="D45" s="54">
        <v>34</v>
      </c>
      <c r="E45" s="53">
        <f t="shared" si="1"/>
        <v>0</v>
      </c>
      <c r="F45" s="55"/>
      <c r="G45" s="53">
        <f t="shared" si="2"/>
        <v>0</v>
      </c>
      <c r="H45" s="55"/>
      <c r="I45" s="111"/>
      <c r="J45" s="55"/>
      <c r="K45" s="55"/>
      <c r="L45" s="55"/>
      <c r="M45" s="55"/>
      <c r="N45" s="55"/>
      <c r="O45" s="55"/>
      <c r="P45" s="55"/>
      <c r="Q45" s="79"/>
      <c r="R45" s="55"/>
      <c r="S45" s="55"/>
      <c r="T45" s="55"/>
      <c r="U45" s="79"/>
      <c r="V45" s="54">
        <v>34</v>
      </c>
      <c r="AE45" s="203">
        <f t="shared" si="3"/>
        <v>0</v>
      </c>
      <c r="AF45" s="204" t="str">
        <f t="shared" si="4"/>
        <v>ok</v>
      </c>
      <c r="AH45" s="176"/>
      <c r="AJ45" s="182" t="str">
        <f t="shared" si="0"/>
        <v>ok</v>
      </c>
    </row>
    <row r="46" spans="1:36" ht="14" thickTop="1" thickBot="1" x14ac:dyDescent="0.3">
      <c r="A46">
        <v>35</v>
      </c>
      <c r="B46" s="59" t="s">
        <v>341</v>
      </c>
      <c r="C46" s="57" t="s">
        <v>44</v>
      </c>
      <c r="D46" s="54">
        <v>35</v>
      </c>
      <c r="E46" s="53">
        <f t="shared" si="1"/>
        <v>0</v>
      </c>
      <c r="F46" s="55"/>
      <c r="G46" s="53">
        <f t="shared" si="2"/>
        <v>0</v>
      </c>
      <c r="H46" s="55"/>
      <c r="I46" s="111"/>
      <c r="J46" s="55"/>
      <c r="K46" s="55"/>
      <c r="L46" s="55"/>
      <c r="M46" s="55"/>
      <c r="N46" s="55"/>
      <c r="O46" s="55"/>
      <c r="P46" s="55"/>
      <c r="Q46" s="79"/>
      <c r="R46" s="55"/>
      <c r="S46" s="55"/>
      <c r="T46" s="55"/>
      <c r="U46" s="79"/>
      <c r="V46" s="54">
        <v>35</v>
      </c>
      <c r="AE46" s="203">
        <f t="shared" si="3"/>
        <v>0</v>
      </c>
      <c r="AF46" s="204" t="str">
        <f t="shared" si="4"/>
        <v>ok</v>
      </c>
      <c r="AH46" s="176"/>
      <c r="AJ46" s="182" t="str">
        <f t="shared" si="0"/>
        <v>ok</v>
      </c>
    </row>
    <row r="47" spans="1:36" ht="14" thickTop="1" thickBot="1" x14ac:dyDescent="0.3">
      <c r="A47">
        <v>36</v>
      </c>
      <c r="B47" s="59" t="s">
        <v>342</v>
      </c>
      <c r="C47" s="57" t="s">
        <v>45</v>
      </c>
      <c r="D47" s="54">
        <v>36</v>
      </c>
      <c r="E47" s="53">
        <f t="shared" si="1"/>
        <v>0</v>
      </c>
      <c r="F47" s="55"/>
      <c r="G47" s="53">
        <f t="shared" si="2"/>
        <v>0</v>
      </c>
      <c r="H47" s="55"/>
      <c r="I47" s="111"/>
      <c r="J47" s="55"/>
      <c r="K47" s="55"/>
      <c r="L47" s="55"/>
      <c r="M47" s="55"/>
      <c r="N47" s="55"/>
      <c r="O47" s="55"/>
      <c r="P47" s="55"/>
      <c r="Q47" s="79"/>
      <c r="R47" s="55"/>
      <c r="S47" s="55"/>
      <c r="T47" s="55"/>
      <c r="U47" s="79"/>
      <c r="V47" s="54">
        <v>36</v>
      </c>
      <c r="AE47" s="203">
        <f t="shared" si="3"/>
        <v>0</v>
      </c>
      <c r="AF47" s="204" t="str">
        <f t="shared" si="4"/>
        <v>ok</v>
      </c>
      <c r="AH47" s="176"/>
      <c r="AJ47" s="182" t="str">
        <f t="shared" si="0"/>
        <v>ok</v>
      </c>
    </row>
    <row r="48" spans="1:36" ht="14" thickTop="1" thickBot="1" x14ac:dyDescent="0.3">
      <c r="A48">
        <v>37</v>
      </c>
      <c r="B48" s="59" t="s">
        <v>343</v>
      </c>
      <c r="C48" s="57" t="s">
        <v>46</v>
      </c>
      <c r="D48" s="54">
        <v>37</v>
      </c>
      <c r="E48" s="53">
        <f t="shared" si="1"/>
        <v>0</v>
      </c>
      <c r="F48" s="55"/>
      <c r="G48" s="53">
        <f t="shared" si="2"/>
        <v>0</v>
      </c>
      <c r="H48" s="55"/>
      <c r="I48" s="111"/>
      <c r="J48" s="55"/>
      <c r="K48" s="55"/>
      <c r="L48" s="55"/>
      <c r="M48" s="55"/>
      <c r="N48" s="55"/>
      <c r="O48" s="55"/>
      <c r="P48" s="55"/>
      <c r="Q48" s="79"/>
      <c r="R48" s="55"/>
      <c r="S48" s="55"/>
      <c r="T48" s="55"/>
      <c r="U48" s="79"/>
      <c r="V48" s="54">
        <v>37</v>
      </c>
      <c r="AE48" s="203">
        <f t="shared" si="3"/>
        <v>0</v>
      </c>
      <c r="AF48" s="204" t="str">
        <f t="shared" si="4"/>
        <v>ok</v>
      </c>
      <c r="AH48" s="176"/>
      <c r="AJ48" s="182" t="str">
        <f t="shared" si="0"/>
        <v>ok</v>
      </c>
    </row>
    <row r="49" spans="1:36" ht="14" thickTop="1" thickBot="1" x14ac:dyDescent="0.3">
      <c r="A49">
        <v>38</v>
      </c>
      <c r="B49" s="59" t="s">
        <v>344</v>
      </c>
      <c r="C49" s="57" t="s">
        <v>47</v>
      </c>
      <c r="D49" s="54">
        <v>38</v>
      </c>
      <c r="E49" s="53">
        <f t="shared" si="1"/>
        <v>0</v>
      </c>
      <c r="F49" s="55"/>
      <c r="G49" s="53">
        <f t="shared" si="2"/>
        <v>0</v>
      </c>
      <c r="H49" s="55"/>
      <c r="I49" s="111"/>
      <c r="J49" s="55"/>
      <c r="K49" s="55"/>
      <c r="L49" s="55"/>
      <c r="M49" s="55"/>
      <c r="N49" s="55"/>
      <c r="O49" s="55"/>
      <c r="P49" s="55"/>
      <c r="Q49" s="79"/>
      <c r="R49" s="55"/>
      <c r="S49" s="55"/>
      <c r="T49" s="55"/>
      <c r="U49" s="79"/>
      <c r="V49" s="54">
        <v>38</v>
      </c>
      <c r="AE49" s="203">
        <f t="shared" si="3"/>
        <v>0</v>
      </c>
      <c r="AF49" s="204" t="str">
        <f t="shared" si="4"/>
        <v>ok</v>
      </c>
      <c r="AH49" s="176"/>
      <c r="AJ49" s="182" t="str">
        <f t="shared" si="0"/>
        <v>ok</v>
      </c>
    </row>
    <row r="50" spans="1:36" ht="14" thickTop="1" thickBot="1" x14ac:dyDescent="0.3">
      <c r="A50">
        <v>39</v>
      </c>
      <c r="B50" s="59" t="s">
        <v>345</v>
      </c>
      <c r="C50" s="57" t="s">
        <v>48</v>
      </c>
      <c r="D50" s="54">
        <v>39</v>
      </c>
      <c r="E50" s="53">
        <f t="shared" si="1"/>
        <v>0</v>
      </c>
      <c r="F50" s="55"/>
      <c r="G50" s="53">
        <f t="shared" si="2"/>
        <v>0</v>
      </c>
      <c r="H50" s="55"/>
      <c r="I50" s="111"/>
      <c r="J50" s="55"/>
      <c r="K50" s="55"/>
      <c r="L50" s="55"/>
      <c r="M50" s="55"/>
      <c r="N50" s="55"/>
      <c r="O50" s="55"/>
      <c r="P50" s="55"/>
      <c r="Q50" s="55"/>
      <c r="R50" s="55"/>
      <c r="S50" s="55"/>
      <c r="T50" s="55"/>
      <c r="U50" s="55"/>
      <c r="V50" s="54">
        <v>39</v>
      </c>
      <c r="AE50" s="203">
        <f t="shared" si="3"/>
        <v>0</v>
      </c>
      <c r="AF50" s="204" t="str">
        <f t="shared" si="4"/>
        <v>ok</v>
      </c>
      <c r="AH50" s="176"/>
      <c r="AJ50" s="182" t="str">
        <f t="shared" si="0"/>
        <v>ok</v>
      </c>
    </row>
    <row r="51" spans="1:36" ht="14" thickTop="1" thickBot="1" x14ac:dyDescent="0.3">
      <c r="A51">
        <v>220</v>
      </c>
      <c r="B51" s="59" t="s">
        <v>346</v>
      </c>
      <c r="C51" s="57" t="s">
        <v>49</v>
      </c>
      <c r="D51" s="54">
        <v>220</v>
      </c>
      <c r="E51" s="53">
        <f t="shared" si="1"/>
        <v>0</v>
      </c>
      <c r="F51" s="95"/>
      <c r="G51" s="53">
        <f t="shared" si="2"/>
        <v>0</v>
      </c>
      <c r="H51" s="95"/>
      <c r="I51" s="111"/>
      <c r="J51" s="95"/>
      <c r="K51" s="95"/>
      <c r="L51" s="95"/>
      <c r="M51" s="95"/>
      <c r="N51" s="95"/>
      <c r="O51" s="95"/>
      <c r="P51" s="95"/>
      <c r="Q51" s="95"/>
      <c r="R51" s="95"/>
      <c r="S51" s="95"/>
      <c r="T51" s="95"/>
      <c r="U51" s="95"/>
      <c r="V51" s="54">
        <v>220</v>
      </c>
      <c r="AE51" s="203">
        <f t="shared" si="3"/>
        <v>0</v>
      </c>
      <c r="AF51" s="204" t="str">
        <f t="shared" si="4"/>
        <v>ok</v>
      </c>
      <c r="AH51" s="176"/>
      <c r="AJ51" s="182" t="str">
        <f t="shared" si="0"/>
        <v>ok</v>
      </c>
    </row>
    <row r="52" spans="1:36" ht="21" customHeight="1" thickTop="1" thickBot="1" x14ac:dyDescent="0.3">
      <c r="A52">
        <v>40</v>
      </c>
      <c r="B52" s="58" t="s">
        <v>347</v>
      </c>
      <c r="C52" s="57" t="s">
        <v>50</v>
      </c>
      <c r="D52" s="54">
        <v>40</v>
      </c>
      <c r="E52" s="53">
        <f>SUM(F52,G52,M52,N52,P52,Q52)</f>
        <v>0</v>
      </c>
      <c r="F52" s="55"/>
      <c r="G52" s="53">
        <f>SUM(H52,J52,K52,L52)</f>
        <v>0</v>
      </c>
      <c r="H52" s="55"/>
      <c r="I52" s="111"/>
      <c r="J52" s="55"/>
      <c r="K52" s="55"/>
      <c r="L52" s="55"/>
      <c r="M52" s="55"/>
      <c r="N52" s="55"/>
      <c r="O52" s="55"/>
      <c r="P52" s="55"/>
      <c r="Q52" s="79"/>
      <c r="R52" s="55"/>
      <c r="S52" s="55"/>
      <c r="T52" s="55"/>
      <c r="U52" s="79"/>
      <c r="V52" s="54">
        <v>40</v>
      </c>
      <c r="AE52" s="203">
        <f t="shared" si="3"/>
        <v>0</v>
      </c>
      <c r="AF52" s="204" t="str">
        <f t="shared" si="4"/>
        <v>ok</v>
      </c>
      <c r="AH52" s="176"/>
      <c r="AJ52" s="182" t="str">
        <f t="shared" si="0"/>
        <v>ok</v>
      </c>
    </row>
    <row r="53" spans="1:36" ht="14" thickTop="1" thickBot="1" x14ac:dyDescent="0.3">
      <c r="A53">
        <v>41</v>
      </c>
      <c r="B53" s="59" t="s">
        <v>348</v>
      </c>
      <c r="C53" s="57" t="s">
        <v>51</v>
      </c>
      <c r="D53" s="54">
        <v>41</v>
      </c>
      <c r="E53" s="53">
        <f t="shared" si="1"/>
        <v>0</v>
      </c>
      <c r="F53" s="55"/>
      <c r="G53" s="53">
        <f t="shared" si="2"/>
        <v>0</v>
      </c>
      <c r="H53" s="55"/>
      <c r="I53" s="111"/>
      <c r="J53" s="55"/>
      <c r="K53" s="55"/>
      <c r="L53" s="55"/>
      <c r="M53" s="55"/>
      <c r="N53" s="55"/>
      <c r="O53" s="55"/>
      <c r="P53" s="55"/>
      <c r="Q53" s="79"/>
      <c r="R53" s="55"/>
      <c r="S53" s="55"/>
      <c r="T53" s="55"/>
      <c r="U53" s="79"/>
      <c r="V53" s="54">
        <v>41</v>
      </c>
      <c r="AE53" s="203">
        <f t="shared" si="3"/>
        <v>0</v>
      </c>
      <c r="AF53" s="204" t="str">
        <f t="shared" si="4"/>
        <v>ok</v>
      </c>
      <c r="AH53" s="176"/>
      <c r="AJ53" s="182" t="str">
        <f t="shared" si="0"/>
        <v>ok</v>
      </c>
    </row>
    <row r="54" spans="1:36" ht="14" thickTop="1" thickBot="1" x14ac:dyDescent="0.3">
      <c r="A54">
        <v>42</v>
      </c>
      <c r="B54" s="59" t="s">
        <v>349</v>
      </c>
      <c r="C54" s="57" t="s">
        <v>52</v>
      </c>
      <c r="D54" s="54">
        <v>42</v>
      </c>
      <c r="E54" s="53">
        <f t="shared" si="1"/>
        <v>0</v>
      </c>
      <c r="F54" s="55"/>
      <c r="G54" s="53">
        <f t="shared" si="2"/>
        <v>0</v>
      </c>
      <c r="H54" s="55"/>
      <c r="I54" s="111"/>
      <c r="J54" s="55"/>
      <c r="K54" s="55"/>
      <c r="L54" s="55"/>
      <c r="M54" s="55"/>
      <c r="N54" s="55"/>
      <c r="O54" s="55"/>
      <c r="P54" s="55"/>
      <c r="Q54" s="79"/>
      <c r="R54" s="55"/>
      <c r="S54" s="55"/>
      <c r="T54" s="55"/>
      <c r="U54" s="79"/>
      <c r="V54" s="54">
        <v>42</v>
      </c>
      <c r="AE54" s="203">
        <f t="shared" si="3"/>
        <v>0</v>
      </c>
      <c r="AF54" s="204" t="str">
        <f t="shared" si="4"/>
        <v>ok</v>
      </c>
      <c r="AH54" s="176"/>
      <c r="AJ54" s="182" t="str">
        <f t="shared" si="0"/>
        <v>ok</v>
      </c>
    </row>
    <row r="55" spans="1:36" ht="14" thickTop="1" thickBot="1" x14ac:dyDescent="0.3">
      <c r="A55">
        <v>43</v>
      </c>
      <c r="B55" s="59" t="s">
        <v>350</v>
      </c>
      <c r="C55" s="57" t="s">
        <v>53</v>
      </c>
      <c r="D55" s="54">
        <v>43</v>
      </c>
      <c r="E55" s="53">
        <f t="shared" si="1"/>
        <v>0</v>
      </c>
      <c r="F55" s="55"/>
      <c r="G55" s="53">
        <f t="shared" si="2"/>
        <v>0</v>
      </c>
      <c r="H55" s="55"/>
      <c r="I55" s="111"/>
      <c r="J55" s="55"/>
      <c r="K55" s="55"/>
      <c r="L55" s="55"/>
      <c r="M55" s="55"/>
      <c r="N55" s="55"/>
      <c r="O55" s="55"/>
      <c r="P55" s="55"/>
      <c r="Q55" s="79"/>
      <c r="R55" s="55"/>
      <c r="S55" s="55"/>
      <c r="T55" s="55"/>
      <c r="U55" s="79"/>
      <c r="V55" s="54">
        <v>43</v>
      </c>
      <c r="AE55" s="203">
        <f t="shared" si="3"/>
        <v>0</v>
      </c>
      <c r="AF55" s="204" t="str">
        <f t="shared" si="4"/>
        <v>ok</v>
      </c>
      <c r="AH55" s="176"/>
      <c r="AJ55" s="182" t="str">
        <f t="shared" si="0"/>
        <v>ok</v>
      </c>
    </row>
    <row r="56" spans="1:36" ht="14" thickTop="1" thickBot="1" x14ac:dyDescent="0.3">
      <c r="A56">
        <v>44</v>
      </c>
      <c r="B56" s="59" t="s">
        <v>351</v>
      </c>
      <c r="C56" s="57" t="s">
        <v>54</v>
      </c>
      <c r="D56" s="54">
        <v>44</v>
      </c>
      <c r="E56" s="53">
        <f t="shared" si="1"/>
        <v>0</v>
      </c>
      <c r="F56" s="55"/>
      <c r="G56" s="53">
        <f t="shared" si="2"/>
        <v>0</v>
      </c>
      <c r="H56" s="55"/>
      <c r="I56" s="111"/>
      <c r="J56" s="55"/>
      <c r="K56" s="55"/>
      <c r="L56" s="55"/>
      <c r="M56" s="55"/>
      <c r="N56" s="55"/>
      <c r="O56" s="55"/>
      <c r="P56" s="55"/>
      <c r="Q56" s="79"/>
      <c r="R56" s="55"/>
      <c r="S56" s="55"/>
      <c r="T56" s="55"/>
      <c r="U56" s="79"/>
      <c r="V56" s="54">
        <v>44</v>
      </c>
      <c r="AE56" s="203">
        <f t="shared" si="3"/>
        <v>0</v>
      </c>
      <c r="AF56" s="204" t="str">
        <f t="shared" si="4"/>
        <v>ok</v>
      </c>
      <c r="AH56" s="176"/>
      <c r="AJ56" s="182" t="str">
        <f t="shared" si="0"/>
        <v>ok</v>
      </c>
    </row>
    <row r="57" spans="1:36" ht="14" thickTop="1" thickBot="1" x14ac:dyDescent="0.3">
      <c r="A57">
        <v>45</v>
      </c>
      <c r="B57" s="59" t="s">
        <v>55</v>
      </c>
      <c r="C57" s="57" t="s">
        <v>56</v>
      </c>
      <c r="D57" s="54">
        <v>45</v>
      </c>
      <c r="E57" s="53">
        <f t="shared" si="1"/>
        <v>0</v>
      </c>
      <c r="F57" s="55"/>
      <c r="G57" s="53">
        <f t="shared" si="2"/>
        <v>0</v>
      </c>
      <c r="H57" s="55"/>
      <c r="I57" s="111"/>
      <c r="J57" s="55"/>
      <c r="K57" s="55"/>
      <c r="L57" s="55"/>
      <c r="M57" s="55"/>
      <c r="N57" s="55"/>
      <c r="O57" s="55"/>
      <c r="P57" s="55"/>
      <c r="Q57" s="79"/>
      <c r="R57" s="55"/>
      <c r="S57" s="55"/>
      <c r="T57" s="55"/>
      <c r="U57" s="79"/>
      <c r="V57" s="54">
        <v>45</v>
      </c>
      <c r="AE57" s="203">
        <f t="shared" si="3"/>
        <v>0</v>
      </c>
      <c r="AF57" s="204" t="str">
        <f t="shared" si="4"/>
        <v>ok</v>
      </c>
      <c r="AH57" s="176"/>
      <c r="AJ57" s="182" t="str">
        <f t="shared" si="0"/>
        <v>ok</v>
      </c>
    </row>
    <row r="58" spans="1:36" ht="14" thickTop="1" thickBot="1" x14ac:dyDescent="0.3">
      <c r="A58">
        <v>46</v>
      </c>
      <c r="B58" s="59" t="s">
        <v>352</v>
      </c>
      <c r="C58" s="57" t="s">
        <v>57</v>
      </c>
      <c r="D58" s="54">
        <v>46</v>
      </c>
      <c r="E58" s="53">
        <f t="shared" si="1"/>
        <v>0</v>
      </c>
      <c r="F58" s="55"/>
      <c r="G58" s="53">
        <f t="shared" si="2"/>
        <v>0</v>
      </c>
      <c r="H58" s="55"/>
      <c r="I58" s="111"/>
      <c r="J58" s="55"/>
      <c r="K58" s="55"/>
      <c r="L58" s="55"/>
      <c r="M58" s="55"/>
      <c r="N58" s="55"/>
      <c r="O58" s="55"/>
      <c r="P58" s="55"/>
      <c r="Q58" s="79"/>
      <c r="R58" s="55"/>
      <c r="S58" s="55"/>
      <c r="T58" s="55"/>
      <c r="U58" s="79"/>
      <c r="V58" s="54">
        <v>46</v>
      </c>
      <c r="AE58" s="203">
        <f t="shared" si="3"/>
        <v>0</v>
      </c>
      <c r="AF58" s="204" t="str">
        <f t="shared" si="4"/>
        <v>ok</v>
      </c>
      <c r="AH58" s="176"/>
      <c r="AJ58" s="182" t="str">
        <f t="shared" si="0"/>
        <v>ok</v>
      </c>
    </row>
    <row r="59" spans="1:36" ht="14" thickTop="1" thickBot="1" x14ac:dyDescent="0.3">
      <c r="A59">
        <v>47</v>
      </c>
      <c r="B59" s="59" t="s">
        <v>353</v>
      </c>
      <c r="C59" s="57" t="s">
        <v>58</v>
      </c>
      <c r="D59" s="54">
        <v>47</v>
      </c>
      <c r="E59" s="53">
        <f t="shared" si="1"/>
        <v>0</v>
      </c>
      <c r="F59" s="55"/>
      <c r="G59" s="53">
        <f t="shared" si="2"/>
        <v>0</v>
      </c>
      <c r="H59" s="55"/>
      <c r="I59" s="111"/>
      <c r="J59" s="55"/>
      <c r="K59" s="55"/>
      <c r="L59" s="55"/>
      <c r="M59" s="55"/>
      <c r="N59" s="55"/>
      <c r="O59" s="55"/>
      <c r="P59" s="55"/>
      <c r="Q59" s="79"/>
      <c r="R59" s="55"/>
      <c r="S59" s="55"/>
      <c r="T59" s="55"/>
      <c r="U59" s="79"/>
      <c r="V59" s="54">
        <v>47</v>
      </c>
      <c r="AE59" s="203">
        <f t="shared" si="3"/>
        <v>0</v>
      </c>
      <c r="AF59" s="204" t="str">
        <f t="shared" si="4"/>
        <v>ok</v>
      </c>
      <c r="AH59" s="176"/>
      <c r="AJ59" s="182" t="str">
        <f t="shared" si="0"/>
        <v>ok</v>
      </c>
    </row>
    <row r="60" spans="1:36" ht="14" thickTop="1" thickBot="1" x14ac:dyDescent="0.35">
      <c r="A60">
        <v>48</v>
      </c>
      <c r="B60" s="59" t="s">
        <v>354</v>
      </c>
      <c r="C60" s="78" t="s">
        <v>59</v>
      </c>
      <c r="D60" s="54">
        <v>48</v>
      </c>
      <c r="E60" s="53">
        <f t="shared" si="1"/>
        <v>0</v>
      </c>
      <c r="F60" s="55"/>
      <c r="G60" s="53">
        <f t="shared" si="2"/>
        <v>0</v>
      </c>
      <c r="H60" s="55"/>
      <c r="I60" s="111"/>
      <c r="J60" s="55"/>
      <c r="K60" s="55"/>
      <c r="L60" s="55"/>
      <c r="M60" s="55"/>
      <c r="N60" s="55"/>
      <c r="O60" s="55"/>
      <c r="P60" s="55"/>
      <c r="Q60" s="79"/>
      <c r="R60" s="55"/>
      <c r="S60" s="55"/>
      <c r="T60" s="55"/>
      <c r="U60" s="79"/>
      <c r="V60" s="54">
        <v>48</v>
      </c>
      <c r="AE60" s="203">
        <f t="shared" si="3"/>
        <v>0</v>
      </c>
      <c r="AF60" s="204" t="str">
        <f t="shared" si="4"/>
        <v>ok</v>
      </c>
      <c r="AH60" s="176"/>
      <c r="AJ60" s="182" t="str">
        <f t="shared" si="0"/>
        <v>ok</v>
      </c>
    </row>
    <row r="61" spans="1:36" ht="14" thickTop="1" thickBot="1" x14ac:dyDescent="0.3">
      <c r="A61">
        <v>49</v>
      </c>
      <c r="B61" s="59" t="s">
        <v>355</v>
      </c>
      <c r="C61" s="57" t="s">
        <v>60</v>
      </c>
      <c r="D61" s="54">
        <v>49</v>
      </c>
      <c r="E61" s="53">
        <f t="shared" si="1"/>
        <v>0</v>
      </c>
      <c r="F61" s="79"/>
      <c r="G61" s="53">
        <f t="shared" si="2"/>
        <v>0</v>
      </c>
      <c r="H61" s="79"/>
      <c r="I61" s="111"/>
      <c r="J61" s="79"/>
      <c r="K61" s="79"/>
      <c r="L61" s="79"/>
      <c r="M61" s="79"/>
      <c r="N61" s="79"/>
      <c r="O61" s="79"/>
      <c r="P61" s="79"/>
      <c r="Q61" s="79"/>
      <c r="R61" s="79"/>
      <c r="S61" s="79"/>
      <c r="T61" s="79"/>
      <c r="U61" s="79"/>
      <c r="V61" s="54">
        <v>49</v>
      </c>
      <c r="AE61" s="203">
        <f t="shared" si="3"/>
        <v>0</v>
      </c>
      <c r="AF61" s="204" t="str">
        <f t="shared" si="4"/>
        <v>ok</v>
      </c>
      <c r="AH61" s="176"/>
      <c r="AJ61" s="182" t="str">
        <f t="shared" si="0"/>
        <v>ok</v>
      </c>
    </row>
    <row r="62" spans="1:36" ht="14" thickTop="1" thickBot="1" x14ac:dyDescent="0.3">
      <c r="A62">
        <v>50</v>
      </c>
      <c r="B62" s="59" t="s">
        <v>356</v>
      </c>
      <c r="C62" s="57" t="s">
        <v>61</v>
      </c>
      <c r="D62" s="54">
        <v>50</v>
      </c>
      <c r="E62" s="53">
        <f t="shared" si="1"/>
        <v>0</v>
      </c>
      <c r="F62" s="79"/>
      <c r="G62" s="53">
        <f t="shared" si="2"/>
        <v>0</v>
      </c>
      <c r="H62" s="79"/>
      <c r="I62" s="111"/>
      <c r="J62" s="79"/>
      <c r="K62" s="79"/>
      <c r="L62" s="79"/>
      <c r="M62" s="79"/>
      <c r="N62" s="79"/>
      <c r="O62" s="79"/>
      <c r="P62" s="79"/>
      <c r="Q62" s="79"/>
      <c r="R62" s="79"/>
      <c r="S62" s="79"/>
      <c r="T62" s="79"/>
      <c r="U62" s="79"/>
      <c r="V62" s="54">
        <v>50</v>
      </c>
      <c r="AE62" s="203">
        <f t="shared" si="3"/>
        <v>0</v>
      </c>
      <c r="AF62" s="204" t="str">
        <f t="shared" si="4"/>
        <v>ok</v>
      </c>
      <c r="AH62" s="176"/>
      <c r="AJ62" s="182" t="str">
        <f t="shared" si="0"/>
        <v>ok</v>
      </c>
    </row>
    <row r="63" spans="1:36" ht="21" customHeight="1" thickTop="1" x14ac:dyDescent="0.35">
      <c r="A63"/>
      <c r="B63" s="80" t="s">
        <v>357</v>
      </c>
      <c r="C63" s="81"/>
      <c r="D63" s="54"/>
      <c r="E63" s="98"/>
      <c r="F63" s="98"/>
      <c r="G63" s="98"/>
      <c r="H63" s="98"/>
      <c r="I63" s="110"/>
      <c r="J63" s="98"/>
      <c r="K63" s="98"/>
      <c r="L63" s="98"/>
      <c r="M63" s="98"/>
      <c r="N63" s="98"/>
      <c r="O63" s="98"/>
      <c r="P63" s="98"/>
      <c r="Q63" s="98"/>
      <c r="R63" s="98"/>
      <c r="S63" s="98"/>
      <c r="T63" s="98"/>
      <c r="U63" s="98"/>
      <c r="V63" s="54"/>
      <c r="AE63" s="199"/>
      <c r="AF63" s="176"/>
    </row>
    <row r="64" spans="1:36" ht="13.5" thickBot="1" x14ac:dyDescent="0.3">
      <c r="A64">
        <v>51</v>
      </c>
      <c r="B64" s="58" t="s">
        <v>358</v>
      </c>
      <c r="C64" s="82" t="s">
        <v>62</v>
      </c>
      <c r="D64" s="54">
        <v>51</v>
      </c>
      <c r="E64" s="53">
        <f t="shared" si="1"/>
        <v>0</v>
      </c>
      <c r="F64" s="79"/>
      <c r="G64" s="53">
        <f t="shared" si="2"/>
        <v>0</v>
      </c>
      <c r="H64" s="79"/>
      <c r="I64" s="111"/>
      <c r="J64" s="79"/>
      <c r="K64" s="79"/>
      <c r="L64" s="79"/>
      <c r="M64" s="79"/>
      <c r="N64" s="79"/>
      <c r="O64" s="79"/>
      <c r="P64" s="79"/>
      <c r="Q64" s="79"/>
      <c r="R64" s="79"/>
      <c r="S64" s="79"/>
      <c r="T64" s="79"/>
      <c r="U64" s="79"/>
      <c r="V64" s="54">
        <v>51</v>
      </c>
      <c r="AE64" s="203">
        <f>E64-SUM(R64:U64)</f>
        <v>0</v>
      </c>
      <c r="AF64" s="204" t="str">
        <f>IF(ABS(AE64)&gt;COUNT(R64:U64)*0.5,"ERROR","ok")</f>
        <v>ok</v>
      </c>
      <c r="AH64" s="182" t="str">
        <f>IF((I64-H64)&gt;0.5,"attention","ok")</f>
        <v>ok</v>
      </c>
      <c r="AJ64" s="182" t="str">
        <f>IF((O64-N64)&gt;0.5,"attention","ok")</f>
        <v>ok</v>
      </c>
    </row>
    <row r="65" spans="1:36" ht="14" thickTop="1" thickBot="1" x14ac:dyDescent="0.35">
      <c r="A65">
        <v>52</v>
      </c>
      <c r="B65" s="59" t="s">
        <v>359</v>
      </c>
      <c r="C65" s="83" t="s">
        <v>63</v>
      </c>
      <c r="D65" s="54">
        <v>52</v>
      </c>
      <c r="E65" s="53">
        <f t="shared" si="1"/>
        <v>0</v>
      </c>
      <c r="F65" s="79"/>
      <c r="G65" s="53">
        <f t="shared" si="2"/>
        <v>0</v>
      </c>
      <c r="H65" s="79"/>
      <c r="I65" s="111"/>
      <c r="J65" s="79"/>
      <c r="K65" s="79"/>
      <c r="L65" s="79"/>
      <c r="M65" s="79"/>
      <c r="N65" s="79"/>
      <c r="O65" s="79"/>
      <c r="P65" s="79"/>
      <c r="Q65" s="79"/>
      <c r="R65" s="79"/>
      <c r="S65" s="79"/>
      <c r="T65" s="79"/>
      <c r="U65" s="79"/>
      <c r="V65" s="54">
        <v>52</v>
      </c>
      <c r="AE65" s="203">
        <f>E65-SUM(R65:U65)</f>
        <v>0</v>
      </c>
      <c r="AF65" s="204" t="str">
        <f>IF(ABS(AE65)&gt;COUNT(R65:U65)*0.5,"ERROR","ok")</f>
        <v>ok</v>
      </c>
      <c r="AH65" s="182" t="str">
        <f>IF((I65-H65)&gt;0.5,"attention","ok")</f>
        <v>ok</v>
      </c>
      <c r="AJ65" s="182" t="str">
        <f>IF((O65-N65)&gt;0.5,"attention","ok")</f>
        <v>ok</v>
      </c>
    </row>
    <row r="66" spans="1:36" ht="21" customHeight="1" thickTop="1" x14ac:dyDescent="0.35">
      <c r="A66"/>
      <c r="B66" s="80" t="s">
        <v>360</v>
      </c>
      <c r="C66" s="81"/>
      <c r="D66" s="54"/>
      <c r="E66" s="98"/>
      <c r="F66" s="98"/>
      <c r="G66" s="98"/>
      <c r="H66" s="98"/>
      <c r="I66" s="110"/>
      <c r="J66" s="98"/>
      <c r="K66" s="98"/>
      <c r="L66" s="98"/>
      <c r="M66" s="98"/>
      <c r="N66" s="98"/>
      <c r="O66" s="98"/>
      <c r="P66" s="98"/>
      <c r="Q66" s="98"/>
      <c r="R66" s="98"/>
      <c r="S66" s="98"/>
      <c r="T66" s="98"/>
      <c r="U66" s="98"/>
      <c r="V66" s="54"/>
      <c r="AE66" s="199"/>
      <c r="AF66" s="176"/>
      <c r="AG66" s="176"/>
      <c r="AH66" s="176"/>
      <c r="AI66" s="176"/>
      <c r="AJ66" s="176"/>
    </row>
    <row r="67" spans="1:36" ht="13.5" thickBot="1" x14ac:dyDescent="0.3">
      <c r="A67">
        <v>53</v>
      </c>
      <c r="B67" s="58" t="s">
        <v>361</v>
      </c>
      <c r="C67" s="57" t="s">
        <v>64</v>
      </c>
      <c r="D67" s="54">
        <v>53</v>
      </c>
      <c r="E67" s="53">
        <f t="shared" si="1"/>
        <v>0</v>
      </c>
      <c r="F67" s="55"/>
      <c r="G67" s="53">
        <f t="shared" si="2"/>
        <v>0</v>
      </c>
      <c r="H67" s="55"/>
      <c r="I67" s="111"/>
      <c r="J67" s="55"/>
      <c r="K67" s="55"/>
      <c r="L67" s="55"/>
      <c r="M67" s="55"/>
      <c r="N67" s="55"/>
      <c r="O67" s="55"/>
      <c r="P67" s="55"/>
      <c r="Q67" s="79"/>
      <c r="R67" s="55"/>
      <c r="S67" s="55"/>
      <c r="T67" s="55"/>
      <c r="U67" s="79"/>
      <c r="V67" s="54">
        <v>53</v>
      </c>
      <c r="AE67" s="203">
        <f t="shared" ref="AE67:AE112" si="5">E67-SUM(R67:U67)</f>
        <v>0</v>
      </c>
      <c r="AF67" s="204" t="str">
        <f t="shared" ref="AF67:AF112" si="6">IF(ABS(AE67)&gt;COUNT(R67:U67)*0.5,"ERROR","ok")</f>
        <v>ok</v>
      </c>
      <c r="AH67" s="182" t="str">
        <f t="shared" ref="AH67:AH90" si="7">IF((I67-H67)&gt;0.5,"attention","ok")</f>
        <v>ok</v>
      </c>
      <c r="AJ67" s="182" t="str">
        <f t="shared" ref="AJ67:AJ90" si="8">IF((O67-N67)&gt;0.5,"attention","ok")</f>
        <v>ok</v>
      </c>
    </row>
    <row r="68" spans="1:36" ht="14" thickTop="1" thickBot="1" x14ac:dyDescent="0.3">
      <c r="A68">
        <v>54</v>
      </c>
      <c r="B68" s="59" t="s">
        <v>65</v>
      </c>
      <c r="C68" s="57" t="s">
        <v>66</v>
      </c>
      <c r="D68" s="54">
        <v>54</v>
      </c>
      <c r="E68" s="53">
        <f t="shared" si="1"/>
        <v>0</v>
      </c>
      <c r="F68" s="55"/>
      <c r="G68" s="53">
        <f t="shared" si="2"/>
        <v>0</v>
      </c>
      <c r="H68" s="55"/>
      <c r="I68" s="111"/>
      <c r="J68" s="55"/>
      <c r="K68" s="55"/>
      <c r="L68" s="55"/>
      <c r="M68" s="55"/>
      <c r="N68" s="55"/>
      <c r="O68" s="55"/>
      <c r="P68" s="55"/>
      <c r="Q68" s="79"/>
      <c r="R68" s="55"/>
      <c r="S68" s="55"/>
      <c r="T68" s="55"/>
      <c r="U68" s="79"/>
      <c r="V68" s="54">
        <v>54</v>
      </c>
      <c r="AE68" s="203">
        <f t="shared" si="5"/>
        <v>0</v>
      </c>
      <c r="AF68" s="204" t="str">
        <f t="shared" si="6"/>
        <v>ok</v>
      </c>
      <c r="AH68" s="182" t="str">
        <f t="shared" si="7"/>
        <v>ok</v>
      </c>
      <c r="AJ68" s="182" t="str">
        <f t="shared" si="8"/>
        <v>ok</v>
      </c>
    </row>
    <row r="69" spans="1:36" ht="14" thickTop="1" thickBot="1" x14ac:dyDescent="0.3">
      <c r="A69">
        <v>55</v>
      </c>
      <c r="B69" s="59" t="s">
        <v>67</v>
      </c>
      <c r="C69" s="57" t="s">
        <v>68</v>
      </c>
      <c r="D69" s="54">
        <v>55</v>
      </c>
      <c r="E69" s="53">
        <f t="shared" si="1"/>
        <v>0</v>
      </c>
      <c r="F69" s="55"/>
      <c r="G69" s="53">
        <f t="shared" si="2"/>
        <v>0</v>
      </c>
      <c r="H69" s="55"/>
      <c r="I69" s="111"/>
      <c r="J69" s="55"/>
      <c r="K69" s="55"/>
      <c r="L69" s="55"/>
      <c r="M69" s="55"/>
      <c r="N69" s="55"/>
      <c r="O69" s="55"/>
      <c r="P69" s="55"/>
      <c r="Q69" s="79"/>
      <c r="R69" s="55"/>
      <c r="S69" s="55"/>
      <c r="T69" s="55"/>
      <c r="U69" s="79"/>
      <c r="V69" s="54">
        <v>55</v>
      </c>
      <c r="AE69" s="203">
        <f t="shared" si="5"/>
        <v>0</v>
      </c>
      <c r="AF69" s="204" t="str">
        <f t="shared" si="6"/>
        <v>ok</v>
      </c>
      <c r="AH69" s="182" t="str">
        <f t="shared" si="7"/>
        <v>ok</v>
      </c>
      <c r="AJ69" s="182" t="str">
        <f t="shared" si="8"/>
        <v>ok</v>
      </c>
    </row>
    <row r="70" spans="1:36" ht="14" thickTop="1" thickBot="1" x14ac:dyDescent="0.3">
      <c r="A70">
        <v>56</v>
      </c>
      <c r="B70" s="59" t="s">
        <v>362</v>
      </c>
      <c r="C70" s="57" t="s">
        <v>69</v>
      </c>
      <c r="D70" s="54">
        <v>56</v>
      </c>
      <c r="E70" s="53">
        <f t="shared" si="1"/>
        <v>0</v>
      </c>
      <c r="F70" s="55"/>
      <c r="G70" s="53">
        <f t="shared" si="2"/>
        <v>0</v>
      </c>
      <c r="H70" s="55"/>
      <c r="I70" s="111"/>
      <c r="J70" s="55"/>
      <c r="K70" s="55"/>
      <c r="L70" s="55"/>
      <c r="M70" s="55"/>
      <c r="N70" s="55"/>
      <c r="O70" s="55"/>
      <c r="P70" s="55"/>
      <c r="Q70" s="79"/>
      <c r="R70" s="55"/>
      <c r="S70" s="55"/>
      <c r="T70" s="55"/>
      <c r="U70" s="79"/>
      <c r="V70" s="54">
        <v>56</v>
      </c>
      <c r="AE70" s="203">
        <f t="shared" si="5"/>
        <v>0</v>
      </c>
      <c r="AF70" s="204" t="str">
        <f t="shared" si="6"/>
        <v>ok</v>
      </c>
      <c r="AH70" s="182" t="str">
        <f t="shared" si="7"/>
        <v>ok</v>
      </c>
      <c r="AJ70" s="182" t="str">
        <f t="shared" si="8"/>
        <v>ok</v>
      </c>
    </row>
    <row r="71" spans="1:36" ht="14" thickTop="1" thickBot="1" x14ac:dyDescent="0.3">
      <c r="A71">
        <v>57</v>
      </c>
      <c r="B71" s="59" t="s">
        <v>363</v>
      </c>
      <c r="C71" s="57" t="s">
        <v>70</v>
      </c>
      <c r="D71" s="54">
        <v>57</v>
      </c>
      <c r="E71" s="53">
        <f t="shared" si="1"/>
        <v>0</v>
      </c>
      <c r="F71" s="55"/>
      <c r="G71" s="53">
        <f t="shared" si="2"/>
        <v>0</v>
      </c>
      <c r="H71" s="55"/>
      <c r="I71" s="111"/>
      <c r="J71" s="55"/>
      <c r="K71" s="55"/>
      <c r="L71" s="55"/>
      <c r="M71" s="55"/>
      <c r="N71" s="55"/>
      <c r="O71" s="55"/>
      <c r="P71" s="55"/>
      <c r="Q71" s="79"/>
      <c r="R71" s="55"/>
      <c r="S71" s="55"/>
      <c r="T71" s="55"/>
      <c r="U71" s="79"/>
      <c r="V71" s="54">
        <v>57</v>
      </c>
      <c r="AE71" s="203">
        <f t="shared" si="5"/>
        <v>0</v>
      </c>
      <c r="AF71" s="204" t="str">
        <f t="shared" si="6"/>
        <v>ok</v>
      </c>
      <c r="AH71" s="182" t="str">
        <f t="shared" si="7"/>
        <v>ok</v>
      </c>
      <c r="AJ71" s="182" t="str">
        <f t="shared" si="8"/>
        <v>ok</v>
      </c>
    </row>
    <row r="72" spans="1:36" ht="14" thickTop="1" thickBot="1" x14ac:dyDescent="0.3">
      <c r="A72">
        <v>221</v>
      </c>
      <c r="B72" s="59" t="s">
        <v>364</v>
      </c>
      <c r="C72" s="57" t="s">
        <v>272</v>
      </c>
      <c r="D72" s="54">
        <v>221</v>
      </c>
      <c r="E72" s="53">
        <f t="shared" si="1"/>
        <v>0</v>
      </c>
      <c r="F72" s="55"/>
      <c r="G72" s="53">
        <f t="shared" si="2"/>
        <v>0</v>
      </c>
      <c r="H72" s="55"/>
      <c r="I72" s="111"/>
      <c r="J72" s="55"/>
      <c r="K72" s="55"/>
      <c r="L72" s="55"/>
      <c r="M72" s="55"/>
      <c r="N72" s="55"/>
      <c r="O72" s="55"/>
      <c r="P72" s="55"/>
      <c r="Q72" s="79"/>
      <c r="R72" s="55"/>
      <c r="S72" s="55"/>
      <c r="T72" s="55"/>
      <c r="U72" s="79"/>
      <c r="V72" s="54">
        <v>221</v>
      </c>
      <c r="AE72" s="203">
        <f t="shared" si="5"/>
        <v>0</v>
      </c>
      <c r="AF72" s="204" t="str">
        <f t="shared" si="6"/>
        <v>ok</v>
      </c>
      <c r="AH72" s="182" t="str">
        <f t="shared" si="7"/>
        <v>ok</v>
      </c>
      <c r="AJ72" s="182" t="str">
        <f t="shared" si="8"/>
        <v>ok</v>
      </c>
    </row>
    <row r="73" spans="1:36" ht="14" thickTop="1" thickBot="1" x14ac:dyDescent="0.3">
      <c r="A73">
        <v>222</v>
      </c>
      <c r="B73" t="s">
        <v>273</v>
      </c>
      <c r="C73" s="57" t="s">
        <v>274</v>
      </c>
      <c r="D73" s="54">
        <v>222</v>
      </c>
      <c r="E73" s="53">
        <f t="shared" si="1"/>
        <v>0</v>
      </c>
      <c r="F73" s="55"/>
      <c r="G73" s="53">
        <f t="shared" si="2"/>
        <v>0</v>
      </c>
      <c r="H73" s="55"/>
      <c r="I73" s="111"/>
      <c r="J73" s="55"/>
      <c r="K73" s="55"/>
      <c r="L73" s="55"/>
      <c r="M73" s="55"/>
      <c r="N73" s="55"/>
      <c r="O73" s="55"/>
      <c r="P73" s="55"/>
      <c r="Q73" s="79"/>
      <c r="R73" s="55"/>
      <c r="S73" s="55"/>
      <c r="T73" s="55"/>
      <c r="U73" s="79"/>
      <c r="V73" s="54">
        <v>222</v>
      </c>
      <c r="AE73" s="203">
        <f t="shared" si="5"/>
        <v>0</v>
      </c>
      <c r="AF73" s="204" t="str">
        <f t="shared" si="6"/>
        <v>ok</v>
      </c>
      <c r="AH73" s="182" t="str">
        <f t="shared" si="7"/>
        <v>ok</v>
      </c>
      <c r="AJ73" s="182" t="str">
        <f t="shared" si="8"/>
        <v>ok</v>
      </c>
    </row>
    <row r="74" spans="1:36" ht="14" thickTop="1" thickBot="1" x14ac:dyDescent="0.3">
      <c r="A74">
        <v>58</v>
      </c>
      <c r="B74" s="59" t="s">
        <v>365</v>
      </c>
      <c r="C74" s="57" t="s">
        <v>71</v>
      </c>
      <c r="D74" s="54">
        <v>58</v>
      </c>
      <c r="E74" s="53">
        <f t="shared" si="1"/>
        <v>0</v>
      </c>
      <c r="F74" s="55"/>
      <c r="G74" s="53">
        <f t="shared" si="2"/>
        <v>0</v>
      </c>
      <c r="H74" s="55"/>
      <c r="I74" s="111"/>
      <c r="J74" s="55"/>
      <c r="K74" s="55"/>
      <c r="L74" s="55"/>
      <c r="M74" s="55"/>
      <c r="N74" s="55"/>
      <c r="O74" s="55"/>
      <c r="P74" s="55"/>
      <c r="Q74" s="79"/>
      <c r="R74" s="55"/>
      <c r="S74" s="55"/>
      <c r="T74" s="55"/>
      <c r="U74" s="79"/>
      <c r="V74" s="54">
        <v>58</v>
      </c>
      <c r="AE74" s="203">
        <f t="shared" si="5"/>
        <v>0</v>
      </c>
      <c r="AF74" s="204" t="str">
        <f t="shared" si="6"/>
        <v>ok</v>
      </c>
      <c r="AH74" s="182" t="str">
        <f t="shared" si="7"/>
        <v>ok</v>
      </c>
      <c r="AJ74" s="182" t="str">
        <f t="shared" si="8"/>
        <v>ok</v>
      </c>
    </row>
    <row r="75" spans="1:36" ht="14" thickTop="1" thickBot="1" x14ac:dyDescent="0.3">
      <c r="A75">
        <v>59</v>
      </c>
      <c r="B75" s="59" t="s">
        <v>366</v>
      </c>
      <c r="C75" s="57" t="s">
        <v>72</v>
      </c>
      <c r="D75" s="54">
        <v>59</v>
      </c>
      <c r="E75" s="53">
        <f t="shared" si="1"/>
        <v>0</v>
      </c>
      <c r="F75" s="55"/>
      <c r="G75" s="53">
        <f t="shared" si="2"/>
        <v>0</v>
      </c>
      <c r="H75" s="55"/>
      <c r="I75" s="111"/>
      <c r="J75" s="55"/>
      <c r="K75" s="55"/>
      <c r="L75" s="55"/>
      <c r="M75" s="55"/>
      <c r="N75" s="55"/>
      <c r="O75" s="55"/>
      <c r="P75" s="55"/>
      <c r="Q75" s="79"/>
      <c r="R75" s="55"/>
      <c r="S75" s="55"/>
      <c r="T75" s="55"/>
      <c r="U75" s="79"/>
      <c r="V75" s="54">
        <v>59</v>
      </c>
      <c r="AE75" s="203">
        <f t="shared" si="5"/>
        <v>0</v>
      </c>
      <c r="AF75" s="204" t="str">
        <f t="shared" si="6"/>
        <v>ok</v>
      </c>
      <c r="AH75" s="182" t="str">
        <f t="shared" si="7"/>
        <v>ok</v>
      </c>
      <c r="AJ75" s="182" t="str">
        <f t="shared" si="8"/>
        <v>ok</v>
      </c>
    </row>
    <row r="76" spans="1:36" ht="14" thickTop="1" thickBot="1" x14ac:dyDescent="0.3">
      <c r="A76">
        <v>60</v>
      </c>
      <c r="B76" s="59" t="s">
        <v>367</v>
      </c>
      <c r="C76" s="57" t="s">
        <v>73</v>
      </c>
      <c r="D76" s="54">
        <v>60</v>
      </c>
      <c r="E76" s="53">
        <f t="shared" ref="E76:E138" si="9">SUM(F76,G76,M76,N76,P76,Q76)</f>
        <v>0</v>
      </c>
      <c r="F76" s="55"/>
      <c r="G76" s="53">
        <f t="shared" ref="G76:G138" si="10">SUM(H76,J76,K76,L76)</f>
        <v>0</v>
      </c>
      <c r="H76" s="55"/>
      <c r="I76" s="111"/>
      <c r="J76" s="55"/>
      <c r="K76" s="55"/>
      <c r="L76" s="55"/>
      <c r="M76" s="55"/>
      <c r="N76" s="55"/>
      <c r="O76" s="55"/>
      <c r="P76" s="55"/>
      <c r="Q76" s="79"/>
      <c r="R76" s="55"/>
      <c r="S76" s="55"/>
      <c r="T76" s="55"/>
      <c r="U76" s="79"/>
      <c r="V76" s="54">
        <v>60</v>
      </c>
      <c r="AE76" s="203">
        <f t="shared" si="5"/>
        <v>0</v>
      </c>
      <c r="AF76" s="204" t="str">
        <f t="shared" si="6"/>
        <v>ok</v>
      </c>
      <c r="AH76" s="182" t="str">
        <f t="shared" si="7"/>
        <v>ok</v>
      </c>
      <c r="AJ76" s="182" t="str">
        <f t="shared" si="8"/>
        <v>ok</v>
      </c>
    </row>
    <row r="77" spans="1:36" ht="14" thickTop="1" thickBot="1" x14ac:dyDescent="0.3">
      <c r="A77">
        <v>61</v>
      </c>
      <c r="B77" s="59" t="s">
        <v>368</v>
      </c>
      <c r="C77" s="57" t="s">
        <v>74</v>
      </c>
      <c r="D77" s="54">
        <v>61</v>
      </c>
      <c r="E77" s="53">
        <f t="shared" si="9"/>
        <v>0</v>
      </c>
      <c r="F77" s="55"/>
      <c r="G77" s="53">
        <f t="shared" si="10"/>
        <v>0</v>
      </c>
      <c r="H77" s="55"/>
      <c r="I77" s="111"/>
      <c r="J77" s="55"/>
      <c r="K77" s="55"/>
      <c r="L77" s="55"/>
      <c r="M77" s="55"/>
      <c r="N77" s="55"/>
      <c r="O77" s="55"/>
      <c r="P77" s="55"/>
      <c r="Q77" s="79"/>
      <c r="R77" s="55"/>
      <c r="S77" s="55"/>
      <c r="T77" s="55"/>
      <c r="U77" s="79"/>
      <c r="V77" s="54">
        <v>61</v>
      </c>
      <c r="AE77" s="203">
        <f t="shared" si="5"/>
        <v>0</v>
      </c>
      <c r="AF77" s="204" t="str">
        <f t="shared" si="6"/>
        <v>ok</v>
      </c>
      <c r="AH77" s="182" t="str">
        <f t="shared" si="7"/>
        <v>ok</v>
      </c>
      <c r="AJ77" s="182" t="str">
        <f t="shared" si="8"/>
        <v>ok</v>
      </c>
    </row>
    <row r="78" spans="1:36" ht="14" thickTop="1" thickBot="1" x14ac:dyDescent="0.3">
      <c r="A78">
        <v>62</v>
      </c>
      <c r="B78" s="59" t="s">
        <v>369</v>
      </c>
      <c r="C78" s="57" t="s">
        <v>75</v>
      </c>
      <c r="D78" s="54">
        <v>62</v>
      </c>
      <c r="E78" s="53">
        <f t="shared" si="9"/>
        <v>0</v>
      </c>
      <c r="F78" s="55"/>
      <c r="G78" s="53">
        <f t="shared" si="10"/>
        <v>0</v>
      </c>
      <c r="H78" s="55"/>
      <c r="I78" s="111"/>
      <c r="J78" s="55"/>
      <c r="K78" s="55"/>
      <c r="L78" s="55"/>
      <c r="M78" s="55"/>
      <c r="N78" s="55"/>
      <c r="O78" s="55"/>
      <c r="P78" s="55"/>
      <c r="Q78" s="79"/>
      <c r="R78" s="55"/>
      <c r="S78" s="55"/>
      <c r="T78" s="55"/>
      <c r="U78" s="79"/>
      <c r="V78" s="54">
        <v>62</v>
      </c>
      <c r="AE78" s="203">
        <f t="shared" si="5"/>
        <v>0</v>
      </c>
      <c r="AF78" s="204" t="str">
        <f t="shared" si="6"/>
        <v>ok</v>
      </c>
      <c r="AH78" s="182" t="str">
        <f t="shared" si="7"/>
        <v>ok</v>
      </c>
      <c r="AJ78" s="182" t="str">
        <f t="shared" si="8"/>
        <v>ok</v>
      </c>
    </row>
    <row r="79" spans="1:36" ht="14" thickTop="1" thickBot="1" x14ac:dyDescent="0.3">
      <c r="A79">
        <v>63</v>
      </c>
      <c r="B79" s="59" t="s">
        <v>370</v>
      </c>
      <c r="C79" s="57" t="s">
        <v>76</v>
      </c>
      <c r="D79" s="54">
        <v>63</v>
      </c>
      <c r="E79" s="53">
        <f t="shared" si="9"/>
        <v>0</v>
      </c>
      <c r="F79" s="55"/>
      <c r="G79" s="53">
        <f t="shared" si="10"/>
        <v>0</v>
      </c>
      <c r="H79" s="55"/>
      <c r="I79" s="111"/>
      <c r="J79" s="55"/>
      <c r="K79" s="55"/>
      <c r="L79" s="55"/>
      <c r="M79" s="55"/>
      <c r="N79" s="55"/>
      <c r="O79" s="55"/>
      <c r="P79" s="55"/>
      <c r="Q79" s="79"/>
      <c r="R79" s="55"/>
      <c r="S79" s="55"/>
      <c r="T79" s="55"/>
      <c r="U79" s="79"/>
      <c r="V79" s="54">
        <v>63</v>
      </c>
      <c r="AE79" s="203">
        <f t="shared" si="5"/>
        <v>0</v>
      </c>
      <c r="AF79" s="204" t="str">
        <f t="shared" si="6"/>
        <v>ok</v>
      </c>
      <c r="AH79" s="182" t="str">
        <f t="shared" si="7"/>
        <v>ok</v>
      </c>
      <c r="AJ79" s="182" t="str">
        <f t="shared" si="8"/>
        <v>ok</v>
      </c>
    </row>
    <row r="80" spans="1:36" ht="14" thickTop="1" thickBot="1" x14ac:dyDescent="0.3">
      <c r="A80">
        <v>64</v>
      </c>
      <c r="B80" s="59" t="s">
        <v>371</v>
      </c>
      <c r="C80" s="57" t="s">
        <v>77</v>
      </c>
      <c r="D80" s="54">
        <v>64</v>
      </c>
      <c r="E80" s="53">
        <f t="shared" si="9"/>
        <v>0</v>
      </c>
      <c r="F80" s="55"/>
      <c r="G80" s="53">
        <f t="shared" si="10"/>
        <v>0</v>
      </c>
      <c r="H80" s="55"/>
      <c r="I80" s="111"/>
      <c r="J80" s="55"/>
      <c r="K80" s="55"/>
      <c r="L80" s="55"/>
      <c r="M80" s="55"/>
      <c r="N80" s="55"/>
      <c r="O80" s="55"/>
      <c r="P80" s="55"/>
      <c r="Q80" s="79"/>
      <c r="R80" s="55"/>
      <c r="S80" s="55"/>
      <c r="T80" s="55"/>
      <c r="U80" s="79"/>
      <c r="V80" s="54">
        <v>64</v>
      </c>
      <c r="AE80" s="203">
        <f t="shared" si="5"/>
        <v>0</v>
      </c>
      <c r="AF80" s="204" t="str">
        <f t="shared" si="6"/>
        <v>ok</v>
      </c>
      <c r="AH80" s="182" t="str">
        <f t="shared" si="7"/>
        <v>ok</v>
      </c>
      <c r="AJ80" s="182" t="str">
        <f t="shared" si="8"/>
        <v>ok</v>
      </c>
    </row>
    <row r="81" spans="1:36" ht="14" thickTop="1" thickBot="1" x14ac:dyDescent="0.3">
      <c r="A81">
        <v>66</v>
      </c>
      <c r="B81" s="99" t="s">
        <v>277</v>
      </c>
      <c r="C81" s="57" t="s">
        <v>78</v>
      </c>
      <c r="D81" s="54">
        <v>66</v>
      </c>
      <c r="E81" s="53">
        <f t="shared" si="9"/>
        <v>0</v>
      </c>
      <c r="F81" s="55"/>
      <c r="G81" s="53">
        <f t="shared" si="10"/>
        <v>0</v>
      </c>
      <c r="H81" s="55"/>
      <c r="I81" s="111"/>
      <c r="J81" s="55"/>
      <c r="K81" s="55"/>
      <c r="L81" s="55"/>
      <c r="M81" s="55"/>
      <c r="N81" s="55"/>
      <c r="O81" s="55"/>
      <c r="P81" s="55"/>
      <c r="Q81" s="79"/>
      <c r="R81" s="55"/>
      <c r="S81" s="55"/>
      <c r="T81" s="55"/>
      <c r="U81" s="79"/>
      <c r="V81" s="54">
        <v>66</v>
      </c>
      <c r="AE81" s="203">
        <f t="shared" si="5"/>
        <v>0</v>
      </c>
      <c r="AF81" s="204" t="str">
        <f t="shared" si="6"/>
        <v>ok</v>
      </c>
      <c r="AH81" s="182" t="str">
        <f t="shared" si="7"/>
        <v>ok</v>
      </c>
      <c r="AJ81" s="182" t="str">
        <f t="shared" si="8"/>
        <v>ok</v>
      </c>
    </row>
    <row r="82" spans="1:36" ht="14" thickTop="1" thickBot="1" x14ac:dyDescent="0.3">
      <c r="A82">
        <v>223</v>
      </c>
      <c r="B82" t="s">
        <v>372</v>
      </c>
      <c r="C82" s="57" t="s">
        <v>275</v>
      </c>
      <c r="D82" s="54">
        <v>223</v>
      </c>
      <c r="E82" s="53">
        <f t="shared" si="9"/>
        <v>0</v>
      </c>
      <c r="F82" s="55"/>
      <c r="G82" s="53">
        <f t="shared" si="10"/>
        <v>0</v>
      </c>
      <c r="H82" s="55"/>
      <c r="I82" s="111"/>
      <c r="J82" s="55"/>
      <c r="K82" s="55"/>
      <c r="L82" s="55"/>
      <c r="M82" s="55"/>
      <c r="N82" s="55"/>
      <c r="O82" s="55"/>
      <c r="P82" s="55"/>
      <c r="Q82" s="79"/>
      <c r="R82" s="55"/>
      <c r="S82" s="55"/>
      <c r="T82" s="55"/>
      <c r="U82" s="79"/>
      <c r="V82" s="54">
        <v>223</v>
      </c>
      <c r="AE82" s="203">
        <f t="shared" si="5"/>
        <v>0</v>
      </c>
      <c r="AF82" s="204" t="str">
        <f t="shared" si="6"/>
        <v>ok</v>
      </c>
      <c r="AH82" s="182" t="str">
        <f t="shared" si="7"/>
        <v>ok</v>
      </c>
      <c r="AJ82" s="182" t="str">
        <f t="shared" si="8"/>
        <v>ok</v>
      </c>
    </row>
    <row r="83" spans="1:36" ht="14" thickTop="1" thickBot="1" x14ac:dyDescent="0.3">
      <c r="A83">
        <v>67</v>
      </c>
      <c r="B83" s="59" t="s">
        <v>373</v>
      </c>
      <c r="C83" s="57" t="s">
        <v>79</v>
      </c>
      <c r="D83" s="54">
        <v>67</v>
      </c>
      <c r="E83" s="53">
        <f t="shared" si="9"/>
        <v>0</v>
      </c>
      <c r="F83" s="55"/>
      <c r="G83" s="53">
        <f t="shared" si="10"/>
        <v>0</v>
      </c>
      <c r="H83" s="55"/>
      <c r="I83" s="111"/>
      <c r="J83" s="55"/>
      <c r="K83" s="55"/>
      <c r="L83" s="55"/>
      <c r="M83" s="55"/>
      <c r="N83" s="55"/>
      <c r="O83" s="55"/>
      <c r="P83" s="55"/>
      <c r="Q83" s="79"/>
      <c r="R83" s="55"/>
      <c r="S83" s="55"/>
      <c r="T83" s="55"/>
      <c r="U83" s="79"/>
      <c r="V83" s="54">
        <v>67</v>
      </c>
      <c r="AE83" s="203">
        <f t="shared" si="5"/>
        <v>0</v>
      </c>
      <c r="AF83" s="204" t="str">
        <f t="shared" si="6"/>
        <v>ok</v>
      </c>
      <c r="AH83" s="182" t="str">
        <f t="shared" si="7"/>
        <v>ok</v>
      </c>
      <c r="AJ83" s="182" t="str">
        <f t="shared" si="8"/>
        <v>ok</v>
      </c>
    </row>
    <row r="84" spans="1:36" ht="14" thickTop="1" thickBot="1" x14ac:dyDescent="0.3">
      <c r="A84">
        <v>68</v>
      </c>
      <c r="B84" s="59" t="s">
        <v>374</v>
      </c>
      <c r="C84" s="57" t="s">
        <v>80</v>
      </c>
      <c r="D84" s="54">
        <v>68</v>
      </c>
      <c r="E84" s="53">
        <f t="shared" si="9"/>
        <v>0</v>
      </c>
      <c r="F84" s="55"/>
      <c r="G84" s="53">
        <f t="shared" si="10"/>
        <v>0</v>
      </c>
      <c r="H84" s="55"/>
      <c r="I84" s="111"/>
      <c r="J84" s="55"/>
      <c r="K84" s="55"/>
      <c r="L84" s="55"/>
      <c r="M84" s="55"/>
      <c r="N84" s="55"/>
      <c r="O84" s="55"/>
      <c r="P84" s="55"/>
      <c r="Q84" s="79"/>
      <c r="R84" s="55"/>
      <c r="S84" s="55"/>
      <c r="T84" s="55"/>
      <c r="U84" s="79"/>
      <c r="V84" s="54">
        <v>68</v>
      </c>
      <c r="AE84" s="203">
        <f t="shared" si="5"/>
        <v>0</v>
      </c>
      <c r="AF84" s="204" t="str">
        <f t="shared" si="6"/>
        <v>ok</v>
      </c>
      <c r="AH84" s="182" t="str">
        <f t="shared" si="7"/>
        <v>ok</v>
      </c>
      <c r="AJ84" s="182" t="str">
        <f t="shared" si="8"/>
        <v>ok</v>
      </c>
    </row>
    <row r="85" spans="1:36" ht="14" thickTop="1" thickBot="1" x14ac:dyDescent="0.3">
      <c r="A85">
        <v>69</v>
      </c>
      <c r="B85" s="99" t="s">
        <v>375</v>
      </c>
      <c r="C85" s="57" t="s">
        <v>81</v>
      </c>
      <c r="D85" s="54">
        <v>69</v>
      </c>
      <c r="E85" s="53">
        <f t="shared" si="9"/>
        <v>0</v>
      </c>
      <c r="F85" s="55"/>
      <c r="G85" s="53">
        <f t="shared" si="10"/>
        <v>0</v>
      </c>
      <c r="H85" s="55"/>
      <c r="I85" s="111"/>
      <c r="J85" s="55"/>
      <c r="K85" s="55"/>
      <c r="L85" s="55"/>
      <c r="M85" s="55"/>
      <c r="N85" s="55"/>
      <c r="O85" s="55"/>
      <c r="P85" s="55"/>
      <c r="Q85" s="79"/>
      <c r="R85" s="55"/>
      <c r="S85" s="55"/>
      <c r="T85" s="55"/>
      <c r="U85" s="79"/>
      <c r="V85" s="54">
        <v>69</v>
      </c>
      <c r="AE85" s="203">
        <f t="shared" si="5"/>
        <v>0</v>
      </c>
      <c r="AF85" s="204" t="str">
        <f t="shared" si="6"/>
        <v>ok</v>
      </c>
      <c r="AH85" s="182" t="str">
        <f t="shared" si="7"/>
        <v>ok</v>
      </c>
      <c r="AJ85" s="182" t="str">
        <f t="shared" si="8"/>
        <v>ok</v>
      </c>
    </row>
    <row r="86" spans="1:36" ht="14" thickTop="1" thickBot="1" x14ac:dyDescent="0.3">
      <c r="A86">
        <v>70</v>
      </c>
      <c r="B86" s="59" t="s">
        <v>376</v>
      </c>
      <c r="C86" s="57" t="s">
        <v>82</v>
      </c>
      <c r="D86" s="54">
        <v>70</v>
      </c>
      <c r="E86" s="53">
        <f t="shared" si="9"/>
        <v>0</v>
      </c>
      <c r="F86" s="55"/>
      <c r="G86" s="53">
        <f t="shared" si="10"/>
        <v>0</v>
      </c>
      <c r="H86" s="55"/>
      <c r="I86" s="111"/>
      <c r="J86" s="55"/>
      <c r="K86" s="55"/>
      <c r="L86" s="55"/>
      <c r="M86" s="55"/>
      <c r="N86" s="55"/>
      <c r="O86" s="55"/>
      <c r="P86" s="55"/>
      <c r="Q86" s="79"/>
      <c r="R86" s="55"/>
      <c r="S86" s="55"/>
      <c r="T86" s="55"/>
      <c r="U86" s="79"/>
      <c r="V86" s="54">
        <v>70</v>
      </c>
      <c r="AE86" s="203">
        <f t="shared" si="5"/>
        <v>0</v>
      </c>
      <c r="AF86" s="204" t="str">
        <f t="shared" si="6"/>
        <v>ok</v>
      </c>
      <c r="AH86" s="182" t="str">
        <f t="shared" si="7"/>
        <v>ok</v>
      </c>
      <c r="AJ86" s="182" t="str">
        <f t="shared" si="8"/>
        <v>ok</v>
      </c>
    </row>
    <row r="87" spans="1:36" ht="14" thickTop="1" thickBot="1" x14ac:dyDescent="0.3">
      <c r="A87">
        <v>71</v>
      </c>
      <c r="B87" s="59" t="s">
        <v>377</v>
      </c>
      <c r="C87" s="57" t="s">
        <v>83</v>
      </c>
      <c r="D87" s="54">
        <v>71</v>
      </c>
      <c r="E87" s="53">
        <f t="shared" si="9"/>
        <v>0</v>
      </c>
      <c r="F87" s="55"/>
      <c r="G87" s="53">
        <f t="shared" si="10"/>
        <v>0</v>
      </c>
      <c r="H87" s="55"/>
      <c r="I87" s="111"/>
      <c r="J87" s="55"/>
      <c r="K87" s="55"/>
      <c r="L87" s="55"/>
      <c r="M87" s="55"/>
      <c r="N87" s="55"/>
      <c r="O87" s="55"/>
      <c r="P87" s="55"/>
      <c r="Q87" s="79"/>
      <c r="R87" s="55"/>
      <c r="S87" s="55"/>
      <c r="T87" s="55"/>
      <c r="U87" s="79"/>
      <c r="V87" s="54">
        <v>71</v>
      </c>
      <c r="AE87" s="203">
        <f t="shared" si="5"/>
        <v>0</v>
      </c>
      <c r="AF87" s="204" t="str">
        <f t="shared" si="6"/>
        <v>ok</v>
      </c>
      <c r="AH87" s="182" t="str">
        <f t="shared" si="7"/>
        <v>ok</v>
      </c>
      <c r="AJ87" s="182" t="str">
        <f t="shared" si="8"/>
        <v>ok</v>
      </c>
    </row>
    <row r="88" spans="1:36" s="207" customFormat="1" ht="3" customHeight="1" thickTop="1" x14ac:dyDescent="0.25"/>
    <row r="89" spans="1:36" ht="13.5" thickBot="1" x14ac:dyDescent="0.35">
      <c r="A89" s="100">
        <v>72</v>
      </c>
      <c r="B89" s="59" t="s">
        <v>378</v>
      </c>
      <c r="C89" s="78" t="s">
        <v>84</v>
      </c>
      <c r="D89" s="54">
        <v>72</v>
      </c>
      <c r="E89" s="53">
        <f t="shared" si="9"/>
        <v>0</v>
      </c>
      <c r="F89" s="79"/>
      <c r="G89" s="53">
        <f t="shared" si="10"/>
        <v>0</v>
      </c>
      <c r="H89" s="79"/>
      <c r="I89" s="111"/>
      <c r="J89" s="79"/>
      <c r="K89" s="79"/>
      <c r="L89" s="79"/>
      <c r="M89" s="79"/>
      <c r="N89" s="79"/>
      <c r="O89" s="79"/>
      <c r="P89" s="79"/>
      <c r="Q89" s="79"/>
      <c r="R89" s="79"/>
      <c r="S89" s="79"/>
      <c r="T89" s="79"/>
      <c r="U89" s="79"/>
      <c r="V89" s="54">
        <v>72</v>
      </c>
      <c r="AE89" s="203">
        <f t="shared" si="5"/>
        <v>0</v>
      </c>
      <c r="AF89" s="204" t="str">
        <f t="shared" si="6"/>
        <v>ok</v>
      </c>
      <c r="AH89" s="182" t="str">
        <f t="shared" si="7"/>
        <v>ok</v>
      </c>
      <c r="AJ89" s="182" t="str">
        <f t="shared" si="8"/>
        <v>ok</v>
      </c>
    </row>
    <row r="90" spans="1:36" ht="14" thickTop="1" thickBot="1" x14ac:dyDescent="0.35">
      <c r="A90">
        <v>73</v>
      </c>
      <c r="B90" s="59" t="s">
        <v>379</v>
      </c>
      <c r="C90" s="114" t="s">
        <v>85</v>
      </c>
      <c r="D90" s="54">
        <v>73</v>
      </c>
      <c r="E90" s="53">
        <f t="shared" si="9"/>
        <v>0</v>
      </c>
      <c r="F90" s="95"/>
      <c r="G90" s="53">
        <f t="shared" si="10"/>
        <v>0</v>
      </c>
      <c r="H90" s="95"/>
      <c r="I90" s="111"/>
      <c r="J90" s="95"/>
      <c r="K90" s="95"/>
      <c r="L90" s="95"/>
      <c r="M90" s="95"/>
      <c r="N90" s="95"/>
      <c r="O90" s="95"/>
      <c r="P90" s="95"/>
      <c r="Q90" s="95"/>
      <c r="R90" s="95"/>
      <c r="S90" s="95"/>
      <c r="T90" s="95"/>
      <c r="U90" s="95"/>
      <c r="V90" s="54">
        <v>73</v>
      </c>
      <c r="AE90" s="203">
        <f t="shared" si="5"/>
        <v>0</v>
      </c>
      <c r="AF90" s="204" t="str">
        <f t="shared" si="6"/>
        <v>ok</v>
      </c>
      <c r="AH90" s="182" t="str">
        <f t="shared" si="7"/>
        <v>ok</v>
      </c>
      <c r="AJ90" s="182" t="str">
        <f t="shared" si="8"/>
        <v>ok</v>
      </c>
    </row>
    <row r="91" spans="1:36" ht="21" customHeight="1" thickTop="1" x14ac:dyDescent="0.35">
      <c r="A91"/>
      <c r="B91" s="80" t="s">
        <v>380</v>
      </c>
      <c r="C91" s="81"/>
      <c r="D91" s="54"/>
      <c r="E91" s="98"/>
      <c r="F91" s="98"/>
      <c r="G91" s="98"/>
      <c r="H91" s="98"/>
      <c r="I91" s="110"/>
      <c r="J91" s="98"/>
      <c r="K91" s="98"/>
      <c r="L91" s="98"/>
      <c r="M91" s="98"/>
      <c r="N91" s="98"/>
      <c r="O91" s="98"/>
      <c r="P91" s="98"/>
      <c r="Q91" s="98"/>
      <c r="R91" s="98"/>
      <c r="S91" s="98"/>
      <c r="T91" s="98"/>
      <c r="U91" s="98"/>
      <c r="V91" s="54"/>
      <c r="AE91" s="176"/>
      <c r="AF91" s="176"/>
      <c r="AG91" s="176"/>
      <c r="AH91" s="176"/>
      <c r="AI91" s="176"/>
      <c r="AJ91" s="176"/>
    </row>
    <row r="92" spans="1:36" ht="13.5" thickBot="1" x14ac:dyDescent="0.3">
      <c r="A92">
        <v>74</v>
      </c>
      <c r="B92" s="58" t="s">
        <v>381</v>
      </c>
      <c r="C92" s="57" t="s">
        <v>86</v>
      </c>
      <c r="D92" s="54">
        <v>74</v>
      </c>
      <c r="E92" s="53">
        <f t="shared" si="9"/>
        <v>0</v>
      </c>
      <c r="F92" s="55"/>
      <c r="G92" s="53">
        <f t="shared" si="10"/>
        <v>0</v>
      </c>
      <c r="H92" s="55"/>
      <c r="I92" s="111"/>
      <c r="J92" s="55"/>
      <c r="K92" s="55"/>
      <c r="L92" s="55"/>
      <c r="M92" s="55"/>
      <c r="N92" s="55"/>
      <c r="O92" s="55"/>
      <c r="P92" s="55"/>
      <c r="Q92" s="79"/>
      <c r="R92" s="55"/>
      <c r="S92" s="55"/>
      <c r="T92" s="55"/>
      <c r="U92" s="79"/>
      <c r="V92" s="54">
        <v>74</v>
      </c>
      <c r="AE92" s="203">
        <f t="shared" si="5"/>
        <v>0</v>
      </c>
      <c r="AF92" s="204" t="str">
        <f t="shared" si="6"/>
        <v>ok</v>
      </c>
      <c r="AH92" s="182" t="str">
        <f t="shared" ref="AH92:AH112" si="11">IF((I92-H92)&gt;0.5,"attention","ok")</f>
        <v>ok</v>
      </c>
      <c r="AJ92" s="182" t="str">
        <f t="shared" ref="AJ92:AJ112" si="12">IF((O92-N92)&gt;0.5,"attention","ok")</f>
        <v>ok</v>
      </c>
    </row>
    <row r="93" spans="1:36" ht="14" thickTop="1" thickBot="1" x14ac:dyDescent="0.3">
      <c r="A93">
        <v>75</v>
      </c>
      <c r="B93" s="59" t="s">
        <v>87</v>
      </c>
      <c r="C93" s="57" t="s">
        <v>88</v>
      </c>
      <c r="D93" s="54">
        <v>75</v>
      </c>
      <c r="E93" s="53">
        <f t="shared" si="9"/>
        <v>0</v>
      </c>
      <c r="F93" s="55"/>
      <c r="G93" s="53">
        <f t="shared" si="10"/>
        <v>0</v>
      </c>
      <c r="H93" s="55"/>
      <c r="I93" s="111"/>
      <c r="J93" s="55"/>
      <c r="K93" s="55"/>
      <c r="L93" s="55"/>
      <c r="M93" s="55"/>
      <c r="N93" s="55"/>
      <c r="O93" s="55"/>
      <c r="P93" s="55"/>
      <c r="Q93" s="79"/>
      <c r="R93" s="55"/>
      <c r="S93" s="55"/>
      <c r="T93" s="55"/>
      <c r="U93" s="79"/>
      <c r="V93" s="54">
        <v>75</v>
      </c>
      <c r="AE93" s="203">
        <f t="shared" si="5"/>
        <v>0</v>
      </c>
      <c r="AF93" s="204" t="str">
        <f t="shared" si="6"/>
        <v>ok</v>
      </c>
      <c r="AH93" s="182" t="str">
        <f t="shared" si="11"/>
        <v>ok</v>
      </c>
      <c r="AJ93" s="182" t="str">
        <f t="shared" si="12"/>
        <v>ok</v>
      </c>
    </row>
    <row r="94" spans="1:36" ht="14" thickTop="1" thickBot="1" x14ac:dyDescent="0.3">
      <c r="A94">
        <v>76</v>
      </c>
      <c r="B94" s="59" t="s">
        <v>382</v>
      </c>
      <c r="C94" s="57" t="s">
        <v>89</v>
      </c>
      <c r="D94" s="54">
        <v>76</v>
      </c>
      <c r="E94" s="53">
        <f t="shared" si="9"/>
        <v>0</v>
      </c>
      <c r="F94" s="55"/>
      <c r="G94" s="53">
        <f t="shared" si="10"/>
        <v>0</v>
      </c>
      <c r="H94" s="55"/>
      <c r="I94" s="111"/>
      <c r="J94" s="55"/>
      <c r="K94" s="55"/>
      <c r="L94" s="55"/>
      <c r="M94" s="55"/>
      <c r="N94" s="55"/>
      <c r="O94" s="55"/>
      <c r="P94" s="55"/>
      <c r="Q94" s="79"/>
      <c r="R94" s="55"/>
      <c r="S94" s="55"/>
      <c r="T94" s="55"/>
      <c r="U94" s="79"/>
      <c r="V94" s="54">
        <v>76</v>
      </c>
      <c r="AE94" s="203">
        <f t="shared" si="5"/>
        <v>0</v>
      </c>
      <c r="AF94" s="204" t="str">
        <f t="shared" si="6"/>
        <v>ok</v>
      </c>
      <c r="AH94" s="182" t="str">
        <f t="shared" si="11"/>
        <v>ok</v>
      </c>
      <c r="AJ94" s="182" t="str">
        <f t="shared" si="12"/>
        <v>ok</v>
      </c>
    </row>
    <row r="95" spans="1:36" ht="14" thickTop="1" thickBot="1" x14ac:dyDescent="0.3">
      <c r="A95">
        <v>77</v>
      </c>
      <c r="B95" s="59" t="s">
        <v>383</v>
      </c>
      <c r="C95" s="57" t="s">
        <v>90</v>
      </c>
      <c r="D95" s="54">
        <v>77</v>
      </c>
      <c r="E95" s="53">
        <f t="shared" si="9"/>
        <v>0</v>
      </c>
      <c r="F95" s="55"/>
      <c r="G95" s="53">
        <f t="shared" si="10"/>
        <v>0</v>
      </c>
      <c r="H95" s="55"/>
      <c r="I95" s="111"/>
      <c r="J95" s="55"/>
      <c r="K95" s="55"/>
      <c r="L95" s="55"/>
      <c r="M95" s="55"/>
      <c r="N95" s="55"/>
      <c r="O95" s="55"/>
      <c r="P95" s="55"/>
      <c r="Q95" s="79"/>
      <c r="R95" s="55"/>
      <c r="S95" s="55"/>
      <c r="T95" s="55"/>
      <c r="U95" s="79"/>
      <c r="V95" s="54">
        <v>77</v>
      </c>
      <c r="AE95" s="203">
        <f t="shared" si="5"/>
        <v>0</v>
      </c>
      <c r="AF95" s="204" t="str">
        <f t="shared" si="6"/>
        <v>ok</v>
      </c>
      <c r="AH95" s="182" t="str">
        <f t="shared" si="11"/>
        <v>ok</v>
      </c>
      <c r="AJ95" s="182" t="str">
        <f t="shared" si="12"/>
        <v>ok</v>
      </c>
    </row>
    <row r="96" spans="1:36" ht="14" thickTop="1" thickBot="1" x14ac:dyDescent="0.3">
      <c r="A96">
        <v>78</v>
      </c>
      <c r="B96" s="59" t="s">
        <v>384</v>
      </c>
      <c r="C96" s="57" t="s">
        <v>91</v>
      </c>
      <c r="D96" s="54">
        <v>78</v>
      </c>
      <c r="E96" s="53">
        <f t="shared" si="9"/>
        <v>0</v>
      </c>
      <c r="F96" s="55"/>
      <c r="G96" s="53">
        <f t="shared" si="10"/>
        <v>0</v>
      </c>
      <c r="H96" s="55"/>
      <c r="I96" s="111"/>
      <c r="J96" s="55"/>
      <c r="K96" s="55"/>
      <c r="L96" s="55"/>
      <c r="M96" s="55"/>
      <c r="N96" s="55"/>
      <c r="O96" s="55"/>
      <c r="P96" s="55"/>
      <c r="Q96" s="79"/>
      <c r="R96" s="55"/>
      <c r="S96" s="55"/>
      <c r="T96" s="55"/>
      <c r="U96" s="79"/>
      <c r="V96" s="54">
        <v>78</v>
      </c>
      <c r="AE96" s="203">
        <f t="shared" si="5"/>
        <v>0</v>
      </c>
      <c r="AF96" s="204" t="str">
        <f t="shared" si="6"/>
        <v>ok</v>
      </c>
      <c r="AH96" s="182" t="str">
        <f t="shared" si="11"/>
        <v>ok</v>
      </c>
      <c r="AJ96" s="182" t="str">
        <f t="shared" si="12"/>
        <v>ok</v>
      </c>
    </row>
    <row r="97" spans="1:36" ht="14" thickTop="1" thickBot="1" x14ac:dyDescent="0.3">
      <c r="A97">
        <v>79</v>
      </c>
      <c r="B97" s="59" t="s">
        <v>92</v>
      </c>
      <c r="C97" s="57" t="s">
        <v>93</v>
      </c>
      <c r="D97" s="54">
        <v>79</v>
      </c>
      <c r="E97" s="53">
        <f t="shared" si="9"/>
        <v>0</v>
      </c>
      <c r="F97" s="55"/>
      <c r="G97" s="53">
        <f t="shared" si="10"/>
        <v>0</v>
      </c>
      <c r="H97" s="55"/>
      <c r="I97" s="111"/>
      <c r="J97" s="55"/>
      <c r="K97" s="55"/>
      <c r="L97" s="55"/>
      <c r="M97" s="55"/>
      <c r="N97" s="55"/>
      <c r="O97" s="55"/>
      <c r="P97" s="55"/>
      <c r="Q97" s="79"/>
      <c r="R97" s="55"/>
      <c r="S97" s="55"/>
      <c r="T97" s="55"/>
      <c r="U97" s="79"/>
      <c r="V97" s="54">
        <v>79</v>
      </c>
      <c r="AE97" s="203">
        <f t="shared" si="5"/>
        <v>0</v>
      </c>
      <c r="AF97" s="204" t="str">
        <f t="shared" si="6"/>
        <v>ok</v>
      </c>
      <c r="AH97" s="182" t="str">
        <f t="shared" si="11"/>
        <v>ok</v>
      </c>
      <c r="AJ97" s="182" t="str">
        <f t="shared" si="12"/>
        <v>ok</v>
      </c>
    </row>
    <row r="98" spans="1:36" ht="14" thickTop="1" thickBot="1" x14ac:dyDescent="0.3">
      <c r="A98">
        <v>80</v>
      </c>
      <c r="B98" s="59" t="s">
        <v>385</v>
      </c>
      <c r="C98" s="57" t="s">
        <v>94</v>
      </c>
      <c r="D98" s="54">
        <v>80</v>
      </c>
      <c r="E98" s="53">
        <f t="shared" si="9"/>
        <v>0</v>
      </c>
      <c r="F98" s="55"/>
      <c r="G98" s="53">
        <f t="shared" si="10"/>
        <v>0</v>
      </c>
      <c r="H98" s="55"/>
      <c r="I98" s="111"/>
      <c r="J98" s="55"/>
      <c r="K98" s="55"/>
      <c r="L98" s="55"/>
      <c r="M98" s="55"/>
      <c r="N98" s="55"/>
      <c r="O98" s="55"/>
      <c r="P98" s="55"/>
      <c r="Q98" s="79"/>
      <c r="R98" s="55"/>
      <c r="S98" s="55"/>
      <c r="T98" s="55"/>
      <c r="U98" s="79"/>
      <c r="V98" s="54">
        <v>80</v>
      </c>
      <c r="AE98" s="203">
        <f t="shared" si="5"/>
        <v>0</v>
      </c>
      <c r="AF98" s="204" t="str">
        <f t="shared" si="6"/>
        <v>ok</v>
      </c>
      <c r="AH98" s="182" t="str">
        <f t="shared" si="11"/>
        <v>ok</v>
      </c>
      <c r="AJ98" s="182" t="str">
        <f t="shared" si="12"/>
        <v>ok</v>
      </c>
    </row>
    <row r="99" spans="1:36" ht="14" thickTop="1" thickBot="1" x14ac:dyDescent="0.3">
      <c r="A99">
        <v>81</v>
      </c>
      <c r="B99" s="59" t="s">
        <v>95</v>
      </c>
      <c r="C99" s="57" t="s">
        <v>96</v>
      </c>
      <c r="D99" s="54">
        <v>81</v>
      </c>
      <c r="E99" s="53">
        <f t="shared" si="9"/>
        <v>0</v>
      </c>
      <c r="F99" s="55"/>
      <c r="G99" s="53">
        <f t="shared" si="10"/>
        <v>0</v>
      </c>
      <c r="H99" s="55"/>
      <c r="I99" s="111"/>
      <c r="J99" s="55"/>
      <c r="K99" s="55"/>
      <c r="L99" s="55"/>
      <c r="M99" s="55"/>
      <c r="N99" s="55"/>
      <c r="O99" s="55"/>
      <c r="P99" s="55"/>
      <c r="Q99" s="79"/>
      <c r="R99" s="55"/>
      <c r="S99" s="55"/>
      <c r="T99" s="55"/>
      <c r="U99" s="79"/>
      <c r="V99" s="54">
        <v>81</v>
      </c>
      <c r="AE99" s="203">
        <f t="shared" si="5"/>
        <v>0</v>
      </c>
      <c r="AF99" s="204" t="str">
        <f t="shared" si="6"/>
        <v>ok</v>
      </c>
      <c r="AH99" s="182" t="str">
        <f t="shared" si="11"/>
        <v>ok</v>
      </c>
      <c r="AJ99" s="182" t="str">
        <f t="shared" si="12"/>
        <v>ok</v>
      </c>
    </row>
    <row r="100" spans="1:36" ht="14" thickTop="1" thickBot="1" x14ac:dyDescent="0.3">
      <c r="A100">
        <v>82</v>
      </c>
      <c r="B100" s="59" t="s">
        <v>386</v>
      </c>
      <c r="C100" s="57" t="s">
        <v>97</v>
      </c>
      <c r="D100" s="54">
        <v>82</v>
      </c>
      <c r="E100" s="53">
        <f t="shared" si="9"/>
        <v>0</v>
      </c>
      <c r="F100" s="55"/>
      <c r="G100" s="53">
        <f t="shared" si="10"/>
        <v>0</v>
      </c>
      <c r="H100" s="55"/>
      <c r="I100" s="111"/>
      <c r="J100" s="55"/>
      <c r="K100" s="55"/>
      <c r="L100" s="55"/>
      <c r="M100" s="55"/>
      <c r="N100" s="55"/>
      <c r="O100" s="55"/>
      <c r="P100" s="55"/>
      <c r="Q100" s="79"/>
      <c r="R100" s="55"/>
      <c r="S100" s="55"/>
      <c r="T100" s="55"/>
      <c r="U100" s="79"/>
      <c r="V100" s="54">
        <v>82</v>
      </c>
      <c r="AE100" s="203">
        <f t="shared" si="5"/>
        <v>0</v>
      </c>
      <c r="AF100" s="204" t="str">
        <f t="shared" si="6"/>
        <v>ok</v>
      </c>
      <c r="AH100" s="182" t="str">
        <f t="shared" si="11"/>
        <v>ok</v>
      </c>
      <c r="AJ100" s="182" t="str">
        <f t="shared" si="12"/>
        <v>ok</v>
      </c>
    </row>
    <row r="101" spans="1:36" ht="14" thickTop="1" thickBot="1" x14ac:dyDescent="0.3">
      <c r="A101">
        <v>83</v>
      </c>
      <c r="B101" s="59" t="s">
        <v>387</v>
      </c>
      <c r="C101" s="57" t="s">
        <v>98</v>
      </c>
      <c r="D101" s="54">
        <v>83</v>
      </c>
      <c r="E101" s="53">
        <f t="shared" si="9"/>
        <v>0</v>
      </c>
      <c r="F101" s="55"/>
      <c r="G101" s="53">
        <f t="shared" si="10"/>
        <v>0</v>
      </c>
      <c r="H101" s="55"/>
      <c r="I101" s="111"/>
      <c r="J101" s="55"/>
      <c r="K101" s="55"/>
      <c r="L101" s="55"/>
      <c r="M101" s="55"/>
      <c r="N101" s="55"/>
      <c r="O101" s="55"/>
      <c r="P101" s="55"/>
      <c r="Q101" s="79"/>
      <c r="R101" s="55"/>
      <c r="S101" s="55"/>
      <c r="T101" s="55"/>
      <c r="U101" s="79"/>
      <c r="V101" s="54">
        <v>83</v>
      </c>
      <c r="AE101" s="203">
        <f t="shared" si="5"/>
        <v>0</v>
      </c>
      <c r="AF101" s="204" t="str">
        <f t="shared" si="6"/>
        <v>ok</v>
      </c>
      <c r="AH101" s="182" t="str">
        <f t="shared" si="11"/>
        <v>ok</v>
      </c>
      <c r="AJ101" s="182" t="str">
        <f t="shared" si="12"/>
        <v>ok</v>
      </c>
    </row>
    <row r="102" spans="1:36" ht="14" thickTop="1" thickBot="1" x14ac:dyDescent="0.3">
      <c r="A102">
        <v>84</v>
      </c>
      <c r="B102" s="59" t="s">
        <v>99</v>
      </c>
      <c r="C102" s="57" t="s">
        <v>100</v>
      </c>
      <c r="D102" s="54">
        <v>84</v>
      </c>
      <c r="E102" s="53">
        <f t="shared" si="9"/>
        <v>0</v>
      </c>
      <c r="F102" s="55"/>
      <c r="G102" s="53">
        <f t="shared" si="10"/>
        <v>0</v>
      </c>
      <c r="H102" s="55"/>
      <c r="I102" s="111"/>
      <c r="J102" s="55"/>
      <c r="K102" s="55"/>
      <c r="L102" s="55"/>
      <c r="M102" s="55"/>
      <c r="N102" s="55"/>
      <c r="O102" s="55"/>
      <c r="P102" s="55"/>
      <c r="Q102" s="79"/>
      <c r="R102" s="55"/>
      <c r="S102" s="55"/>
      <c r="T102" s="55"/>
      <c r="U102" s="79"/>
      <c r="V102" s="54">
        <v>84</v>
      </c>
      <c r="AE102" s="203">
        <f t="shared" si="5"/>
        <v>0</v>
      </c>
      <c r="AF102" s="204" t="str">
        <f t="shared" si="6"/>
        <v>ok</v>
      </c>
      <c r="AH102" s="182" t="str">
        <f t="shared" si="11"/>
        <v>ok</v>
      </c>
      <c r="AJ102" s="182" t="str">
        <f t="shared" si="12"/>
        <v>ok</v>
      </c>
    </row>
    <row r="103" spans="1:36" ht="14" thickTop="1" thickBot="1" x14ac:dyDescent="0.3">
      <c r="A103">
        <v>85</v>
      </c>
      <c r="B103" s="59" t="s">
        <v>388</v>
      </c>
      <c r="C103" s="57" t="s">
        <v>101</v>
      </c>
      <c r="D103" s="54">
        <v>85</v>
      </c>
      <c r="E103" s="53">
        <f t="shared" si="9"/>
        <v>0</v>
      </c>
      <c r="F103" s="55"/>
      <c r="G103" s="53">
        <f t="shared" si="10"/>
        <v>0</v>
      </c>
      <c r="H103" s="55"/>
      <c r="I103" s="111"/>
      <c r="J103" s="55"/>
      <c r="K103" s="55"/>
      <c r="L103" s="55"/>
      <c r="M103" s="55"/>
      <c r="N103" s="55"/>
      <c r="O103" s="55"/>
      <c r="P103" s="55"/>
      <c r="Q103" s="79"/>
      <c r="R103" s="55"/>
      <c r="S103" s="55"/>
      <c r="T103" s="55"/>
      <c r="U103" s="79"/>
      <c r="V103" s="54">
        <v>85</v>
      </c>
      <c r="AE103" s="203">
        <f t="shared" si="5"/>
        <v>0</v>
      </c>
      <c r="AF103" s="204" t="str">
        <f t="shared" si="6"/>
        <v>ok</v>
      </c>
      <c r="AH103" s="182" t="str">
        <f t="shared" si="11"/>
        <v>ok</v>
      </c>
      <c r="AJ103" s="182" t="str">
        <f t="shared" si="12"/>
        <v>ok</v>
      </c>
    </row>
    <row r="104" spans="1:36" ht="14" thickTop="1" thickBot="1" x14ac:dyDescent="0.3">
      <c r="A104">
        <v>86</v>
      </c>
      <c r="B104" s="59" t="s">
        <v>102</v>
      </c>
      <c r="C104" s="57" t="s">
        <v>103</v>
      </c>
      <c r="D104" s="54">
        <v>86</v>
      </c>
      <c r="E104" s="53">
        <f t="shared" si="9"/>
        <v>0</v>
      </c>
      <c r="F104" s="55"/>
      <c r="G104" s="53">
        <f t="shared" si="10"/>
        <v>0</v>
      </c>
      <c r="H104" s="55"/>
      <c r="I104" s="111"/>
      <c r="J104" s="55"/>
      <c r="K104" s="55"/>
      <c r="L104" s="55"/>
      <c r="M104" s="55"/>
      <c r="N104" s="55"/>
      <c r="O104" s="55"/>
      <c r="P104" s="55"/>
      <c r="Q104" s="79"/>
      <c r="R104" s="55"/>
      <c r="S104" s="55"/>
      <c r="T104" s="55"/>
      <c r="U104" s="79"/>
      <c r="V104" s="54">
        <v>86</v>
      </c>
      <c r="AE104" s="203">
        <f t="shared" si="5"/>
        <v>0</v>
      </c>
      <c r="AF104" s="204" t="str">
        <f t="shared" si="6"/>
        <v>ok</v>
      </c>
      <c r="AH104" s="182" t="str">
        <f t="shared" si="11"/>
        <v>ok</v>
      </c>
      <c r="AJ104" s="182" t="str">
        <f t="shared" si="12"/>
        <v>ok</v>
      </c>
    </row>
    <row r="105" spans="1:36" ht="14" thickTop="1" thickBot="1" x14ac:dyDescent="0.3">
      <c r="A105">
        <v>87</v>
      </c>
      <c r="B105" s="59" t="s">
        <v>389</v>
      </c>
      <c r="C105" s="57" t="s">
        <v>104</v>
      </c>
      <c r="D105" s="54">
        <v>87</v>
      </c>
      <c r="E105" s="53">
        <f t="shared" si="9"/>
        <v>0</v>
      </c>
      <c r="F105" s="55"/>
      <c r="G105" s="53">
        <f t="shared" si="10"/>
        <v>0</v>
      </c>
      <c r="H105" s="55"/>
      <c r="I105" s="111"/>
      <c r="J105" s="55"/>
      <c r="K105" s="55"/>
      <c r="L105" s="55"/>
      <c r="M105" s="55"/>
      <c r="N105" s="55"/>
      <c r="O105" s="55"/>
      <c r="P105" s="55"/>
      <c r="Q105" s="79"/>
      <c r="R105" s="55"/>
      <c r="S105" s="55"/>
      <c r="T105" s="55"/>
      <c r="U105" s="79"/>
      <c r="V105" s="54">
        <v>87</v>
      </c>
      <c r="AE105" s="203">
        <f t="shared" si="5"/>
        <v>0</v>
      </c>
      <c r="AF105" s="204" t="str">
        <f t="shared" si="6"/>
        <v>ok</v>
      </c>
      <c r="AH105" s="182" t="str">
        <f t="shared" si="11"/>
        <v>ok</v>
      </c>
      <c r="AJ105" s="182" t="str">
        <f t="shared" si="12"/>
        <v>ok</v>
      </c>
    </row>
    <row r="106" spans="1:36" ht="14" thickTop="1" thickBot="1" x14ac:dyDescent="0.3">
      <c r="A106">
        <v>88</v>
      </c>
      <c r="B106" s="59" t="s">
        <v>390</v>
      </c>
      <c r="C106" s="57" t="s">
        <v>105</v>
      </c>
      <c r="D106" s="54">
        <v>88</v>
      </c>
      <c r="E106" s="53">
        <f t="shared" si="9"/>
        <v>0</v>
      </c>
      <c r="F106" s="55"/>
      <c r="G106" s="53">
        <f t="shared" si="10"/>
        <v>0</v>
      </c>
      <c r="H106" s="55"/>
      <c r="I106" s="111"/>
      <c r="J106" s="55"/>
      <c r="K106" s="55"/>
      <c r="L106" s="55"/>
      <c r="M106" s="55"/>
      <c r="N106" s="55"/>
      <c r="O106" s="55"/>
      <c r="P106" s="55"/>
      <c r="Q106" s="79"/>
      <c r="R106" s="55"/>
      <c r="S106" s="55"/>
      <c r="T106" s="55"/>
      <c r="U106" s="79"/>
      <c r="V106" s="54">
        <v>88</v>
      </c>
      <c r="AE106" s="203">
        <f t="shared" si="5"/>
        <v>0</v>
      </c>
      <c r="AF106" s="204" t="str">
        <f t="shared" si="6"/>
        <v>ok</v>
      </c>
      <c r="AH106" s="182" t="str">
        <f t="shared" si="11"/>
        <v>ok</v>
      </c>
      <c r="AJ106" s="182" t="str">
        <f t="shared" si="12"/>
        <v>ok</v>
      </c>
    </row>
    <row r="107" spans="1:36" ht="14" thickTop="1" thickBot="1" x14ac:dyDescent="0.3">
      <c r="A107">
        <v>89</v>
      </c>
      <c r="B107" s="59" t="s">
        <v>106</v>
      </c>
      <c r="C107" s="57" t="s">
        <v>107</v>
      </c>
      <c r="D107" s="54">
        <v>89</v>
      </c>
      <c r="E107" s="53">
        <f t="shared" si="9"/>
        <v>0</v>
      </c>
      <c r="F107" s="55"/>
      <c r="G107" s="53">
        <f t="shared" si="10"/>
        <v>0</v>
      </c>
      <c r="H107" s="55"/>
      <c r="I107" s="111"/>
      <c r="J107" s="55"/>
      <c r="K107" s="55"/>
      <c r="L107" s="55"/>
      <c r="M107" s="55"/>
      <c r="N107" s="55"/>
      <c r="O107" s="55"/>
      <c r="P107" s="55"/>
      <c r="Q107" s="79"/>
      <c r="R107" s="55"/>
      <c r="S107" s="55"/>
      <c r="T107" s="55"/>
      <c r="U107" s="79"/>
      <c r="V107" s="54">
        <v>89</v>
      </c>
      <c r="AE107" s="203">
        <f t="shared" si="5"/>
        <v>0</v>
      </c>
      <c r="AF107" s="204" t="str">
        <f t="shared" si="6"/>
        <v>ok</v>
      </c>
      <c r="AH107" s="182" t="str">
        <f t="shared" si="11"/>
        <v>ok</v>
      </c>
      <c r="AJ107" s="182" t="str">
        <f t="shared" si="12"/>
        <v>ok</v>
      </c>
    </row>
    <row r="108" spans="1:36" ht="14" thickTop="1" thickBot="1" x14ac:dyDescent="0.3">
      <c r="A108">
        <v>90</v>
      </c>
      <c r="B108" s="59" t="s">
        <v>108</v>
      </c>
      <c r="C108" s="57" t="s">
        <v>109</v>
      </c>
      <c r="D108" s="54">
        <v>90</v>
      </c>
      <c r="E108" s="53">
        <f t="shared" si="9"/>
        <v>0</v>
      </c>
      <c r="F108" s="55"/>
      <c r="G108" s="53">
        <f t="shared" si="10"/>
        <v>0</v>
      </c>
      <c r="H108" s="55"/>
      <c r="I108" s="111"/>
      <c r="J108" s="55"/>
      <c r="K108" s="55"/>
      <c r="L108" s="55"/>
      <c r="M108" s="55"/>
      <c r="N108" s="55"/>
      <c r="O108" s="55"/>
      <c r="P108" s="55"/>
      <c r="Q108" s="79"/>
      <c r="R108" s="55"/>
      <c r="S108" s="55"/>
      <c r="T108" s="55"/>
      <c r="U108" s="79"/>
      <c r="V108" s="54">
        <v>90</v>
      </c>
      <c r="AE108" s="203">
        <f t="shared" si="5"/>
        <v>0</v>
      </c>
      <c r="AF108" s="204" t="str">
        <f t="shared" si="6"/>
        <v>ok</v>
      </c>
      <c r="AH108" s="182" t="str">
        <f t="shared" si="11"/>
        <v>ok</v>
      </c>
      <c r="AJ108" s="182" t="str">
        <f t="shared" si="12"/>
        <v>ok</v>
      </c>
    </row>
    <row r="109" spans="1:36" ht="14" thickTop="1" thickBot="1" x14ac:dyDescent="0.3">
      <c r="A109">
        <v>91</v>
      </c>
      <c r="B109" s="59" t="s">
        <v>391</v>
      </c>
      <c r="C109" s="57" t="s">
        <v>110</v>
      </c>
      <c r="D109" s="54">
        <v>91</v>
      </c>
      <c r="E109" s="53">
        <f t="shared" si="9"/>
        <v>0</v>
      </c>
      <c r="F109" s="55"/>
      <c r="G109" s="53">
        <f t="shared" si="10"/>
        <v>0</v>
      </c>
      <c r="H109" s="55"/>
      <c r="I109" s="111"/>
      <c r="J109" s="55"/>
      <c r="K109" s="55"/>
      <c r="L109" s="55"/>
      <c r="M109" s="55"/>
      <c r="N109" s="55"/>
      <c r="O109" s="55"/>
      <c r="P109" s="55"/>
      <c r="Q109" s="79"/>
      <c r="R109" s="55"/>
      <c r="S109" s="55"/>
      <c r="T109" s="55"/>
      <c r="U109" s="79"/>
      <c r="V109" s="54">
        <v>91</v>
      </c>
      <c r="AE109" s="203">
        <f t="shared" si="5"/>
        <v>0</v>
      </c>
      <c r="AF109" s="204" t="str">
        <f t="shared" si="6"/>
        <v>ok</v>
      </c>
      <c r="AH109" s="182" t="str">
        <f t="shared" si="11"/>
        <v>ok</v>
      </c>
      <c r="AJ109" s="182" t="str">
        <f t="shared" si="12"/>
        <v>ok</v>
      </c>
    </row>
    <row r="110" spans="1:36" ht="14" thickTop="1" thickBot="1" x14ac:dyDescent="0.3">
      <c r="A110">
        <v>92</v>
      </c>
      <c r="B110" s="59" t="s">
        <v>111</v>
      </c>
      <c r="C110" s="57" t="s">
        <v>112</v>
      </c>
      <c r="D110" s="54">
        <v>92</v>
      </c>
      <c r="E110" s="53">
        <f t="shared" si="9"/>
        <v>0</v>
      </c>
      <c r="F110" s="55"/>
      <c r="G110" s="53">
        <f t="shared" si="10"/>
        <v>0</v>
      </c>
      <c r="H110" s="55"/>
      <c r="I110" s="111"/>
      <c r="J110" s="55"/>
      <c r="K110" s="55"/>
      <c r="L110" s="55"/>
      <c r="M110" s="55"/>
      <c r="N110" s="55"/>
      <c r="O110" s="55"/>
      <c r="P110" s="55"/>
      <c r="Q110" s="79"/>
      <c r="R110" s="55"/>
      <c r="S110" s="55"/>
      <c r="T110" s="55"/>
      <c r="U110" s="79"/>
      <c r="V110" s="54">
        <v>92</v>
      </c>
      <c r="AE110" s="203">
        <f t="shared" si="5"/>
        <v>0</v>
      </c>
      <c r="AF110" s="204" t="str">
        <f t="shared" si="6"/>
        <v>ok</v>
      </c>
      <c r="AH110" s="182" t="str">
        <f t="shared" si="11"/>
        <v>ok</v>
      </c>
      <c r="AJ110" s="182" t="str">
        <f t="shared" si="12"/>
        <v>ok</v>
      </c>
    </row>
    <row r="111" spans="1:36" ht="14" thickTop="1" thickBot="1" x14ac:dyDescent="0.3">
      <c r="A111">
        <v>93</v>
      </c>
      <c r="B111" s="59" t="s">
        <v>113</v>
      </c>
      <c r="C111" s="57" t="s">
        <v>114</v>
      </c>
      <c r="D111" s="54">
        <v>93</v>
      </c>
      <c r="E111" s="53">
        <f t="shared" si="9"/>
        <v>0</v>
      </c>
      <c r="F111" s="79"/>
      <c r="G111" s="53">
        <f t="shared" si="10"/>
        <v>0</v>
      </c>
      <c r="H111" s="79"/>
      <c r="I111" s="111"/>
      <c r="J111" s="79"/>
      <c r="K111" s="79"/>
      <c r="L111" s="79"/>
      <c r="M111" s="79"/>
      <c r="N111" s="79"/>
      <c r="O111" s="79"/>
      <c r="P111" s="79"/>
      <c r="Q111" s="79"/>
      <c r="R111" s="79"/>
      <c r="S111" s="79"/>
      <c r="T111" s="79"/>
      <c r="U111" s="79"/>
      <c r="V111" s="54">
        <v>93</v>
      </c>
      <c r="AE111" s="203">
        <f t="shared" si="5"/>
        <v>0</v>
      </c>
      <c r="AF111" s="204" t="str">
        <f t="shared" si="6"/>
        <v>ok</v>
      </c>
      <c r="AH111" s="182" t="str">
        <f t="shared" si="11"/>
        <v>ok</v>
      </c>
      <c r="AJ111" s="182" t="str">
        <f t="shared" si="12"/>
        <v>ok</v>
      </c>
    </row>
    <row r="112" spans="1:36" ht="14" thickTop="1" thickBot="1" x14ac:dyDescent="0.3">
      <c r="A112">
        <v>94</v>
      </c>
      <c r="B112" s="59" t="s">
        <v>115</v>
      </c>
      <c r="C112" s="57" t="s">
        <v>116</v>
      </c>
      <c r="D112" s="54">
        <v>94</v>
      </c>
      <c r="E112" s="53">
        <f t="shared" si="9"/>
        <v>0</v>
      </c>
      <c r="F112" s="79"/>
      <c r="G112" s="53">
        <f t="shared" si="10"/>
        <v>0</v>
      </c>
      <c r="H112" s="79"/>
      <c r="I112" s="111"/>
      <c r="J112" s="79"/>
      <c r="K112" s="79"/>
      <c r="L112" s="79"/>
      <c r="M112" s="79"/>
      <c r="N112" s="79"/>
      <c r="O112" s="79"/>
      <c r="P112" s="79"/>
      <c r="Q112" s="79"/>
      <c r="R112" s="79"/>
      <c r="S112" s="79"/>
      <c r="T112" s="79"/>
      <c r="U112" s="79"/>
      <c r="V112" s="54">
        <v>94</v>
      </c>
      <c r="AE112" s="203">
        <f t="shared" si="5"/>
        <v>0</v>
      </c>
      <c r="AF112" s="204" t="str">
        <f t="shared" si="6"/>
        <v>ok</v>
      </c>
      <c r="AH112" s="182" t="str">
        <f t="shared" si="11"/>
        <v>ok</v>
      </c>
      <c r="AJ112" s="182" t="str">
        <f t="shared" si="12"/>
        <v>ok</v>
      </c>
    </row>
    <row r="113" spans="1:36" ht="21" customHeight="1" thickTop="1" x14ac:dyDescent="0.35">
      <c r="A113"/>
      <c r="B113" s="80" t="s">
        <v>392</v>
      </c>
      <c r="C113" s="81"/>
      <c r="D113" s="54"/>
      <c r="E113" s="98"/>
      <c r="F113" s="98"/>
      <c r="G113" s="98"/>
      <c r="H113" s="98"/>
      <c r="I113" s="110"/>
      <c r="J113" s="98"/>
      <c r="K113" s="98"/>
      <c r="L113" s="98"/>
      <c r="M113" s="98"/>
      <c r="N113" s="98"/>
      <c r="O113" s="98"/>
      <c r="P113" s="98"/>
      <c r="Q113" s="98"/>
      <c r="R113" s="98"/>
      <c r="S113" s="98"/>
      <c r="T113" s="98"/>
      <c r="U113" s="98"/>
      <c r="V113" s="54"/>
      <c r="AE113" s="199"/>
      <c r="AF113" s="176"/>
    </row>
    <row r="114" spans="1:36" ht="13.5" thickBot="1" x14ac:dyDescent="0.3">
      <c r="A114">
        <v>95</v>
      </c>
      <c r="B114" s="58" t="s">
        <v>393</v>
      </c>
      <c r="C114" s="57" t="s">
        <v>117</v>
      </c>
      <c r="D114" s="54">
        <v>95</v>
      </c>
      <c r="E114" s="53">
        <f t="shared" si="9"/>
        <v>0</v>
      </c>
      <c r="F114" s="55"/>
      <c r="G114" s="53">
        <f t="shared" si="10"/>
        <v>0</v>
      </c>
      <c r="H114" s="55"/>
      <c r="I114" s="111"/>
      <c r="J114" s="55"/>
      <c r="K114" s="55"/>
      <c r="L114" s="55"/>
      <c r="M114" s="55"/>
      <c r="N114" s="55"/>
      <c r="O114" s="55"/>
      <c r="P114" s="55"/>
      <c r="Q114" s="79"/>
      <c r="R114" s="55"/>
      <c r="S114" s="55"/>
      <c r="T114" s="55"/>
      <c r="U114" s="79"/>
      <c r="V114" s="54">
        <v>95</v>
      </c>
      <c r="AE114" s="203">
        <f t="shared" ref="AE114:AE170" si="13">E114-SUM(R114:U114)</f>
        <v>0</v>
      </c>
      <c r="AF114" s="204" t="str">
        <f t="shared" ref="AF114:AF170" si="14">IF(ABS(AE114)&gt;COUNT(R114:U114)*0.5,"ERROR","ok")</f>
        <v>ok</v>
      </c>
      <c r="AH114" s="182" t="str">
        <f t="shared" ref="AH114:AH170" si="15">IF((I114-H114)&gt;0.5,"attention","ok")</f>
        <v>ok</v>
      </c>
      <c r="AJ114" s="182" t="str">
        <f t="shared" ref="AJ114:AJ170" si="16">IF((O114-N114)&gt;0.5,"attention","ok")</f>
        <v>ok</v>
      </c>
    </row>
    <row r="115" spans="1:36" ht="14" thickTop="1" thickBot="1" x14ac:dyDescent="0.3">
      <c r="A115">
        <v>96</v>
      </c>
      <c r="B115" s="59" t="s">
        <v>394</v>
      </c>
      <c r="C115" s="57" t="s">
        <v>118</v>
      </c>
      <c r="D115" s="54">
        <v>96</v>
      </c>
      <c r="E115" s="53">
        <f t="shared" si="9"/>
        <v>0</v>
      </c>
      <c r="F115" s="55"/>
      <c r="G115" s="53">
        <f t="shared" si="10"/>
        <v>0</v>
      </c>
      <c r="H115" s="55"/>
      <c r="I115" s="111"/>
      <c r="J115" s="55"/>
      <c r="K115" s="55"/>
      <c r="L115" s="55"/>
      <c r="M115" s="55"/>
      <c r="N115" s="55"/>
      <c r="O115" s="55"/>
      <c r="P115" s="55"/>
      <c r="Q115" s="79"/>
      <c r="R115" s="55"/>
      <c r="S115" s="55"/>
      <c r="T115" s="55"/>
      <c r="U115" s="79"/>
      <c r="V115" s="54">
        <v>96</v>
      </c>
      <c r="AE115" s="203">
        <f t="shared" si="13"/>
        <v>0</v>
      </c>
      <c r="AF115" s="204" t="str">
        <f t="shared" si="14"/>
        <v>ok</v>
      </c>
      <c r="AH115" s="182" t="str">
        <f t="shared" si="15"/>
        <v>ok</v>
      </c>
      <c r="AJ115" s="182" t="str">
        <f t="shared" si="16"/>
        <v>ok</v>
      </c>
    </row>
    <row r="116" spans="1:36" ht="14" thickTop="1" thickBot="1" x14ac:dyDescent="0.3">
      <c r="A116">
        <v>97</v>
      </c>
      <c r="B116" s="59" t="s">
        <v>119</v>
      </c>
      <c r="C116" s="57" t="s">
        <v>120</v>
      </c>
      <c r="D116" s="54">
        <v>97</v>
      </c>
      <c r="E116" s="53">
        <f t="shared" si="9"/>
        <v>0</v>
      </c>
      <c r="F116" s="55"/>
      <c r="G116" s="53">
        <f t="shared" si="10"/>
        <v>0</v>
      </c>
      <c r="H116" s="55"/>
      <c r="I116" s="111"/>
      <c r="J116" s="55"/>
      <c r="K116" s="55"/>
      <c r="L116" s="55"/>
      <c r="M116" s="55"/>
      <c r="N116" s="55"/>
      <c r="O116" s="55"/>
      <c r="P116" s="55"/>
      <c r="Q116" s="79"/>
      <c r="R116" s="55"/>
      <c r="S116" s="55"/>
      <c r="T116" s="55"/>
      <c r="U116" s="79"/>
      <c r="V116" s="54">
        <v>97</v>
      </c>
      <c r="AE116" s="203">
        <f t="shared" si="13"/>
        <v>0</v>
      </c>
      <c r="AF116" s="204" t="str">
        <f t="shared" si="14"/>
        <v>ok</v>
      </c>
      <c r="AH116" s="182" t="str">
        <f t="shared" si="15"/>
        <v>ok</v>
      </c>
      <c r="AJ116" s="182" t="str">
        <f t="shared" si="16"/>
        <v>ok</v>
      </c>
    </row>
    <row r="117" spans="1:36" ht="14" thickTop="1" thickBot="1" x14ac:dyDescent="0.3">
      <c r="A117">
        <v>98</v>
      </c>
      <c r="B117" s="59" t="s">
        <v>395</v>
      </c>
      <c r="C117" s="57" t="s">
        <v>121</v>
      </c>
      <c r="D117" s="54">
        <v>98</v>
      </c>
      <c r="E117" s="53">
        <f t="shared" si="9"/>
        <v>0</v>
      </c>
      <c r="F117" s="55"/>
      <c r="G117" s="53">
        <f t="shared" si="10"/>
        <v>0</v>
      </c>
      <c r="H117" s="55"/>
      <c r="I117" s="111"/>
      <c r="J117" s="55"/>
      <c r="K117" s="55"/>
      <c r="L117" s="55"/>
      <c r="M117" s="55"/>
      <c r="N117" s="55"/>
      <c r="O117" s="55"/>
      <c r="P117" s="55"/>
      <c r="Q117" s="79"/>
      <c r="R117" s="55"/>
      <c r="S117" s="55"/>
      <c r="T117" s="55"/>
      <c r="U117" s="79"/>
      <c r="V117" s="54">
        <v>98</v>
      </c>
      <c r="AE117" s="203">
        <f t="shared" si="13"/>
        <v>0</v>
      </c>
      <c r="AF117" s="204" t="str">
        <f t="shared" si="14"/>
        <v>ok</v>
      </c>
      <c r="AH117" s="182" t="str">
        <f t="shared" si="15"/>
        <v>ok</v>
      </c>
      <c r="AJ117" s="182" t="str">
        <f t="shared" si="16"/>
        <v>ok</v>
      </c>
    </row>
    <row r="118" spans="1:36" ht="14" thickTop="1" thickBot="1" x14ac:dyDescent="0.3">
      <c r="A118">
        <v>99</v>
      </c>
      <c r="B118" s="59" t="s">
        <v>396</v>
      </c>
      <c r="C118" s="57" t="s">
        <v>122</v>
      </c>
      <c r="D118" s="54">
        <v>99</v>
      </c>
      <c r="E118" s="53">
        <f t="shared" si="9"/>
        <v>0</v>
      </c>
      <c r="F118" s="55"/>
      <c r="G118" s="53">
        <f t="shared" si="10"/>
        <v>0</v>
      </c>
      <c r="H118" s="55"/>
      <c r="I118" s="111"/>
      <c r="J118" s="55"/>
      <c r="K118" s="55"/>
      <c r="L118" s="55"/>
      <c r="M118" s="55"/>
      <c r="N118" s="55"/>
      <c r="O118" s="55"/>
      <c r="P118" s="55"/>
      <c r="Q118" s="79"/>
      <c r="R118" s="55"/>
      <c r="S118" s="55"/>
      <c r="T118" s="55"/>
      <c r="U118" s="79"/>
      <c r="V118" s="54">
        <v>99</v>
      </c>
      <c r="AE118" s="203">
        <f t="shared" si="13"/>
        <v>0</v>
      </c>
      <c r="AF118" s="204" t="str">
        <f t="shared" si="14"/>
        <v>ok</v>
      </c>
      <c r="AH118" s="182" t="str">
        <f t="shared" si="15"/>
        <v>ok</v>
      </c>
      <c r="AJ118" s="182" t="str">
        <f t="shared" si="16"/>
        <v>ok</v>
      </c>
    </row>
    <row r="119" spans="1:36" ht="14" thickTop="1" thickBot="1" x14ac:dyDescent="0.3">
      <c r="A119">
        <v>100</v>
      </c>
      <c r="B119" s="59" t="s">
        <v>397</v>
      </c>
      <c r="C119" s="57" t="s">
        <v>123</v>
      </c>
      <c r="D119" s="54">
        <v>100</v>
      </c>
      <c r="E119" s="53">
        <f t="shared" si="9"/>
        <v>0</v>
      </c>
      <c r="F119" s="55"/>
      <c r="G119" s="53">
        <f t="shared" si="10"/>
        <v>0</v>
      </c>
      <c r="H119" s="55"/>
      <c r="I119" s="111"/>
      <c r="J119" s="55"/>
      <c r="K119" s="55"/>
      <c r="L119" s="55"/>
      <c r="M119" s="55"/>
      <c r="N119" s="55"/>
      <c r="O119" s="55"/>
      <c r="P119" s="55"/>
      <c r="Q119" s="79"/>
      <c r="R119" s="55"/>
      <c r="S119" s="55"/>
      <c r="T119" s="55"/>
      <c r="U119" s="79"/>
      <c r="V119" s="54">
        <v>100</v>
      </c>
      <c r="AE119" s="203">
        <f t="shared" si="13"/>
        <v>0</v>
      </c>
      <c r="AF119" s="204" t="str">
        <f t="shared" si="14"/>
        <v>ok</v>
      </c>
      <c r="AH119" s="182" t="str">
        <f t="shared" si="15"/>
        <v>ok</v>
      </c>
      <c r="AJ119" s="182" t="str">
        <f t="shared" si="16"/>
        <v>ok</v>
      </c>
    </row>
    <row r="120" spans="1:36" ht="14" thickTop="1" thickBot="1" x14ac:dyDescent="0.3">
      <c r="A120">
        <v>101</v>
      </c>
      <c r="B120" s="59" t="s">
        <v>398</v>
      </c>
      <c r="C120" s="57" t="s">
        <v>124</v>
      </c>
      <c r="D120" s="54">
        <v>101</v>
      </c>
      <c r="E120" s="53">
        <f t="shared" si="9"/>
        <v>0</v>
      </c>
      <c r="F120" s="55"/>
      <c r="G120" s="53">
        <f t="shared" si="10"/>
        <v>0</v>
      </c>
      <c r="H120" s="55"/>
      <c r="I120" s="111"/>
      <c r="J120" s="55"/>
      <c r="K120" s="55"/>
      <c r="L120" s="55"/>
      <c r="M120" s="55"/>
      <c r="N120" s="55"/>
      <c r="O120" s="55"/>
      <c r="P120" s="55"/>
      <c r="Q120" s="79"/>
      <c r="R120" s="55"/>
      <c r="S120" s="55"/>
      <c r="T120" s="55"/>
      <c r="U120" s="79"/>
      <c r="V120" s="54">
        <v>101</v>
      </c>
      <c r="AE120" s="203">
        <f t="shared" si="13"/>
        <v>0</v>
      </c>
      <c r="AF120" s="204" t="str">
        <f t="shared" si="14"/>
        <v>ok</v>
      </c>
      <c r="AH120" s="182" t="str">
        <f t="shared" si="15"/>
        <v>ok</v>
      </c>
      <c r="AJ120" s="182" t="str">
        <f t="shared" si="16"/>
        <v>ok</v>
      </c>
    </row>
    <row r="121" spans="1:36" ht="14" thickTop="1" thickBot="1" x14ac:dyDescent="0.3">
      <c r="A121">
        <v>102</v>
      </c>
      <c r="B121" s="59" t="s">
        <v>125</v>
      </c>
      <c r="C121" s="57" t="s">
        <v>126</v>
      </c>
      <c r="D121" s="54">
        <v>102</v>
      </c>
      <c r="E121" s="53">
        <f t="shared" si="9"/>
        <v>0</v>
      </c>
      <c r="F121" s="55"/>
      <c r="G121" s="53">
        <f t="shared" si="10"/>
        <v>0</v>
      </c>
      <c r="H121" s="55"/>
      <c r="I121" s="111"/>
      <c r="J121" s="55"/>
      <c r="K121" s="55"/>
      <c r="L121" s="55"/>
      <c r="M121" s="55"/>
      <c r="N121" s="55"/>
      <c r="O121" s="55"/>
      <c r="P121" s="55"/>
      <c r="Q121" s="79"/>
      <c r="R121" s="55"/>
      <c r="S121" s="55"/>
      <c r="T121" s="55"/>
      <c r="U121" s="79"/>
      <c r="V121" s="54">
        <v>102</v>
      </c>
      <c r="AE121" s="203">
        <f t="shared" si="13"/>
        <v>0</v>
      </c>
      <c r="AF121" s="204" t="str">
        <f t="shared" si="14"/>
        <v>ok</v>
      </c>
      <c r="AH121" s="182" t="str">
        <f t="shared" si="15"/>
        <v>ok</v>
      </c>
      <c r="AJ121" s="182" t="str">
        <f t="shared" si="16"/>
        <v>ok</v>
      </c>
    </row>
    <row r="122" spans="1:36" ht="14" thickTop="1" thickBot="1" x14ac:dyDescent="0.3">
      <c r="A122">
        <v>103</v>
      </c>
      <c r="B122" s="59" t="s">
        <v>127</v>
      </c>
      <c r="C122" s="57" t="s">
        <v>128</v>
      </c>
      <c r="D122" s="54">
        <v>103</v>
      </c>
      <c r="E122" s="53">
        <f t="shared" si="9"/>
        <v>0</v>
      </c>
      <c r="F122" s="55"/>
      <c r="G122" s="53">
        <f t="shared" si="10"/>
        <v>0</v>
      </c>
      <c r="H122" s="55"/>
      <c r="I122" s="111"/>
      <c r="J122" s="55"/>
      <c r="K122" s="55"/>
      <c r="L122" s="55"/>
      <c r="M122" s="55"/>
      <c r="N122" s="55"/>
      <c r="O122" s="55"/>
      <c r="P122" s="55"/>
      <c r="Q122" s="79"/>
      <c r="R122" s="55"/>
      <c r="S122" s="55"/>
      <c r="T122" s="55"/>
      <c r="U122" s="79"/>
      <c r="V122" s="54">
        <v>103</v>
      </c>
      <c r="AE122" s="203">
        <f t="shared" si="13"/>
        <v>0</v>
      </c>
      <c r="AF122" s="204" t="str">
        <f t="shared" si="14"/>
        <v>ok</v>
      </c>
      <c r="AH122" s="182" t="str">
        <f t="shared" si="15"/>
        <v>ok</v>
      </c>
      <c r="AJ122" s="182" t="str">
        <f t="shared" si="16"/>
        <v>ok</v>
      </c>
    </row>
    <row r="123" spans="1:36" ht="14" thickTop="1" thickBot="1" x14ac:dyDescent="0.3">
      <c r="A123">
        <v>104</v>
      </c>
      <c r="B123" s="59" t="s">
        <v>399</v>
      </c>
      <c r="C123" s="57" t="s">
        <v>129</v>
      </c>
      <c r="D123" s="54">
        <v>104</v>
      </c>
      <c r="E123" s="53">
        <f t="shared" si="9"/>
        <v>0</v>
      </c>
      <c r="F123" s="55"/>
      <c r="G123" s="53">
        <f t="shared" si="10"/>
        <v>0</v>
      </c>
      <c r="H123" s="55"/>
      <c r="I123" s="111"/>
      <c r="J123" s="55"/>
      <c r="K123" s="55"/>
      <c r="L123" s="55"/>
      <c r="M123" s="55"/>
      <c r="N123" s="55"/>
      <c r="O123" s="55"/>
      <c r="P123" s="55"/>
      <c r="Q123" s="79"/>
      <c r="R123" s="55"/>
      <c r="S123" s="55"/>
      <c r="T123" s="55"/>
      <c r="U123" s="79"/>
      <c r="V123" s="54">
        <v>104</v>
      </c>
      <c r="AE123" s="203">
        <f t="shared" si="13"/>
        <v>0</v>
      </c>
      <c r="AF123" s="204" t="str">
        <f t="shared" si="14"/>
        <v>ok</v>
      </c>
      <c r="AH123" s="182" t="str">
        <f t="shared" si="15"/>
        <v>ok</v>
      </c>
      <c r="AJ123" s="182" t="str">
        <f t="shared" si="16"/>
        <v>ok</v>
      </c>
    </row>
    <row r="124" spans="1:36" ht="14" thickTop="1" thickBot="1" x14ac:dyDescent="0.3">
      <c r="A124">
        <v>105</v>
      </c>
      <c r="B124" s="59" t="s">
        <v>400</v>
      </c>
      <c r="C124" s="57" t="s">
        <v>130</v>
      </c>
      <c r="D124" s="54">
        <v>105</v>
      </c>
      <c r="E124" s="53">
        <f t="shared" si="9"/>
        <v>0</v>
      </c>
      <c r="F124" s="55"/>
      <c r="G124" s="53">
        <f t="shared" si="10"/>
        <v>0</v>
      </c>
      <c r="H124" s="55"/>
      <c r="I124" s="111"/>
      <c r="J124" s="55"/>
      <c r="K124" s="55"/>
      <c r="L124" s="55"/>
      <c r="M124" s="55"/>
      <c r="N124" s="55"/>
      <c r="O124" s="55"/>
      <c r="P124" s="55"/>
      <c r="Q124" s="79"/>
      <c r="R124" s="55"/>
      <c r="S124" s="55"/>
      <c r="T124" s="55"/>
      <c r="U124" s="79"/>
      <c r="V124" s="54">
        <v>105</v>
      </c>
      <c r="AE124" s="203">
        <f t="shared" si="13"/>
        <v>0</v>
      </c>
      <c r="AF124" s="204" t="str">
        <f t="shared" si="14"/>
        <v>ok</v>
      </c>
      <c r="AH124" s="182" t="str">
        <f t="shared" si="15"/>
        <v>ok</v>
      </c>
      <c r="AJ124" s="182" t="str">
        <f t="shared" si="16"/>
        <v>ok</v>
      </c>
    </row>
    <row r="125" spans="1:36" ht="14" thickTop="1" thickBot="1" x14ac:dyDescent="0.3">
      <c r="A125">
        <v>106</v>
      </c>
      <c r="B125" s="59" t="s">
        <v>401</v>
      </c>
      <c r="C125" s="57" t="s">
        <v>131</v>
      </c>
      <c r="D125" s="54">
        <v>106</v>
      </c>
      <c r="E125" s="53">
        <f t="shared" si="9"/>
        <v>0</v>
      </c>
      <c r="F125" s="55"/>
      <c r="G125" s="53">
        <f t="shared" si="10"/>
        <v>0</v>
      </c>
      <c r="H125" s="55"/>
      <c r="I125" s="111"/>
      <c r="J125" s="55"/>
      <c r="K125" s="55"/>
      <c r="L125" s="55"/>
      <c r="M125" s="55"/>
      <c r="N125" s="55"/>
      <c r="O125" s="55"/>
      <c r="P125" s="55"/>
      <c r="Q125" s="79"/>
      <c r="R125" s="55"/>
      <c r="S125" s="55"/>
      <c r="T125" s="55"/>
      <c r="U125" s="79"/>
      <c r="V125" s="54">
        <v>106</v>
      </c>
      <c r="AE125" s="203">
        <f t="shared" si="13"/>
        <v>0</v>
      </c>
      <c r="AF125" s="204" t="str">
        <f t="shared" si="14"/>
        <v>ok</v>
      </c>
      <c r="AH125" s="182" t="str">
        <f t="shared" si="15"/>
        <v>ok</v>
      </c>
      <c r="AJ125" s="182" t="str">
        <f t="shared" si="16"/>
        <v>ok</v>
      </c>
    </row>
    <row r="126" spans="1:36" ht="14" thickTop="1" thickBot="1" x14ac:dyDescent="0.3">
      <c r="A126">
        <v>107</v>
      </c>
      <c r="B126" s="59" t="s">
        <v>402</v>
      </c>
      <c r="C126" s="57" t="s">
        <v>132</v>
      </c>
      <c r="D126" s="54">
        <v>107</v>
      </c>
      <c r="E126" s="53">
        <f t="shared" si="9"/>
        <v>0</v>
      </c>
      <c r="F126" s="55"/>
      <c r="G126" s="53">
        <f t="shared" si="10"/>
        <v>0</v>
      </c>
      <c r="H126" s="55"/>
      <c r="I126" s="111"/>
      <c r="J126" s="55"/>
      <c r="K126" s="55"/>
      <c r="L126" s="55"/>
      <c r="M126" s="55"/>
      <c r="N126" s="55"/>
      <c r="O126" s="55"/>
      <c r="P126" s="55"/>
      <c r="Q126" s="79"/>
      <c r="R126" s="55"/>
      <c r="S126" s="55"/>
      <c r="T126" s="55"/>
      <c r="U126" s="79"/>
      <c r="V126" s="54">
        <v>107</v>
      </c>
      <c r="AE126" s="203">
        <f t="shared" si="13"/>
        <v>0</v>
      </c>
      <c r="AF126" s="204" t="str">
        <f t="shared" si="14"/>
        <v>ok</v>
      </c>
      <c r="AH126" s="182" t="str">
        <f t="shared" si="15"/>
        <v>ok</v>
      </c>
      <c r="AJ126" s="182" t="str">
        <f t="shared" si="16"/>
        <v>ok</v>
      </c>
    </row>
    <row r="127" spans="1:36" ht="14" thickTop="1" thickBot="1" x14ac:dyDescent="0.3">
      <c r="A127">
        <v>108</v>
      </c>
      <c r="B127" s="59" t="s">
        <v>403</v>
      </c>
      <c r="C127" s="57" t="s">
        <v>133</v>
      </c>
      <c r="D127" s="54">
        <v>108</v>
      </c>
      <c r="E127" s="53">
        <f t="shared" si="9"/>
        <v>0</v>
      </c>
      <c r="F127" s="55"/>
      <c r="G127" s="53">
        <f t="shared" si="10"/>
        <v>0</v>
      </c>
      <c r="H127" s="55"/>
      <c r="I127" s="111"/>
      <c r="J127" s="55"/>
      <c r="K127" s="55"/>
      <c r="L127" s="55"/>
      <c r="M127" s="55"/>
      <c r="N127" s="55"/>
      <c r="O127" s="55"/>
      <c r="P127" s="55"/>
      <c r="Q127" s="79"/>
      <c r="R127" s="55"/>
      <c r="S127" s="55"/>
      <c r="T127" s="55"/>
      <c r="U127" s="79"/>
      <c r="V127" s="54">
        <v>108</v>
      </c>
      <c r="AE127" s="203">
        <f t="shared" si="13"/>
        <v>0</v>
      </c>
      <c r="AF127" s="204" t="str">
        <f t="shared" si="14"/>
        <v>ok</v>
      </c>
      <c r="AH127" s="182" t="str">
        <f t="shared" si="15"/>
        <v>ok</v>
      </c>
      <c r="AJ127" s="182" t="str">
        <f t="shared" si="16"/>
        <v>ok</v>
      </c>
    </row>
    <row r="128" spans="1:36" ht="14" thickTop="1" thickBot="1" x14ac:dyDescent="0.3">
      <c r="A128">
        <v>109</v>
      </c>
      <c r="B128" s="59" t="s">
        <v>134</v>
      </c>
      <c r="C128" s="57" t="s">
        <v>135</v>
      </c>
      <c r="D128" s="54">
        <v>109</v>
      </c>
      <c r="E128" s="53">
        <f t="shared" si="9"/>
        <v>0</v>
      </c>
      <c r="F128" s="55"/>
      <c r="G128" s="53">
        <f t="shared" si="10"/>
        <v>0</v>
      </c>
      <c r="H128" s="55"/>
      <c r="I128" s="111"/>
      <c r="J128" s="55"/>
      <c r="K128" s="55"/>
      <c r="L128" s="55"/>
      <c r="M128" s="55"/>
      <c r="N128" s="55"/>
      <c r="O128" s="55"/>
      <c r="P128" s="55"/>
      <c r="Q128" s="79"/>
      <c r="R128" s="55"/>
      <c r="S128" s="55"/>
      <c r="T128" s="55"/>
      <c r="U128" s="79"/>
      <c r="V128" s="54">
        <v>109</v>
      </c>
      <c r="AE128" s="203">
        <f t="shared" si="13"/>
        <v>0</v>
      </c>
      <c r="AF128" s="204" t="str">
        <f t="shared" si="14"/>
        <v>ok</v>
      </c>
      <c r="AH128" s="182" t="str">
        <f t="shared" si="15"/>
        <v>ok</v>
      </c>
      <c r="AJ128" s="182" t="str">
        <f t="shared" si="16"/>
        <v>ok</v>
      </c>
    </row>
    <row r="129" spans="1:36" ht="14" thickTop="1" thickBot="1" x14ac:dyDescent="0.3">
      <c r="A129">
        <v>110</v>
      </c>
      <c r="B129" s="59" t="s">
        <v>404</v>
      </c>
      <c r="C129" s="57" t="s">
        <v>136</v>
      </c>
      <c r="D129" s="54">
        <v>110</v>
      </c>
      <c r="E129" s="53">
        <f t="shared" si="9"/>
        <v>0</v>
      </c>
      <c r="F129" s="55"/>
      <c r="G129" s="53">
        <f t="shared" si="10"/>
        <v>0</v>
      </c>
      <c r="H129" s="55"/>
      <c r="I129" s="111"/>
      <c r="J129" s="55"/>
      <c r="K129" s="55"/>
      <c r="L129" s="55"/>
      <c r="M129" s="55"/>
      <c r="N129" s="55"/>
      <c r="O129" s="55"/>
      <c r="P129" s="55"/>
      <c r="Q129" s="79"/>
      <c r="R129" s="55"/>
      <c r="S129" s="55"/>
      <c r="T129" s="55"/>
      <c r="U129" s="79"/>
      <c r="V129" s="54">
        <v>110</v>
      </c>
      <c r="AE129" s="203">
        <f t="shared" si="13"/>
        <v>0</v>
      </c>
      <c r="AF129" s="204" t="str">
        <f t="shared" si="14"/>
        <v>ok</v>
      </c>
      <c r="AH129" s="182" t="str">
        <f t="shared" si="15"/>
        <v>ok</v>
      </c>
      <c r="AJ129" s="182" t="str">
        <f t="shared" si="16"/>
        <v>ok</v>
      </c>
    </row>
    <row r="130" spans="1:36" ht="14" thickTop="1" thickBot="1" x14ac:dyDescent="0.3">
      <c r="A130">
        <v>111</v>
      </c>
      <c r="B130" s="59" t="s">
        <v>405</v>
      </c>
      <c r="C130" s="84" t="s">
        <v>137</v>
      </c>
      <c r="D130" s="54">
        <v>111</v>
      </c>
      <c r="E130" s="53">
        <f t="shared" si="9"/>
        <v>0</v>
      </c>
      <c r="F130" s="79"/>
      <c r="G130" s="53">
        <f t="shared" si="10"/>
        <v>0</v>
      </c>
      <c r="H130" s="79"/>
      <c r="I130" s="111"/>
      <c r="J130" s="79"/>
      <c r="K130" s="79"/>
      <c r="L130" s="79"/>
      <c r="M130" s="79"/>
      <c r="N130" s="79"/>
      <c r="O130" s="79"/>
      <c r="P130" s="79"/>
      <c r="Q130" s="79"/>
      <c r="R130" s="79"/>
      <c r="S130" s="79"/>
      <c r="T130" s="79"/>
      <c r="U130" s="79"/>
      <c r="V130" s="54">
        <v>111</v>
      </c>
      <c r="AE130" s="203">
        <f t="shared" si="13"/>
        <v>0</v>
      </c>
      <c r="AF130" s="204" t="str">
        <f t="shared" si="14"/>
        <v>ok</v>
      </c>
      <c r="AH130" s="182" t="str">
        <f t="shared" si="15"/>
        <v>ok</v>
      </c>
      <c r="AJ130" s="182" t="str">
        <f t="shared" si="16"/>
        <v>ok</v>
      </c>
    </row>
    <row r="131" spans="1:36" ht="14" thickTop="1" thickBot="1" x14ac:dyDescent="0.3">
      <c r="A131">
        <v>112</v>
      </c>
      <c r="B131" s="59" t="s">
        <v>406</v>
      </c>
      <c r="C131" s="57" t="s">
        <v>138</v>
      </c>
      <c r="D131" s="54">
        <v>112</v>
      </c>
      <c r="E131" s="53">
        <f t="shared" si="9"/>
        <v>0</v>
      </c>
      <c r="F131" s="95"/>
      <c r="G131" s="53">
        <f t="shared" si="10"/>
        <v>0</v>
      </c>
      <c r="H131" s="95"/>
      <c r="I131" s="111"/>
      <c r="J131" s="95"/>
      <c r="K131" s="95"/>
      <c r="L131" s="95"/>
      <c r="M131" s="95"/>
      <c r="N131" s="95"/>
      <c r="O131" s="95"/>
      <c r="P131" s="95"/>
      <c r="Q131" s="95"/>
      <c r="R131" s="95"/>
      <c r="S131" s="95"/>
      <c r="T131" s="95"/>
      <c r="U131" s="95"/>
      <c r="V131" s="54">
        <v>112</v>
      </c>
      <c r="AE131" s="203">
        <f t="shared" si="13"/>
        <v>0</v>
      </c>
      <c r="AF131" s="204" t="str">
        <f t="shared" si="14"/>
        <v>ok</v>
      </c>
      <c r="AH131" s="182" t="str">
        <f t="shared" si="15"/>
        <v>ok</v>
      </c>
      <c r="AJ131" s="182" t="str">
        <f t="shared" si="16"/>
        <v>ok</v>
      </c>
    </row>
    <row r="132" spans="1:36" ht="21" customHeight="1" thickTop="1" thickBot="1" x14ac:dyDescent="0.3">
      <c r="A132">
        <v>113</v>
      </c>
      <c r="B132" s="58" t="s">
        <v>407</v>
      </c>
      <c r="C132" s="57" t="s">
        <v>139</v>
      </c>
      <c r="D132" s="54">
        <v>113</v>
      </c>
      <c r="E132" s="53">
        <f>SUM(F132,G132,M132,N132,P132,Q132)</f>
        <v>0</v>
      </c>
      <c r="F132" s="55"/>
      <c r="G132" s="53">
        <f>SUM(H132,J132,K132,L132)</f>
        <v>0</v>
      </c>
      <c r="H132" s="55"/>
      <c r="I132" s="111"/>
      <c r="J132" s="55"/>
      <c r="K132" s="55"/>
      <c r="L132" s="55"/>
      <c r="M132" s="55"/>
      <c r="N132" s="55"/>
      <c r="O132" s="55"/>
      <c r="P132" s="55"/>
      <c r="Q132" s="79"/>
      <c r="R132" s="55"/>
      <c r="S132" s="55"/>
      <c r="T132" s="55"/>
      <c r="U132" s="79"/>
      <c r="V132" s="54">
        <v>113</v>
      </c>
      <c r="AE132" s="203">
        <f t="shared" si="13"/>
        <v>0</v>
      </c>
      <c r="AF132" s="204" t="str">
        <f t="shared" si="14"/>
        <v>ok</v>
      </c>
      <c r="AH132" s="182" t="str">
        <f t="shared" si="15"/>
        <v>ok</v>
      </c>
      <c r="AJ132" s="182" t="str">
        <f t="shared" si="16"/>
        <v>ok</v>
      </c>
    </row>
    <row r="133" spans="1:36" ht="14" thickTop="1" thickBot="1" x14ac:dyDescent="0.3">
      <c r="A133">
        <v>114</v>
      </c>
      <c r="B133" s="59" t="s">
        <v>408</v>
      </c>
      <c r="C133" s="57" t="s">
        <v>140</v>
      </c>
      <c r="D133" s="54">
        <v>114</v>
      </c>
      <c r="E133" s="53">
        <f t="shared" si="9"/>
        <v>0</v>
      </c>
      <c r="F133" s="55"/>
      <c r="G133" s="53">
        <f t="shared" si="10"/>
        <v>0</v>
      </c>
      <c r="H133" s="55"/>
      <c r="I133" s="111"/>
      <c r="J133" s="55"/>
      <c r="K133" s="55"/>
      <c r="L133" s="55"/>
      <c r="M133" s="55"/>
      <c r="N133" s="55"/>
      <c r="O133" s="55"/>
      <c r="P133" s="55"/>
      <c r="Q133" s="79"/>
      <c r="R133" s="55"/>
      <c r="S133" s="55"/>
      <c r="T133" s="55"/>
      <c r="U133" s="79"/>
      <c r="V133" s="54">
        <v>114</v>
      </c>
      <c r="AE133" s="203">
        <f t="shared" si="13"/>
        <v>0</v>
      </c>
      <c r="AF133" s="204" t="str">
        <f t="shared" si="14"/>
        <v>ok</v>
      </c>
      <c r="AH133" s="182" t="str">
        <f t="shared" si="15"/>
        <v>ok</v>
      </c>
      <c r="AJ133" s="182" t="str">
        <f t="shared" si="16"/>
        <v>ok</v>
      </c>
    </row>
    <row r="134" spans="1:36" ht="14" thickTop="1" thickBot="1" x14ac:dyDescent="0.3">
      <c r="A134">
        <v>115</v>
      </c>
      <c r="B134" s="59" t="s">
        <v>409</v>
      </c>
      <c r="C134" s="57" t="s">
        <v>141</v>
      </c>
      <c r="D134" s="54">
        <v>115</v>
      </c>
      <c r="E134" s="53">
        <f t="shared" si="9"/>
        <v>0</v>
      </c>
      <c r="F134" s="55"/>
      <c r="G134" s="53">
        <f t="shared" si="10"/>
        <v>0</v>
      </c>
      <c r="H134" s="55"/>
      <c r="I134" s="111"/>
      <c r="J134" s="55"/>
      <c r="K134" s="55"/>
      <c r="L134" s="55"/>
      <c r="M134" s="55"/>
      <c r="N134" s="55"/>
      <c r="O134" s="55"/>
      <c r="P134" s="55"/>
      <c r="Q134" s="79"/>
      <c r="R134" s="55"/>
      <c r="S134" s="55"/>
      <c r="T134" s="55"/>
      <c r="U134" s="79"/>
      <c r="V134" s="54">
        <v>115</v>
      </c>
      <c r="AE134" s="203">
        <f t="shared" si="13"/>
        <v>0</v>
      </c>
      <c r="AF134" s="204" t="str">
        <f t="shared" si="14"/>
        <v>ok</v>
      </c>
      <c r="AH134" s="182" t="str">
        <f t="shared" si="15"/>
        <v>ok</v>
      </c>
      <c r="AJ134" s="182" t="str">
        <f t="shared" si="16"/>
        <v>ok</v>
      </c>
    </row>
    <row r="135" spans="1:36" ht="14" thickTop="1" thickBot="1" x14ac:dyDescent="0.3">
      <c r="A135">
        <v>116</v>
      </c>
      <c r="B135" s="105" t="s">
        <v>410</v>
      </c>
      <c r="C135" s="57" t="s">
        <v>142</v>
      </c>
      <c r="D135" s="54">
        <v>116</v>
      </c>
      <c r="E135" s="53">
        <f t="shared" si="9"/>
        <v>0</v>
      </c>
      <c r="F135" s="55"/>
      <c r="G135" s="53">
        <f t="shared" si="10"/>
        <v>0</v>
      </c>
      <c r="H135" s="55"/>
      <c r="I135" s="111"/>
      <c r="J135" s="55"/>
      <c r="K135" s="55"/>
      <c r="L135" s="55"/>
      <c r="M135" s="55"/>
      <c r="N135" s="55"/>
      <c r="O135" s="55"/>
      <c r="P135" s="55"/>
      <c r="Q135" s="79"/>
      <c r="R135" s="55"/>
      <c r="S135" s="55"/>
      <c r="T135" s="55"/>
      <c r="U135" s="79"/>
      <c r="V135" s="54">
        <v>116</v>
      </c>
      <c r="AE135" s="203">
        <f t="shared" si="13"/>
        <v>0</v>
      </c>
      <c r="AF135" s="204" t="str">
        <f t="shared" si="14"/>
        <v>ok</v>
      </c>
      <c r="AH135" s="182" t="str">
        <f t="shared" si="15"/>
        <v>ok</v>
      </c>
      <c r="AJ135" s="182" t="str">
        <f t="shared" si="16"/>
        <v>ok</v>
      </c>
    </row>
    <row r="136" spans="1:36" ht="27.75" customHeight="1" thickTop="1" thickBot="1" x14ac:dyDescent="0.3">
      <c r="A136" s="132">
        <v>117</v>
      </c>
      <c r="B136" s="131" t="s">
        <v>526</v>
      </c>
      <c r="C136" s="57" t="s">
        <v>143</v>
      </c>
      <c r="D136" s="54">
        <v>117</v>
      </c>
      <c r="E136" s="53">
        <f t="shared" si="9"/>
        <v>0</v>
      </c>
      <c r="F136" s="55"/>
      <c r="G136" s="53">
        <f t="shared" si="10"/>
        <v>0</v>
      </c>
      <c r="H136" s="55"/>
      <c r="I136" s="111"/>
      <c r="J136" s="55"/>
      <c r="K136" s="55"/>
      <c r="L136" s="55"/>
      <c r="M136" s="55"/>
      <c r="N136" s="55"/>
      <c r="O136" s="55"/>
      <c r="P136" s="55"/>
      <c r="Q136" s="79"/>
      <c r="R136" s="55"/>
      <c r="S136" s="55"/>
      <c r="T136" s="55"/>
      <c r="U136" s="79"/>
      <c r="V136" s="54">
        <v>117</v>
      </c>
      <c r="AE136" s="203">
        <f t="shared" si="13"/>
        <v>0</v>
      </c>
      <c r="AF136" s="204" t="str">
        <f t="shared" si="14"/>
        <v>ok</v>
      </c>
      <c r="AH136" s="182" t="str">
        <f t="shared" si="15"/>
        <v>ok</v>
      </c>
      <c r="AJ136" s="182" t="str">
        <f t="shared" si="16"/>
        <v>ok</v>
      </c>
    </row>
    <row r="137" spans="1:36" ht="14" thickTop="1" thickBot="1" x14ac:dyDescent="0.3">
      <c r="A137">
        <v>118</v>
      </c>
      <c r="B137" s="59" t="s">
        <v>144</v>
      </c>
      <c r="C137" s="57" t="s">
        <v>145</v>
      </c>
      <c r="D137" s="54">
        <v>118</v>
      </c>
      <c r="E137" s="53">
        <f t="shared" si="9"/>
        <v>0</v>
      </c>
      <c r="F137" s="55"/>
      <c r="G137" s="53">
        <f t="shared" si="10"/>
        <v>0</v>
      </c>
      <c r="H137" s="55"/>
      <c r="I137" s="111"/>
      <c r="J137" s="55"/>
      <c r="K137" s="55"/>
      <c r="L137" s="55"/>
      <c r="M137" s="55"/>
      <c r="N137" s="55"/>
      <c r="O137" s="55"/>
      <c r="P137" s="55"/>
      <c r="Q137" s="79"/>
      <c r="R137" s="55"/>
      <c r="S137" s="55"/>
      <c r="T137" s="55"/>
      <c r="U137" s="79"/>
      <c r="V137" s="54">
        <v>118</v>
      </c>
      <c r="AE137" s="203">
        <f t="shared" si="13"/>
        <v>0</v>
      </c>
      <c r="AF137" s="204" t="str">
        <f t="shared" si="14"/>
        <v>ok</v>
      </c>
      <c r="AH137" s="182" t="str">
        <f t="shared" si="15"/>
        <v>ok</v>
      </c>
      <c r="AJ137" s="182" t="str">
        <f t="shared" si="16"/>
        <v>ok</v>
      </c>
    </row>
    <row r="138" spans="1:36" ht="14" thickTop="1" thickBot="1" x14ac:dyDescent="0.3">
      <c r="A138">
        <v>119</v>
      </c>
      <c r="B138" s="59" t="s">
        <v>411</v>
      </c>
      <c r="C138" s="57" t="s">
        <v>146</v>
      </c>
      <c r="D138" s="54">
        <v>119</v>
      </c>
      <c r="E138" s="53">
        <f t="shared" si="9"/>
        <v>0</v>
      </c>
      <c r="F138" s="55"/>
      <c r="G138" s="53">
        <f t="shared" si="10"/>
        <v>0</v>
      </c>
      <c r="H138" s="55"/>
      <c r="I138" s="111"/>
      <c r="J138" s="55"/>
      <c r="K138" s="55"/>
      <c r="L138" s="55"/>
      <c r="M138" s="55"/>
      <c r="N138" s="55"/>
      <c r="O138" s="55"/>
      <c r="P138" s="55"/>
      <c r="Q138" s="79"/>
      <c r="R138" s="55"/>
      <c r="S138" s="55"/>
      <c r="T138" s="55"/>
      <c r="U138" s="79"/>
      <c r="V138" s="54">
        <v>119</v>
      </c>
      <c r="AE138" s="203">
        <f t="shared" si="13"/>
        <v>0</v>
      </c>
      <c r="AF138" s="204" t="str">
        <f t="shared" si="14"/>
        <v>ok</v>
      </c>
      <c r="AH138" s="182" t="str">
        <f t="shared" si="15"/>
        <v>ok</v>
      </c>
      <c r="AJ138" s="182" t="str">
        <f t="shared" si="16"/>
        <v>ok</v>
      </c>
    </row>
    <row r="139" spans="1:36" ht="14" thickTop="1" thickBot="1" x14ac:dyDescent="0.3">
      <c r="A139">
        <v>120</v>
      </c>
      <c r="B139" s="59" t="s">
        <v>412</v>
      </c>
      <c r="C139" s="57" t="s">
        <v>147</v>
      </c>
      <c r="D139" s="54">
        <v>120</v>
      </c>
      <c r="E139" s="53">
        <f t="shared" ref="E139:E202" si="17">SUM(F139,G139,M139,N139,P139,Q139)</f>
        <v>0</v>
      </c>
      <c r="F139" s="55"/>
      <c r="G139" s="53">
        <f t="shared" ref="G139:G202" si="18">SUM(H139,J139,K139,L139)</f>
        <v>0</v>
      </c>
      <c r="H139" s="55"/>
      <c r="I139" s="111"/>
      <c r="J139" s="55"/>
      <c r="K139" s="55"/>
      <c r="L139" s="55"/>
      <c r="M139" s="55"/>
      <c r="N139" s="55"/>
      <c r="O139" s="55"/>
      <c r="P139" s="55"/>
      <c r="Q139" s="79"/>
      <c r="R139" s="55"/>
      <c r="S139" s="55"/>
      <c r="T139" s="55"/>
      <c r="U139" s="79"/>
      <c r="V139" s="54">
        <v>120</v>
      </c>
      <c r="AE139" s="203">
        <f t="shared" si="13"/>
        <v>0</v>
      </c>
      <c r="AF139" s="204" t="str">
        <f t="shared" si="14"/>
        <v>ok</v>
      </c>
      <c r="AH139" s="182" t="str">
        <f t="shared" si="15"/>
        <v>ok</v>
      </c>
      <c r="AJ139" s="182" t="str">
        <f t="shared" si="16"/>
        <v>ok</v>
      </c>
    </row>
    <row r="140" spans="1:36" ht="14" thickTop="1" thickBot="1" x14ac:dyDescent="0.3">
      <c r="A140">
        <v>121</v>
      </c>
      <c r="B140" s="59" t="s">
        <v>413</v>
      </c>
      <c r="C140" s="57" t="s">
        <v>148</v>
      </c>
      <c r="D140" s="54">
        <v>121</v>
      </c>
      <c r="E140" s="53">
        <f t="shared" si="17"/>
        <v>0</v>
      </c>
      <c r="F140" s="55"/>
      <c r="G140" s="53">
        <f t="shared" si="18"/>
        <v>0</v>
      </c>
      <c r="H140" s="55"/>
      <c r="I140" s="111"/>
      <c r="J140" s="55"/>
      <c r="K140" s="55"/>
      <c r="L140" s="55"/>
      <c r="M140" s="55"/>
      <c r="N140" s="55"/>
      <c r="O140" s="55"/>
      <c r="P140" s="55"/>
      <c r="Q140" s="79"/>
      <c r="R140" s="55"/>
      <c r="S140" s="55"/>
      <c r="T140" s="55"/>
      <c r="U140" s="79"/>
      <c r="V140" s="54">
        <v>121</v>
      </c>
      <c r="AE140" s="203">
        <f t="shared" si="13"/>
        <v>0</v>
      </c>
      <c r="AF140" s="204" t="str">
        <f t="shared" si="14"/>
        <v>ok</v>
      </c>
      <c r="AH140" s="182" t="str">
        <f t="shared" si="15"/>
        <v>ok</v>
      </c>
      <c r="AJ140" s="182" t="str">
        <f t="shared" si="16"/>
        <v>ok</v>
      </c>
    </row>
    <row r="141" spans="1:36" ht="14" thickTop="1" thickBot="1" x14ac:dyDescent="0.3">
      <c r="A141">
        <v>122</v>
      </c>
      <c r="B141" s="59" t="s">
        <v>149</v>
      </c>
      <c r="C141" s="57" t="s">
        <v>150</v>
      </c>
      <c r="D141" s="54">
        <v>122</v>
      </c>
      <c r="E141" s="53">
        <f t="shared" si="17"/>
        <v>0</v>
      </c>
      <c r="F141" s="55"/>
      <c r="G141" s="53">
        <f t="shared" si="18"/>
        <v>0</v>
      </c>
      <c r="H141" s="55"/>
      <c r="I141" s="111"/>
      <c r="J141" s="55"/>
      <c r="K141" s="55"/>
      <c r="L141" s="55"/>
      <c r="M141" s="55"/>
      <c r="N141" s="55"/>
      <c r="O141" s="55"/>
      <c r="P141" s="55"/>
      <c r="Q141" s="79"/>
      <c r="R141" s="55"/>
      <c r="S141" s="55"/>
      <c r="T141" s="55"/>
      <c r="U141" s="79"/>
      <c r="V141" s="54">
        <v>122</v>
      </c>
      <c r="AE141" s="203">
        <f t="shared" si="13"/>
        <v>0</v>
      </c>
      <c r="AF141" s="204" t="str">
        <f t="shared" si="14"/>
        <v>ok</v>
      </c>
      <c r="AH141" s="182" t="str">
        <f t="shared" si="15"/>
        <v>ok</v>
      </c>
      <c r="AJ141" s="182" t="str">
        <f t="shared" si="16"/>
        <v>ok</v>
      </c>
    </row>
    <row r="142" spans="1:36" ht="14" thickTop="1" thickBot="1" x14ac:dyDescent="0.3">
      <c r="A142">
        <v>123</v>
      </c>
      <c r="B142" s="59" t="s">
        <v>151</v>
      </c>
      <c r="C142" s="57" t="s">
        <v>152</v>
      </c>
      <c r="D142" s="54">
        <v>123</v>
      </c>
      <c r="E142" s="53">
        <f t="shared" si="17"/>
        <v>0</v>
      </c>
      <c r="F142" s="55"/>
      <c r="G142" s="53">
        <f t="shared" si="18"/>
        <v>0</v>
      </c>
      <c r="H142" s="55"/>
      <c r="I142" s="111"/>
      <c r="J142" s="55"/>
      <c r="K142" s="55"/>
      <c r="L142" s="55"/>
      <c r="M142" s="55"/>
      <c r="N142" s="55"/>
      <c r="O142" s="55"/>
      <c r="P142" s="55"/>
      <c r="Q142" s="79"/>
      <c r="R142" s="55"/>
      <c r="S142" s="55"/>
      <c r="T142" s="55"/>
      <c r="U142" s="79"/>
      <c r="V142" s="54">
        <v>123</v>
      </c>
      <c r="AE142" s="203">
        <f t="shared" si="13"/>
        <v>0</v>
      </c>
      <c r="AF142" s="204" t="str">
        <f t="shared" si="14"/>
        <v>ok</v>
      </c>
      <c r="AH142" s="182" t="str">
        <f t="shared" si="15"/>
        <v>ok</v>
      </c>
      <c r="AJ142" s="182" t="str">
        <f t="shared" si="16"/>
        <v>ok</v>
      </c>
    </row>
    <row r="143" spans="1:36" ht="14" thickTop="1" thickBot="1" x14ac:dyDescent="0.3">
      <c r="A143">
        <v>124</v>
      </c>
      <c r="B143" s="59" t="s">
        <v>414</v>
      </c>
      <c r="C143" s="57" t="s">
        <v>153</v>
      </c>
      <c r="D143" s="54">
        <v>124</v>
      </c>
      <c r="E143" s="53">
        <f t="shared" si="17"/>
        <v>0</v>
      </c>
      <c r="F143" s="55"/>
      <c r="G143" s="53">
        <f t="shared" si="18"/>
        <v>0</v>
      </c>
      <c r="H143" s="55"/>
      <c r="I143" s="111"/>
      <c r="J143" s="55"/>
      <c r="K143" s="55"/>
      <c r="L143" s="55"/>
      <c r="M143" s="55"/>
      <c r="N143" s="55"/>
      <c r="O143" s="55"/>
      <c r="P143" s="55"/>
      <c r="Q143" s="79"/>
      <c r="R143" s="55"/>
      <c r="S143" s="55"/>
      <c r="T143" s="55"/>
      <c r="U143" s="79"/>
      <c r="V143" s="54">
        <v>124</v>
      </c>
      <c r="AE143" s="203">
        <f t="shared" si="13"/>
        <v>0</v>
      </c>
      <c r="AF143" s="204" t="str">
        <f t="shared" si="14"/>
        <v>ok</v>
      </c>
      <c r="AH143" s="182" t="str">
        <f t="shared" si="15"/>
        <v>ok</v>
      </c>
      <c r="AJ143" s="182" t="str">
        <f t="shared" si="16"/>
        <v>ok</v>
      </c>
    </row>
    <row r="144" spans="1:36" ht="14" thickTop="1" thickBot="1" x14ac:dyDescent="0.3">
      <c r="A144">
        <v>125</v>
      </c>
      <c r="B144" s="59" t="s">
        <v>415</v>
      </c>
      <c r="C144" s="57" t="s">
        <v>154</v>
      </c>
      <c r="D144" s="54">
        <v>125</v>
      </c>
      <c r="E144" s="53">
        <f t="shared" si="17"/>
        <v>0</v>
      </c>
      <c r="F144" s="55"/>
      <c r="G144" s="53">
        <f t="shared" si="18"/>
        <v>0</v>
      </c>
      <c r="H144" s="55"/>
      <c r="I144" s="111"/>
      <c r="J144" s="55"/>
      <c r="K144" s="55"/>
      <c r="L144" s="55"/>
      <c r="M144" s="55"/>
      <c r="N144" s="55"/>
      <c r="O144" s="55"/>
      <c r="P144" s="55"/>
      <c r="Q144" s="79"/>
      <c r="R144" s="55"/>
      <c r="S144" s="55"/>
      <c r="T144" s="55"/>
      <c r="U144" s="79"/>
      <c r="V144" s="54">
        <v>125</v>
      </c>
      <c r="AE144" s="203">
        <f t="shared" si="13"/>
        <v>0</v>
      </c>
      <c r="AF144" s="204" t="str">
        <f t="shared" si="14"/>
        <v>ok</v>
      </c>
      <c r="AH144" s="182" t="str">
        <f t="shared" si="15"/>
        <v>ok</v>
      </c>
      <c r="AJ144" s="182" t="str">
        <f t="shared" si="16"/>
        <v>ok</v>
      </c>
    </row>
    <row r="145" spans="1:36" ht="14" thickTop="1" thickBot="1" x14ac:dyDescent="0.3">
      <c r="A145">
        <v>126</v>
      </c>
      <c r="B145" s="59" t="s">
        <v>416</v>
      </c>
      <c r="C145" s="57" t="s">
        <v>155</v>
      </c>
      <c r="D145" s="54">
        <v>126</v>
      </c>
      <c r="E145" s="53">
        <f t="shared" si="17"/>
        <v>0</v>
      </c>
      <c r="F145" s="55"/>
      <c r="G145" s="53">
        <f t="shared" si="18"/>
        <v>0</v>
      </c>
      <c r="H145" s="55"/>
      <c r="I145" s="111"/>
      <c r="J145" s="55"/>
      <c r="K145" s="55"/>
      <c r="L145" s="55"/>
      <c r="M145" s="55"/>
      <c r="N145" s="55"/>
      <c r="O145" s="55"/>
      <c r="P145" s="55"/>
      <c r="Q145" s="79"/>
      <c r="R145" s="55"/>
      <c r="S145" s="55"/>
      <c r="T145" s="55"/>
      <c r="U145" s="79"/>
      <c r="V145" s="54">
        <v>126</v>
      </c>
      <c r="AE145" s="203">
        <f t="shared" si="13"/>
        <v>0</v>
      </c>
      <c r="AF145" s="204" t="str">
        <f t="shared" si="14"/>
        <v>ok</v>
      </c>
      <c r="AH145" s="182" t="str">
        <f t="shared" si="15"/>
        <v>ok</v>
      </c>
      <c r="AJ145" s="182" t="str">
        <f t="shared" si="16"/>
        <v>ok</v>
      </c>
    </row>
    <row r="146" spans="1:36" ht="14" thickTop="1" thickBot="1" x14ac:dyDescent="0.3">
      <c r="A146">
        <v>127</v>
      </c>
      <c r="B146" s="59" t="s">
        <v>417</v>
      </c>
      <c r="C146" s="57" t="s">
        <v>156</v>
      </c>
      <c r="D146" s="54">
        <v>127</v>
      </c>
      <c r="E146" s="53">
        <f t="shared" si="17"/>
        <v>0</v>
      </c>
      <c r="F146" s="55"/>
      <c r="G146" s="53">
        <f t="shared" si="18"/>
        <v>0</v>
      </c>
      <c r="H146" s="55"/>
      <c r="I146" s="111"/>
      <c r="J146" s="55"/>
      <c r="K146" s="55"/>
      <c r="L146" s="55"/>
      <c r="M146" s="55"/>
      <c r="N146" s="55"/>
      <c r="O146" s="55"/>
      <c r="P146" s="55"/>
      <c r="Q146" s="79"/>
      <c r="R146" s="55"/>
      <c r="S146" s="55"/>
      <c r="T146" s="55"/>
      <c r="U146" s="79"/>
      <c r="V146" s="54">
        <v>127</v>
      </c>
      <c r="AE146" s="203">
        <f t="shared" si="13"/>
        <v>0</v>
      </c>
      <c r="AF146" s="204" t="str">
        <f t="shared" si="14"/>
        <v>ok</v>
      </c>
      <c r="AH146" s="182" t="str">
        <f t="shared" si="15"/>
        <v>ok</v>
      </c>
      <c r="AJ146" s="182" t="str">
        <f t="shared" si="16"/>
        <v>ok</v>
      </c>
    </row>
    <row r="147" spans="1:36" ht="14" thickTop="1" thickBot="1" x14ac:dyDescent="0.3">
      <c r="A147">
        <v>128</v>
      </c>
      <c r="B147" s="59" t="s">
        <v>418</v>
      </c>
      <c r="C147" s="57" t="s">
        <v>157</v>
      </c>
      <c r="D147" s="54">
        <v>128</v>
      </c>
      <c r="E147" s="53">
        <f t="shared" si="17"/>
        <v>0</v>
      </c>
      <c r="F147" s="55"/>
      <c r="G147" s="53">
        <f t="shared" si="18"/>
        <v>0</v>
      </c>
      <c r="H147" s="55"/>
      <c r="I147" s="111"/>
      <c r="J147" s="55"/>
      <c r="K147" s="55"/>
      <c r="L147" s="55"/>
      <c r="M147" s="55"/>
      <c r="N147" s="55"/>
      <c r="O147" s="55"/>
      <c r="P147" s="55"/>
      <c r="Q147" s="79"/>
      <c r="R147" s="55"/>
      <c r="S147" s="55"/>
      <c r="T147" s="55"/>
      <c r="U147" s="79"/>
      <c r="V147" s="54">
        <v>128</v>
      </c>
      <c r="AE147" s="203">
        <f t="shared" si="13"/>
        <v>0</v>
      </c>
      <c r="AF147" s="204" t="str">
        <f t="shared" si="14"/>
        <v>ok</v>
      </c>
      <c r="AH147" s="182" t="str">
        <f t="shared" si="15"/>
        <v>ok</v>
      </c>
      <c r="AJ147" s="182" t="str">
        <f t="shared" si="16"/>
        <v>ok</v>
      </c>
    </row>
    <row r="148" spans="1:36" ht="14" thickTop="1" thickBot="1" x14ac:dyDescent="0.3">
      <c r="A148">
        <v>129</v>
      </c>
      <c r="B148" s="59" t="s">
        <v>158</v>
      </c>
      <c r="C148" s="57" t="s">
        <v>159</v>
      </c>
      <c r="D148" s="54">
        <v>129</v>
      </c>
      <c r="E148" s="53">
        <f t="shared" si="17"/>
        <v>0</v>
      </c>
      <c r="F148" s="55"/>
      <c r="G148" s="53">
        <f t="shared" si="18"/>
        <v>0</v>
      </c>
      <c r="H148" s="55"/>
      <c r="I148" s="111"/>
      <c r="J148" s="55"/>
      <c r="K148" s="55"/>
      <c r="L148" s="55"/>
      <c r="M148" s="55"/>
      <c r="N148" s="55"/>
      <c r="O148" s="55"/>
      <c r="P148" s="55"/>
      <c r="Q148" s="79"/>
      <c r="R148" s="55"/>
      <c r="S148" s="55"/>
      <c r="T148" s="55"/>
      <c r="U148" s="79"/>
      <c r="V148" s="54">
        <v>129</v>
      </c>
      <c r="AE148" s="203">
        <f t="shared" si="13"/>
        <v>0</v>
      </c>
      <c r="AF148" s="204" t="str">
        <f t="shared" si="14"/>
        <v>ok</v>
      </c>
      <c r="AH148" s="182" t="str">
        <f t="shared" si="15"/>
        <v>ok</v>
      </c>
      <c r="AJ148" s="182" t="str">
        <f t="shared" si="16"/>
        <v>ok</v>
      </c>
    </row>
    <row r="149" spans="1:36" ht="14" thickTop="1" thickBot="1" x14ac:dyDescent="0.3">
      <c r="A149">
        <v>130</v>
      </c>
      <c r="B149" s="59" t="s">
        <v>419</v>
      </c>
      <c r="C149" s="57" t="s">
        <v>160</v>
      </c>
      <c r="D149" s="54">
        <v>130</v>
      </c>
      <c r="E149" s="53">
        <f t="shared" si="17"/>
        <v>0</v>
      </c>
      <c r="F149" s="55"/>
      <c r="G149" s="53">
        <f t="shared" si="18"/>
        <v>0</v>
      </c>
      <c r="H149" s="55"/>
      <c r="I149" s="111"/>
      <c r="J149" s="55"/>
      <c r="K149" s="55"/>
      <c r="L149" s="55"/>
      <c r="M149" s="55"/>
      <c r="N149" s="55"/>
      <c r="O149" s="55"/>
      <c r="P149" s="55"/>
      <c r="Q149" s="79"/>
      <c r="R149" s="55"/>
      <c r="S149" s="55"/>
      <c r="T149" s="55"/>
      <c r="U149" s="79"/>
      <c r="V149" s="54">
        <v>130</v>
      </c>
      <c r="AE149" s="203">
        <f t="shared" si="13"/>
        <v>0</v>
      </c>
      <c r="AF149" s="204" t="str">
        <f t="shared" si="14"/>
        <v>ok</v>
      </c>
      <c r="AH149" s="182" t="str">
        <f t="shared" si="15"/>
        <v>ok</v>
      </c>
      <c r="AJ149" s="182" t="str">
        <f t="shared" si="16"/>
        <v>ok</v>
      </c>
    </row>
    <row r="150" spans="1:36" ht="14" thickTop="1" thickBot="1" x14ac:dyDescent="0.3">
      <c r="A150">
        <v>131</v>
      </c>
      <c r="B150" s="59" t="s">
        <v>161</v>
      </c>
      <c r="C150" s="57" t="s">
        <v>162</v>
      </c>
      <c r="D150" s="54">
        <v>131</v>
      </c>
      <c r="E150" s="53">
        <f t="shared" si="17"/>
        <v>0</v>
      </c>
      <c r="F150" s="55"/>
      <c r="G150" s="53">
        <f t="shared" si="18"/>
        <v>0</v>
      </c>
      <c r="H150" s="55"/>
      <c r="I150" s="111"/>
      <c r="J150" s="55"/>
      <c r="K150" s="55"/>
      <c r="L150" s="55"/>
      <c r="M150" s="55"/>
      <c r="N150" s="55"/>
      <c r="O150" s="55"/>
      <c r="P150" s="55"/>
      <c r="Q150" s="79"/>
      <c r="R150" s="55"/>
      <c r="S150" s="55"/>
      <c r="T150" s="55"/>
      <c r="U150" s="79"/>
      <c r="V150" s="54">
        <v>131</v>
      </c>
      <c r="AE150" s="203">
        <f t="shared" si="13"/>
        <v>0</v>
      </c>
      <c r="AF150" s="204" t="str">
        <f t="shared" si="14"/>
        <v>ok</v>
      </c>
      <c r="AH150" s="182" t="str">
        <f t="shared" si="15"/>
        <v>ok</v>
      </c>
      <c r="AJ150" s="182" t="str">
        <f t="shared" si="16"/>
        <v>ok</v>
      </c>
    </row>
    <row r="151" spans="1:36" ht="14" thickTop="1" thickBot="1" x14ac:dyDescent="0.3">
      <c r="A151">
        <v>132</v>
      </c>
      <c r="B151" s="59" t="s">
        <v>420</v>
      </c>
      <c r="C151" s="57" t="s">
        <v>163</v>
      </c>
      <c r="D151" s="54">
        <v>132</v>
      </c>
      <c r="E151" s="53">
        <f t="shared" si="17"/>
        <v>0</v>
      </c>
      <c r="F151" s="55"/>
      <c r="G151" s="53">
        <f t="shared" si="18"/>
        <v>0</v>
      </c>
      <c r="H151" s="55"/>
      <c r="I151" s="111"/>
      <c r="J151" s="55"/>
      <c r="K151" s="55"/>
      <c r="L151" s="55"/>
      <c r="M151" s="55"/>
      <c r="N151" s="55"/>
      <c r="O151" s="55"/>
      <c r="P151" s="55"/>
      <c r="Q151" s="79"/>
      <c r="R151" s="55"/>
      <c r="S151" s="55"/>
      <c r="T151" s="55"/>
      <c r="U151" s="79"/>
      <c r="V151" s="54">
        <v>132</v>
      </c>
      <c r="AE151" s="203">
        <f t="shared" si="13"/>
        <v>0</v>
      </c>
      <c r="AF151" s="204" t="str">
        <f t="shared" si="14"/>
        <v>ok</v>
      </c>
      <c r="AH151" s="182" t="str">
        <f t="shared" si="15"/>
        <v>ok</v>
      </c>
      <c r="AJ151" s="182" t="str">
        <f t="shared" si="16"/>
        <v>ok</v>
      </c>
    </row>
    <row r="152" spans="1:36" ht="14" thickTop="1" thickBot="1" x14ac:dyDescent="0.3">
      <c r="A152">
        <v>133</v>
      </c>
      <c r="B152" s="59" t="s">
        <v>421</v>
      </c>
      <c r="C152" s="57" t="s">
        <v>164</v>
      </c>
      <c r="D152" s="54">
        <v>133</v>
      </c>
      <c r="E152" s="53">
        <f t="shared" si="17"/>
        <v>0</v>
      </c>
      <c r="F152" s="55"/>
      <c r="G152" s="53">
        <f t="shared" si="18"/>
        <v>0</v>
      </c>
      <c r="H152" s="55"/>
      <c r="I152" s="111"/>
      <c r="J152" s="55"/>
      <c r="K152" s="55"/>
      <c r="L152" s="55"/>
      <c r="M152" s="55"/>
      <c r="N152" s="55"/>
      <c r="O152" s="55"/>
      <c r="P152" s="55"/>
      <c r="Q152" s="79"/>
      <c r="R152" s="55"/>
      <c r="S152" s="55"/>
      <c r="T152" s="55"/>
      <c r="U152" s="79"/>
      <c r="V152" s="54">
        <v>133</v>
      </c>
      <c r="AE152" s="203">
        <f t="shared" si="13"/>
        <v>0</v>
      </c>
      <c r="AF152" s="204" t="str">
        <f t="shared" si="14"/>
        <v>ok</v>
      </c>
      <c r="AH152" s="182" t="str">
        <f t="shared" si="15"/>
        <v>ok</v>
      </c>
      <c r="AJ152" s="182" t="str">
        <f t="shared" si="16"/>
        <v>ok</v>
      </c>
    </row>
    <row r="153" spans="1:36" ht="14" thickTop="1" thickBot="1" x14ac:dyDescent="0.3">
      <c r="A153">
        <v>134</v>
      </c>
      <c r="B153" s="59" t="s">
        <v>422</v>
      </c>
      <c r="C153" s="57" t="s">
        <v>165</v>
      </c>
      <c r="D153" s="54">
        <v>134</v>
      </c>
      <c r="E153" s="53">
        <f t="shared" si="17"/>
        <v>0</v>
      </c>
      <c r="F153" s="55"/>
      <c r="G153" s="53">
        <f t="shared" si="18"/>
        <v>0</v>
      </c>
      <c r="H153" s="55"/>
      <c r="I153" s="111"/>
      <c r="J153" s="55"/>
      <c r="K153" s="55"/>
      <c r="L153" s="55"/>
      <c r="M153" s="55"/>
      <c r="N153" s="55"/>
      <c r="O153" s="55"/>
      <c r="P153" s="55"/>
      <c r="Q153" s="79"/>
      <c r="R153" s="55"/>
      <c r="S153" s="55"/>
      <c r="T153" s="55"/>
      <c r="U153" s="79"/>
      <c r="V153" s="54">
        <v>134</v>
      </c>
      <c r="AE153" s="203">
        <f t="shared" si="13"/>
        <v>0</v>
      </c>
      <c r="AF153" s="204" t="str">
        <f t="shared" si="14"/>
        <v>ok</v>
      </c>
      <c r="AH153" s="182" t="str">
        <f t="shared" si="15"/>
        <v>ok</v>
      </c>
      <c r="AJ153" s="182" t="str">
        <f t="shared" si="16"/>
        <v>ok</v>
      </c>
    </row>
    <row r="154" spans="1:36" ht="14" thickTop="1" thickBot="1" x14ac:dyDescent="0.3">
      <c r="A154">
        <v>135</v>
      </c>
      <c r="B154" s="59" t="s">
        <v>423</v>
      </c>
      <c r="C154" s="57" t="s">
        <v>166</v>
      </c>
      <c r="D154" s="54">
        <v>135</v>
      </c>
      <c r="E154" s="53">
        <f t="shared" si="17"/>
        <v>0</v>
      </c>
      <c r="F154" s="55"/>
      <c r="G154" s="53">
        <f t="shared" si="18"/>
        <v>0</v>
      </c>
      <c r="H154" s="55"/>
      <c r="I154" s="111"/>
      <c r="J154" s="55"/>
      <c r="K154" s="55"/>
      <c r="L154" s="55"/>
      <c r="M154" s="55"/>
      <c r="N154" s="55"/>
      <c r="O154" s="55"/>
      <c r="P154" s="55"/>
      <c r="Q154" s="79"/>
      <c r="R154" s="55"/>
      <c r="S154" s="55"/>
      <c r="T154" s="55"/>
      <c r="U154" s="79"/>
      <c r="V154" s="54">
        <v>135</v>
      </c>
      <c r="AE154" s="203">
        <f t="shared" si="13"/>
        <v>0</v>
      </c>
      <c r="AF154" s="204" t="str">
        <f t="shared" si="14"/>
        <v>ok</v>
      </c>
      <c r="AH154" s="182" t="str">
        <f t="shared" si="15"/>
        <v>ok</v>
      </c>
      <c r="AJ154" s="182" t="str">
        <f t="shared" si="16"/>
        <v>ok</v>
      </c>
    </row>
    <row r="155" spans="1:36" ht="14" thickTop="1" thickBot="1" x14ac:dyDescent="0.3">
      <c r="A155">
        <v>136</v>
      </c>
      <c r="B155" s="59" t="s">
        <v>424</v>
      </c>
      <c r="C155" s="57" t="s">
        <v>167</v>
      </c>
      <c r="D155" s="54">
        <v>136</v>
      </c>
      <c r="E155" s="53">
        <f t="shared" si="17"/>
        <v>0</v>
      </c>
      <c r="F155" s="55"/>
      <c r="G155" s="53">
        <f t="shared" si="18"/>
        <v>0</v>
      </c>
      <c r="H155" s="55"/>
      <c r="I155" s="111"/>
      <c r="J155" s="55"/>
      <c r="K155" s="55"/>
      <c r="L155" s="55"/>
      <c r="M155" s="55"/>
      <c r="N155" s="55"/>
      <c r="O155" s="55"/>
      <c r="P155" s="55"/>
      <c r="Q155" s="79"/>
      <c r="R155" s="55"/>
      <c r="S155" s="55"/>
      <c r="T155" s="55"/>
      <c r="U155" s="79"/>
      <c r="V155" s="54">
        <v>136</v>
      </c>
      <c r="AE155" s="203">
        <f t="shared" si="13"/>
        <v>0</v>
      </c>
      <c r="AF155" s="204" t="str">
        <f t="shared" si="14"/>
        <v>ok</v>
      </c>
      <c r="AH155" s="182" t="str">
        <f t="shared" si="15"/>
        <v>ok</v>
      </c>
      <c r="AJ155" s="182" t="str">
        <f t="shared" si="16"/>
        <v>ok</v>
      </c>
    </row>
    <row r="156" spans="1:36" ht="14" thickTop="1" thickBot="1" x14ac:dyDescent="0.3">
      <c r="A156">
        <v>137</v>
      </c>
      <c r="B156" s="59" t="s">
        <v>425</v>
      </c>
      <c r="C156" s="57" t="s">
        <v>168</v>
      </c>
      <c r="D156" s="54">
        <v>137</v>
      </c>
      <c r="E156" s="53">
        <f t="shared" si="17"/>
        <v>0</v>
      </c>
      <c r="F156" s="55"/>
      <c r="G156" s="53">
        <f t="shared" si="18"/>
        <v>0</v>
      </c>
      <c r="H156" s="55"/>
      <c r="I156" s="111"/>
      <c r="J156" s="55"/>
      <c r="K156" s="55"/>
      <c r="L156" s="55"/>
      <c r="M156" s="55"/>
      <c r="N156" s="55"/>
      <c r="O156" s="55"/>
      <c r="P156" s="55"/>
      <c r="Q156" s="79"/>
      <c r="R156" s="55"/>
      <c r="S156" s="55"/>
      <c r="T156" s="55"/>
      <c r="U156" s="79"/>
      <c r="V156" s="54">
        <v>137</v>
      </c>
      <c r="AE156" s="203">
        <f t="shared" si="13"/>
        <v>0</v>
      </c>
      <c r="AF156" s="204" t="str">
        <f t="shared" si="14"/>
        <v>ok</v>
      </c>
      <c r="AH156" s="182" t="str">
        <f t="shared" si="15"/>
        <v>ok</v>
      </c>
      <c r="AJ156" s="182" t="str">
        <f t="shared" si="16"/>
        <v>ok</v>
      </c>
    </row>
    <row r="157" spans="1:36" ht="14" thickTop="1" thickBot="1" x14ac:dyDescent="0.3">
      <c r="A157">
        <v>138</v>
      </c>
      <c r="B157" s="59" t="s">
        <v>169</v>
      </c>
      <c r="C157" s="57" t="s">
        <v>170</v>
      </c>
      <c r="D157" s="54">
        <v>138</v>
      </c>
      <c r="E157" s="53">
        <f t="shared" si="17"/>
        <v>0</v>
      </c>
      <c r="F157" s="55"/>
      <c r="G157" s="53">
        <f t="shared" si="18"/>
        <v>0</v>
      </c>
      <c r="H157" s="55"/>
      <c r="I157" s="111"/>
      <c r="J157" s="55"/>
      <c r="K157" s="55"/>
      <c r="L157" s="55"/>
      <c r="M157" s="55"/>
      <c r="N157" s="55"/>
      <c r="O157" s="55"/>
      <c r="P157" s="55"/>
      <c r="Q157" s="79"/>
      <c r="R157" s="55"/>
      <c r="S157" s="55"/>
      <c r="T157" s="55"/>
      <c r="U157" s="79"/>
      <c r="V157" s="54">
        <v>138</v>
      </c>
      <c r="AE157" s="203">
        <f t="shared" si="13"/>
        <v>0</v>
      </c>
      <c r="AF157" s="204" t="str">
        <f t="shared" si="14"/>
        <v>ok</v>
      </c>
      <c r="AH157" s="182" t="str">
        <f t="shared" si="15"/>
        <v>ok</v>
      </c>
      <c r="AJ157" s="182" t="str">
        <f t="shared" si="16"/>
        <v>ok</v>
      </c>
    </row>
    <row r="158" spans="1:36" ht="14" thickTop="1" thickBot="1" x14ac:dyDescent="0.3">
      <c r="A158">
        <v>139</v>
      </c>
      <c r="B158" s="59" t="s">
        <v>426</v>
      </c>
      <c r="C158" s="57" t="s">
        <v>171</v>
      </c>
      <c r="D158" s="54">
        <v>139</v>
      </c>
      <c r="E158" s="53">
        <f t="shared" si="17"/>
        <v>0</v>
      </c>
      <c r="F158" s="55"/>
      <c r="G158" s="53">
        <f t="shared" si="18"/>
        <v>0</v>
      </c>
      <c r="H158" s="55"/>
      <c r="I158" s="111"/>
      <c r="J158" s="55"/>
      <c r="K158" s="55"/>
      <c r="L158" s="55"/>
      <c r="M158" s="55"/>
      <c r="N158" s="55"/>
      <c r="O158" s="55"/>
      <c r="P158" s="55"/>
      <c r="Q158" s="79"/>
      <c r="R158" s="55"/>
      <c r="S158" s="55"/>
      <c r="T158" s="55"/>
      <c r="U158" s="79"/>
      <c r="V158" s="54">
        <v>139</v>
      </c>
      <c r="AE158" s="203">
        <f t="shared" si="13"/>
        <v>0</v>
      </c>
      <c r="AF158" s="204" t="str">
        <f t="shared" si="14"/>
        <v>ok</v>
      </c>
      <c r="AH158" s="182" t="str">
        <f t="shared" si="15"/>
        <v>ok</v>
      </c>
      <c r="AJ158" s="182" t="str">
        <f t="shared" si="16"/>
        <v>ok</v>
      </c>
    </row>
    <row r="159" spans="1:36" ht="14" thickTop="1" thickBot="1" x14ac:dyDescent="0.3">
      <c r="A159">
        <v>140</v>
      </c>
      <c r="B159" s="59" t="s">
        <v>427</v>
      </c>
      <c r="C159" s="57" t="s">
        <v>172</v>
      </c>
      <c r="D159" s="54">
        <v>140</v>
      </c>
      <c r="E159" s="53">
        <f t="shared" si="17"/>
        <v>0</v>
      </c>
      <c r="F159" s="55"/>
      <c r="G159" s="53">
        <f t="shared" si="18"/>
        <v>0</v>
      </c>
      <c r="H159" s="55"/>
      <c r="I159" s="111"/>
      <c r="J159" s="55"/>
      <c r="K159" s="55"/>
      <c r="L159" s="55"/>
      <c r="M159" s="55"/>
      <c r="N159" s="55"/>
      <c r="O159" s="55"/>
      <c r="P159" s="55"/>
      <c r="Q159" s="79"/>
      <c r="R159" s="55"/>
      <c r="S159" s="55"/>
      <c r="T159" s="55"/>
      <c r="U159" s="79"/>
      <c r="V159" s="54">
        <v>140</v>
      </c>
      <c r="AE159" s="203">
        <f t="shared" si="13"/>
        <v>0</v>
      </c>
      <c r="AF159" s="204" t="str">
        <f t="shared" si="14"/>
        <v>ok</v>
      </c>
      <c r="AH159" s="182" t="str">
        <f t="shared" si="15"/>
        <v>ok</v>
      </c>
      <c r="AJ159" s="182" t="str">
        <f t="shared" si="16"/>
        <v>ok</v>
      </c>
    </row>
    <row r="160" spans="1:36" ht="14" thickTop="1" thickBot="1" x14ac:dyDescent="0.3">
      <c r="A160">
        <v>141</v>
      </c>
      <c r="B160" s="59" t="s">
        <v>428</v>
      </c>
      <c r="C160" s="57" t="s">
        <v>173</v>
      </c>
      <c r="D160" s="54">
        <v>141</v>
      </c>
      <c r="E160" s="53">
        <f t="shared" si="17"/>
        <v>0</v>
      </c>
      <c r="F160" s="55"/>
      <c r="G160" s="53">
        <f t="shared" si="18"/>
        <v>0</v>
      </c>
      <c r="H160" s="55"/>
      <c r="I160" s="111"/>
      <c r="J160" s="55"/>
      <c r="K160" s="55"/>
      <c r="L160" s="55"/>
      <c r="M160" s="55"/>
      <c r="N160" s="55"/>
      <c r="O160" s="55"/>
      <c r="P160" s="55"/>
      <c r="Q160" s="79"/>
      <c r="R160" s="55"/>
      <c r="S160" s="55"/>
      <c r="T160" s="55"/>
      <c r="U160" s="79"/>
      <c r="V160" s="54">
        <v>141</v>
      </c>
      <c r="AE160" s="203">
        <f t="shared" si="13"/>
        <v>0</v>
      </c>
      <c r="AF160" s="204" t="str">
        <f t="shared" si="14"/>
        <v>ok</v>
      </c>
      <c r="AH160" s="182" t="str">
        <f t="shared" si="15"/>
        <v>ok</v>
      </c>
      <c r="AJ160" s="182" t="str">
        <f t="shared" si="16"/>
        <v>ok</v>
      </c>
    </row>
    <row r="161" spans="1:36" ht="14" thickTop="1" thickBot="1" x14ac:dyDescent="0.3">
      <c r="A161">
        <v>142</v>
      </c>
      <c r="B161" s="59" t="s">
        <v>429</v>
      </c>
      <c r="C161" s="57" t="s">
        <v>174</v>
      </c>
      <c r="D161" s="54">
        <v>142</v>
      </c>
      <c r="E161" s="53">
        <f t="shared" si="17"/>
        <v>0</v>
      </c>
      <c r="F161" s="55"/>
      <c r="G161" s="53">
        <f t="shared" si="18"/>
        <v>0</v>
      </c>
      <c r="H161" s="55"/>
      <c r="I161" s="111"/>
      <c r="J161" s="55"/>
      <c r="K161" s="55"/>
      <c r="L161" s="55"/>
      <c r="M161" s="55"/>
      <c r="N161" s="55"/>
      <c r="O161" s="55"/>
      <c r="P161" s="55"/>
      <c r="Q161" s="79"/>
      <c r="R161" s="55"/>
      <c r="S161" s="55"/>
      <c r="T161" s="55"/>
      <c r="U161" s="79"/>
      <c r="V161" s="54">
        <v>142</v>
      </c>
      <c r="AE161" s="203">
        <f t="shared" si="13"/>
        <v>0</v>
      </c>
      <c r="AF161" s="204" t="str">
        <f t="shared" si="14"/>
        <v>ok</v>
      </c>
      <c r="AH161" s="182" t="str">
        <f t="shared" si="15"/>
        <v>ok</v>
      </c>
      <c r="AJ161" s="182" t="str">
        <f t="shared" si="16"/>
        <v>ok</v>
      </c>
    </row>
    <row r="162" spans="1:36" ht="14" thickTop="1" thickBot="1" x14ac:dyDescent="0.3">
      <c r="A162">
        <v>143</v>
      </c>
      <c r="B162" s="59" t="s">
        <v>430</v>
      </c>
      <c r="C162" s="57" t="s">
        <v>175</v>
      </c>
      <c r="D162" s="54">
        <v>143</v>
      </c>
      <c r="E162" s="53">
        <f t="shared" si="17"/>
        <v>0</v>
      </c>
      <c r="F162" s="55"/>
      <c r="G162" s="53">
        <f t="shared" si="18"/>
        <v>0</v>
      </c>
      <c r="H162" s="55"/>
      <c r="I162" s="111"/>
      <c r="J162" s="55"/>
      <c r="K162" s="55"/>
      <c r="L162" s="55"/>
      <c r="M162" s="55"/>
      <c r="N162" s="55"/>
      <c r="O162" s="55"/>
      <c r="P162" s="55"/>
      <c r="Q162" s="79"/>
      <c r="R162" s="55"/>
      <c r="S162" s="55"/>
      <c r="T162" s="55"/>
      <c r="U162" s="79"/>
      <c r="V162" s="54">
        <v>143</v>
      </c>
      <c r="AE162" s="203">
        <f t="shared" si="13"/>
        <v>0</v>
      </c>
      <c r="AF162" s="204" t="str">
        <f t="shared" si="14"/>
        <v>ok</v>
      </c>
      <c r="AH162" s="182" t="str">
        <f t="shared" si="15"/>
        <v>ok</v>
      </c>
      <c r="AJ162" s="182" t="str">
        <f t="shared" si="16"/>
        <v>ok</v>
      </c>
    </row>
    <row r="163" spans="1:36" ht="14" thickTop="1" thickBot="1" x14ac:dyDescent="0.3">
      <c r="A163">
        <v>225</v>
      </c>
      <c r="B163" s="59" t="s">
        <v>431</v>
      </c>
      <c r="C163" s="57" t="s">
        <v>276</v>
      </c>
      <c r="D163" s="54">
        <v>225</v>
      </c>
      <c r="E163" s="53">
        <f t="shared" si="17"/>
        <v>0</v>
      </c>
      <c r="F163" s="55"/>
      <c r="G163" s="53">
        <f t="shared" si="18"/>
        <v>0</v>
      </c>
      <c r="H163" s="55"/>
      <c r="I163" s="111"/>
      <c r="J163" s="55"/>
      <c r="K163" s="55"/>
      <c r="L163" s="55"/>
      <c r="M163" s="55"/>
      <c r="N163" s="55"/>
      <c r="O163" s="55"/>
      <c r="P163" s="55"/>
      <c r="Q163" s="79"/>
      <c r="R163" s="55"/>
      <c r="S163" s="55"/>
      <c r="T163" s="55"/>
      <c r="U163" s="79"/>
      <c r="V163" s="54">
        <v>225</v>
      </c>
      <c r="AE163" s="203">
        <f t="shared" si="13"/>
        <v>0</v>
      </c>
      <c r="AF163" s="204" t="str">
        <f t="shared" si="14"/>
        <v>ok</v>
      </c>
      <c r="AH163" s="182" t="str">
        <f t="shared" si="15"/>
        <v>ok</v>
      </c>
      <c r="AJ163" s="182" t="str">
        <f t="shared" si="16"/>
        <v>ok</v>
      </c>
    </row>
    <row r="164" spans="1:36" ht="14" thickTop="1" thickBot="1" x14ac:dyDescent="0.3">
      <c r="A164">
        <v>144</v>
      </c>
      <c r="B164" s="59" t="s">
        <v>432</v>
      </c>
      <c r="C164" s="57" t="s">
        <v>176</v>
      </c>
      <c r="D164" s="54">
        <v>144</v>
      </c>
      <c r="E164" s="53">
        <f t="shared" si="17"/>
        <v>0</v>
      </c>
      <c r="F164" s="55"/>
      <c r="G164" s="53">
        <f t="shared" si="18"/>
        <v>0</v>
      </c>
      <c r="H164" s="55"/>
      <c r="I164" s="111"/>
      <c r="J164" s="55"/>
      <c r="K164" s="55"/>
      <c r="L164" s="55"/>
      <c r="M164" s="55"/>
      <c r="N164" s="55"/>
      <c r="O164" s="55"/>
      <c r="P164" s="55"/>
      <c r="Q164" s="79"/>
      <c r="R164" s="55"/>
      <c r="S164" s="55"/>
      <c r="T164" s="55"/>
      <c r="U164" s="79"/>
      <c r="V164" s="54">
        <v>144</v>
      </c>
      <c r="AE164" s="203">
        <f t="shared" si="13"/>
        <v>0</v>
      </c>
      <c r="AF164" s="204" t="str">
        <f t="shared" si="14"/>
        <v>ok</v>
      </c>
      <c r="AH164" s="182" t="str">
        <f t="shared" si="15"/>
        <v>ok</v>
      </c>
      <c r="AJ164" s="182" t="str">
        <f t="shared" si="16"/>
        <v>ok</v>
      </c>
    </row>
    <row r="165" spans="1:36" ht="14" thickTop="1" thickBot="1" x14ac:dyDescent="0.3">
      <c r="A165">
        <v>145</v>
      </c>
      <c r="B165" s="59" t="s">
        <v>433</v>
      </c>
      <c r="C165" s="57" t="s">
        <v>177</v>
      </c>
      <c r="D165" s="54">
        <v>145</v>
      </c>
      <c r="E165" s="53">
        <f t="shared" si="17"/>
        <v>0</v>
      </c>
      <c r="F165" s="55"/>
      <c r="G165" s="53">
        <f t="shared" si="18"/>
        <v>0</v>
      </c>
      <c r="H165" s="55"/>
      <c r="I165" s="111"/>
      <c r="J165" s="55"/>
      <c r="K165" s="55"/>
      <c r="L165" s="55"/>
      <c r="M165" s="55"/>
      <c r="N165" s="55"/>
      <c r="O165" s="55"/>
      <c r="P165" s="55"/>
      <c r="Q165" s="79"/>
      <c r="R165" s="55"/>
      <c r="S165" s="55"/>
      <c r="T165" s="55"/>
      <c r="U165" s="79"/>
      <c r="V165" s="54">
        <v>145</v>
      </c>
      <c r="AE165" s="203">
        <f t="shared" si="13"/>
        <v>0</v>
      </c>
      <c r="AF165" s="204" t="str">
        <f t="shared" si="14"/>
        <v>ok</v>
      </c>
      <c r="AH165" s="182" t="str">
        <f t="shared" si="15"/>
        <v>ok</v>
      </c>
      <c r="AJ165" s="182" t="str">
        <f t="shared" si="16"/>
        <v>ok</v>
      </c>
    </row>
    <row r="166" spans="1:36" ht="14" thickTop="1" thickBot="1" x14ac:dyDescent="0.3">
      <c r="A166">
        <v>146</v>
      </c>
      <c r="B166" s="59" t="s">
        <v>178</v>
      </c>
      <c r="C166" s="57" t="s">
        <v>179</v>
      </c>
      <c r="D166" s="54">
        <v>146</v>
      </c>
      <c r="E166" s="53">
        <f t="shared" si="17"/>
        <v>0</v>
      </c>
      <c r="F166" s="55"/>
      <c r="G166" s="53">
        <f t="shared" si="18"/>
        <v>0</v>
      </c>
      <c r="H166" s="55"/>
      <c r="I166" s="111"/>
      <c r="J166" s="55"/>
      <c r="K166" s="55"/>
      <c r="L166" s="55"/>
      <c r="M166" s="55"/>
      <c r="N166" s="55"/>
      <c r="O166" s="55"/>
      <c r="P166" s="55"/>
      <c r="Q166" s="79"/>
      <c r="R166" s="55"/>
      <c r="S166" s="55"/>
      <c r="T166" s="55"/>
      <c r="U166" s="79"/>
      <c r="V166" s="54">
        <v>146</v>
      </c>
      <c r="AE166" s="203">
        <f t="shared" si="13"/>
        <v>0</v>
      </c>
      <c r="AF166" s="204" t="str">
        <f t="shared" si="14"/>
        <v>ok</v>
      </c>
      <c r="AH166" s="182" t="str">
        <f t="shared" si="15"/>
        <v>ok</v>
      </c>
      <c r="AJ166" s="182" t="str">
        <f t="shared" si="16"/>
        <v>ok</v>
      </c>
    </row>
    <row r="167" spans="1:36" ht="14" thickTop="1" thickBot="1" x14ac:dyDescent="0.3">
      <c r="A167">
        <v>147</v>
      </c>
      <c r="B167" s="59" t="s">
        <v>434</v>
      </c>
      <c r="C167" s="57" t="s">
        <v>180</v>
      </c>
      <c r="D167" s="54">
        <v>147</v>
      </c>
      <c r="E167" s="53">
        <f t="shared" si="17"/>
        <v>0</v>
      </c>
      <c r="F167" s="55"/>
      <c r="G167" s="53">
        <f t="shared" si="18"/>
        <v>0</v>
      </c>
      <c r="H167" s="55"/>
      <c r="I167" s="111"/>
      <c r="J167" s="55"/>
      <c r="K167" s="55"/>
      <c r="L167" s="55"/>
      <c r="M167" s="55"/>
      <c r="N167" s="55"/>
      <c r="O167" s="55"/>
      <c r="P167" s="55"/>
      <c r="Q167" s="79"/>
      <c r="R167" s="55"/>
      <c r="S167" s="55"/>
      <c r="T167" s="55"/>
      <c r="U167" s="79"/>
      <c r="V167" s="54">
        <v>147</v>
      </c>
      <c r="AE167" s="203">
        <f t="shared" si="13"/>
        <v>0</v>
      </c>
      <c r="AF167" s="204" t="str">
        <f t="shared" si="14"/>
        <v>ok</v>
      </c>
      <c r="AH167" s="182" t="str">
        <f t="shared" si="15"/>
        <v>ok</v>
      </c>
      <c r="AJ167" s="182" t="str">
        <f t="shared" si="16"/>
        <v>ok</v>
      </c>
    </row>
    <row r="168" spans="1:36" ht="14" thickTop="1" thickBot="1" x14ac:dyDescent="0.3">
      <c r="A168">
        <v>148</v>
      </c>
      <c r="B168" s="59" t="s">
        <v>435</v>
      </c>
      <c r="C168" s="57" t="s">
        <v>181</v>
      </c>
      <c r="D168" s="54">
        <v>148</v>
      </c>
      <c r="E168" s="53">
        <f t="shared" si="17"/>
        <v>0</v>
      </c>
      <c r="F168" s="55"/>
      <c r="G168" s="53">
        <f t="shared" si="18"/>
        <v>0</v>
      </c>
      <c r="H168" s="55"/>
      <c r="I168" s="111"/>
      <c r="J168" s="55"/>
      <c r="K168" s="55"/>
      <c r="L168" s="55"/>
      <c r="M168" s="55"/>
      <c r="N168" s="55"/>
      <c r="O168" s="55"/>
      <c r="P168" s="55"/>
      <c r="Q168" s="79"/>
      <c r="R168" s="55"/>
      <c r="S168" s="55"/>
      <c r="T168" s="55"/>
      <c r="U168" s="79"/>
      <c r="V168" s="54">
        <v>148</v>
      </c>
      <c r="AE168" s="203">
        <f t="shared" si="13"/>
        <v>0</v>
      </c>
      <c r="AF168" s="204" t="str">
        <f t="shared" si="14"/>
        <v>ok</v>
      </c>
      <c r="AH168" s="182" t="str">
        <f t="shared" si="15"/>
        <v>ok</v>
      </c>
      <c r="AJ168" s="182" t="str">
        <f t="shared" si="16"/>
        <v>ok</v>
      </c>
    </row>
    <row r="169" spans="1:36" ht="14" thickTop="1" thickBot="1" x14ac:dyDescent="0.3">
      <c r="A169">
        <v>149</v>
      </c>
      <c r="B169" s="59" t="s">
        <v>436</v>
      </c>
      <c r="C169" s="57" t="s">
        <v>182</v>
      </c>
      <c r="D169" s="54">
        <v>149</v>
      </c>
      <c r="E169" s="53">
        <f t="shared" si="17"/>
        <v>0</v>
      </c>
      <c r="F169" s="94"/>
      <c r="G169" s="53">
        <f t="shared" si="18"/>
        <v>0</v>
      </c>
      <c r="H169" s="94"/>
      <c r="I169" s="111"/>
      <c r="J169" s="94"/>
      <c r="K169" s="94"/>
      <c r="L169" s="94"/>
      <c r="M169" s="94"/>
      <c r="N169" s="94"/>
      <c r="O169" s="94"/>
      <c r="P169" s="94"/>
      <c r="Q169" s="94"/>
      <c r="R169" s="94"/>
      <c r="S169" s="94"/>
      <c r="T169" s="94"/>
      <c r="U169" s="94"/>
      <c r="V169" s="54">
        <v>149</v>
      </c>
      <c r="AE169" s="203">
        <f t="shared" si="13"/>
        <v>0</v>
      </c>
      <c r="AF169" s="204" t="str">
        <f t="shared" si="14"/>
        <v>ok</v>
      </c>
      <c r="AH169" s="182" t="str">
        <f t="shared" si="15"/>
        <v>ok</v>
      </c>
      <c r="AJ169" s="182" t="str">
        <f t="shared" si="16"/>
        <v>ok</v>
      </c>
    </row>
    <row r="170" spans="1:36" ht="14" thickTop="1" thickBot="1" x14ac:dyDescent="0.3">
      <c r="A170">
        <v>150</v>
      </c>
      <c r="B170" s="59" t="s">
        <v>437</v>
      </c>
      <c r="C170" s="57" t="s">
        <v>183</v>
      </c>
      <c r="D170" s="54">
        <v>150</v>
      </c>
      <c r="E170" s="53">
        <f t="shared" si="17"/>
        <v>0</v>
      </c>
      <c r="F170" s="95"/>
      <c r="G170" s="53">
        <f t="shared" si="18"/>
        <v>0</v>
      </c>
      <c r="H170" s="95"/>
      <c r="I170" s="111"/>
      <c r="J170" s="95"/>
      <c r="K170" s="95"/>
      <c r="L170" s="95"/>
      <c r="M170" s="95"/>
      <c r="N170" s="95"/>
      <c r="O170" s="95"/>
      <c r="P170" s="95"/>
      <c r="Q170" s="95"/>
      <c r="R170" s="95"/>
      <c r="S170" s="95"/>
      <c r="T170" s="95"/>
      <c r="U170" s="95"/>
      <c r="V170" s="54">
        <v>150</v>
      </c>
      <c r="AE170" s="203">
        <f t="shared" si="13"/>
        <v>0</v>
      </c>
      <c r="AF170" s="204" t="str">
        <f t="shared" si="14"/>
        <v>ok</v>
      </c>
      <c r="AH170" s="182" t="str">
        <f t="shared" si="15"/>
        <v>ok</v>
      </c>
      <c r="AJ170" s="182" t="str">
        <f t="shared" si="16"/>
        <v>ok</v>
      </c>
    </row>
    <row r="171" spans="1:36" ht="21" customHeight="1" thickTop="1" x14ac:dyDescent="0.35">
      <c r="A171"/>
      <c r="B171" s="80" t="s">
        <v>438</v>
      </c>
      <c r="C171" s="81"/>
      <c r="D171" s="54"/>
      <c r="E171" s="98"/>
      <c r="F171" s="98"/>
      <c r="G171" s="98"/>
      <c r="H171" s="98"/>
      <c r="I171" s="110"/>
      <c r="J171" s="98"/>
      <c r="K171" s="98"/>
      <c r="L171" s="98"/>
      <c r="M171" s="98"/>
      <c r="N171" s="98"/>
      <c r="O171" s="98"/>
      <c r="P171" s="98"/>
      <c r="Q171" s="98"/>
      <c r="R171" s="98"/>
      <c r="S171" s="98"/>
      <c r="T171" s="98"/>
      <c r="U171" s="98"/>
      <c r="V171" s="54"/>
      <c r="AE171" s="176"/>
      <c r="AF171" s="176"/>
      <c r="AG171" s="176"/>
      <c r="AH171" s="176"/>
      <c r="AI171" s="176"/>
      <c r="AJ171" s="176"/>
    </row>
    <row r="172" spans="1:36" ht="13.5" thickBot="1" x14ac:dyDescent="0.3">
      <c r="A172">
        <v>151</v>
      </c>
      <c r="B172" s="58" t="s">
        <v>184</v>
      </c>
      <c r="C172" s="57" t="s">
        <v>185</v>
      </c>
      <c r="D172" s="54">
        <v>151</v>
      </c>
      <c r="E172" s="53">
        <f t="shared" si="17"/>
        <v>0</v>
      </c>
      <c r="F172" s="55"/>
      <c r="G172" s="53">
        <f t="shared" si="18"/>
        <v>0</v>
      </c>
      <c r="H172" s="55"/>
      <c r="I172" s="111"/>
      <c r="J172" s="55"/>
      <c r="K172" s="55"/>
      <c r="L172" s="55"/>
      <c r="M172" s="55"/>
      <c r="N172" s="55"/>
      <c r="O172" s="55"/>
      <c r="P172" s="55"/>
      <c r="Q172" s="79"/>
      <c r="R172" s="55"/>
      <c r="S172" s="55"/>
      <c r="T172" s="55"/>
      <c r="U172" s="79"/>
      <c r="V172" s="54">
        <v>151</v>
      </c>
      <c r="AE172" s="203">
        <f t="shared" ref="AE172:AE221" si="19">E172-SUM(R172:U172)</f>
        <v>0</v>
      </c>
      <c r="AF172" s="204" t="str">
        <f t="shared" ref="AF172:AF221" si="20">IF(ABS(AE172)&gt;COUNT(R172:U172)*0.5,"ERROR","ok")</f>
        <v>ok</v>
      </c>
      <c r="AH172" s="182" t="str">
        <f t="shared" ref="AH172:AH221" si="21">IF((I172-H172)&gt;0.5,"attention","ok")</f>
        <v>ok</v>
      </c>
      <c r="AJ172" s="182" t="str">
        <f t="shared" ref="AJ172:AJ221" si="22">IF((O172-N172)&gt;0.5,"attention","ok")</f>
        <v>ok</v>
      </c>
    </row>
    <row r="173" spans="1:36" ht="14" thickTop="1" thickBot="1" x14ac:dyDescent="0.3">
      <c r="A173">
        <v>152</v>
      </c>
      <c r="B173" s="59" t="s">
        <v>439</v>
      </c>
      <c r="C173" s="57" t="s">
        <v>186</v>
      </c>
      <c r="D173" s="54">
        <v>152</v>
      </c>
      <c r="E173" s="53">
        <f t="shared" si="17"/>
        <v>0</v>
      </c>
      <c r="F173" s="55"/>
      <c r="G173" s="53">
        <f t="shared" si="18"/>
        <v>0</v>
      </c>
      <c r="H173" s="55"/>
      <c r="I173" s="111"/>
      <c r="J173" s="55"/>
      <c r="K173" s="55"/>
      <c r="L173" s="55"/>
      <c r="M173" s="55"/>
      <c r="N173" s="55"/>
      <c r="O173" s="55"/>
      <c r="P173" s="55"/>
      <c r="Q173" s="79"/>
      <c r="R173" s="55"/>
      <c r="S173" s="55"/>
      <c r="T173" s="55"/>
      <c r="U173" s="79"/>
      <c r="V173" s="54">
        <v>152</v>
      </c>
      <c r="AE173" s="203">
        <f t="shared" si="19"/>
        <v>0</v>
      </c>
      <c r="AF173" s="204" t="str">
        <f t="shared" si="20"/>
        <v>ok</v>
      </c>
      <c r="AH173" s="182" t="str">
        <f t="shared" si="21"/>
        <v>ok</v>
      </c>
      <c r="AJ173" s="182" t="str">
        <f t="shared" si="22"/>
        <v>ok</v>
      </c>
    </row>
    <row r="174" spans="1:36" ht="14" thickTop="1" thickBot="1" x14ac:dyDescent="0.3">
      <c r="A174">
        <v>153</v>
      </c>
      <c r="B174" s="59" t="s">
        <v>440</v>
      </c>
      <c r="C174" s="57" t="s">
        <v>187</v>
      </c>
      <c r="D174" s="54">
        <v>153</v>
      </c>
      <c r="E174" s="53">
        <f t="shared" si="17"/>
        <v>0</v>
      </c>
      <c r="F174" s="55"/>
      <c r="G174" s="53">
        <f t="shared" si="18"/>
        <v>0</v>
      </c>
      <c r="H174" s="55"/>
      <c r="I174" s="111"/>
      <c r="J174" s="55"/>
      <c r="K174" s="55"/>
      <c r="L174" s="55"/>
      <c r="M174" s="55"/>
      <c r="N174" s="55"/>
      <c r="O174" s="55"/>
      <c r="P174" s="55"/>
      <c r="Q174" s="79"/>
      <c r="R174" s="55"/>
      <c r="S174" s="55"/>
      <c r="T174" s="55"/>
      <c r="U174" s="79"/>
      <c r="V174" s="54">
        <v>153</v>
      </c>
      <c r="AE174" s="203">
        <f t="shared" si="19"/>
        <v>0</v>
      </c>
      <c r="AF174" s="204" t="str">
        <f t="shared" si="20"/>
        <v>ok</v>
      </c>
      <c r="AH174" s="182" t="str">
        <f t="shared" si="21"/>
        <v>ok</v>
      </c>
      <c r="AJ174" s="182" t="str">
        <f t="shared" si="22"/>
        <v>ok</v>
      </c>
    </row>
    <row r="175" spans="1:36" ht="14" thickTop="1" thickBot="1" x14ac:dyDescent="0.3">
      <c r="A175">
        <v>154</v>
      </c>
      <c r="B175" s="59" t="s">
        <v>441</v>
      </c>
      <c r="C175" s="57" t="s">
        <v>188</v>
      </c>
      <c r="D175" s="54">
        <v>154</v>
      </c>
      <c r="E175" s="53">
        <f t="shared" si="17"/>
        <v>0</v>
      </c>
      <c r="F175" s="55"/>
      <c r="G175" s="53">
        <f t="shared" si="18"/>
        <v>0</v>
      </c>
      <c r="H175" s="55"/>
      <c r="I175" s="111"/>
      <c r="J175" s="55"/>
      <c r="K175" s="55"/>
      <c r="L175" s="55"/>
      <c r="M175" s="55"/>
      <c r="N175" s="55"/>
      <c r="O175" s="55"/>
      <c r="P175" s="55"/>
      <c r="Q175" s="79"/>
      <c r="R175" s="55"/>
      <c r="S175" s="55"/>
      <c r="T175" s="55"/>
      <c r="U175" s="79"/>
      <c r="V175" s="54">
        <v>154</v>
      </c>
      <c r="AE175" s="203">
        <f t="shared" si="19"/>
        <v>0</v>
      </c>
      <c r="AF175" s="204" t="str">
        <f t="shared" si="20"/>
        <v>ok</v>
      </c>
      <c r="AH175" s="182" t="str">
        <f t="shared" si="21"/>
        <v>ok</v>
      </c>
      <c r="AJ175" s="182" t="str">
        <f t="shared" si="22"/>
        <v>ok</v>
      </c>
    </row>
    <row r="176" spans="1:36" ht="14" thickTop="1" thickBot="1" x14ac:dyDescent="0.3">
      <c r="A176">
        <v>155</v>
      </c>
      <c r="B176" s="59" t="s">
        <v>189</v>
      </c>
      <c r="C176" s="57" t="s">
        <v>190</v>
      </c>
      <c r="D176" s="54">
        <v>155</v>
      </c>
      <c r="E176" s="53">
        <f t="shared" si="17"/>
        <v>0</v>
      </c>
      <c r="F176" s="55"/>
      <c r="G176" s="53">
        <f t="shared" si="18"/>
        <v>0</v>
      </c>
      <c r="H176" s="55"/>
      <c r="I176" s="111"/>
      <c r="J176" s="55"/>
      <c r="K176" s="55"/>
      <c r="L176" s="55"/>
      <c r="M176" s="55"/>
      <c r="N176" s="55"/>
      <c r="O176" s="55"/>
      <c r="P176" s="55"/>
      <c r="Q176" s="79"/>
      <c r="R176" s="55"/>
      <c r="S176" s="55"/>
      <c r="T176" s="55"/>
      <c r="U176" s="79"/>
      <c r="V176" s="54">
        <v>155</v>
      </c>
      <c r="AE176" s="203">
        <f t="shared" si="19"/>
        <v>0</v>
      </c>
      <c r="AF176" s="204" t="str">
        <f t="shared" si="20"/>
        <v>ok</v>
      </c>
      <c r="AH176" s="182" t="str">
        <f t="shared" si="21"/>
        <v>ok</v>
      </c>
      <c r="AJ176" s="182" t="str">
        <f t="shared" si="22"/>
        <v>ok</v>
      </c>
    </row>
    <row r="177" spans="1:36" ht="14" thickTop="1" thickBot="1" x14ac:dyDescent="0.3">
      <c r="A177">
        <v>156</v>
      </c>
      <c r="B177" s="59" t="s">
        <v>442</v>
      </c>
      <c r="C177" s="57" t="s">
        <v>191</v>
      </c>
      <c r="D177" s="54">
        <v>156</v>
      </c>
      <c r="E177" s="53">
        <f t="shared" si="17"/>
        <v>0</v>
      </c>
      <c r="F177" s="55"/>
      <c r="G177" s="53">
        <f t="shared" si="18"/>
        <v>0</v>
      </c>
      <c r="H177" s="55"/>
      <c r="I177" s="111"/>
      <c r="J177" s="55"/>
      <c r="K177" s="55"/>
      <c r="L177" s="55"/>
      <c r="M177" s="55"/>
      <c r="N177" s="55"/>
      <c r="O177" s="55"/>
      <c r="P177" s="55"/>
      <c r="Q177" s="79"/>
      <c r="R177" s="55"/>
      <c r="S177" s="55"/>
      <c r="T177" s="55"/>
      <c r="U177" s="79"/>
      <c r="V177" s="54">
        <v>156</v>
      </c>
      <c r="AE177" s="203">
        <f t="shared" si="19"/>
        <v>0</v>
      </c>
      <c r="AF177" s="204" t="str">
        <f t="shared" si="20"/>
        <v>ok</v>
      </c>
      <c r="AH177" s="182" t="str">
        <f t="shared" si="21"/>
        <v>ok</v>
      </c>
      <c r="AJ177" s="182" t="str">
        <f t="shared" si="22"/>
        <v>ok</v>
      </c>
    </row>
    <row r="178" spans="1:36" ht="14" thickTop="1" thickBot="1" x14ac:dyDescent="0.35">
      <c r="A178">
        <v>157</v>
      </c>
      <c r="B178" s="59" t="s">
        <v>443</v>
      </c>
      <c r="C178" s="78" t="s">
        <v>192</v>
      </c>
      <c r="D178" s="54">
        <v>157</v>
      </c>
      <c r="E178" s="53">
        <f t="shared" si="17"/>
        <v>0</v>
      </c>
      <c r="F178" s="55"/>
      <c r="G178" s="53">
        <f t="shared" si="18"/>
        <v>0</v>
      </c>
      <c r="H178" s="55"/>
      <c r="I178" s="111"/>
      <c r="J178" s="55"/>
      <c r="K178" s="55"/>
      <c r="L178" s="55"/>
      <c r="M178" s="55"/>
      <c r="N178" s="55"/>
      <c r="O178" s="55"/>
      <c r="P178" s="55"/>
      <c r="Q178" s="79"/>
      <c r="R178" s="55"/>
      <c r="S178" s="55"/>
      <c r="T178" s="55"/>
      <c r="U178" s="79"/>
      <c r="V178" s="54">
        <v>157</v>
      </c>
      <c r="AE178" s="203">
        <f t="shared" si="19"/>
        <v>0</v>
      </c>
      <c r="AF178" s="204" t="str">
        <f t="shared" si="20"/>
        <v>ok</v>
      </c>
      <c r="AH178" s="182" t="str">
        <f t="shared" si="21"/>
        <v>ok</v>
      </c>
      <c r="AJ178" s="182" t="str">
        <f t="shared" si="22"/>
        <v>ok</v>
      </c>
    </row>
    <row r="179" spans="1:36" ht="14" thickTop="1" thickBot="1" x14ac:dyDescent="0.3">
      <c r="A179">
        <v>158</v>
      </c>
      <c r="B179" s="59" t="s">
        <v>193</v>
      </c>
      <c r="C179" s="57" t="s">
        <v>194</v>
      </c>
      <c r="D179" s="54">
        <v>158</v>
      </c>
      <c r="E179" s="53">
        <f t="shared" si="17"/>
        <v>0</v>
      </c>
      <c r="F179" s="55"/>
      <c r="G179" s="53">
        <f t="shared" si="18"/>
        <v>0</v>
      </c>
      <c r="H179" s="55"/>
      <c r="I179" s="111"/>
      <c r="J179" s="55"/>
      <c r="K179" s="55"/>
      <c r="L179" s="55"/>
      <c r="M179" s="55"/>
      <c r="N179" s="55"/>
      <c r="O179" s="55"/>
      <c r="P179" s="55"/>
      <c r="Q179" s="79"/>
      <c r="R179" s="55"/>
      <c r="S179" s="55"/>
      <c r="T179" s="55"/>
      <c r="U179" s="79"/>
      <c r="V179" s="54">
        <v>158</v>
      </c>
      <c r="AE179" s="203">
        <f t="shared" si="19"/>
        <v>0</v>
      </c>
      <c r="AF179" s="204" t="str">
        <f t="shared" si="20"/>
        <v>ok</v>
      </c>
      <c r="AH179" s="182" t="str">
        <f t="shared" si="21"/>
        <v>ok</v>
      </c>
      <c r="AJ179" s="182" t="str">
        <f t="shared" si="22"/>
        <v>ok</v>
      </c>
    </row>
    <row r="180" spans="1:36" ht="14" thickTop="1" thickBot="1" x14ac:dyDescent="0.3">
      <c r="A180">
        <v>159</v>
      </c>
      <c r="B180" s="59" t="s">
        <v>444</v>
      </c>
      <c r="C180" s="57" t="s">
        <v>195</v>
      </c>
      <c r="D180" s="54">
        <v>159</v>
      </c>
      <c r="E180" s="53">
        <f t="shared" si="17"/>
        <v>0</v>
      </c>
      <c r="F180" s="55"/>
      <c r="G180" s="53">
        <f t="shared" si="18"/>
        <v>0</v>
      </c>
      <c r="H180" s="55"/>
      <c r="I180" s="111"/>
      <c r="J180" s="55"/>
      <c r="K180" s="55"/>
      <c r="L180" s="55"/>
      <c r="M180" s="55"/>
      <c r="N180" s="55"/>
      <c r="O180" s="55"/>
      <c r="P180" s="55"/>
      <c r="Q180" s="79"/>
      <c r="R180" s="55"/>
      <c r="S180" s="55"/>
      <c r="T180" s="55"/>
      <c r="U180" s="79"/>
      <c r="V180" s="54">
        <v>159</v>
      </c>
      <c r="AE180" s="203">
        <f t="shared" si="19"/>
        <v>0</v>
      </c>
      <c r="AF180" s="204" t="str">
        <f t="shared" si="20"/>
        <v>ok</v>
      </c>
      <c r="AH180" s="182" t="str">
        <f t="shared" si="21"/>
        <v>ok</v>
      </c>
      <c r="AJ180" s="182" t="str">
        <f t="shared" si="22"/>
        <v>ok</v>
      </c>
    </row>
    <row r="181" spans="1:36" ht="14" thickTop="1" thickBot="1" x14ac:dyDescent="0.3">
      <c r="A181">
        <v>160</v>
      </c>
      <c r="B181" s="59" t="s">
        <v>445</v>
      </c>
      <c r="C181" s="57" t="s">
        <v>196</v>
      </c>
      <c r="D181" s="54">
        <v>160</v>
      </c>
      <c r="E181" s="53">
        <f t="shared" si="17"/>
        <v>0</v>
      </c>
      <c r="F181" s="55"/>
      <c r="G181" s="53">
        <f t="shared" si="18"/>
        <v>0</v>
      </c>
      <c r="H181" s="55"/>
      <c r="I181" s="111"/>
      <c r="J181" s="55"/>
      <c r="K181" s="55"/>
      <c r="L181" s="55"/>
      <c r="M181" s="55"/>
      <c r="N181" s="55"/>
      <c r="O181" s="55"/>
      <c r="P181" s="55"/>
      <c r="Q181" s="79"/>
      <c r="R181" s="55"/>
      <c r="S181" s="55"/>
      <c r="T181" s="55"/>
      <c r="U181" s="79"/>
      <c r="V181" s="54">
        <v>160</v>
      </c>
      <c r="AE181" s="203">
        <f t="shared" si="19"/>
        <v>0</v>
      </c>
      <c r="AF181" s="204" t="str">
        <f t="shared" si="20"/>
        <v>ok</v>
      </c>
      <c r="AH181" s="182" t="str">
        <f t="shared" si="21"/>
        <v>ok</v>
      </c>
      <c r="AJ181" s="182" t="str">
        <f t="shared" si="22"/>
        <v>ok</v>
      </c>
    </row>
    <row r="182" spans="1:36" ht="14" thickTop="1" thickBot="1" x14ac:dyDescent="0.3">
      <c r="A182">
        <v>161</v>
      </c>
      <c r="B182" s="59" t="s">
        <v>446</v>
      </c>
      <c r="C182" s="57" t="s">
        <v>197</v>
      </c>
      <c r="D182" s="54">
        <v>161</v>
      </c>
      <c r="E182" s="53">
        <f t="shared" si="17"/>
        <v>0</v>
      </c>
      <c r="F182" s="55"/>
      <c r="G182" s="53">
        <f t="shared" si="18"/>
        <v>0</v>
      </c>
      <c r="H182" s="55"/>
      <c r="I182" s="111"/>
      <c r="J182" s="55"/>
      <c r="K182" s="55"/>
      <c r="L182" s="55"/>
      <c r="M182" s="55"/>
      <c r="N182" s="55"/>
      <c r="O182" s="55"/>
      <c r="P182" s="55"/>
      <c r="Q182" s="79"/>
      <c r="R182" s="55"/>
      <c r="S182" s="55"/>
      <c r="T182" s="55"/>
      <c r="U182" s="79"/>
      <c r="V182" s="54">
        <v>161</v>
      </c>
      <c r="AE182" s="203">
        <f t="shared" si="19"/>
        <v>0</v>
      </c>
      <c r="AF182" s="204" t="str">
        <f t="shared" si="20"/>
        <v>ok</v>
      </c>
      <c r="AH182" s="182" t="str">
        <f t="shared" si="21"/>
        <v>ok</v>
      </c>
      <c r="AJ182" s="182" t="str">
        <f t="shared" si="22"/>
        <v>ok</v>
      </c>
    </row>
    <row r="183" spans="1:36" ht="14" thickTop="1" thickBot="1" x14ac:dyDescent="0.3">
      <c r="A183">
        <v>162</v>
      </c>
      <c r="B183" s="59" t="s">
        <v>447</v>
      </c>
      <c r="C183" s="57" t="s">
        <v>198</v>
      </c>
      <c r="D183" s="54">
        <v>162</v>
      </c>
      <c r="E183" s="53">
        <f t="shared" si="17"/>
        <v>0</v>
      </c>
      <c r="F183" s="55"/>
      <c r="G183" s="53">
        <f t="shared" si="18"/>
        <v>0</v>
      </c>
      <c r="H183" s="55"/>
      <c r="I183" s="111"/>
      <c r="J183" s="55"/>
      <c r="K183" s="55"/>
      <c r="L183" s="55"/>
      <c r="M183" s="55"/>
      <c r="N183" s="55"/>
      <c r="O183" s="55"/>
      <c r="P183" s="55"/>
      <c r="Q183" s="79"/>
      <c r="R183" s="55"/>
      <c r="S183" s="55"/>
      <c r="T183" s="55"/>
      <c r="U183" s="79"/>
      <c r="V183" s="54">
        <v>162</v>
      </c>
      <c r="AE183" s="203">
        <f t="shared" si="19"/>
        <v>0</v>
      </c>
      <c r="AF183" s="204" t="str">
        <f t="shared" si="20"/>
        <v>ok</v>
      </c>
      <c r="AH183" s="182" t="str">
        <f t="shared" si="21"/>
        <v>ok</v>
      </c>
      <c r="AJ183" s="182" t="str">
        <f t="shared" si="22"/>
        <v>ok</v>
      </c>
    </row>
    <row r="184" spans="1:36" ht="14" thickTop="1" thickBot="1" x14ac:dyDescent="0.3">
      <c r="A184">
        <v>163</v>
      </c>
      <c r="B184" s="59" t="s">
        <v>448</v>
      </c>
      <c r="C184" s="57" t="s">
        <v>199</v>
      </c>
      <c r="D184" s="54">
        <v>163</v>
      </c>
      <c r="E184" s="53">
        <f t="shared" si="17"/>
        <v>0</v>
      </c>
      <c r="F184" s="55"/>
      <c r="G184" s="53">
        <f t="shared" si="18"/>
        <v>0</v>
      </c>
      <c r="H184" s="55"/>
      <c r="I184" s="111"/>
      <c r="J184" s="55"/>
      <c r="K184" s="55"/>
      <c r="L184" s="55"/>
      <c r="M184" s="55"/>
      <c r="N184" s="55"/>
      <c r="O184" s="55"/>
      <c r="P184" s="55"/>
      <c r="Q184" s="79"/>
      <c r="R184" s="55"/>
      <c r="S184" s="55"/>
      <c r="T184" s="55"/>
      <c r="U184" s="79"/>
      <c r="V184" s="54">
        <v>163</v>
      </c>
      <c r="AE184" s="203">
        <f t="shared" si="19"/>
        <v>0</v>
      </c>
      <c r="AF184" s="204" t="str">
        <f t="shared" si="20"/>
        <v>ok</v>
      </c>
      <c r="AH184" s="182" t="str">
        <f t="shared" si="21"/>
        <v>ok</v>
      </c>
      <c r="AJ184" s="182" t="str">
        <f t="shared" si="22"/>
        <v>ok</v>
      </c>
    </row>
    <row r="185" spans="1:36" ht="14" thickTop="1" thickBot="1" x14ac:dyDescent="0.3">
      <c r="A185">
        <v>164</v>
      </c>
      <c r="B185" s="59" t="s">
        <v>449</v>
      </c>
      <c r="C185" s="85" t="s">
        <v>200</v>
      </c>
      <c r="D185" s="54">
        <v>164</v>
      </c>
      <c r="E185" s="53">
        <f t="shared" si="17"/>
        <v>0</v>
      </c>
      <c r="F185" s="55"/>
      <c r="G185" s="53">
        <f t="shared" si="18"/>
        <v>0</v>
      </c>
      <c r="H185" s="55"/>
      <c r="I185" s="111"/>
      <c r="J185" s="55"/>
      <c r="K185" s="55"/>
      <c r="L185" s="55"/>
      <c r="M185" s="55"/>
      <c r="N185" s="55"/>
      <c r="O185" s="55"/>
      <c r="P185" s="55"/>
      <c r="Q185" s="79"/>
      <c r="R185" s="55"/>
      <c r="S185" s="55"/>
      <c r="T185" s="55"/>
      <c r="U185" s="79"/>
      <c r="V185" s="54">
        <v>164</v>
      </c>
      <c r="AE185" s="203">
        <f t="shared" si="19"/>
        <v>0</v>
      </c>
      <c r="AF185" s="204" t="str">
        <f t="shared" si="20"/>
        <v>ok</v>
      </c>
      <c r="AH185" s="182" t="str">
        <f t="shared" si="21"/>
        <v>ok</v>
      </c>
      <c r="AJ185" s="182" t="str">
        <f t="shared" si="22"/>
        <v>ok</v>
      </c>
    </row>
    <row r="186" spans="1:36" ht="14" thickTop="1" thickBot="1" x14ac:dyDescent="0.3">
      <c r="A186">
        <v>165</v>
      </c>
      <c r="B186" s="59" t="s">
        <v>201</v>
      </c>
      <c r="C186" s="57" t="s">
        <v>202</v>
      </c>
      <c r="D186" s="54">
        <v>165</v>
      </c>
      <c r="E186" s="53">
        <f t="shared" si="17"/>
        <v>0</v>
      </c>
      <c r="F186" s="55"/>
      <c r="G186" s="53">
        <f t="shared" si="18"/>
        <v>0</v>
      </c>
      <c r="H186" s="55"/>
      <c r="I186" s="111"/>
      <c r="J186" s="55"/>
      <c r="K186" s="55"/>
      <c r="L186" s="55"/>
      <c r="M186" s="55"/>
      <c r="N186" s="55"/>
      <c r="O186" s="55"/>
      <c r="P186" s="55"/>
      <c r="Q186" s="79"/>
      <c r="R186" s="55"/>
      <c r="S186" s="55"/>
      <c r="T186" s="55"/>
      <c r="U186" s="79"/>
      <c r="V186" s="54">
        <v>165</v>
      </c>
      <c r="AE186" s="203">
        <f t="shared" si="19"/>
        <v>0</v>
      </c>
      <c r="AF186" s="204" t="str">
        <f t="shared" si="20"/>
        <v>ok</v>
      </c>
      <c r="AH186" s="182" t="str">
        <f t="shared" si="21"/>
        <v>ok</v>
      </c>
      <c r="AJ186" s="182" t="str">
        <f t="shared" si="22"/>
        <v>ok</v>
      </c>
    </row>
    <row r="187" spans="1:36" ht="14" thickTop="1" thickBot="1" x14ac:dyDescent="0.3">
      <c r="A187">
        <v>166</v>
      </c>
      <c r="B187" s="59" t="s">
        <v>203</v>
      </c>
      <c r="C187" s="57" t="s">
        <v>204</v>
      </c>
      <c r="D187" s="54">
        <v>166</v>
      </c>
      <c r="E187" s="53">
        <f t="shared" si="17"/>
        <v>0</v>
      </c>
      <c r="F187" s="55"/>
      <c r="G187" s="53">
        <f t="shared" si="18"/>
        <v>0</v>
      </c>
      <c r="H187" s="55"/>
      <c r="I187" s="111"/>
      <c r="J187" s="55"/>
      <c r="K187" s="55"/>
      <c r="L187" s="55"/>
      <c r="M187" s="55"/>
      <c r="N187" s="55"/>
      <c r="O187" s="55"/>
      <c r="P187" s="55"/>
      <c r="Q187" s="79"/>
      <c r="R187" s="55"/>
      <c r="S187" s="55"/>
      <c r="T187" s="55"/>
      <c r="U187" s="79"/>
      <c r="V187" s="54">
        <v>166</v>
      </c>
      <c r="AE187" s="203">
        <f t="shared" si="19"/>
        <v>0</v>
      </c>
      <c r="AF187" s="204" t="str">
        <f t="shared" si="20"/>
        <v>ok</v>
      </c>
      <c r="AH187" s="182" t="str">
        <f t="shared" si="21"/>
        <v>ok</v>
      </c>
      <c r="AJ187" s="182" t="str">
        <f t="shared" si="22"/>
        <v>ok</v>
      </c>
    </row>
    <row r="188" spans="1:36" ht="14" thickTop="1" thickBot="1" x14ac:dyDescent="0.3">
      <c r="A188">
        <v>167</v>
      </c>
      <c r="B188" s="59" t="s">
        <v>450</v>
      </c>
      <c r="C188" s="57" t="s">
        <v>205</v>
      </c>
      <c r="D188" s="54">
        <v>167</v>
      </c>
      <c r="E188" s="53">
        <f t="shared" si="17"/>
        <v>0</v>
      </c>
      <c r="F188" s="55"/>
      <c r="G188" s="53">
        <f t="shared" si="18"/>
        <v>0</v>
      </c>
      <c r="H188" s="55"/>
      <c r="I188" s="111"/>
      <c r="J188" s="55"/>
      <c r="K188" s="55"/>
      <c r="L188" s="55"/>
      <c r="M188" s="55"/>
      <c r="N188" s="55"/>
      <c r="O188" s="55"/>
      <c r="P188" s="55"/>
      <c r="Q188" s="79"/>
      <c r="R188" s="55"/>
      <c r="S188" s="55"/>
      <c r="T188" s="55"/>
      <c r="U188" s="79"/>
      <c r="V188" s="54">
        <v>167</v>
      </c>
      <c r="AE188" s="203">
        <f t="shared" si="19"/>
        <v>0</v>
      </c>
      <c r="AF188" s="204" t="str">
        <f t="shared" si="20"/>
        <v>ok</v>
      </c>
      <c r="AH188" s="182" t="str">
        <f t="shared" si="21"/>
        <v>ok</v>
      </c>
      <c r="AJ188" s="182" t="str">
        <f t="shared" si="22"/>
        <v>ok</v>
      </c>
    </row>
    <row r="189" spans="1:36" ht="14" thickTop="1" thickBot="1" x14ac:dyDescent="0.3">
      <c r="A189">
        <v>168</v>
      </c>
      <c r="B189" s="59" t="s">
        <v>451</v>
      </c>
      <c r="C189" s="57" t="s">
        <v>206</v>
      </c>
      <c r="D189" s="54">
        <v>168</v>
      </c>
      <c r="E189" s="53">
        <f t="shared" si="17"/>
        <v>0</v>
      </c>
      <c r="F189" s="55"/>
      <c r="G189" s="53">
        <f t="shared" si="18"/>
        <v>0</v>
      </c>
      <c r="H189" s="55"/>
      <c r="I189" s="111"/>
      <c r="J189" s="55"/>
      <c r="K189" s="55"/>
      <c r="L189" s="55"/>
      <c r="M189" s="55"/>
      <c r="N189" s="55"/>
      <c r="O189" s="55"/>
      <c r="P189" s="55"/>
      <c r="Q189" s="79"/>
      <c r="R189" s="55"/>
      <c r="S189" s="55"/>
      <c r="T189" s="55"/>
      <c r="U189" s="79"/>
      <c r="V189" s="54">
        <v>168</v>
      </c>
      <c r="AE189" s="203">
        <f t="shared" si="19"/>
        <v>0</v>
      </c>
      <c r="AF189" s="204" t="str">
        <f t="shared" si="20"/>
        <v>ok</v>
      </c>
      <c r="AH189" s="182" t="str">
        <f t="shared" si="21"/>
        <v>ok</v>
      </c>
      <c r="AJ189" s="182" t="str">
        <f t="shared" si="22"/>
        <v>ok</v>
      </c>
    </row>
    <row r="190" spans="1:36" ht="14" thickTop="1" thickBot="1" x14ac:dyDescent="0.3">
      <c r="A190">
        <v>169</v>
      </c>
      <c r="B190" s="59" t="s">
        <v>452</v>
      </c>
      <c r="C190" s="57" t="s">
        <v>207</v>
      </c>
      <c r="D190" s="54">
        <v>169</v>
      </c>
      <c r="E190" s="53">
        <f t="shared" si="17"/>
        <v>0</v>
      </c>
      <c r="F190" s="55"/>
      <c r="G190" s="53">
        <f t="shared" si="18"/>
        <v>0</v>
      </c>
      <c r="H190" s="55"/>
      <c r="I190" s="111"/>
      <c r="J190" s="55"/>
      <c r="K190" s="55"/>
      <c r="L190" s="55"/>
      <c r="M190" s="55"/>
      <c r="N190" s="55"/>
      <c r="O190" s="55"/>
      <c r="P190" s="55"/>
      <c r="Q190" s="79"/>
      <c r="R190" s="55"/>
      <c r="S190" s="55"/>
      <c r="T190" s="55"/>
      <c r="U190" s="79"/>
      <c r="V190" s="54">
        <v>169</v>
      </c>
      <c r="AE190" s="203">
        <f t="shared" si="19"/>
        <v>0</v>
      </c>
      <c r="AF190" s="204" t="str">
        <f t="shared" si="20"/>
        <v>ok</v>
      </c>
      <c r="AH190" s="182" t="str">
        <f t="shared" si="21"/>
        <v>ok</v>
      </c>
      <c r="AJ190" s="182" t="str">
        <f t="shared" si="22"/>
        <v>ok</v>
      </c>
    </row>
    <row r="191" spans="1:36" ht="14" thickTop="1" thickBot="1" x14ac:dyDescent="0.3">
      <c r="A191">
        <v>170</v>
      </c>
      <c r="B191" s="59" t="s">
        <v>453</v>
      </c>
      <c r="C191" s="57" t="s">
        <v>208</v>
      </c>
      <c r="D191" s="54">
        <v>170</v>
      </c>
      <c r="E191" s="53">
        <f t="shared" si="17"/>
        <v>0</v>
      </c>
      <c r="F191" s="55"/>
      <c r="G191" s="53">
        <f t="shared" si="18"/>
        <v>0</v>
      </c>
      <c r="H191" s="55"/>
      <c r="I191" s="111"/>
      <c r="J191" s="55"/>
      <c r="K191" s="55"/>
      <c r="L191" s="55"/>
      <c r="M191" s="55"/>
      <c r="N191" s="55"/>
      <c r="O191" s="55"/>
      <c r="P191" s="55"/>
      <c r="Q191" s="79"/>
      <c r="R191" s="55"/>
      <c r="S191" s="55"/>
      <c r="T191" s="55"/>
      <c r="U191" s="79"/>
      <c r="V191" s="54">
        <v>170</v>
      </c>
      <c r="AE191" s="203">
        <f t="shared" si="19"/>
        <v>0</v>
      </c>
      <c r="AF191" s="204" t="str">
        <f t="shared" si="20"/>
        <v>ok</v>
      </c>
      <c r="AH191" s="182" t="str">
        <f t="shared" si="21"/>
        <v>ok</v>
      </c>
      <c r="AJ191" s="182" t="str">
        <f t="shared" si="22"/>
        <v>ok</v>
      </c>
    </row>
    <row r="192" spans="1:36" ht="14" thickTop="1" thickBot="1" x14ac:dyDescent="0.3">
      <c r="A192">
        <v>171</v>
      </c>
      <c r="B192" s="59" t="s">
        <v>454</v>
      </c>
      <c r="C192" s="57" t="s">
        <v>209</v>
      </c>
      <c r="D192" s="54">
        <v>171</v>
      </c>
      <c r="E192" s="53">
        <f t="shared" si="17"/>
        <v>0</v>
      </c>
      <c r="F192" s="55"/>
      <c r="G192" s="53">
        <f t="shared" si="18"/>
        <v>0</v>
      </c>
      <c r="H192" s="55"/>
      <c r="I192" s="111"/>
      <c r="J192" s="55"/>
      <c r="K192" s="55"/>
      <c r="L192" s="55"/>
      <c r="M192" s="55"/>
      <c r="N192" s="55"/>
      <c r="O192" s="55"/>
      <c r="P192" s="55"/>
      <c r="Q192" s="79"/>
      <c r="R192" s="55"/>
      <c r="S192" s="55"/>
      <c r="T192" s="55"/>
      <c r="U192" s="79"/>
      <c r="V192" s="54">
        <v>171</v>
      </c>
      <c r="AE192" s="203">
        <f t="shared" si="19"/>
        <v>0</v>
      </c>
      <c r="AF192" s="204" t="str">
        <f t="shared" si="20"/>
        <v>ok</v>
      </c>
      <c r="AH192" s="182" t="str">
        <f t="shared" si="21"/>
        <v>ok</v>
      </c>
      <c r="AJ192" s="182" t="str">
        <f t="shared" si="22"/>
        <v>ok</v>
      </c>
    </row>
    <row r="193" spans="1:36" ht="14" thickTop="1" thickBot="1" x14ac:dyDescent="0.3">
      <c r="A193">
        <v>172</v>
      </c>
      <c r="B193" s="59" t="s">
        <v>455</v>
      </c>
      <c r="C193" s="57" t="s">
        <v>210</v>
      </c>
      <c r="D193" s="54">
        <v>172</v>
      </c>
      <c r="E193" s="53">
        <f t="shared" si="17"/>
        <v>0</v>
      </c>
      <c r="F193" s="55"/>
      <c r="G193" s="53">
        <f t="shared" si="18"/>
        <v>0</v>
      </c>
      <c r="H193" s="55"/>
      <c r="I193" s="111"/>
      <c r="J193" s="55"/>
      <c r="K193" s="55"/>
      <c r="L193" s="55"/>
      <c r="M193" s="55"/>
      <c r="N193" s="55"/>
      <c r="O193" s="55"/>
      <c r="P193" s="55"/>
      <c r="Q193" s="79"/>
      <c r="R193" s="55"/>
      <c r="S193" s="55"/>
      <c r="T193" s="55"/>
      <c r="U193" s="79"/>
      <c r="V193" s="54">
        <v>172</v>
      </c>
      <c r="AE193" s="203">
        <f t="shared" si="19"/>
        <v>0</v>
      </c>
      <c r="AF193" s="204" t="str">
        <f t="shared" si="20"/>
        <v>ok</v>
      </c>
      <c r="AH193" s="182" t="str">
        <f t="shared" si="21"/>
        <v>ok</v>
      </c>
      <c r="AJ193" s="182" t="str">
        <f t="shared" si="22"/>
        <v>ok</v>
      </c>
    </row>
    <row r="194" spans="1:36" ht="14" thickTop="1" thickBot="1" x14ac:dyDescent="0.3">
      <c r="A194">
        <v>173</v>
      </c>
      <c r="B194" s="59" t="s">
        <v>456</v>
      </c>
      <c r="C194" s="57" t="s">
        <v>211</v>
      </c>
      <c r="D194" s="54">
        <v>173</v>
      </c>
      <c r="E194" s="53">
        <f t="shared" si="17"/>
        <v>0</v>
      </c>
      <c r="F194" s="55"/>
      <c r="G194" s="53">
        <f t="shared" si="18"/>
        <v>0</v>
      </c>
      <c r="H194" s="55"/>
      <c r="I194" s="111"/>
      <c r="J194" s="55"/>
      <c r="K194" s="55"/>
      <c r="L194" s="55"/>
      <c r="M194" s="55"/>
      <c r="N194" s="55"/>
      <c r="O194" s="55"/>
      <c r="P194" s="55"/>
      <c r="Q194" s="79"/>
      <c r="R194" s="55"/>
      <c r="S194" s="55"/>
      <c r="T194" s="55"/>
      <c r="U194" s="79"/>
      <c r="V194" s="54">
        <v>173</v>
      </c>
      <c r="AE194" s="203">
        <f t="shared" si="19"/>
        <v>0</v>
      </c>
      <c r="AF194" s="204" t="str">
        <f t="shared" si="20"/>
        <v>ok</v>
      </c>
      <c r="AH194" s="182" t="str">
        <f t="shared" si="21"/>
        <v>ok</v>
      </c>
      <c r="AJ194" s="182" t="str">
        <f t="shared" si="22"/>
        <v>ok</v>
      </c>
    </row>
    <row r="195" spans="1:36" ht="14" thickTop="1" thickBot="1" x14ac:dyDescent="0.3">
      <c r="A195">
        <v>174</v>
      </c>
      <c r="B195" s="59" t="s">
        <v>457</v>
      </c>
      <c r="C195" s="57" t="s">
        <v>212</v>
      </c>
      <c r="D195" s="54">
        <v>174</v>
      </c>
      <c r="E195" s="53">
        <f t="shared" si="17"/>
        <v>0</v>
      </c>
      <c r="F195" s="55"/>
      <c r="G195" s="53">
        <f t="shared" si="18"/>
        <v>0</v>
      </c>
      <c r="H195" s="55"/>
      <c r="I195" s="111"/>
      <c r="J195" s="55"/>
      <c r="K195" s="55"/>
      <c r="L195" s="55"/>
      <c r="M195" s="55"/>
      <c r="N195" s="55"/>
      <c r="O195" s="55"/>
      <c r="P195" s="55"/>
      <c r="Q195" s="79"/>
      <c r="R195" s="55"/>
      <c r="S195" s="55"/>
      <c r="T195" s="55"/>
      <c r="U195" s="79"/>
      <c r="V195" s="54">
        <v>174</v>
      </c>
      <c r="AE195" s="203">
        <f t="shared" si="19"/>
        <v>0</v>
      </c>
      <c r="AF195" s="204" t="str">
        <f t="shared" si="20"/>
        <v>ok</v>
      </c>
      <c r="AH195" s="182" t="str">
        <f t="shared" si="21"/>
        <v>ok</v>
      </c>
      <c r="AJ195" s="182" t="str">
        <f t="shared" si="22"/>
        <v>ok</v>
      </c>
    </row>
    <row r="196" spans="1:36" ht="14" thickTop="1" thickBot="1" x14ac:dyDescent="0.3">
      <c r="A196">
        <v>175</v>
      </c>
      <c r="B196" s="105" t="s">
        <v>458</v>
      </c>
      <c r="C196" s="57" t="s">
        <v>213</v>
      </c>
      <c r="D196" s="54">
        <v>175</v>
      </c>
      <c r="E196" s="53">
        <f t="shared" si="17"/>
        <v>0</v>
      </c>
      <c r="F196" s="55"/>
      <c r="G196" s="53">
        <f t="shared" si="18"/>
        <v>0</v>
      </c>
      <c r="H196" s="55"/>
      <c r="I196" s="111"/>
      <c r="J196" s="55"/>
      <c r="K196" s="55"/>
      <c r="L196" s="55"/>
      <c r="M196" s="55"/>
      <c r="N196" s="55"/>
      <c r="O196" s="55"/>
      <c r="P196" s="55"/>
      <c r="Q196" s="79"/>
      <c r="R196" s="55"/>
      <c r="S196" s="55"/>
      <c r="T196" s="55"/>
      <c r="U196" s="79"/>
      <c r="V196" s="54">
        <v>175</v>
      </c>
      <c r="AE196" s="203">
        <f t="shared" si="19"/>
        <v>0</v>
      </c>
      <c r="AF196" s="204" t="str">
        <f t="shared" si="20"/>
        <v>ok</v>
      </c>
      <c r="AH196" s="182" t="str">
        <f t="shared" si="21"/>
        <v>ok</v>
      </c>
      <c r="AJ196" s="182" t="str">
        <f t="shared" si="22"/>
        <v>ok</v>
      </c>
    </row>
    <row r="197" spans="1:36" ht="14" thickTop="1" thickBot="1" x14ac:dyDescent="0.3">
      <c r="A197">
        <v>176</v>
      </c>
      <c r="B197" s="59" t="s">
        <v>459</v>
      </c>
      <c r="C197" s="57" t="s">
        <v>214</v>
      </c>
      <c r="D197" s="54">
        <v>176</v>
      </c>
      <c r="E197" s="53">
        <f t="shared" si="17"/>
        <v>0</v>
      </c>
      <c r="F197" s="55"/>
      <c r="G197" s="53">
        <f t="shared" si="18"/>
        <v>0</v>
      </c>
      <c r="H197" s="55"/>
      <c r="I197" s="111"/>
      <c r="J197" s="55"/>
      <c r="K197" s="55"/>
      <c r="L197" s="55"/>
      <c r="M197" s="55"/>
      <c r="N197" s="55"/>
      <c r="O197" s="55"/>
      <c r="P197" s="55"/>
      <c r="Q197" s="79"/>
      <c r="R197" s="55"/>
      <c r="S197" s="55"/>
      <c r="T197" s="55"/>
      <c r="U197" s="79"/>
      <c r="V197" s="54">
        <v>176</v>
      </c>
      <c r="AE197" s="203">
        <f t="shared" si="19"/>
        <v>0</v>
      </c>
      <c r="AF197" s="204" t="str">
        <f t="shared" si="20"/>
        <v>ok</v>
      </c>
      <c r="AH197" s="182" t="str">
        <f t="shared" si="21"/>
        <v>ok</v>
      </c>
      <c r="AJ197" s="182" t="str">
        <f t="shared" si="22"/>
        <v>ok</v>
      </c>
    </row>
    <row r="198" spans="1:36" ht="14" thickTop="1" thickBot="1" x14ac:dyDescent="0.3">
      <c r="A198">
        <v>177</v>
      </c>
      <c r="B198" s="59" t="s">
        <v>460</v>
      </c>
      <c r="C198" s="57" t="s">
        <v>215</v>
      </c>
      <c r="D198" s="54">
        <v>177</v>
      </c>
      <c r="E198" s="53">
        <f t="shared" si="17"/>
        <v>0</v>
      </c>
      <c r="F198" s="55"/>
      <c r="G198" s="53">
        <f t="shared" si="18"/>
        <v>0</v>
      </c>
      <c r="H198" s="55"/>
      <c r="I198" s="111"/>
      <c r="J198" s="55"/>
      <c r="K198" s="55"/>
      <c r="L198" s="55"/>
      <c r="M198" s="55"/>
      <c r="N198" s="55"/>
      <c r="O198" s="55"/>
      <c r="P198" s="55"/>
      <c r="Q198" s="79"/>
      <c r="R198" s="55"/>
      <c r="S198" s="55"/>
      <c r="T198" s="55"/>
      <c r="U198" s="79"/>
      <c r="V198" s="54">
        <v>177</v>
      </c>
      <c r="AE198" s="203">
        <f t="shared" si="19"/>
        <v>0</v>
      </c>
      <c r="AF198" s="204" t="str">
        <f t="shared" si="20"/>
        <v>ok</v>
      </c>
      <c r="AH198" s="182" t="str">
        <f t="shared" si="21"/>
        <v>ok</v>
      </c>
      <c r="AJ198" s="182" t="str">
        <f t="shared" si="22"/>
        <v>ok</v>
      </c>
    </row>
    <row r="199" spans="1:36" ht="14" thickTop="1" thickBot="1" x14ac:dyDescent="0.3">
      <c r="A199">
        <v>178</v>
      </c>
      <c r="B199" s="59" t="s">
        <v>216</v>
      </c>
      <c r="C199" s="57" t="s">
        <v>217</v>
      </c>
      <c r="D199" s="54">
        <v>178</v>
      </c>
      <c r="E199" s="53">
        <f t="shared" si="17"/>
        <v>0</v>
      </c>
      <c r="F199" s="55"/>
      <c r="G199" s="53">
        <f t="shared" si="18"/>
        <v>0</v>
      </c>
      <c r="H199" s="55"/>
      <c r="I199" s="111"/>
      <c r="J199" s="55"/>
      <c r="K199" s="55"/>
      <c r="L199" s="55"/>
      <c r="M199" s="55"/>
      <c r="N199" s="55"/>
      <c r="O199" s="55"/>
      <c r="P199" s="55"/>
      <c r="Q199" s="79"/>
      <c r="R199" s="55"/>
      <c r="S199" s="55"/>
      <c r="T199" s="55"/>
      <c r="U199" s="79"/>
      <c r="V199" s="54">
        <v>178</v>
      </c>
      <c r="AE199" s="203">
        <f t="shared" si="19"/>
        <v>0</v>
      </c>
      <c r="AF199" s="204" t="str">
        <f t="shared" si="20"/>
        <v>ok</v>
      </c>
      <c r="AH199" s="182" t="str">
        <f t="shared" si="21"/>
        <v>ok</v>
      </c>
      <c r="AJ199" s="182" t="str">
        <f t="shared" si="22"/>
        <v>ok</v>
      </c>
    </row>
    <row r="200" spans="1:36" ht="14" thickTop="1" thickBot="1" x14ac:dyDescent="0.3">
      <c r="A200">
        <v>179</v>
      </c>
      <c r="B200" s="59" t="s">
        <v>461</v>
      </c>
      <c r="C200" s="57" t="s">
        <v>218</v>
      </c>
      <c r="D200" s="54">
        <v>179</v>
      </c>
      <c r="E200" s="53">
        <f t="shared" si="17"/>
        <v>0</v>
      </c>
      <c r="F200" s="55"/>
      <c r="G200" s="53">
        <f t="shared" si="18"/>
        <v>0</v>
      </c>
      <c r="H200" s="55"/>
      <c r="I200" s="111"/>
      <c r="J200" s="55"/>
      <c r="K200" s="55"/>
      <c r="L200" s="55"/>
      <c r="M200" s="55"/>
      <c r="N200" s="55"/>
      <c r="O200" s="55"/>
      <c r="P200" s="55"/>
      <c r="Q200" s="79"/>
      <c r="R200" s="55"/>
      <c r="S200" s="55"/>
      <c r="T200" s="55"/>
      <c r="U200" s="79"/>
      <c r="V200" s="54">
        <v>179</v>
      </c>
      <c r="AE200" s="203">
        <f t="shared" si="19"/>
        <v>0</v>
      </c>
      <c r="AF200" s="204" t="str">
        <f t="shared" si="20"/>
        <v>ok</v>
      </c>
      <c r="AH200" s="182" t="str">
        <f t="shared" si="21"/>
        <v>ok</v>
      </c>
      <c r="AJ200" s="182" t="str">
        <f t="shared" si="22"/>
        <v>ok</v>
      </c>
    </row>
    <row r="201" spans="1:36" ht="14" thickTop="1" thickBot="1" x14ac:dyDescent="0.3">
      <c r="A201">
        <v>180</v>
      </c>
      <c r="B201" s="59" t="s">
        <v>219</v>
      </c>
      <c r="C201" s="57" t="s">
        <v>220</v>
      </c>
      <c r="D201" s="54">
        <v>180</v>
      </c>
      <c r="E201" s="53">
        <f t="shared" si="17"/>
        <v>0</v>
      </c>
      <c r="F201" s="55"/>
      <c r="G201" s="53">
        <f t="shared" si="18"/>
        <v>0</v>
      </c>
      <c r="H201" s="55"/>
      <c r="I201" s="111"/>
      <c r="J201" s="55"/>
      <c r="K201" s="55"/>
      <c r="L201" s="55"/>
      <c r="M201" s="55"/>
      <c r="N201" s="55"/>
      <c r="O201" s="55"/>
      <c r="P201" s="55"/>
      <c r="Q201" s="79"/>
      <c r="R201" s="55"/>
      <c r="S201" s="55"/>
      <c r="T201" s="55"/>
      <c r="U201" s="79"/>
      <c r="V201" s="54">
        <v>180</v>
      </c>
      <c r="AE201" s="203">
        <f t="shared" si="19"/>
        <v>0</v>
      </c>
      <c r="AF201" s="204" t="str">
        <f t="shared" si="20"/>
        <v>ok</v>
      </c>
      <c r="AH201" s="182" t="str">
        <f t="shared" si="21"/>
        <v>ok</v>
      </c>
      <c r="AJ201" s="182" t="str">
        <f t="shared" si="22"/>
        <v>ok</v>
      </c>
    </row>
    <row r="202" spans="1:36" ht="14" thickTop="1" thickBot="1" x14ac:dyDescent="0.3">
      <c r="A202">
        <v>181</v>
      </c>
      <c r="B202" s="59" t="s">
        <v>462</v>
      </c>
      <c r="C202" s="57" t="s">
        <v>221</v>
      </c>
      <c r="D202" s="54">
        <v>181</v>
      </c>
      <c r="E202" s="53">
        <f t="shared" si="17"/>
        <v>0</v>
      </c>
      <c r="F202" s="55"/>
      <c r="G202" s="53">
        <f t="shared" si="18"/>
        <v>0</v>
      </c>
      <c r="H202" s="55"/>
      <c r="I202" s="111"/>
      <c r="J202" s="55"/>
      <c r="K202" s="55"/>
      <c r="L202" s="55"/>
      <c r="M202" s="55"/>
      <c r="N202" s="55"/>
      <c r="O202" s="55"/>
      <c r="P202" s="55"/>
      <c r="Q202" s="79"/>
      <c r="R202" s="55"/>
      <c r="S202" s="55"/>
      <c r="T202" s="55"/>
      <c r="U202" s="79"/>
      <c r="V202" s="54">
        <v>181</v>
      </c>
      <c r="AE202" s="203">
        <f t="shared" si="19"/>
        <v>0</v>
      </c>
      <c r="AF202" s="204" t="str">
        <f t="shared" si="20"/>
        <v>ok</v>
      </c>
      <c r="AH202" s="182" t="str">
        <f t="shared" si="21"/>
        <v>ok</v>
      </c>
      <c r="AJ202" s="182" t="str">
        <f t="shared" si="22"/>
        <v>ok</v>
      </c>
    </row>
    <row r="203" spans="1:36" ht="14" thickTop="1" thickBot="1" x14ac:dyDescent="0.3">
      <c r="A203">
        <v>182</v>
      </c>
      <c r="B203" s="59" t="s">
        <v>463</v>
      </c>
      <c r="C203" s="57" t="s">
        <v>222</v>
      </c>
      <c r="D203" s="54">
        <v>182</v>
      </c>
      <c r="E203" s="53">
        <f t="shared" ref="E203:E242" si="23">SUM(F203,G203,M203,N203,P203,Q203)</f>
        <v>0</v>
      </c>
      <c r="F203" s="55"/>
      <c r="G203" s="53">
        <f t="shared" ref="G203:G242" si="24">SUM(H203,J203,K203,L203)</f>
        <v>0</v>
      </c>
      <c r="H203" s="55"/>
      <c r="I203" s="111"/>
      <c r="J203" s="55"/>
      <c r="K203" s="55"/>
      <c r="L203" s="55"/>
      <c r="M203" s="55"/>
      <c r="N203" s="55"/>
      <c r="O203" s="55"/>
      <c r="P203" s="55"/>
      <c r="Q203" s="79"/>
      <c r="R203" s="55"/>
      <c r="S203" s="55"/>
      <c r="T203" s="55"/>
      <c r="U203" s="79"/>
      <c r="V203" s="54">
        <v>182</v>
      </c>
      <c r="AE203" s="203">
        <f t="shared" si="19"/>
        <v>0</v>
      </c>
      <c r="AF203" s="204" t="str">
        <f t="shared" si="20"/>
        <v>ok</v>
      </c>
      <c r="AH203" s="182" t="str">
        <f t="shared" si="21"/>
        <v>ok</v>
      </c>
      <c r="AJ203" s="182" t="str">
        <f t="shared" si="22"/>
        <v>ok</v>
      </c>
    </row>
    <row r="204" spans="1:36" ht="14" thickTop="1" thickBot="1" x14ac:dyDescent="0.3">
      <c r="A204">
        <v>183</v>
      </c>
      <c r="B204" s="59" t="s">
        <v>464</v>
      </c>
      <c r="C204" s="57" t="s">
        <v>223</v>
      </c>
      <c r="D204" s="54">
        <v>183</v>
      </c>
      <c r="E204" s="53">
        <f t="shared" si="23"/>
        <v>0</v>
      </c>
      <c r="F204" s="55"/>
      <c r="G204" s="53">
        <f t="shared" si="24"/>
        <v>0</v>
      </c>
      <c r="H204" s="55"/>
      <c r="I204" s="111"/>
      <c r="J204" s="55"/>
      <c r="K204" s="55"/>
      <c r="L204" s="55"/>
      <c r="M204" s="55"/>
      <c r="N204" s="55"/>
      <c r="O204" s="55"/>
      <c r="P204" s="55"/>
      <c r="Q204" s="79"/>
      <c r="R204" s="55"/>
      <c r="S204" s="55"/>
      <c r="T204" s="55"/>
      <c r="U204" s="79"/>
      <c r="V204" s="54">
        <v>183</v>
      </c>
      <c r="AE204" s="203">
        <f t="shared" si="19"/>
        <v>0</v>
      </c>
      <c r="AF204" s="204" t="str">
        <f t="shared" si="20"/>
        <v>ok</v>
      </c>
      <c r="AH204" s="182" t="str">
        <f t="shared" si="21"/>
        <v>ok</v>
      </c>
      <c r="AJ204" s="182" t="str">
        <f t="shared" si="22"/>
        <v>ok</v>
      </c>
    </row>
    <row r="205" spans="1:36" ht="14" thickTop="1" thickBot="1" x14ac:dyDescent="0.3">
      <c r="A205">
        <v>184</v>
      </c>
      <c r="B205" s="59" t="s">
        <v>465</v>
      </c>
      <c r="C205" s="57" t="s">
        <v>224</v>
      </c>
      <c r="D205" s="54">
        <v>184</v>
      </c>
      <c r="E205" s="53">
        <f t="shared" si="23"/>
        <v>0</v>
      </c>
      <c r="F205" s="55"/>
      <c r="G205" s="53">
        <f t="shared" si="24"/>
        <v>0</v>
      </c>
      <c r="H205" s="55"/>
      <c r="I205" s="111"/>
      <c r="J205" s="55"/>
      <c r="K205" s="55"/>
      <c r="L205" s="55"/>
      <c r="M205" s="55"/>
      <c r="N205" s="55"/>
      <c r="O205" s="55"/>
      <c r="P205" s="55"/>
      <c r="Q205" s="79"/>
      <c r="R205" s="55"/>
      <c r="S205" s="55"/>
      <c r="T205" s="55"/>
      <c r="U205" s="79"/>
      <c r="V205" s="54">
        <v>184</v>
      </c>
      <c r="AE205" s="203">
        <f t="shared" si="19"/>
        <v>0</v>
      </c>
      <c r="AF205" s="204" t="str">
        <f t="shared" si="20"/>
        <v>ok</v>
      </c>
      <c r="AH205" s="182" t="str">
        <f t="shared" si="21"/>
        <v>ok</v>
      </c>
      <c r="AJ205" s="182" t="str">
        <f t="shared" si="22"/>
        <v>ok</v>
      </c>
    </row>
    <row r="206" spans="1:36" ht="14" thickTop="1" thickBot="1" x14ac:dyDescent="0.3">
      <c r="A206">
        <v>185</v>
      </c>
      <c r="B206" s="59" t="s">
        <v>466</v>
      </c>
      <c r="C206" s="57" t="s">
        <v>225</v>
      </c>
      <c r="D206" s="54">
        <v>185</v>
      </c>
      <c r="E206" s="53">
        <f t="shared" si="23"/>
        <v>0</v>
      </c>
      <c r="F206" s="55"/>
      <c r="G206" s="53">
        <f t="shared" si="24"/>
        <v>0</v>
      </c>
      <c r="H206" s="55"/>
      <c r="I206" s="111"/>
      <c r="J206" s="55"/>
      <c r="K206" s="55"/>
      <c r="L206" s="55"/>
      <c r="M206" s="55"/>
      <c r="N206" s="55"/>
      <c r="O206" s="55"/>
      <c r="P206" s="55"/>
      <c r="Q206" s="79"/>
      <c r="R206" s="55"/>
      <c r="S206" s="55"/>
      <c r="T206" s="55"/>
      <c r="U206" s="79"/>
      <c r="V206" s="54">
        <v>185</v>
      </c>
      <c r="AE206" s="203">
        <f t="shared" si="19"/>
        <v>0</v>
      </c>
      <c r="AF206" s="204" t="str">
        <f t="shared" si="20"/>
        <v>ok</v>
      </c>
      <c r="AH206" s="182" t="str">
        <f t="shared" si="21"/>
        <v>ok</v>
      </c>
      <c r="AJ206" s="182" t="str">
        <f t="shared" si="22"/>
        <v>ok</v>
      </c>
    </row>
    <row r="207" spans="1:36" ht="14" thickTop="1" thickBot="1" x14ac:dyDescent="0.3">
      <c r="A207">
        <v>186</v>
      </c>
      <c r="B207" s="59" t="s">
        <v>226</v>
      </c>
      <c r="C207" s="57" t="s">
        <v>227</v>
      </c>
      <c r="D207" s="54">
        <v>186</v>
      </c>
      <c r="E207" s="53">
        <f t="shared" si="23"/>
        <v>0</v>
      </c>
      <c r="F207" s="55"/>
      <c r="G207" s="53">
        <f t="shared" si="24"/>
        <v>0</v>
      </c>
      <c r="H207" s="55"/>
      <c r="I207" s="111"/>
      <c r="J207" s="55"/>
      <c r="K207" s="55"/>
      <c r="L207" s="55"/>
      <c r="M207" s="55"/>
      <c r="N207" s="55"/>
      <c r="O207" s="55"/>
      <c r="P207" s="55"/>
      <c r="Q207" s="79"/>
      <c r="R207" s="55"/>
      <c r="S207" s="55"/>
      <c r="T207" s="55"/>
      <c r="U207" s="79"/>
      <c r="V207" s="54">
        <v>186</v>
      </c>
      <c r="AE207" s="203">
        <f t="shared" si="19"/>
        <v>0</v>
      </c>
      <c r="AF207" s="204" t="str">
        <f t="shared" si="20"/>
        <v>ok</v>
      </c>
      <c r="AH207" s="182" t="str">
        <f t="shared" si="21"/>
        <v>ok</v>
      </c>
      <c r="AJ207" s="182" t="str">
        <f t="shared" si="22"/>
        <v>ok</v>
      </c>
    </row>
    <row r="208" spans="1:36" ht="14" thickTop="1" thickBot="1" x14ac:dyDescent="0.3">
      <c r="A208">
        <v>187</v>
      </c>
      <c r="B208" s="59" t="s">
        <v>228</v>
      </c>
      <c r="C208" s="57" t="s">
        <v>229</v>
      </c>
      <c r="D208" s="54">
        <v>187</v>
      </c>
      <c r="E208" s="53">
        <f t="shared" si="23"/>
        <v>0</v>
      </c>
      <c r="F208" s="55"/>
      <c r="G208" s="53">
        <f t="shared" si="24"/>
        <v>0</v>
      </c>
      <c r="H208" s="55"/>
      <c r="I208" s="111"/>
      <c r="J208" s="55"/>
      <c r="K208" s="55"/>
      <c r="L208" s="55"/>
      <c r="M208" s="55"/>
      <c r="N208" s="55"/>
      <c r="O208" s="55"/>
      <c r="P208" s="55"/>
      <c r="Q208" s="79"/>
      <c r="R208" s="55"/>
      <c r="S208" s="55"/>
      <c r="T208" s="55"/>
      <c r="U208" s="79"/>
      <c r="V208" s="54">
        <v>187</v>
      </c>
      <c r="AE208" s="203">
        <f t="shared" si="19"/>
        <v>0</v>
      </c>
      <c r="AF208" s="204" t="str">
        <f t="shared" si="20"/>
        <v>ok</v>
      </c>
      <c r="AH208" s="182" t="str">
        <f t="shared" si="21"/>
        <v>ok</v>
      </c>
      <c r="AJ208" s="182" t="str">
        <f t="shared" si="22"/>
        <v>ok</v>
      </c>
    </row>
    <row r="209" spans="1:36" ht="14" thickTop="1" thickBot="1" x14ac:dyDescent="0.35">
      <c r="A209">
        <v>188</v>
      </c>
      <c r="B209" s="59" t="s">
        <v>467</v>
      </c>
      <c r="C209" s="78" t="s">
        <v>230</v>
      </c>
      <c r="D209" s="54">
        <v>188</v>
      </c>
      <c r="E209" s="53">
        <f t="shared" si="23"/>
        <v>0</v>
      </c>
      <c r="F209" s="55"/>
      <c r="G209" s="53">
        <f t="shared" si="24"/>
        <v>0</v>
      </c>
      <c r="H209" s="55"/>
      <c r="I209" s="111"/>
      <c r="J209" s="55"/>
      <c r="K209" s="55"/>
      <c r="L209" s="55"/>
      <c r="M209" s="55"/>
      <c r="N209" s="55"/>
      <c r="O209" s="55"/>
      <c r="P209" s="55"/>
      <c r="Q209" s="79"/>
      <c r="R209" s="55"/>
      <c r="S209" s="55"/>
      <c r="T209" s="55"/>
      <c r="U209" s="79"/>
      <c r="V209" s="54">
        <v>188</v>
      </c>
      <c r="AE209" s="203">
        <f t="shared" si="19"/>
        <v>0</v>
      </c>
      <c r="AF209" s="204" t="str">
        <f t="shared" si="20"/>
        <v>ok</v>
      </c>
      <c r="AH209" s="182" t="str">
        <f t="shared" si="21"/>
        <v>ok</v>
      </c>
      <c r="AJ209" s="182" t="str">
        <f t="shared" si="22"/>
        <v>ok</v>
      </c>
    </row>
    <row r="210" spans="1:36" ht="14" thickTop="1" thickBot="1" x14ac:dyDescent="0.3">
      <c r="A210">
        <v>189</v>
      </c>
      <c r="B210" s="59" t="s">
        <v>468</v>
      </c>
      <c r="C210" s="57" t="s">
        <v>231</v>
      </c>
      <c r="D210" s="54">
        <v>189</v>
      </c>
      <c r="E210" s="53">
        <f t="shared" si="23"/>
        <v>0</v>
      </c>
      <c r="F210" s="55"/>
      <c r="G210" s="53">
        <f t="shared" si="24"/>
        <v>0</v>
      </c>
      <c r="H210" s="55"/>
      <c r="I210" s="111"/>
      <c r="J210" s="55"/>
      <c r="K210" s="55"/>
      <c r="L210" s="55"/>
      <c r="M210" s="55"/>
      <c r="N210" s="55"/>
      <c r="O210" s="55"/>
      <c r="P210" s="55"/>
      <c r="Q210" s="79"/>
      <c r="R210" s="55"/>
      <c r="S210" s="55"/>
      <c r="T210" s="55"/>
      <c r="U210" s="79"/>
      <c r="V210" s="54">
        <v>189</v>
      </c>
      <c r="AE210" s="203">
        <f t="shared" si="19"/>
        <v>0</v>
      </c>
      <c r="AF210" s="204" t="str">
        <f t="shared" si="20"/>
        <v>ok</v>
      </c>
      <c r="AH210" s="182" t="str">
        <f t="shared" si="21"/>
        <v>ok</v>
      </c>
      <c r="AJ210" s="182" t="str">
        <f t="shared" si="22"/>
        <v>ok</v>
      </c>
    </row>
    <row r="211" spans="1:36" ht="14" thickTop="1" thickBot="1" x14ac:dyDescent="0.3">
      <c r="A211">
        <v>190</v>
      </c>
      <c r="B211" s="59" t="s">
        <v>469</v>
      </c>
      <c r="C211" s="57" t="s">
        <v>232</v>
      </c>
      <c r="D211" s="54">
        <v>190</v>
      </c>
      <c r="E211" s="53">
        <f t="shared" si="23"/>
        <v>0</v>
      </c>
      <c r="F211" s="95"/>
      <c r="G211" s="53">
        <f t="shared" si="24"/>
        <v>0</v>
      </c>
      <c r="H211" s="95"/>
      <c r="I211" s="111"/>
      <c r="J211" s="95"/>
      <c r="K211" s="95"/>
      <c r="L211" s="95"/>
      <c r="M211" s="95"/>
      <c r="N211" s="95"/>
      <c r="O211" s="95"/>
      <c r="P211" s="95"/>
      <c r="Q211" s="95"/>
      <c r="R211" s="95"/>
      <c r="S211" s="95"/>
      <c r="T211" s="95"/>
      <c r="U211" s="95"/>
      <c r="V211" s="54">
        <v>190</v>
      </c>
      <c r="AE211" s="203">
        <f t="shared" si="19"/>
        <v>0</v>
      </c>
      <c r="AF211" s="204" t="str">
        <f t="shared" si="20"/>
        <v>ok</v>
      </c>
      <c r="AH211" s="182" t="str">
        <f t="shared" si="21"/>
        <v>ok</v>
      </c>
      <c r="AJ211" s="182" t="str">
        <f t="shared" si="22"/>
        <v>ok</v>
      </c>
    </row>
    <row r="212" spans="1:36" ht="14" thickTop="1" thickBot="1" x14ac:dyDescent="0.3">
      <c r="A212">
        <v>191</v>
      </c>
      <c r="B212" s="59" t="s">
        <v>470</v>
      </c>
      <c r="C212" s="57" t="s">
        <v>233</v>
      </c>
      <c r="D212" s="54">
        <v>191</v>
      </c>
      <c r="E212" s="53">
        <f t="shared" si="23"/>
        <v>0</v>
      </c>
      <c r="F212" s="95"/>
      <c r="G212" s="53">
        <f t="shared" si="24"/>
        <v>0</v>
      </c>
      <c r="H212" s="95"/>
      <c r="I212" s="111"/>
      <c r="J212" s="95"/>
      <c r="K212" s="95"/>
      <c r="L212" s="95"/>
      <c r="M212" s="95"/>
      <c r="N212" s="95"/>
      <c r="O212" s="95"/>
      <c r="P212" s="95"/>
      <c r="Q212" s="95"/>
      <c r="R212" s="95"/>
      <c r="S212" s="95"/>
      <c r="T212" s="95"/>
      <c r="U212" s="95"/>
      <c r="V212" s="54">
        <v>191</v>
      </c>
      <c r="AE212" s="203">
        <f t="shared" si="19"/>
        <v>0</v>
      </c>
      <c r="AF212" s="204" t="str">
        <f t="shared" si="20"/>
        <v>ok</v>
      </c>
      <c r="AH212" s="182" t="str">
        <f t="shared" si="21"/>
        <v>ok</v>
      </c>
      <c r="AJ212" s="182" t="str">
        <f t="shared" si="22"/>
        <v>ok</v>
      </c>
    </row>
    <row r="213" spans="1:36" ht="21" customHeight="1" thickTop="1" thickBot="1" x14ac:dyDescent="0.3">
      <c r="A213">
        <v>192</v>
      </c>
      <c r="B213" s="58" t="s">
        <v>234</v>
      </c>
      <c r="C213" s="57" t="s">
        <v>235</v>
      </c>
      <c r="D213" s="54">
        <v>192</v>
      </c>
      <c r="E213" s="53">
        <f>SUM(F213,G213,M213,N213,P213,Q213)</f>
        <v>0</v>
      </c>
      <c r="F213" s="55"/>
      <c r="G213" s="53">
        <f>SUM(H213,J213,K213,L213)</f>
        <v>0</v>
      </c>
      <c r="H213" s="55"/>
      <c r="I213" s="111"/>
      <c r="J213" s="55"/>
      <c r="K213" s="55"/>
      <c r="L213" s="55"/>
      <c r="M213" s="55"/>
      <c r="N213" s="55"/>
      <c r="O213" s="55"/>
      <c r="P213" s="55"/>
      <c r="Q213" s="79"/>
      <c r="R213" s="55"/>
      <c r="S213" s="55"/>
      <c r="T213" s="55"/>
      <c r="U213" s="79"/>
      <c r="V213" s="54">
        <v>192</v>
      </c>
      <c r="AE213" s="203">
        <f t="shared" si="19"/>
        <v>0</v>
      </c>
      <c r="AF213" s="204" t="str">
        <f t="shared" si="20"/>
        <v>ok</v>
      </c>
      <c r="AH213" s="182" t="str">
        <f t="shared" si="21"/>
        <v>ok</v>
      </c>
      <c r="AJ213" s="182" t="str">
        <f t="shared" si="22"/>
        <v>ok</v>
      </c>
    </row>
    <row r="214" spans="1:36" ht="14" thickTop="1" thickBot="1" x14ac:dyDescent="0.3">
      <c r="A214">
        <v>193</v>
      </c>
      <c r="B214" s="59" t="s">
        <v>471</v>
      </c>
      <c r="C214" s="57" t="s">
        <v>236</v>
      </c>
      <c r="D214" s="54">
        <v>193</v>
      </c>
      <c r="E214" s="53">
        <f t="shared" si="23"/>
        <v>0</v>
      </c>
      <c r="F214" s="55"/>
      <c r="G214" s="53">
        <f t="shared" si="24"/>
        <v>0</v>
      </c>
      <c r="H214" s="55"/>
      <c r="I214" s="111"/>
      <c r="J214" s="55"/>
      <c r="K214" s="55"/>
      <c r="L214" s="55"/>
      <c r="M214" s="55"/>
      <c r="N214" s="55"/>
      <c r="O214" s="55"/>
      <c r="P214" s="55"/>
      <c r="Q214" s="79"/>
      <c r="R214" s="55"/>
      <c r="S214" s="55"/>
      <c r="T214" s="55"/>
      <c r="U214" s="79"/>
      <c r="V214" s="54">
        <v>193</v>
      </c>
      <c r="AE214" s="203">
        <f t="shared" si="19"/>
        <v>0</v>
      </c>
      <c r="AF214" s="204" t="str">
        <f t="shared" si="20"/>
        <v>ok</v>
      </c>
      <c r="AH214" s="182" t="str">
        <f t="shared" si="21"/>
        <v>ok</v>
      </c>
      <c r="AJ214" s="182" t="str">
        <f t="shared" si="22"/>
        <v>ok</v>
      </c>
    </row>
    <row r="215" spans="1:36" ht="14" thickTop="1" thickBot="1" x14ac:dyDescent="0.3">
      <c r="A215">
        <v>194</v>
      </c>
      <c r="B215" s="59" t="s">
        <v>472</v>
      </c>
      <c r="C215" s="57" t="s">
        <v>237</v>
      </c>
      <c r="D215" s="54">
        <v>194</v>
      </c>
      <c r="E215" s="53">
        <f t="shared" si="23"/>
        <v>0</v>
      </c>
      <c r="F215" s="55"/>
      <c r="G215" s="53">
        <f t="shared" si="24"/>
        <v>0</v>
      </c>
      <c r="H215" s="55"/>
      <c r="I215" s="111"/>
      <c r="J215" s="55"/>
      <c r="K215" s="55"/>
      <c r="L215" s="55"/>
      <c r="M215" s="55"/>
      <c r="N215" s="55"/>
      <c r="O215" s="55"/>
      <c r="P215" s="55"/>
      <c r="Q215" s="79"/>
      <c r="R215" s="55"/>
      <c r="S215" s="55"/>
      <c r="T215" s="55"/>
      <c r="U215" s="79"/>
      <c r="V215" s="54">
        <v>194</v>
      </c>
      <c r="AE215" s="203">
        <f t="shared" si="19"/>
        <v>0</v>
      </c>
      <c r="AF215" s="204" t="str">
        <f t="shared" si="20"/>
        <v>ok</v>
      </c>
      <c r="AH215" s="182" t="str">
        <f t="shared" si="21"/>
        <v>ok</v>
      </c>
      <c r="AJ215" s="182" t="str">
        <f t="shared" si="22"/>
        <v>ok</v>
      </c>
    </row>
    <row r="216" spans="1:36" ht="14" thickTop="1" thickBot="1" x14ac:dyDescent="0.3">
      <c r="A216">
        <v>195</v>
      </c>
      <c r="B216" s="59" t="s">
        <v>473</v>
      </c>
      <c r="C216" s="57" t="s">
        <v>238</v>
      </c>
      <c r="D216" s="54">
        <v>195</v>
      </c>
      <c r="E216" s="53">
        <f t="shared" si="23"/>
        <v>0</v>
      </c>
      <c r="F216" s="55"/>
      <c r="G216" s="53">
        <f t="shared" si="24"/>
        <v>0</v>
      </c>
      <c r="H216" s="55"/>
      <c r="I216" s="111"/>
      <c r="J216" s="55"/>
      <c r="K216" s="55"/>
      <c r="L216" s="55"/>
      <c r="M216" s="55"/>
      <c r="N216" s="55"/>
      <c r="O216" s="55"/>
      <c r="P216" s="55"/>
      <c r="Q216" s="79"/>
      <c r="R216" s="55"/>
      <c r="S216" s="55"/>
      <c r="T216" s="55"/>
      <c r="U216" s="79"/>
      <c r="V216" s="54">
        <v>195</v>
      </c>
      <c r="AE216" s="203">
        <f t="shared" si="19"/>
        <v>0</v>
      </c>
      <c r="AF216" s="204" t="str">
        <f t="shared" si="20"/>
        <v>ok</v>
      </c>
      <c r="AH216" s="182" t="str">
        <f t="shared" si="21"/>
        <v>ok</v>
      </c>
      <c r="AJ216" s="182" t="str">
        <f t="shared" si="22"/>
        <v>ok</v>
      </c>
    </row>
    <row r="217" spans="1:36" ht="14" thickTop="1" thickBot="1" x14ac:dyDescent="0.3">
      <c r="A217">
        <v>218</v>
      </c>
      <c r="B217" s="59" t="s">
        <v>239</v>
      </c>
      <c r="C217" s="57" t="s">
        <v>240</v>
      </c>
      <c r="D217" s="54">
        <v>218</v>
      </c>
      <c r="E217" s="53">
        <f t="shared" si="23"/>
        <v>0</v>
      </c>
      <c r="F217" s="55"/>
      <c r="G217" s="53">
        <f t="shared" si="24"/>
        <v>0</v>
      </c>
      <c r="H217" s="55"/>
      <c r="I217" s="111"/>
      <c r="J217" s="55"/>
      <c r="K217" s="55"/>
      <c r="L217" s="55"/>
      <c r="M217" s="55"/>
      <c r="N217" s="55"/>
      <c r="O217" s="55"/>
      <c r="P217" s="55"/>
      <c r="Q217" s="79"/>
      <c r="R217" s="55"/>
      <c r="S217" s="55"/>
      <c r="T217" s="55"/>
      <c r="U217" s="79"/>
      <c r="V217" s="54">
        <v>218</v>
      </c>
      <c r="AE217" s="203">
        <f t="shared" si="19"/>
        <v>0</v>
      </c>
      <c r="AF217" s="204" t="str">
        <f t="shared" si="20"/>
        <v>ok</v>
      </c>
      <c r="AH217" s="182" t="str">
        <f t="shared" si="21"/>
        <v>ok</v>
      </c>
      <c r="AJ217" s="182" t="str">
        <f t="shared" si="22"/>
        <v>ok</v>
      </c>
    </row>
    <row r="218" spans="1:36" ht="14" thickTop="1" thickBot="1" x14ac:dyDescent="0.3">
      <c r="A218">
        <v>196</v>
      </c>
      <c r="B218" s="59" t="s">
        <v>474</v>
      </c>
      <c r="C218" s="57" t="s">
        <v>241</v>
      </c>
      <c r="D218" s="54">
        <v>196</v>
      </c>
      <c r="E218" s="53">
        <f t="shared" si="23"/>
        <v>0</v>
      </c>
      <c r="F218" s="55"/>
      <c r="G218" s="53">
        <f t="shared" si="24"/>
        <v>0</v>
      </c>
      <c r="H218" s="55"/>
      <c r="I218" s="111"/>
      <c r="J218" s="55"/>
      <c r="K218" s="55"/>
      <c r="L218" s="55"/>
      <c r="M218" s="55"/>
      <c r="N218" s="55"/>
      <c r="O218" s="55"/>
      <c r="P218" s="55"/>
      <c r="Q218" s="79"/>
      <c r="R218" s="55"/>
      <c r="S218" s="55"/>
      <c r="T218" s="55"/>
      <c r="U218" s="79"/>
      <c r="V218" s="54">
        <v>196</v>
      </c>
      <c r="AE218" s="203">
        <f t="shared" si="19"/>
        <v>0</v>
      </c>
      <c r="AF218" s="204" t="str">
        <f t="shared" si="20"/>
        <v>ok</v>
      </c>
      <c r="AH218" s="182" t="str">
        <f t="shared" si="21"/>
        <v>ok</v>
      </c>
      <c r="AJ218" s="182" t="str">
        <f t="shared" si="22"/>
        <v>ok</v>
      </c>
    </row>
    <row r="219" spans="1:36" ht="14" thickTop="1" thickBot="1" x14ac:dyDescent="0.3">
      <c r="A219">
        <v>197</v>
      </c>
      <c r="B219" s="59" t="s">
        <v>475</v>
      </c>
      <c r="C219" s="57" t="s">
        <v>242</v>
      </c>
      <c r="D219" s="54">
        <v>197</v>
      </c>
      <c r="E219" s="53">
        <f t="shared" si="23"/>
        <v>0</v>
      </c>
      <c r="F219" s="55"/>
      <c r="G219" s="53">
        <f t="shared" si="24"/>
        <v>0</v>
      </c>
      <c r="H219" s="55"/>
      <c r="I219" s="111"/>
      <c r="J219" s="55"/>
      <c r="K219" s="55"/>
      <c r="L219" s="55"/>
      <c r="M219" s="55"/>
      <c r="N219" s="55"/>
      <c r="O219" s="55"/>
      <c r="P219" s="55"/>
      <c r="Q219" s="79"/>
      <c r="R219" s="55"/>
      <c r="S219" s="55"/>
      <c r="T219" s="55"/>
      <c r="U219" s="79"/>
      <c r="V219" s="54">
        <v>197</v>
      </c>
      <c r="AE219" s="203">
        <f t="shared" si="19"/>
        <v>0</v>
      </c>
      <c r="AF219" s="204" t="str">
        <f t="shared" si="20"/>
        <v>ok</v>
      </c>
      <c r="AH219" s="182" t="str">
        <f t="shared" si="21"/>
        <v>ok</v>
      </c>
      <c r="AJ219" s="182" t="str">
        <f t="shared" si="22"/>
        <v>ok</v>
      </c>
    </row>
    <row r="220" spans="1:36" ht="14" thickTop="1" thickBot="1" x14ac:dyDescent="0.3">
      <c r="A220">
        <v>198</v>
      </c>
      <c r="B220" s="59" t="s">
        <v>476</v>
      </c>
      <c r="C220" s="57" t="s">
        <v>243</v>
      </c>
      <c r="D220" s="54">
        <v>198</v>
      </c>
      <c r="E220" s="53">
        <f t="shared" si="23"/>
        <v>0</v>
      </c>
      <c r="F220" s="79"/>
      <c r="G220" s="53">
        <f t="shared" si="24"/>
        <v>0</v>
      </c>
      <c r="H220" s="79"/>
      <c r="I220" s="111"/>
      <c r="J220" s="79"/>
      <c r="K220" s="79"/>
      <c r="L220" s="79"/>
      <c r="M220" s="79"/>
      <c r="N220" s="79"/>
      <c r="O220" s="79"/>
      <c r="P220" s="79"/>
      <c r="Q220" s="79"/>
      <c r="R220" s="79"/>
      <c r="S220" s="79"/>
      <c r="T220" s="79"/>
      <c r="U220" s="79"/>
      <c r="V220" s="54">
        <v>198</v>
      </c>
      <c r="AE220" s="203">
        <f t="shared" si="19"/>
        <v>0</v>
      </c>
      <c r="AF220" s="204" t="str">
        <f t="shared" si="20"/>
        <v>ok</v>
      </c>
      <c r="AH220" s="182" t="str">
        <f t="shared" si="21"/>
        <v>ok</v>
      </c>
      <c r="AJ220" s="182" t="str">
        <f t="shared" si="22"/>
        <v>ok</v>
      </c>
    </row>
    <row r="221" spans="1:36" ht="14" thickTop="1" thickBot="1" x14ac:dyDescent="0.3">
      <c r="A221">
        <v>199</v>
      </c>
      <c r="B221" s="59" t="s">
        <v>244</v>
      </c>
      <c r="C221" s="57" t="s">
        <v>245</v>
      </c>
      <c r="D221" s="54">
        <v>199</v>
      </c>
      <c r="E221" s="53">
        <f t="shared" si="23"/>
        <v>0</v>
      </c>
      <c r="F221" s="79"/>
      <c r="G221" s="53">
        <f t="shared" si="24"/>
        <v>0</v>
      </c>
      <c r="H221" s="79"/>
      <c r="I221" s="111"/>
      <c r="J221" s="79"/>
      <c r="K221" s="79"/>
      <c r="L221" s="79"/>
      <c r="M221" s="79"/>
      <c r="N221" s="79"/>
      <c r="O221" s="79"/>
      <c r="P221" s="79"/>
      <c r="Q221" s="79"/>
      <c r="R221" s="79"/>
      <c r="S221" s="79"/>
      <c r="T221" s="79"/>
      <c r="U221" s="79"/>
      <c r="V221" s="54">
        <v>199</v>
      </c>
      <c r="AE221" s="203">
        <f t="shared" si="19"/>
        <v>0</v>
      </c>
      <c r="AF221" s="204" t="str">
        <f t="shared" si="20"/>
        <v>ok</v>
      </c>
      <c r="AH221" s="182" t="str">
        <f t="shared" si="21"/>
        <v>ok</v>
      </c>
      <c r="AJ221" s="182" t="str">
        <f t="shared" si="22"/>
        <v>ok</v>
      </c>
    </row>
    <row r="222" spans="1:36" ht="21" customHeight="1" thickTop="1" x14ac:dyDescent="0.35">
      <c r="A222"/>
      <c r="B222" s="80" t="s">
        <v>477</v>
      </c>
      <c r="C222" s="81"/>
      <c r="D222" s="54"/>
      <c r="E222" s="98"/>
      <c r="F222" s="98"/>
      <c r="G222" s="98"/>
      <c r="H222" s="98"/>
      <c r="I222" s="110"/>
      <c r="J222" s="98"/>
      <c r="K222" s="98"/>
      <c r="L222" s="98"/>
      <c r="M222" s="98"/>
      <c r="N222" s="98"/>
      <c r="O222" s="98"/>
      <c r="P222" s="98"/>
      <c r="Q222" s="98"/>
      <c r="R222" s="98"/>
      <c r="S222" s="98"/>
      <c r="T222" s="98"/>
      <c r="U222" s="98"/>
      <c r="V222" s="54"/>
      <c r="AE222" s="199"/>
      <c r="AF222" s="176"/>
    </row>
    <row r="223" spans="1:36" ht="13.5" thickBot="1" x14ac:dyDescent="0.35">
      <c r="A223">
        <v>200</v>
      </c>
      <c r="B223" s="58" t="s">
        <v>478</v>
      </c>
      <c r="C223" s="78" t="s">
        <v>246</v>
      </c>
      <c r="D223" s="54">
        <v>200</v>
      </c>
      <c r="E223" s="53">
        <f t="shared" si="23"/>
        <v>0</v>
      </c>
      <c r="F223" s="55"/>
      <c r="G223" s="53">
        <f t="shared" si="24"/>
        <v>0</v>
      </c>
      <c r="H223" s="55"/>
      <c r="I223" s="111"/>
      <c r="J223" s="55"/>
      <c r="K223" s="55"/>
      <c r="L223" s="55"/>
      <c r="M223" s="55"/>
      <c r="N223" s="55"/>
      <c r="O223" s="55"/>
      <c r="P223" s="55"/>
      <c r="Q223" s="79"/>
      <c r="R223" s="55"/>
      <c r="S223" s="55"/>
      <c r="T223" s="55"/>
      <c r="U223" s="79"/>
      <c r="V223" s="54">
        <v>200</v>
      </c>
      <c r="AE223" s="203">
        <f t="shared" ref="AE223:AE243" si="25">E223-SUM(R223:U223)</f>
        <v>0</v>
      </c>
      <c r="AF223" s="204" t="str">
        <f t="shared" ref="AF223:AF243" si="26">IF(ABS(AE223)&gt;COUNT(R223:U223)*0.5,"ERROR","ok")</f>
        <v>ok</v>
      </c>
      <c r="AH223" s="182" t="str">
        <f t="shared" ref="AH223:AH243" si="27">IF((I223-H223)&gt;0.5,"attention","ok")</f>
        <v>ok</v>
      </c>
      <c r="AJ223" s="182" t="str">
        <f t="shared" ref="AJ223:AJ243" si="28">IF((O223-N223)&gt;0.5,"attention","ok")</f>
        <v>ok</v>
      </c>
    </row>
    <row r="224" spans="1:36" ht="14" thickTop="1" thickBot="1" x14ac:dyDescent="0.3">
      <c r="A224">
        <v>201</v>
      </c>
      <c r="B224" s="59" t="s">
        <v>479</v>
      </c>
      <c r="C224" s="57" t="s">
        <v>247</v>
      </c>
      <c r="D224" s="54">
        <v>201</v>
      </c>
      <c r="E224" s="53">
        <f t="shared" si="23"/>
        <v>0</v>
      </c>
      <c r="F224" s="55"/>
      <c r="G224" s="53">
        <f t="shared" si="24"/>
        <v>0</v>
      </c>
      <c r="H224" s="55"/>
      <c r="I224" s="111"/>
      <c r="J224" s="55"/>
      <c r="K224" s="55"/>
      <c r="L224" s="55"/>
      <c r="M224" s="55"/>
      <c r="N224" s="55"/>
      <c r="O224" s="55"/>
      <c r="P224" s="55"/>
      <c r="Q224" s="79"/>
      <c r="R224" s="55"/>
      <c r="S224" s="55"/>
      <c r="T224" s="55"/>
      <c r="U224" s="79"/>
      <c r="V224" s="54">
        <v>201</v>
      </c>
      <c r="AE224" s="203">
        <f t="shared" si="25"/>
        <v>0</v>
      </c>
      <c r="AF224" s="204" t="str">
        <f t="shared" si="26"/>
        <v>ok</v>
      </c>
      <c r="AH224" s="182" t="str">
        <f t="shared" si="27"/>
        <v>ok</v>
      </c>
      <c r="AJ224" s="182" t="str">
        <f t="shared" si="28"/>
        <v>ok</v>
      </c>
    </row>
    <row r="225" spans="1:36" ht="14" thickTop="1" thickBot="1" x14ac:dyDescent="0.3">
      <c r="A225">
        <v>202</v>
      </c>
      <c r="B225" s="59" t="s">
        <v>480</v>
      </c>
      <c r="C225" s="57" t="s">
        <v>248</v>
      </c>
      <c r="D225" s="54">
        <v>202</v>
      </c>
      <c r="E225" s="53">
        <f t="shared" si="23"/>
        <v>0</v>
      </c>
      <c r="F225" s="55"/>
      <c r="G225" s="53">
        <f t="shared" si="24"/>
        <v>0</v>
      </c>
      <c r="H225" s="55"/>
      <c r="I225" s="111"/>
      <c r="J225" s="55"/>
      <c r="K225" s="55"/>
      <c r="L225" s="55"/>
      <c r="M225" s="55"/>
      <c r="N225" s="55"/>
      <c r="O225" s="55"/>
      <c r="P225" s="55"/>
      <c r="Q225" s="79"/>
      <c r="R225" s="55"/>
      <c r="S225" s="55"/>
      <c r="T225" s="55"/>
      <c r="U225" s="79"/>
      <c r="V225" s="54">
        <v>202</v>
      </c>
      <c r="AE225" s="203">
        <f t="shared" si="25"/>
        <v>0</v>
      </c>
      <c r="AF225" s="204" t="str">
        <f t="shared" si="26"/>
        <v>ok</v>
      </c>
      <c r="AH225" s="182" t="str">
        <f t="shared" si="27"/>
        <v>ok</v>
      </c>
      <c r="AJ225" s="182" t="str">
        <f t="shared" si="28"/>
        <v>ok</v>
      </c>
    </row>
    <row r="226" spans="1:36" ht="14" thickTop="1" thickBot="1" x14ac:dyDescent="0.3">
      <c r="A226">
        <v>203</v>
      </c>
      <c r="B226" s="59" t="s">
        <v>249</v>
      </c>
      <c r="C226" s="57" t="s">
        <v>250</v>
      </c>
      <c r="D226" s="54">
        <v>203</v>
      </c>
      <c r="E226" s="53">
        <f t="shared" si="23"/>
        <v>0</v>
      </c>
      <c r="F226" s="55"/>
      <c r="G226" s="53">
        <f t="shared" si="24"/>
        <v>0</v>
      </c>
      <c r="H226" s="55"/>
      <c r="I226" s="111"/>
      <c r="J226" s="55"/>
      <c r="K226" s="55"/>
      <c r="L226" s="55"/>
      <c r="M226" s="55"/>
      <c r="N226" s="55"/>
      <c r="O226" s="55"/>
      <c r="P226" s="55"/>
      <c r="Q226" s="79"/>
      <c r="R226" s="55"/>
      <c r="S226" s="55"/>
      <c r="T226" s="55"/>
      <c r="U226" s="79"/>
      <c r="V226" s="54">
        <v>203</v>
      </c>
      <c r="AE226" s="203">
        <f t="shared" si="25"/>
        <v>0</v>
      </c>
      <c r="AF226" s="204" t="str">
        <f t="shared" si="26"/>
        <v>ok</v>
      </c>
      <c r="AH226" s="182" t="str">
        <f t="shared" si="27"/>
        <v>ok</v>
      </c>
      <c r="AJ226" s="182" t="str">
        <f t="shared" si="28"/>
        <v>ok</v>
      </c>
    </row>
    <row r="227" spans="1:36" ht="14" thickTop="1" thickBot="1" x14ac:dyDescent="0.3">
      <c r="A227">
        <v>204</v>
      </c>
      <c r="B227" s="59" t="s">
        <v>481</v>
      </c>
      <c r="C227" s="57" t="s">
        <v>251</v>
      </c>
      <c r="D227" s="54">
        <v>204</v>
      </c>
      <c r="E227" s="53">
        <f t="shared" si="23"/>
        <v>0</v>
      </c>
      <c r="F227" s="55"/>
      <c r="G227" s="53">
        <f t="shared" si="24"/>
        <v>0</v>
      </c>
      <c r="H227" s="55"/>
      <c r="I227" s="111"/>
      <c r="J227" s="55"/>
      <c r="K227" s="55"/>
      <c r="L227" s="55"/>
      <c r="M227" s="55"/>
      <c r="N227" s="55"/>
      <c r="O227" s="55"/>
      <c r="P227" s="55"/>
      <c r="Q227" s="79"/>
      <c r="R227" s="55"/>
      <c r="S227" s="55"/>
      <c r="T227" s="55"/>
      <c r="U227" s="79"/>
      <c r="V227" s="54">
        <v>204</v>
      </c>
      <c r="AE227" s="203">
        <f t="shared" si="25"/>
        <v>0</v>
      </c>
      <c r="AF227" s="204" t="str">
        <f t="shared" si="26"/>
        <v>ok</v>
      </c>
      <c r="AH227" s="182" t="str">
        <f t="shared" si="27"/>
        <v>ok</v>
      </c>
      <c r="AJ227" s="182" t="str">
        <f t="shared" si="28"/>
        <v>ok</v>
      </c>
    </row>
    <row r="228" spans="1:36" ht="14" thickTop="1" thickBot="1" x14ac:dyDescent="0.3">
      <c r="A228">
        <v>205</v>
      </c>
      <c r="B228" s="59" t="s">
        <v>482</v>
      </c>
      <c r="C228" s="57" t="s">
        <v>252</v>
      </c>
      <c r="D228" s="54">
        <v>205</v>
      </c>
      <c r="E228" s="53">
        <f t="shared" si="23"/>
        <v>0</v>
      </c>
      <c r="F228" s="55"/>
      <c r="G228" s="53">
        <f t="shared" si="24"/>
        <v>0</v>
      </c>
      <c r="H228" s="55"/>
      <c r="I228" s="111"/>
      <c r="J228" s="55"/>
      <c r="K228" s="55"/>
      <c r="L228" s="55"/>
      <c r="M228" s="55"/>
      <c r="N228" s="55"/>
      <c r="O228" s="55"/>
      <c r="P228" s="55"/>
      <c r="Q228" s="79"/>
      <c r="R228" s="55"/>
      <c r="S228" s="55"/>
      <c r="T228" s="55"/>
      <c r="U228" s="79"/>
      <c r="V228" s="54">
        <v>205</v>
      </c>
      <c r="AE228" s="203">
        <f t="shared" si="25"/>
        <v>0</v>
      </c>
      <c r="AF228" s="204" t="str">
        <f t="shared" si="26"/>
        <v>ok</v>
      </c>
      <c r="AH228" s="182" t="str">
        <f t="shared" si="27"/>
        <v>ok</v>
      </c>
      <c r="AJ228" s="182" t="str">
        <f t="shared" si="28"/>
        <v>ok</v>
      </c>
    </row>
    <row r="229" spans="1:36" ht="14" thickTop="1" thickBot="1" x14ac:dyDescent="0.3">
      <c r="A229">
        <v>206</v>
      </c>
      <c r="B229" s="59" t="s">
        <v>253</v>
      </c>
      <c r="C229" s="57" t="s">
        <v>254</v>
      </c>
      <c r="D229" s="54">
        <v>206</v>
      </c>
      <c r="E229" s="53">
        <f t="shared" si="23"/>
        <v>0</v>
      </c>
      <c r="F229" s="55"/>
      <c r="G229" s="53">
        <f t="shared" si="24"/>
        <v>0</v>
      </c>
      <c r="H229" s="55"/>
      <c r="I229" s="111"/>
      <c r="J229" s="55"/>
      <c r="K229" s="55"/>
      <c r="L229" s="55"/>
      <c r="M229" s="55"/>
      <c r="N229" s="55"/>
      <c r="O229" s="55"/>
      <c r="P229" s="55"/>
      <c r="Q229" s="79"/>
      <c r="R229" s="55"/>
      <c r="S229" s="55"/>
      <c r="T229" s="55"/>
      <c r="U229" s="79"/>
      <c r="V229" s="54">
        <v>206</v>
      </c>
      <c r="AE229" s="203">
        <f t="shared" si="25"/>
        <v>0</v>
      </c>
      <c r="AF229" s="204" t="str">
        <f t="shared" si="26"/>
        <v>ok</v>
      </c>
      <c r="AH229" s="182" t="str">
        <f t="shared" si="27"/>
        <v>ok</v>
      </c>
      <c r="AJ229" s="182" t="str">
        <f t="shared" si="28"/>
        <v>ok</v>
      </c>
    </row>
    <row r="230" spans="1:36" ht="14" thickTop="1" thickBot="1" x14ac:dyDescent="0.3">
      <c r="A230">
        <v>207</v>
      </c>
      <c r="B230" s="59" t="s">
        <v>483</v>
      </c>
      <c r="C230" s="57" t="s">
        <v>255</v>
      </c>
      <c r="D230" s="54">
        <v>207</v>
      </c>
      <c r="E230" s="53">
        <f t="shared" si="23"/>
        <v>0</v>
      </c>
      <c r="F230" s="55"/>
      <c r="G230" s="53">
        <f>SUM(H230,J230,K230,L230)</f>
        <v>0</v>
      </c>
      <c r="H230" s="55"/>
      <c r="I230" s="111"/>
      <c r="J230" s="55"/>
      <c r="K230" s="55"/>
      <c r="L230" s="55"/>
      <c r="M230" s="55"/>
      <c r="N230" s="55"/>
      <c r="O230" s="55"/>
      <c r="P230" s="55"/>
      <c r="Q230" s="79"/>
      <c r="R230" s="55"/>
      <c r="S230" s="55"/>
      <c r="T230" s="55"/>
      <c r="U230" s="79"/>
      <c r="V230" s="54">
        <v>207</v>
      </c>
      <c r="AE230" s="203">
        <f t="shared" si="25"/>
        <v>0</v>
      </c>
      <c r="AF230" s="204" t="str">
        <f t="shared" si="26"/>
        <v>ok</v>
      </c>
      <c r="AH230" s="182" t="str">
        <f t="shared" si="27"/>
        <v>ok</v>
      </c>
      <c r="AJ230" s="182" t="str">
        <f t="shared" si="28"/>
        <v>ok</v>
      </c>
    </row>
    <row r="231" spans="1:36" ht="14" thickTop="1" thickBot="1" x14ac:dyDescent="0.35">
      <c r="A231">
        <v>208</v>
      </c>
      <c r="B231" s="59" t="s">
        <v>484</v>
      </c>
      <c r="C231" s="78" t="s">
        <v>256</v>
      </c>
      <c r="D231" s="54">
        <v>208</v>
      </c>
      <c r="E231" s="53">
        <f t="shared" si="23"/>
        <v>0</v>
      </c>
      <c r="F231" s="55"/>
      <c r="G231" s="53">
        <f t="shared" si="24"/>
        <v>0</v>
      </c>
      <c r="H231" s="55"/>
      <c r="I231" s="111"/>
      <c r="J231" s="55"/>
      <c r="K231" s="55"/>
      <c r="L231" s="55"/>
      <c r="M231" s="55"/>
      <c r="N231" s="55"/>
      <c r="O231" s="55"/>
      <c r="P231" s="55"/>
      <c r="Q231" s="79"/>
      <c r="R231" s="55"/>
      <c r="S231" s="55"/>
      <c r="T231" s="55"/>
      <c r="U231" s="79"/>
      <c r="V231" s="54">
        <v>208</v>
      </c>
      <c r="AE231" s="203">
        <f t="shared" si="25"/>
        <v>0</v>
      </c>
      <c r="AF231" s="204" t="str">
        <f t="shared" si="26"/>
        <v>ok</v>
      </c>
      <c r="AH231" s="182" t="str">
        <f t="shared" si="27"/>
        <v>ok</v>
      </c>
      <c r="AJ231" s="182" t="str">
        <f t="shared" si="28"/>
        <v>ok</v>
      </c>
    </row>
    <row r="232" spans="1:36" ht="14" thickTop="1" thickBot="1" x14ac:dyDescent="0.3">
      <c r="A232">
        <v>209</v>
      </c>
      <c r="B232" s="59" t="s">
        <v>257</v>
      </c>
      <c r="C232" s="57" t="s">
        <v>258</v>
      </c>
      <c r="D232" s="54">
        <v>209</v>
      </c>
      <c r="E232" s="53">
        <f t="shared" si="23"/>
        <v>0</v>
      </c>
      <c r="F232" s="55"/>
      <c r="G232" s="53">
        <f t="shared" si="24"/>
        <v>0</v>
      </c>
      <c r="H232" s="55"/>
      <c r="I232" s="111"/>
      <c r="J232" s="55"/>
      <c r="K232" s="55"/>
      <c r="L232" s="55"/>
      <c r="M232" s="55"/>
      <c r="N232" s="55"/>
      <c r="O232" s="55"/>
      <c r="P232" s="55"/>
      <c r="Q232" s="79"/>
      <c r="R232" s="55"/>
      <c r="S232" s="55"/>
      <c r="T232" s="55"/>
      <c r="U232" s="79"/>
      <c r="V232" s="54">
        <v>209</v>
      </c>
      <c r="AE232" s="203">
        <f t="shared" si="25"/>
        <v>0</v>
      </c>
      <c r="AF232" s="204" t="str">
        <f t="shared" si="26"/>
        <v>ok</v>
      </c>
      <c r="AH232" s="182" t="str">
        <f t="shared" si="27"/>
        <v>ok</v>
      </c>
      <c r="AJ232" s="182" t="str">
        <f t="shared" si="28"/>
        <v>ok</v>
      </c>
    </row>
    <row r="233" spans="1:36" ht="14" thickTop="1" thickBot="1" x14ac:dyDescent="0.3">
      <c r="A233">
        <v>210</v>
      </c>
      <c r="B233" s="59" t="s">
        <v>485</v>
      </c>
      <c r="C233" s="57" t="s">
        <v>259</v>
      </c>
      <c r="D233" s="54">
        <v>210</v>
      </c>
      <c r="E233" s="53">
        <f t="shared" si="23"/>
        <v>0</v>
      </c>
      <c r="F233" s="55"/>
      <c r="G233" s="53">
        <f t="shared" si="24"/>
        <v>0</v>
      </c>
      <c r="H233" s="55"/>
      <c r="I233" s="111"/>
      <c r="J233" s="55"/>
      <c r="K233" s="55"/>
      <c r="L233" s="55"/>
      <c r="M233" s="55"/>
      <c r="N233" s="55"/>
      <c r="O233" s="55"/>
      <c r="P233" s="55"/>
      <c r="Q233" s="79"/>
      <c r="R233" s="55"/>
      <c r="S233" s="55"/>
      <c r="T233" s="55"/>
      <c r="U233" s="79"/>
      <c r="V233" s="54">
        <v>210</v>
      </c>
      <c r="AE233" s="203">
        <f t="shared" si="25"/>
        <v>0</v>
      </c>
      <c r="AF233" s="204" t="str">
        <f t="shared" si="26"/>
        <v>ok</v>
      </c>
      <c r="AH233" s="182" t="str">
        <f t="shared" si="27"/>
        <v>ok</v>
      </c>
      <c r="AJ233" s="182" t="str">
        <f t="shared" si="28"/>
        <v>ok</v>
      </c>
    </row>
    <row r="234" spans="1:36" ht="14" thickTop="1" thickBot="1" x14ac:dyDescent="0.3">
      <c r="A234">
        <v>211</v>
      </c>
      <c r="B234" s="59" t="s">
        <v>486</v>
      </c>
      <c r="C234" s="57" t="s">
        <v>260</v>
      </c>
      <c r="D234" s="54">
        <v>211</v>
      </c>
      <c r="E234" s="53">
        <f t="shared" si="23"/>
        <v>0</v>
      </c>
      <c r="F234" s="55"/>
      <c r="G234" s="53">
        <f t="shared" si="24"/>
        <v>0</v>
      </c>
      <c r="H234" s="55"/>
      <c r="I234" s="111"/>
      <c r="J234" s="55"/>
      <c r="K234" s="55"/>
      <c r="L234" s="55"/>
      <c r="M234" s="55"/>
      <c r="N234" s="55"/>
      <c r="O234" s="55"/>
      <c r="P234" s="55"/>
      <c r="Q234" s="79"/>
      <c r="R234" s="55"/>
      <c r="S234" s="55"/>
      <c r="T234" s="55"/>
      <c r="U234" s="79"/>
      <c r="V234" s="54">
        <v>211</v>
      </c>
      <c r="AE234" s="203">
        <f t="shared" si="25"/>
        <v>0</v>
      </c>
      <c r="AF234" s="204" t="str">
        <f t="shared" si="26"/>
        <v>ok</v>
      </c>
      <c r="AH234" s="182" t="str">
        <f t="shared" si="27"/>
        <v>ok</v>
      </c>
      <c r="AJ234" s="182" t="str">
        <f t="shared" si="28"/>
        <v>ok</v>
      </c>
    </row>
    <row r="235" spans="1:36" ht="14" thickTop="1" thickBot="1" x14ac:dyDescent="0.3">
      <c r="A235">
        <v>212</v>
      </c>
      <c r="B235" s="59" t="s">
        <v>261</v>
      </c>
      <c r="C235" s="57" t="s">
        <v>262</v>
      </c>
      <c r="D235" s="54">
        <v>212</v>
      </c>
      <c r="E235" s="53">
        <f t="shared" si="23"/>
        <v>0</v>
      </c>
      <c r="F235" s="55"/>
      <c r="G235" s="53">
        <f t="shared" si="24"/>
        <v>0</v>
      </c>
      <c r="H235" s="55"/>
      <c r="I235" s="111"/>
      <c r="J235" s="55"/>
      <c r="K235" s="55"/>
      <c r="L235" s="55"/>
      <c r="M235" s="55"/>
      <c r="N235" s="55"/>
      <c r="O235" s="55"/>
      <c r="P235" s="55"/>
      <c r="Q235" s="79"/>
      <c r="R235" s="55"/>
      <c r="S235" s="55"/>
      <c r="T235" s="55"/>
      <c r="U235" s="79"/>
      <c r="V235" s="54">
        <v>212</v>
      </c>
      <c r="AE235" s="203">
        <f t="shared" si="25"/>
        <v>0</v>
      </c>
      <c r="AF235" s="204" t="str">
        <f t="shared" si="26"/>
        <v>ok</v>
      </c>
      <c r="AH235" s="182" t="str">
        <f t="shared" si="27"/>
        <v>ok</v>
      </c>
      <c r="AJ235" s="182" t="str">
        <f t="shared" si="28"/>
        <v>ok</v>
      </c>
    </row>
    <row r="236" spans="1:36" ht="14" thickTop="1" thickBot="1" x14ac:dyDescent="0.3">
      <c r="A236">
        <v>213</v>
      </c>
      <c r="B236" s="59" t="s">
        <v>263</v>
      </c>
      <c r="C236" s="57" t="s">
        <v>264</v>
      </c>
      <c r="D236" s="54">
        <v>213</v>
      </c>
      <c r="E236" s="53">
        <f t="shared" si="23"/>
        <v>0</v>
      </c>
      <c r="F236" s="55"/>
      <c r="G236" s="53">
        <f t="shared" si="24"/>
        <v>0</v>
      </c>
      <c r="H236" s="55"/>
      <c r="I236" s="111"/>
      <c r="J236" s="55"/>
      <c r="K236" s="55"/>
      <c r="L236" s="55"/>
      <c r="M236" s="55"/>
      <c r="N236" s="55"/>
      <c r="O236" s="55"/>
      <c r="P236" s="55"/>
      <c r="Q236" s="79"/>
      <c r="R236" s="55"/>
      <c r="S236" s="55"/>
      <c r="T236" s="55"/>
      <c r="U236" s="79"/>
      <c r="V236" s="54">
        <v>213</v>
      </c>
      <c r="AE236" s="203">
        <f t="shared" si="25"/>
        <v>0</v>
      </c>
      <c r="AF236" s="204" t="str">
        <f t="shared" si="26"/>
        <v>ok</v>
      </c>
      <c r="AH236" s="182" t="str">
        <f t="shared" si="27"/>
        <v>ok</v>
      </c>
      <c r="AJ236" s="182" t="str">
        <f t="shared" si="28"/>
        <v>ok</v>
      </c>
    </row>
    <row r="237" spans="1:36" ht="14" thickTop="1" thickBot="1" x14ac:dyDescent="0.3">
      <c r="A237">
        <v>214</v>
      </c>
      <c r="B237" s="59" t="s">
        <v>265</v>
      </c>
      <c r="C237" s="57" t="s">
        <v>266</v>
      </c>
      <c r="D237" s="54">
        <v>214</v>
      </c>
      <c r="E237" s="53">
        <f t="shared" si="23"/>
        <v>0</v>
      </c>
      <c r="F237" s="55"/>
      <c r="G237" s="53">
        <f>SUM(H237,J237,K237,L237)</f>
        <v>0</v>
      </c>
      <c r="H237" s="55"/>
      <c r="I237" s="111"/>
      <c r="J237" s="55"/>
      <c r="K237" s="55"/>
      <c r="L237" s="55"/>
      <c r="M237" s="55"/>
      <c r="N237" s="55"/>
      <c r="O237" s="55"/>
      <c r="P237" s="55"/>
      <c r="Q237" s="79"/>
      <c r="R237" s="55"/>
      <c r="S237" s="55"/>
      <c r="T237" s="55"/>
      <c r="U237" s="79"/>
      <c r="V237" s="54">
        <v>214</v>
      </c>
      <c r="AE237" s="203">
        <f t="shared" si="25"/>
        <v>0</v>
      </c>
      <c r="AF237" s="204" t="str">
        <f t="shared" si="26"/>
        <v>ok</v>
      </c>
      <c r="AH237" s="182" t="str">
        <f t="shared" si="27"/>
        <v>ok</v>
      </c>
      <c r="AJ237" s="182" t="str">
        <f t="shared" si="28"/>
        <v>ok</v>
      </c>
    </row>
    <row r="238" spans="1:36" ht="14" thickTop="1" thickBot="1" x14ac:dyDescent="0.35">
      <c r="A238">
        <v>215</v>
      </c>
      <c r="B238" s="59" t="s">
        <v>487</v>
      </c>
      <c r="C238" s="78" t="s">
        <v>267</v>
      </c>
      <c r="D238" s="54">
        <v>215</v>
      </c>
      <c r="E238" s="53">
        <f t="shared" si="23"/>
        <v>0</v>
      </c>
      <c r="F238" s="55"/>
      <c r="G238" s="53">
        <f t="shared" si="24"/>
        <v>0</v>
      </c>
      <c r="H238" s="55"/>
      <c r="I238" s="111"/>
      <c r="J238" s="55"/>
      <c r="K238" s="55"/>
      <c r="L238" s="55"/>
      <c r="M238" s="55"/>
      <c r="N238" s="55"/>
      <c r="O238" s="55"/>
      <c r="P238" s="55"/>
      <c r="Q238" s="79"/>
      <c r="R238" s="55"/>
      <c r="S238" s="55"/>
      <c r="T238" s="55"/>
      <c r="U238" s="79"/>
      <c r="V238" s="54">
        <v>215</v>
      </c>
      <c r="AE238" s="203">
        <f t="shared" si="25"/>
        <v>0</v>
      </c>
      <c r="AF238" s="204" t="str">
        <f t="shared" si="26"/>
        <v>ok</v>
      </c>
      <c r="AH238" s="182" t="str">
        <f t="shared" si="27"/>
        <v>ok</v>
      </c>
      <c r="AJ238" s="182" t="str">
        <f t="shared" si="28"/>
        <v>ok</v>
      </c>
    </row>
    <row r="239" spans="1:36" ht="14" thickTop="1" thickBot="1" x14ac:dyDescent="0.3">
      <c r="A239">
        <v>216</v>
      </c>
      <c r="B239" s="59" t="s">
        <v>268</v>
      </c>
      <c r="C239" s="57" t="s">
        <v>269</v>
      </c>
      <c r="D239" s="54">
        <v>216</v>
      </c>
      <c r="E239" s="53">
        <f t="shared" si="23"/>
        <v>0</v>
      </c>
      <c r="F239" s="55"/>
      <c r="G239" s="53">
        <f t="shared" si="24"/>
        <v>0</v>
      </c>
      <c r="H239" s="55"/>
      <c r="I239" s="111"/>
      <c r="J239" s="55"/>
      <c r="K239" s="55"/>
      <c r="L239" s="55"/>
      <c r="M239" s="55"/>
      <c r="N239" s="55"/>
      <c r="O239" s="55"/>
      <c r="P239" s="55"/>
      <c r="Q239" s="79"/>
      <c r="R239" s="55"/>
      <c r="S239" s="55"/>
      <c r="T239" s="55"/>
      <c r="U239" s="79"/>
      <c r="V239" s="54">
        <v>216</v>
      </c>
      <c r="AE239" s="203">
        <f t="shared" si="25"/>
        <v>0</v>
      </c>
      <c r="AF239" s="204" t="str">
        <f t="shared" si="26"/>
        <v>ok</v>
      </c>
      <c r="AH239" s="182" t="str">
        <f t="shared" si="27"/>
        <v>ok</v>
      </c>
      <c r="AJ239" s="182" t="str">
        <f t="shared" si="28"/>
        <v>ok</v>
      </c>
    </row>
    <row r="240" spans="1:36" ht="14" thickTop="1" thickBot="1" x14ac:dyDescent="0.3">
      <c r="A240">
        <v>217</v>
      </c>
      <c r="B240" s="58" t="s">
        <v>488</v>
      </c>
      <c r="C240" s="57" t="s">
        <v>270</v>
      </c>
      <c r="D240" s="54">
        <v>217</v>
      </c>
      <c r="E240" s="53">
        <f t="shared" si="23"/>
        <v>0</v>
      </c>
      <c r="F240" s="55"/>
      <c r="G240" s="53">
        <f t="shared" si="24"/>
        <v>0</v>
      </c>
      <c r="H240" s="55"/>
      <c r="I240" s="111"/>
      <c r="J240" s="55"/>
      <c r="K240" s="55"/>
      <c r="L240" s="55"/>
      <c r="M240" s="55"/>
      <c r="N240" s="55"/>
      <c r="O240" s="55"/>
      <c r="P240" s="55"/>
      <c r="Q240" s="79"/>
      <c r="R240" s="55"/>
      <c r="S240" s="55"/>
      <c r="T240" s="55"/>
      <c r="U240" s="79"/>
      <c r="V240" s="54">
        <v>217</v>
      </c>
      <c r="AE240" s="203">
        <f t="shared" si="25"/>
        <v>0</v>
      </c>
      <c r="AF240" s="204" t="str">
        <f t="shared" si="26"/>
        <v>ok</v>
      </c>
      <c r="AH240" s="182" t="str">
        <f t="shared" si="27"/>
        <v>ok</v>
      </c>
      <c r="AJ240" s="182" t="str">
        <f t="shared" si="28"/>
        <v>ok</v>
      </c>
    </row>
    <row r="241" spans="1:36" ht="14" thickTop="1" thickBot="1" x14ac:dyDescent="0.3">
      <c r="A241">
        <v>232</v>
      </c>
      <c r="B241" s="58" t="s">
        <v>489</v>
      </c>
      <c r="C241" s="57"/>
      <c r="D241" s="54">
        <v>232</v>
      </c>
      <c r="E241" s="53">
        <f t="shared" si="23"/>
        <v>0</v>
      </c>
      <c r="F241" s="55"/>
      <c r="G241" s="53">
        <f t="shared" si="24"/>
        <v>0</v>
      </c>
      <c r="H241" s="55"/>
      <c r="I241" s="111"/>
      <c r="J241" s="55"/>
      <c r="K241" s="55"/>
      <c r="L241" s="55"/>
      <c r="M241" s="55"/>
      <c r="N241" s="55"/>
      <c r="O241" s="55"/>
      <c r="P241" s="55"/>
      <c r="Q241" s="79"/>
      <c r="R241" s="55"/>
      <c r="S241" s="55"/>
      <c r="T241" s="55"/>
      <c r="U241" s="79"/>
      <c r="V241" s="54">
        <v>232</v>
      </c>
      <c r="AE241" s="203">
        <f t="shared" si="25"/>
        <v>0</v>
      </c>
      <c r="AF241" s="204" t="str">
        <f t="shared" si="26"/>
        <v>ok</v>
      </c>
      <c r="AH241" s="182" t="str">
        <f t="shared" si="27"/>
        <v>ok</v>
      </c>
      <c r="AJ241" s="182" t="str">
        <f t="shared" si="28"/>
        <v>ok</v>
      </c>
    </row>
    <row r="242" spans="1:36" ht="14" thickTop="1" thickBot="1" x14ac:dyDescent="0.3">
      <c r="A242">
        <v>233</v>
      </c>
      <c r="B242" s="58" t="s">
        <v>490</v>
      </c>
      <c r="C242" s="57"/>
      <c r="D242" s="54">
        <v>233</v>
      </c>
      <c r="E242" s="53">
        <f t="shared" si="23"/>
        <v>0</v>
      </c>
      <c r="F242" s="79"/>
      <c r="G242" s="53">
        <f t="shared" si="24"/>
        <v>0</v>
      </c>
      <c r="H242" s="79"/>
      <c r="I242" s="111"/>
      <c r="J242" s="79"/>
      <c r="K242" s="79"/>
      <c r="L242" s="79"/>
      <c r="M242" s="79"/>
      <c r="N242" s="79"/>
      <c r="O242" s="79"/>
      <c r="P242" s="79"/>
      <c r="Q242" s="79"/>
      <c r="R242" s="79"/>
      <c r="S242" s="79"/>
      <c r="T242" s="79"/>
      <c r="U242" s="79"/>
      <c r="V242" s="54">
        <v>233</v>
      </c>
      <c r="AE242" s="203">
        <f t="shared" si="25"/>
        <v>0</v>
      </c>
      <c r="AF242" s="204" t="str">
        <f t="shared" si="26"/>
        <v>ok</v>
      </c>
      <c r="AH242" s="182" t="str">
        <f t="shared" si="27"/>
        <v>ok</v>
      </c>
      <c r="AJ242" s="182" t="str">
        <f t="shared" si="28"/>
        <v>ok</v>
      </c>
    </row>
    <row r="243" spans="1:36" ht="21" customHeight="1" thickTop="1" thickBot="1" x14ac:dyDescent="0.4">
      <c r="A243" s="56">
        <v>250</v>
      </c>
      <c r="B243" s="103" t="s">
        <v>4</v>
      </c>
      <c r="C243" s="57"/>
      <c r="D243" s="54">
        <v>250</v>
      </c>
      <c r="E243" s="53">
        <f t="shared" ref="E243:Q243" si="29">SUM(E12:E242)</f>
        <v>0</v>
      </c>
      <c r="F243" s="96">
        <f t="shared" si="29"/>
        <v>0</v>
      </c>
      <c r="G243" s="53">
        <f t="shared" si="29"/>
        <v>0</v>
      </c>
      <c r="H243" s="96">
        <f t="shared" si="29"/>
        <v>0</v>
      </c>
      <c r="I243" s="112">
        <f t="shared" si="29"/>
        <v>0</v>
      </c>
      <c r="J243" s="96">
        <f t="shared" si="29"/>
        <v>0</v>
      </c>
      <c r="K243" s="96">
        <f t="shared" si="29"/>
        <v>0</v>
      </c>
      <c r="L243" s="96">
        <f t="shared" si="29"/>
        <v>0</v>
      </c>
      <c r="M243" s="96">
        <f t="shared" si="29"/>
        <v>0</v>
      </c>
      <c r="N243" s="96">
        <f t="shared" si="29"/>
        <v>0</v>
      </c>
      <c r="O243" s="96">
        <f t="shared" si="29"/>
        <v>0</v>
      </c>
      <c r="P243" s="96">
        <f t="shared" si="29"/>
        <v>0</v>
      </c>
      <c r="Q243" s="96">
        <f t="shared" si="29"/>
        <v>0</v>
      </c>
      <c r="R243" s="96">
        <f>SUM(R12:R242)</f>
        <v>0</v>
      </c>
      <c r="S243" s="96">
        <f>SUM(S12:S242)</f>
        <v>0</v>
      </c>
      <c r="T243" s="96">
        <f>SUM(T12:T242)</f>
        <v>0</v>
      </c>
      <c r="U243" s="96">
        <f>SUM(U12:U242)</f>
        <v>0</v>
      </c>
      <c r="V243" s="54">
        <v>250</v>
      </c>
      <c r="AE243" s="203">
        <f t="shared" si="25"/>
        <v>0</v>
      </c>
      <c r="AF243" s="204" t="str">
        <f t="shared" si="26"/>
        <v>ok</v>
      </c>
      <c r="AH243" s="182" t="str">
        <f t="shared" si="27"/>
        <v>ok</v>
      </c>
      <c r="AJ243" s="182" t="str">
        <f t="shared" si="28"/>
        <v>ok</v>
      </c>
    </row>
    <row r="244" spans="1:36" ht="6" customHeight="1" thickTop="1" x14ac:dyDescent="0.25">
      <c r="A244" s="38"/>
      <c r="B244" s="38"/>
      <c r="C244" s="38"/>
      <c r="D244" s="38"/>
      <c r="E244" s="104"/>
      <c r="F244" s="104"/>
      <c r="G244" s="104"/>
      <c r="H244" s="104"/>
      <c r="I244" s="104"/>
      <c r="J244" s="104"/>
      <c r="K244" s="104"/>
      <c r="L244" s="104"/>
      <c r="M244" s="104"/>
      <c r="N244" s="104"/>
      <c r="O244" s="104"/>
      <c r="P244" s="104"/>
      <c r="Q244" s="104"/>
      <c r="R244" s="109"/>
      <c r="S244" s="38"/>
      <c r="T244" s="38"/>
      <c r="U244" s="38"/>
      <c r="V244" s="38"/>
    </row>
    <row r="245" spans="1:36" ht="21" customHeight="1" x14ac:dyDescent="0.25">
      <c r="A245" s="33" t="s">
        <v>3</v>
      </c>
      <c r="B245" s="51" t="str">
        <f>E255</f>
        <v>1.00.F0</v>
      </c>
      <c r="C245" s="86"/>
      <c r="E245" s="49"/>
      <c r="F245" s="49"/>
      <c r="G245" s="49"/>
      <c r="H245" s="49"/>
      <c r="I245" s="49"/>
      <c r="J245" s="49"/>
      <c r="K245" s="49"/>
      <c r="L245" s="49"/>
      <c r="M245" s="49"/>
      <c r="N245" s="49"/>
      <c r="O245" s="49"/>
      <c r="P245" s="49"/>
      <c r="Q245" s="49"/>
      <c r="R245" s="52"/>
      <c r="V245" s="32" t="s">
        <v>278</v>
      </c>
    </row>
    <row r="246" spans="1:36" x14ac:dyDescent="0.25">
      <c r="C246" s="26"/>
      <c r="E246" s="49"/>
      <c r="F246" s="49"/>
      <c r="G246" s="49"/>
      <c r="H246" s="49"/>
      <c r="I246" s="49"/>
      <c r="J246" s="49"/>
      <c r="K246" s="49"/>
      <c r="L246" s="49"/>
      <c r="M246" s="49"/>
      <c r="N246" s="49"/>
      <c r="O246" s="49"/>
      <c r="P246" s="50"/>
      <c r="Q246" s="49"/>
    </row>
    <row r="247" spans="1:36" x14ac:dyDescent="0.25">
      <c r="A247" s="34" t="s">
        <v>271</v>
      </c>
      <c r="B247" s="32" t="s">
        <v>491</v>
      </c>
      <c r="C247" s="87"/>
      <c r="E247" s="49"/>
      <c r="F247" s="49"/>
      <c r="G247" s="49"/>
      <c r="H247" s="49"/>
      <c r="I247" s="49"/>
      <c r="J247" s="49"/>
      <c r="K247" s="49"/>
      <c r="L247" s="49"/>
      <c r="M247" s="49"/>
      <c r="N247" s="49"/>
      <c r="O247" s="49"/>
      <c r="P247" s="49"/>
      <c r="Q247" s="49"/>
    </row>
    <row r="248" spans="1:36" x14ac:dyDescent="0.25">
      <c r="A248" s="33"/>
      <c r="B248" s="48" t="s">
        <v>492</v>
      </c>
      <c r="C248" s="88"/>
      <c r="E248" s="49"/>
      <c r="F248" s="49"/>
      <c r="G248" s="49"/>
      <c r="H248" s="49"/>
      <c r="I248" s="49"/>
      <c r="J248" s="49"/>
      <c r="K248" s="49"/>
      <c r="L248" s="49"/>
      <c r="M248" s="49"/>
      <c r="N248" s="49"/>
      <c r="O248" s="49"/>
      <c r="P248" s="49"/>
      <c r="Q248" s="49"/>
    </row>
    <row r="249" spans="1:36" x14ac:dyDescent="0.25">
      <c r="C249" s="26"/>
      <c r="E249" s="49"/>
      <c r="F249" s="49"/>
      <c r="G249" s="49"/>
      <c r="H249" s="49"/>
      <c r="I249" s="49"/>
      <c r="J249" s="49"/>
      <c r="K249" s="49"/>
      <c r="L249" s="49"/>
      <c r="M249" s="49"/>
      <c r="N249" s="49"/>
      <c r="O249" s="49"/>
      <c r="P249" s="49"/>
      <c r="Q249" s="49"/>
    </row>
    <row r="250" spans="1:36" x14ac:dyDescent="0.25">
      <c r="F250" s="49"/>
      <c r="G250" s="49"/>
      <c r="H250" s="49"/>
      <c r="I250" s="49"/>
      <c r="J250" s="49"/>
      <c r="K250" s="49"/>
      <c r="L250" s="49"/>
      <c r="M250" s="49"/>
      <c r="N250" s="49"/>
      <c r="O250" s="49"/>
      <c r="P250" s="49"/>
      <c r="Q250" s="49"/>
    </row>
    <row r="251" spans="1:36" x14ac:dyDescent="0.25">
      <c r="C251" s="48"/>
    </row>
    <row r="252" spans="1:36" x14ac:dyDescent="0.25">
      <c r="A252" s="41"/>
      <c r="B252" s="47" t="s">
        <v>2</v>
      </c>
      <c r="C252" s="46"/>
      <c r="D252" s="45" t="s">
        <v>279</v>
      </c>
      <c r="E252" s="44" t="str">
        <f>Q2</f>
        <v>XXXXXX</v>
      </c>
    </row>
    <row r="253" spans="1:36" x14ac:dyDescent="0.25">
      <c r="A253" s="41" t="s">
        <v>2</v>
      </c>
      <c r="B253" s="41"/>
      <c r="C253" s="33"/>
      <c r="D253" s="33"/>
      <c r="E253" s="40" t="str">
        <f>Q1</f>
        <v>AS11</v>
      </c>
      <c r="F253" s="32" t="s">
        <v>2</v>
      </c>
    </row>
    <row r="254" spans="1:36" x14ac:dyDescent="0.25">
      <c r="B254" s="41"/>
      <c r="C254" s="33"/>
      <c r="D254" s="33"/>
      <c r="E254" s="43" t="str">
        <f>Q3</f>
        <v>jj.mm.aaaa</v>
      </c>
    </row>
    <row r="255" spans="1:36" x14ac:dyDescent="0.25">
      <c r="B255" s="41"/>
      <c r="C255" s="33"/>
      <c r="D255" s="33"/>
      <c r="E255" s="42" t="s">
        <v>563</v>
      </c>
    </row>
    <row r="256" spans="1:36" x14ac:dyDescent="0.25">
      <c r="B256" s="41"/>
      <c r="C256" s="33"/>
      <c r="D256" s="33"/>
      <c r="E256" s="40" t="str">
        <f>E10</f>
        <v>col. 01</v>
      </c>
    </row>
    <row r="257" spans="2:5" ht="13" x14ac:dyDescent="0.3">
      <c r="B257" s="41"/>
      <c r="C257" s="33"/>
      <c r="D257" s="33"/>
      <c r="E257" s="205">
        <f>COUNTIF(AF12:AJ243,"ERROR")</f>
        <v>0</v>
      </c>
    </row>
    <row r="258" spans="2:5" ht="13" x14ac:dyDescent="0.3">
      <c r="B258" s="39"/>
      <c r="C258" s="38"/>
      <c r="D258" s="184"/>
      <c r="E258" s="206">
        <f>COUNTIF(AF12:AJ243,"attention")</f>
        <v>0</v>
      </c>
    </row>
    <row r="259" spans="2:5" x14ac:dyDescent="0.25">
      <c r="B259" s="33"/>
      <c r="C259" s="33"/>
      <c r="D259" s="34"/>
      <c r="E259" s="33"/>
    </row>
    <row r="260" spans="2:5" x14ac:dyDescent="0.25">
      <c r="B260" s="33"/>
      <c r="C260" s="33"/>
      <c r="D260" s="34"/>
      <c r="E260" s="35"/>
    </row>
    <row r="261" spans="2:5" x14ac:dyDescent="0.25">
      <c r="B261" s="33"/>
      <c r="C261" s="33"/>
      <c r="D261" s="34"/>
      <c r="E261" s="33"/>
    </row>
    <row r="262" spans="2:5" x14ac:dyDescent="0.25">
      <c r="B262" s="33"/>
      <c r="C262" s="33"/>
      <c r="D262" s="34"/>
      <c r="E262" s="33"/>
    </row>
  </sheetData>
  <sheetProtection sheet="1" objects="1"/>
  <mergeCells count="15">
    <mergeCell ref="AE9:AF9"/>
    <mergeCell ref="R6:U6"/>
    <mergeCell ref="R7:R9"/>
    <mergeCell ref="S7:S9"/>
    <mergeCell ref="T7:T9"/>
    <mergeCell ref="U7:U9"/>
    <mergeCell ref="C6:C10"/>
    <mergeCell ref="F6:Q6"/>
    <mergeCell ref="G7:L7"/>
    <mergeCell ref="H8:I8"/>
    <mergeCell ref="N7:O7"/>
    <mergeCell ref="P7:Q7"/>
    <mergeCell ref="J8:J9"/>
    <mergeCell ref="K8:K9"/>
    <mergeCell ref="L8:L9"/>
  </mergeCells>
  <printOptions gridLinesSet="0"/>
  <pageMargins left="0.78740157480314965" right="0.39370078740157483" top="0.98425196850393704" bottom="0.59055118110236227" header="0.31496062992125984" footer="0.31496062992125984"/>
  <pageSetup paperSize="9" scale="50" fitToWidth="0" fitToHeight="0" orientation="landscape" r:id="rId1"/>
  <headerFooter>
    <oddFooter>&amp;L&amp;"Arial,Fett"BNS Confidentiel&amp;C&amp;D&amp;RPage &amp;P</oddFooter>
  </headerFooter>
  <rowBreaks count="5" manualBreakCount="5">
    <brk id="51" max="24" man="1"/>
    <brk id="90" max="24" man="1"/>
    <brk id="131" max="24" man="1"/>
    <brk id="170" max="24" man="1"/>
    <brk id="212" max="24" man="1"/>
  </rowBreaks>
  <colBreaks count="1" manualBreakCount="1">
    <brk id="17" max="252" man="1"/>
  </col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Tabelle3"/>
  <dimension ref="A1:AJ262"/>
  <sheetViews>
    <sheetView showGridLines="0" showRowColHeaders="0" showZeros="0" zoomScale="80" zoomScaleNormal="80" workbookViewId="0">
      <pane xSplit="4" ySplit="10" topLeftCell="E11" activePane="bottomRight" state="frozen"/>
      <selection activeCell="E11" sqref="E11"/>
      <selection pane="topRight" activeCell="E11" sqref="E11"/>
      <selection pane="bottomLeft" activeCell="E11" sqref="E11"/>
      <selection pane="bottomRight" activeCell="F12" sqref="F12"/>
    </sheetView>
  </sheetViews>
  <sheetFormatPr baseColWidth="10" defaultColWidth="11.54296875" defaultRowHeight="12.5" x14ac:dyDescent="0.25"/>
  <cols>
    <col min="1" max="1" width="7.26953125" style="32" customWidth="1"/>
    <col min="2" max="2" width="28.7265625" style="32" customWidth="1"/>
    <col min="3" max="3" width="6.26953125" style="32" customWidth="1"/>
    <col min="4" max="4" width="4.7265625" style="32" customWidth="1"/>
    <col min="5" max="17" width="15.7265625" style="32" customWidth="1"/>
    <col min="18" max="18" width="4.7265625" style="32" customWidth="1"/>
    <col min="19" max="19" width="11.54296875" style="32"/>
    <col min="20" max="35" width="0" style="32" hidden="1" customWidth="1"/>
    <col min="36" max="36" width="16.26953125" style="32" bestFit="1" customWidth="1"/>
    <col min="37" max="16384" width="11.54296875" style="32"/>
  </cols>
  <sheetData>
    <row r="1" spans="1:36" ht="18" x14ac:dyDescent="0.4">
      <c r="A1" s="33"/>
      <c r="B1" s="33"/>
      <c r="C1" s="33"/>
      <c r="E1" s="31" t="s">
        <v>528</v>
      </c>
      <c r="P1" s="73" t="s">
        <v>611</v>
      </c>
      <c r="Q1" s="77" t="s">
        <v>567</v>
      </c>
    </row>
    <row r="2" spans="1:36" ht="17.5" x14ac:dyDescent="0.35">
      <c r="A2" s="33"/>
      <c r="B2" s="33"/>
      <c r="C2" s="33"/>
      <c r="E2" s="76" t="s">
        <v>527</v>
      </c>
      <c r="P2" s="73" t="s">
        <v>610</v>
      </c>
      <c r="Q2" s="75" t="str">
        <f>'Bon de livraison'!H3</f>
        <v>XXXXXX</v>
      </c>
    </row>
    <row r="3" spans="1:36" ht="18" customHeight="1" x14ac:dyDescent="0.25">
      <c r="A3" s="33"/>
      <c r="B3" s="33"/>
      <c r="C3" s="33"/>
      <c r="E3" s="74"/>
      <c r="J3" s="71"/>
      <c r="K3" s="71"/>
      <c r="P3" s="73" t="s">
        <v>283</v>
      </c>
      <c r="Q3" s="72" t="str">
        <f>'Bon de livraison'!H4</f>
        <v>jj.mm.aaaa</v>
      </c>
    </row>
    <row r="4" spans="1:36" ht="13" x14ac:dyDescent="0.3">
      <c r="A4" s="56"/>
      <c r="B4" s="33"/>
      <c r="C4" s="33"/>
      <c r="H4" s="71"/>
      <c r="L4" s="70"/>
      <c r="M4" s="70"/>
    </row>
    <row r="5" spans="1:36" s="171" customFormat="1" ht="20.25" customHeight="1" x14ac:dyDescent="0.25">
      <c r="A5" s="169"/>
      <c r="B5" s="134"/>
      <c r="C5" s="134"/>
      <c r="D5" s="170"/>
      <c r="E5" s="171" t="s">
        <v>306</v>
      </c>
      <c r="G5" s="172"/>
      <c r="L5" s="173"/>
      <c r="M5" s="173"/>
      <c r="R5" s="170"/>
      <c r="AJ5" s="32"/>
    </row>
    <row r="6" spans="1:36" ht="15" customHeight="1" x14ac:dyDescent="0.25">
      <c r="A6" s="69"/>
      <c r="B6" s="68" t="s">
        <v>308</v>
      </c>
      <c r="C6" s="231" t="s">
        <v>309</v>
      </c>
      <c r="D6" s="67"/>
      <c r="E6" s="93" t="s">
        <v>7</v>
      </c>
      <c r="F6" s="234" t="s">
        <v>510</v>
      </c>
      <c r="G6" s="235"/>
      <c r="H6" s="235"/>
      <c r="I6" s="235"/>
      <c r="J6" s="235"/>
      <c r="K6" s="235"/>
      <c r="L6" s="235"/>
      <c r="M6" s="235"/>
      <c r="N6" s="235"/>
      <c r="O6" s="235"/>
      <c r="P6" s="235"/>
      <c r="Q6" s="236"/>
      <c r="R6" s="67"/>
    </row>
    <row r="7" spans="1:36" ht="29.25" customHeight="1" x14ac:dyDescent="0.35">
      <c r="A7" s="66"/>
      <c r="B7" s="61"/>
      <c r="C7" s="232"/>
      <c r="D7" s="64"/>
      <c r="E7" s="90"/>
      <c r="F7" s="89" t="s">
        <v>511</v>
      </c>
      <c r="G7" s="237" t="s">
        <v>512</v>
      </c>
      <c r="H7" s="238"/>
      <c r="I7" s="238"/>
      <c r="J7" s="238"/>
      <c r="K7" s="238"/>
      <c r="L7" s="239"/>
      <c r="M7" s="223" t="s">
        <v>621</v>
      </c>
      <c r="N7" s="237" t="s">
        <v>516</v>
      </c>
      <c r="O7" s="239"/>
      <c r="P7" s="240" t="s">
        <v>518</v>
      </c>
      <c r="Q7" s="241"/>
      <c r="R7" s="64"/>
    </row>
    <row r="8" spans="1:36" ht="24" customHeight="1" x14ac:dyDescent="0.3">
      <c r="A8" s="66"/>
      <c r="B8" s="65"/>
      <c r="C8" s="232"/>
      <c r="D8" s="64"/>
      <c r="E8" s="90"/>
      <c r="F8" s="143"/>
      <c r="G8" s="90"/>
      <c r="H8" s="240" t="s">
        <v>513</v>
      </c>
      <c r="I8" s="241"/>
      <c r="J8" s="242" t="s">
        <v>620</v>
      </c>
      <c r="K8" s="242" t="s">
        <v>515</v>
      </c>
      <c r="L8" s="242" t="s">
        <v>627</v>
      </c>
      <c r="M8" s="133" t="s">
        <v>622</v>
      </c>
      <c r="N8" s="90"/>
      <c r="O8" s="97"/>
      <c r="P8" s="92"/>
      <c r="Q8" s="97"/>
      <c r="R8" s="64"/>
    </row>
    <row r="9" spans="1:36" ht="71.25" customHeight="1" x14ac:dyDescent="0.3">
      <c r="A9" s="222" t="s">
        <v>616</v>
      </c>
      <c r="B9" s="221"/>
      <c r="C9" s="232"/>
      <c r="D9" s="64"/>
      <c r="E9" s="90"/>
      <c r="F9" s="220" t="s">
        <v>617</v>
      </c>
      <c r="G9" s="220" t="s">
        <v>618</v>
      </c>
      <c r="H9" s="220" t="s">
        <v>619</v>
      </c>
      <c r="I9" s="102" t="s">
        <v>514</v>
      </c>
      <c r="J9" s="243"/>
      <c r="K9" s="243"/>
      <c r="L9" s="243"/>
      <c r="M9" s="133" t="s">
        <v>623</v>
      </c>
      <c r="N9" s="89" t="s">
        <v>624</v>
      </c>
      <c r="O9" s="102" t="s">
        <v>517</v>
      </c>
      <c r="P9" s="101" t="s">
        <v>519</v>
      </c>
      <c r="Q9" s="102" t="s">
        <v>568</v>
      </c>
      <c r="R9" s="64"/>
      <c r="AJ9" s="180" t="s">
        <v>591</v>
      </c>
    </row>
    <row r="10" spans="1:36" ht="20.25" customHeight="1" x14ac:dyDescent="0.25">
      <c r="A10" s="63"/>
      <c r="B10" s="63"/>
      <c r="C10" s="233"/>
      <c r="D10" s="62"/>
      <c r="E10" s="129" t="s">
        <v>493</v>
      </c>
      <c r="F10" s="129" t="s">
        <v>494</v>
      </c>
      <c r="G10" s="129" t="s">
        <v>495</v>
      </c>
      <c r="H10" s="130" t="s">
        <v>496</v>
      </c>
      <c r="I10" s="130" t="s">
        <v>497</v>
      </c>
      <c r="J10" s="130" t="s">
        <v>498</v>
      </c>
      <c r="K10" s="130" t="s">
        <v>499</v>
      </c>
      <c r="L10" s="130" t="s">
        <v>500</v>
      </c>
      <c r="M10" s="130" t="s">
        <v>501</v>
      </c>
      <c r="N10" s="129" t="s">
        <v>502</v>
      </c>
      <c r="O10" s="130" t="s">
        <v>503</v>
      </c>
      <c r="P10" s="130" t="s">
        <v>504</v>
      </c>
      <c r="Q10" s="130" t="s">
        <v>505</v>
      </c>
      <c r="R10" s="62"/>
      <c r="S10" s="33"/>
    </row>
    <row r="11" spans="1:36" ht="15.5" x14ac:dyDescent="0.35">
      <c r="A11"/>
      <c r="B11" s="80" t="s">
        <v>310</v>
      </c>
      <c r="C11" s="60"/>
      <c r="D11" s="54"/>
      <c r="E11" s="98"/>
      <c r="F11" s="98"/>
      <c r="G11" s="98"/>
      <c r="H11" s="98"/>
      <c r="I11" s="193"/>
      <c r="J11" s="98"/>
      <c r="K11" s="98"/>
      <c r="L11" s="98"/>
      <c r="M11" s="98"/>
      <c r="N11" s="98"/>
      <c r="O11" s="98"/>
      <c r="P11" s="98"/>
      <c r="Q11" s="98"/>
      <c r="R11" s="54"/>
      <c r="S11" s="52"/>
      <c r="AJ11" s="180"/>
    </row>
    <row r="12" spans="1:36" ht="13.5" thickBot="1" x14ac:dyDescent="0.3">
      <c r="A12">
        <v>1</v>
      </c>
      <c r="B12" s="58" t="s">
        <v>311</v>
      </c>
      <c r="C12" s="57" t="s">
        <v>6</v>
      </c>
      <c r="D12" s="54">
        <v>1</v>
      </c>
      <c r="E12" s="53">
        <f t="shared" ref="E12:E43" si="0">SUM(F12,G12,M12,N12,P12,Q12)</f>
        <v>0</v>
      </c>
      <c r="F12" s="55"/>
      <c r="G12" s="53">
        <f t="shared" ref="G12:G43" si="1">SUM(H12,J12,K12,L12)</f>
        <v>0</v>
      </c>
      <c r="H12" s="55"/>
      <c r="I12" s="111"/>
      <c r="J12" s="55"/>
      <c r="K12" s="55"/>
      <c r="L12" s="55"/>
      <c r="M12" s="55"/>
      <c r="N12" s="55"/>
      <c r="O12" s="55"/>
      <c r="P12" s="55"/>
      <c r="Q12" s="79"/>
      <c r="R12" s="54">
        <v>1</v>
      </c>
      <c r="S12" s="52"/>
      <c r="AJ12" s="182" t="str">
        <f t="shared" ref="AJ12:AJ62" si="2">IF((O12-N12)&gt;0.5,"attention","ok")</f>
        <v>ok</v>
      </c>
    </row>
    <row r="13" spans="1:36" ht="14" thickTop="1" thickBot="1" x14ac:dyDescent="0.3">
      <c r="A13">
        <v>2</v>
      </c>
      <c r="B13" s="59" t="s">
        <v>312</v>
      </c>
      <c r="C13" s="57" t="s">
        <v>5</v>
      </c>
      <c r="D13" s="54">
        <v>2</v>
      </c>
      <c r="E13" s="53">
        <f t="shared" si="0"/>
        <v>0</v>
      </c>
      <c r="F13" s="55"/>
      <c r="G13" s="53">
        <f t="shared" si="1"/>
        <v>0</v>
      </c>
      <c r="H13" s="55"/>
      <c r="I13" s="111"/>
      <c r="J13" s="55"/>
      <c r="K13" s="55"/>
      <c r="L13" s="55"/>
      <c r="M13" s="55"/>
      <c r="N13" s="55"/>
      <c r="O13" s="55"/>
      <c r="P13" s="55"/>
      <c r="Q13" s="79"/>
      <c r="R13" s="54">
        <v>2</v>
      </c>
      <c r="S13" s="52"/>
      <c r="AJ13" s="182" t="str">
        <f t="shared" si="2"/>
        <v>ok</v>
      </c>
    </row>
    <row r="14" spans="1:36" ht="14" thickTop="1" thickBot="1" x14ac:dyDescent="0.3">
      <c r="A14">
        <v>3</v>
      </c>
      <c r="B14" s="59" t="s">
        <v>313</v>
      </c>
      <c r="C14" s="57" t="s">
        <v>8</v>
      </c>
      <c r="D14" s="54">
        <v>3</v>
      </c>
      <c r="E14" s="53">
        <f t="shared" si="0"/>
        <v>0</v>
      </c>
      <c r="F14" s="55"/>
      <c r="G14" s="53">
        <f t="shared" si="1"/>
        <v>0</v>
      </c>
      <c r="H14" s="55"/>
      <c r="I14" s="111"/>
      <c r="J14" s="55"/>
      <c r="K14" s="55"/>
      <c r="L14" s="55"/>
      <c r="M14" s="55"/>
      <c r="N14" s="55"/>
      <c r="O14" s="55"/>
      <c r="P14" s="55"/>
      <c r="Q14" s="79"/>
      <c r="R14" s="54">
        <v>3</v>
      </c>
      <c r="S14" s="52"/>
      <c r="AJ14" s="182" t="str">
        <f t="shared" si="2"/>
        <v>ok</v>
      </c>
    </row>
    <row r="15" spans="1:36" ht="14" thickTop="1" thickBot="1" x14ac:dyDescent="0.3">
      <c r="A15">
        <v>4</v>
      </c>
      <c r="B15" s="59" t="s">
        <v>314</v>
      </c>
      <c r="C15" s="57" t="s">
        <v>9</v>
      </c>
      <c r="D15" s="54">
        <v>4</v>
      </c>
      <c r="E15" s="53">
        <f t="shared" si="0"/>
        <v>0</v>
      </c>
      <c r="F15" s="55"/>
      <c r="G15" s="53">
        <f t="shared" si="1"/>
        <v>0</v>
      </c>
      <c r="H15" s="55"/>
      <c r="I15" s="111"/>
      <c r="J15" s="55"/>
      <c r="K15" s="55"/>
      <c r="L15" s="55"/>
      <c r="M15" s="55"/>
      <c r="N15" s="55"/>
      <c r="O15" s="55"/>
      <c r="P15" s="55"/>
      <c r="Q15" s="79"/>
      <c r="R15" s="54">
        <v>4</v>
      </c>
      <c r="S15" s="52"/>
      <c r="AJ15" s="182" t="str">
        <f t="shared" si="2"/>
        <v>ok</v>
      </c>
    </row>
    <row r="16" spans="1:36" ht="14" thickTop="1" thickBot="1" x14ac:dyDescent="0.3">
      <c r="A16">
        <v>5</v>
      </c>
      <c r="B16" s="59" t="s">
        <v>315</v>
      </c>
      <c r="C16" s="57" t="s">
        <v>10</v>
      </c>
      <c r="D16" s="54">
        <v>5</v>
      </c>
      <c r="E16" s="53">
        <f t="shared" si="0"/>
        <v>0</v>
      </c>
      <c r="F16" s="55"/>
      <c r="G16" s="53">
        <f t="shared" si="1"/>
        <v>0</v>
      </c>
      <c r="H16" s="55"/>
      <c r="I16" s="111"/>
      <c r="J16" s="55"/>
      <c r="K16" s="55"/>
      <c r="L16" s="55"/>
      <c r="M16" s="55"/>
      <c r="N16" s="55"/>
      <c r="O16" s="55"/>
      <c r="P16" s="55"/>
      <c r="Q16" s="79"/>
      <c r="R16" s="54">
        <v>5</v>
      </c>
      <c r="S16" s="52"/>
      <c r="AJ16" s="182" t="str">
        <f t="shared" si="2"/>
        <v>ok</v>
      </c>
    </row>
    <row r="17" spans="1:36" ht="14" thickTop="1" thickBot="1" x14ac:dyDescent="0.3">
      <c r="A17">
        <v>6</v>
      </c>
      <c r="B17" s="59" t="s">
        <v>316</v>
      </c>
      <c r="C17" s="57" t="s">
        <v>11</v>
      </c>
      <c r="D17" s="54">
        <v>6</v>
      </c>
      <c r="E17" s="53">
        <f t="shared" si="0"/>
        <v>0</v>
      </c>
      <c r="F17" s="55"/>
      <c r="G17" s="53">
        <f t="shared" si="1"/>
        <v>0</v>
      </c>
      <c r="H17" s="55"/>
      <c r="I17" s="111"/>
      <c r="J17" s="55"/>
      <c r="K17" s="55"/>
      <c r="L17" s="55"/>
      <c r="M17" s="55"/>
      <c r="N17" s="55"/>
      <c r="O17" s="55"/>
      <c r="P17" s="55"/>
      <c r="Q17" s="79"/>
      <c r="R17" s="54">
        <v>6</v>
      </c>
      <c r="S17" s="52"/>
      <c r="AJ17" s="182" t="str">
        <f t="shared" si="2"/>
        <v>ok</v>
      </c>
    </row>
    <row r="18" spans="1:36" ht="14" thickTop="1" thickBot="1" x14ac:dyDescent="0.35">
      <c r="A18">
        <v>7</v>
      </c>
      <c r="B18" s="59" t="s">
        <v>317</v>
      </c>
      <c r="C18" s="78" t="s">
        <v>12</v>
      </c>
      <c r="D18" s="54">
        <v>7</v>
      </c>
      <c r="E18" s="53">
        <f t="shared" si="0"/>
        <v>0</v>
      </c>
      <c r="F18" s="55"/>
      <c r="G18" s="53">
        <f t="shared" si="1"/>
        <v>0</v>
      </c>
      <c r="H18" s="55"/>
      <c r="I18" s="111"/>
      <c r="J18" s="55"/>
      <c r="K18" s="55"/>
      <c r="L18" s="55"/>
      <c r="M18" s="55"/>
      <c r="N18" s="55"/>
      <c r="O18" s="55"/>
      <c r="P18" s="55"/>
      <c r="Q18" s="79"/>
      <c r="R18" s="54">
        <v>7</v>
      </c>
      <c r="S18" s="52"/>
      <c r="AJ18" s="182" t="str">
        <f t="shared" si="2"/>
        <v>ok</v>
      </c>
    </row>
    <row r="19" spans="1:36" ht="14" thickTop="1" thickBot="1" x14ac:dyDescent="0.3">
      <c r="A19">
        <v>8</v>
      </c>
      <c r="B19" s="59" t="s">
        <v>318</v>
      </c>
      <c r="C19" s="57" t="s">
        <v>13</v>
      </c>
      <c r="D19" s="54">
        <v>8</v>
      </c>
      <c r="E19" s="53">
        <f t="shared" si="0"/>
        <v>0</v>
      </c>
      <c r="F19" s="55"/>
      <c r="G19" s="53">
        <f t="shared" si="1"/>
        <v>0</v>
      </c>
      <c r="H19" s="55"/>
      <c r="I19" s="111"/>
      <c r="J19" s="55"/>
      <c r="K19" s="55"/>
      <c r="L19" s="55"/>
      <c r="M19" s="55"/>
      <c r="N19" s="55"/>
      <c r="O19" s="55"/>
      <c r="P19" s="55"/>
      <c r="Q19" s="79"/>
      <c r="R19" s="54">
        <v>8</v>
      </c>
      <c r="S19" s="52"/>
      <c r="AJ19" s="182" t="str">
        <f t="shared" si="2"/>
        <v>ok</v>
      </c>
    </row>
    <row r="20" spans="1:36" ht="14" thickTop="1" thickBot="1" x14ac:dyDescent="0.3">
      <c r="A20">
        <v>9</v>
      </c>
      <c r="B20" s="59" t="s">
        <v>319</v>
      </c>
      <c r="C20" s="57" t="s">
        <v>14</v>
      </c>
      <c r="D20" s="54">
        <v>9</v>
      </c>
      <c r="E20" s="53">
        <f t="shared" si="0"/>
        <v>0</v>
      </c>
      <c r="F20" s="55"/>
      <c r="G20" s="53">
        <f t="shared" si="1"/>
        <v>0</v>
      </c>
      <c r="H20" s="55"/>
      <c r="I20" s="111"/>
      <c r="J20" s="55"/>
      <c r="K20" s="55"/>
      <c r="L20" s="55"/>
      <c r="M20" s="55"/>
      <c r="N20" s="55"/>
      <c r="O20" s="55"/>
      <c r="P20" s="55"/>
      <c r="Q20" s="79"/>
      <c r="R20" s="54">
        <v>9</v>
      </c>
      <c r="S20" s="52"/>
      <c r="AJ20" s="182" t="str">
        <f t="shared" si="2"/>
        <v>ok</v>
      </c>
    </row>
    <row r="21" spans="1:36" ht="14" thickTop="1" thickBot="1" x14ac:dyDescent="0.3">
      <c r="A21">
        <v>10</v>
      </c>
      <c r="B21" s="59" t="s">
        <v>320</v>
      </c>
      <c r="C21" s="57" t="s">
        <v>15</v>
      </c>
      <c r="D21" s="54">
        <v>10</v>
      </c>
      <c r="E21" s="53">
        <f t="shared" si="0"/>
        <v>0</v>
      </c>
      <c r="F21" s="55"/>
      <c r="G21" s="53">
        <f t="shared" si="1"/>
        <v>0</v>
      </c>
      <c r="H21" s="55"/>
      <c r="I21" s="111"/>
      <c r="J21" s="55"/>
      <c r="K21" s="55"/>
      <c r="L21" s="55"/>
      <c r="M21" s="55"/>
      <c r="N21" s="55"/>
      <c r="O21" s="55"/>
      <c r="P21" s="55"/>
      <c r="Q21" s="79"/>
      <c r="R21" s="54">
        <v>10</v>
      </c>
      <c r="S21" s="52"/>
      <c r="AJ21" s="182" t="str">
        <f t="shared" si="2"/>
        <v>ok</v>
      </c>
    </row>
    <row r="22" spans="1:36" ht="14" thickTop="1" thickBot="1" x14ac:dyDescent="0.35">
      <c r="A22">
        <v>11</v>
      </c>
      <c r="B22" s="59" t="s">
        <v>321</v>
      </c>
      <c r="C22" s="78" t="s">
        <v>16</v>
      </c>
      <c r="D22" s="54">
        <v>11</v>
      </c>
      <c r="E22" s="53">
        <f t="shared" si="0"/>
        <v>0</v>
      </c>
      <c r="F22" s="55"/>
      <c r="G22" s="53">
        <f t="shared" si="1"/>
        <v>0</v>
      </c>
      <c r="H22" s="55"/>
      <c r="I22" s="111"/>
      <c r="J22" s="55"/>
      <c r="K22" s="55"/>
      <c r="L22" s="55"/>
      <c r="M22" s="55"/>
      <c r="N22" s="55"/>
      <c r="O22" s="55"/>
      <c r="P22" s="55"/>
      <c r="Q22" s="79"/>
      <c r="R22" s="54">
        <v>11</v>
      </c>
      <c r="S22" s="52"/>
      <c r="AJ22" s="182" t="str">
        <f t="shared" si="2"/>
        <v>ok</v>
      </c>
    </row>
    <row r="23" spans="1:36" ht="14" thickTop="1" thickBot="1" x14ac:dyDescent="0.3">
      <c r="A23">
        <v>12</v>
      </c>
      <c r="B23" s="59" t="s">
        <v>17</v>
      </c>
      <c r="C23" s="57" t="s">
        <v>18</v>
      </c>
      <c r="D23" s="54">
        <v>12</v>
      </c>
      <c r="E23" s="53">
        <f t="shared" si="0"/>
        <v>0</v>
      </c>
      <c r="F23" s="55"/>
      <c r="G23" s="53">
        <f t="shared" si="1"/>
        <v>0</v>
      </c>
      <c r="H23" s="55"/>
      <c r="I23" s="111"/>
      <c r="J23" s="55"/>
      <c r="K23" s="55"/>
      <c r="L23" s="55"/>
      <c r="M23" s="55"/>
      <c r="N23" s="55"/>
      <c r="O23" s="55"/>
      <c r="P23" s="55"/>
      <c r="Q23" s="79"/>
      <c r="R23" s="54">
        <v>12</v>
      </c>
      <c r="S23" s="52"/>
      <c r="AJ23" s="182" t="str">
        <f t="shared" si="2"/>
        <v>ok</v>
      </c>
    </row>
    <row r="24" spans="1:36" ht="14" thickTop="1" thickBot="1" x14ac:dyDescent="0.3">
      <c r="A24">
        <v>13</v>
      </c>
      <c r="B24" s="59" t="s">
        <v>322</v>
      </c>
      <c r="C24" s="57" t="s">
        <v>19</v>
      </c>
      <c r="D24" s="54">
        <v>13</v>
      </c>
      <c r="E24" s="53">
        <f t="shared" si="0"/>
        <v>0</v>
      </c>
      <c r="F24" s="55"/>
      <c r="G24" s="53">
        <f t="shared" si="1"/>
        <v>0</v>
      </c>
      <c r="H24" s="55"/>
      <c r="I24" s="111"/>
      <c r="J24" s="55"/>
      <c r="K24" s="55"/>
      <c r="L24" s="55"/>
      <c r="M24" s="55"/>
      <c r="N24" s="55"/>
      <c r="O24" s="55"/>
      <c r="P24" s="55"/>
      <c r="Q24" s="79"/>
      <c r="R24" s="54">
        <v>13</v>
      </c>
      <c r="S24" s="52"/>
      <c r="AJ24" s="182" t="str">
        <f t="shared" si="2"/>
        <v>ok</v>
      </c>
    </row>
    <row r="25" spans="1:36" ht="14" thickTop="1" thickBot="1" x14ac:dyDescent="0.3">
      <c r="A25">
        <v>14</v>
      </c>
      <c r="B25" s="59" t="s">
        <v>323</v>
      </c>
      <c r="C25" s="57" t="s">
        <v>20</v>
      </c>
      <c r="D25" s="54">
        <v>14</v>
      </c>
      <c r="E25" s="53">
        <f t="shared" si="0"/>
        <v>0</v>
      </c>
      <c r="F25" s="55"/>
      <c r="G25" s="53">
        <f t="shared" si="1"/>
        <v>0</v>
      </c>
      <c r="H25" s="55"/>
      <c r="I25" s="111"/>
      <c r="J25" s="55"/>
      <c r="K25" s="55"/>
      <c r="L25" s="55"/>
      <c r="M25" s="55"/>
      <c r="N25" s="55"/>
      <c r="O25" s="55"/>
      <c r="P25" s="55"/>
      <c r="Q25" s="79"/>
      <c r="R25" s="54">
        <v>14</v>
      </c>
      <c r="S25" s="52"/>
      <c r="AJ25" s="182" t="str">
        <f t="shared" si="2"/>
        <v>ok</v>
      </c>
    </row>
    <row r="26" spans="1:36" ht="14" thickTop="1" thickBot="1" x14ac:dyDescent="0.35">
      <c r="A26">
        <v>15</v>
      </c>
      <c r="B26" s="59" t="s">
        <v>324</v>
      </c>
      <c r="C26" s="78" t="s">
        <v>21</v>
      </c>
      <c r="D26" s="54">
        <v>15</v>
      </c>
      <c r="E26" s="53">
        <f t="shared" si="0"/>
        <v>0</v>
      </c>
      <c r="F26" s="55"/>
      <c r="G26" s="53">
        <f t="shared" si="1"/>
        <v>0</v>
      </c>
      <c r="H26" s="55"/>
      <c r="I26" s="111"/>
      <c r="J26" s="55"/>
      <c r="K26" s="55"/>
      <c r="L26" s="55"/>
      <c r="M26" s="55"/>
      <c r="N26" s="55"/>
      <c r="O26" s="55"/>
      <c r="P26" s="55"/>
      <c r="Q26" s="79"/>
      <c r="R26" s="54">
        <v>15</v>
      </c>
      <c r="S26" s="52"/>
      <c r="AJ26" s="182" t="str">
        <f t="shared" si="2"/>
        <v>ok</v>
      </c>
    </row>
    <row r="27" spans="1:36" ht="14" thickTop="1" thickBot="1" x14ac:dyDescent="0.35">
      <c r="A27">
        <v>16</v>
      </c>
      <c r="B27" s="59" t="s">
        <v>325</v>
      </c>
      <c r="C27" s="78" t="s">
        <v>22</v>
      </c>
      <c r="D27" s="54">
        <v>16</v>
      </c>
      <c r="E27" s="53">
        <f t="shared" si="0"/>
        <v>0</v>
      </c>
      <c r="F27" s="55"/>
      <c r="G27" s="53">
        <f t="shared" si="1"/>
        <v>0</v>
      </c>
      <c r="H27" s="55"/>
      <c r="I27" s="111"/>
      <c r="J27" s="55"/>
      <c r="K27" s="55"/>
      <c r="L27" s="55"/>
      <c r="M27" s="55"/>
      <c r="N27" s="55"/>
      <c r="O27" s="55"/>
      <c r="P27" s="55"/>
      <c r="Q27" s="79"/>
      <c r="R27" s="54">
        <v>16</v>
      </c>
      <c r="S27" s="52"/>
      <c r="AJ27" s="182" t="str">
        <f t="shared" si="2"/>
        <v>ok</v>
      </c>
    </row>
    <row r="28" spans="1:36" ht="14" thickTop="1" thickBot="1" x14ac:dyDescent="0.3">
      <c r="A28">
        <v>17</v>
      </c>
      <c r="B28" s="59" t="s">
        <v>326</v>
      </c>
      <c r="C28" s="57" t="s">
        <v>23</v>
      </c>
      <c r="D28" s="54">
        <v>17</v>
      </c>
      <c r="E28" s="53">
        <f t="shared" si="0"/>
        <v>0</v>
      </c>
      <c r="F28" s="55"/>
      <c r="G28" s="53">
        <f t="shared" si="1"/>
        <v>0</v>
      </c>
      <c r="H28" s="55"/>
      <c r="I28" s="111"/>
      <c r="J28" s="55"/>
      <c r="K28" s="55"/>
      <c r="L28" s="55"/>
      <c r="M28" s="55"/>
      <c r="N28" s="55"/>
      <c r="O28" s="55"/>
      <c r="P28" s="55"/>
      <c r="Q28" s="79"/>
      <c r="R28" s="54">
        <v>17</v>
      </c>
      <c r="S28" s="52"/>
      <c r="AJ28" s="182" t="str">
        <f t="shared" si="2"/>
        <v>ok</v>
      </c>
    </row>
    <row r="29" spans="1:36" ht="14" thickTop="1" thickBot="1" x14ac:dyDescent="0.3">
      <c r="A29">
        <v>18</v>
      </c>
      <c r="B29" s="59" t="s">
        <v>327</v>
      </c>
      <c r="C29" s="57" t="s">
        <v>24</v>
      </c>
      <c r="D29" s="54">
        <v>18</v>
      </c>
      <c r="E29" s="53">
        <f t="shared" si="0"/>
        <v>0</v>
      </c>
      <c r="F29" s="55"/>
      <c r="G29" s="53">
        <f t="shared" si="1"/>
        <v>0</v>
      </c>
      <c r="H29" s="55"/>
      <c r="I29" s="111"/>
      <c r="J29" s="55"/>
      <c r="K29" s="55"/>
      <c r="L29" s="55"/>
      <c r="M29" s="55"/>
      <c r="N29" s="55"/>
      <c r="O29" s="55"/>
      <c r="P29" s="55"/>
      <c r="Q29" s="79"/>
      <c r="R29" s="54">
        <v>18</v>
      </c>
      <c r="S29" s="52"/>
      <c r="AJ29" s="182" t="str">
        <f t="shared" si="2"/>
        <v>ok</v>
      </c>
    </row>
    <row r="30" spans="1:36" ht="14" thickTop="1" thickBot="1" x14ac:dyDescent="0.3">
      <c r="A30">
        <v>19</v>
      </c>
      <c r="B30" s="59" t="s">
        <v>328</v>
      </c>
      <c r="C30" s="57" t="s">
        <v>25</v>
      </c>
      <c r="D30" s="54">
        <v>19</v>
      </c>
      <c r="E30" s="53">
        <f t="shared" si="0"/>
        <v>0</v>
      </c>
      <c r="F30" s="55"/>
      <c r="G30" s="53">
        <f t="shared" si="1"/>
        <v>0</v>
      </c>
      <c r="H30" s="55"/>
      <c r="I30" s="111"/>
      <c r="J30" s="55"/>
      <c r="K30" s="55"/>
      <c r="L30" s="55"/>
      <c r="M30" s="55"/>
      <c r="N30" s="55"/>
      <c r="O30" s="55"/>
      <c r="P30" s="55"/>
      <c r="Q30" s="79"/>
      <c r="R30" s="54">
        <v>19</v>
      </c>
      <c r="S30" s="52"/>
      <c r="AJ30" s="182" t="str">
        <f t="shared" si="2"/>
        <v>ok</v>
      </c>
    </row>
    <row r="31" spans="1:36" ht="14" thickTop="1" thickBot="1" x14ac:dyDescent="0.35">
      <c r="A31">
        <v>20</v>
      </c>
      <c r="B31" s="59" t="s">
        <v>26</v>
      </c>
      <c r="C31" s="78" t="s">
        <v>27</v>
      </c>
      <c r="D31" s="54">
        <v>20</v>
      </c>
      <c r="E31" s="53">
        <f t="shared" si="0"/>
        <v>0</v>
      </c>
      <c r="F31" s="55"/>
      <c r="G31" s="53">
        <f t="shared" si="1"/>
        <v>0</v>
      </c>
      <c r="H31" s="55"/>
      <c r="I31" s="111"/>
      <c r="J31" s="55"/>
      <c r="K31" s="55"/>
      <c r="L31" s="55"/>
      <c r="M31" s="55"/>
      <c r="N31" s="55"/>
      <c r="O31" s="55"/>
      <c r="P31" s="55"/>
      <c r="Q31" s="79"/>
      <c r="R31" s="54">
        <v>20</v>
      </c>
      <c r="S31" s="52"/>
      <c r="AJ31" s="182" t="str">
        <f t="shared" si="2"/>
        <v>ok</v>
      </c>
    </row>
    <row r="32" spans="1:36" ht="14" thickTop="1" thickBot="1" x14ac:dyDescent="0.3">
      <c r="A32">
        <v>22</v>
      </c>
      <c r="B32" s="59" t="s">
        <v>329</v>
      </c>
      <c r="C32" s="57" t="s">
        <v>28</v>
      </c>
      <c r="D32" s="54">
        <v>22</v>
      </c>
      <c r="E32" s="53">
        <f t="shared" si="0"/>
        <v>0</v>
      </c>
      <c r="F32" s="55"/>
      <c r="G32" s="53">
        <f t="shared" si="1"/>
        <v>0</v>
      </c>
      <c r="H32" s="55"/>
      <c r="I32" s="111"/>
      <c r="J32" s="55"/>
      <c r="K32" s="55"/>
      <c r="L32" s="55"/>
      <c r="M32" s="55"/>
      <c r="N32" s="55"/>
      <c r="O32" s="55"/>
      <c r="P32" s="55"/>
      <c r="Q32" s="79"/>
      <c r="R32" s="54">
        <v>22</v>
      </c>
      <c r="S32" s="52"/>
      <c r="AJ32" s="182" t="str">
        <f t="shared" si="2"/>
        <v>ok</v>
      </c>
    </row>
    <row r="33" spans="1:36" ht="14" thickTop="1" thickBot="1" x14ac:dyDescent="0.3">
      <c r="A33">
        <v>23</v>
      </c>
      <c r="B33" s="59" t="s">
        <v>330</v>
      </c>
      <c r="C33" s="57" t="s">
        <v>29</v>
      </c>
      <c r="D33" s="54">
        <v>23</v>
      </c>
      <c r="E33" s="53">
        <f t="shared" si="0"/>
        <v>0</v>
      </c>
      <c r="F33" s="55"/>
      <c r="G33" s="53">
        <f t="shared" si="1"/>
        <v>0</v>
      </c>
      <c r="H33" s="55"/>
      <c r="I33" s="111"/>
      <c r="J33" s="55"/>
      <c r="K33" s="55"/>
      <c r="L33" s="55"/>
      <c r="M33" s="55"/>
      <c r="N33" s="55"/>
      <c r="O33" s="55"/>
      <c r="P33" s="55"/>
      <c r="Q33" s="79"/>
      <c r="R33" s="54">
        <v>23</v>
      </c>
      <c r="S33" s="52"/>
      <c r="AJ33" s="182" t="str">
        <f t="shared" si="2"/>
        <v>ok</v>
      </c>
    </row>
    <row r="34" spans="1:36" ht="14" thickTop="1" thickBot="1" x14ac:dyDescent="0.3">
      <c r="A34">
        <v>24</v>
      </c>
      <c r="B34" s="59" t="s">
        <v>331</v>
      </c>
      <c r="C34" s="57" t="s">
        <v>30</v>
      </c>
      <c r="D34" s="54">
        <v>24</v>
      </c>
      <c r="E34" s="53">
        <f t="shared" si="0"/>
        <v>0</v>
      </c>
      <c r="F34" s="55"/>
      <c r="G34" s="53">
        <f t="shared" si="1"/>
        <v>0</v>
      </c>
      <c r="H34" s="55"/>
      <c r="I34" s="111"/>
      <c r="J34" s="55"/>
      <c r="K34" s="55"/>
      <c r="L34" s="55"/>
      <c r="M34" s="55"/>
      <c r="N34" s="55"/>
      <c r="O34" s="55"/>
      <c r="P34" s="55"/>
      <c r="Q34" s="79"/>
      <c r="R34" s="54">
        <v>24</v>
      </c>
      <c r="S34" s="52"/>
      <c r="AJ34" s="182" t="str">
        <f t="shared" si="2"/>
        <v>ok</v>
      </c>
    </row>
    <row r="35" spans="1:36" ht="14" thickTop="1" thickBot="1" x14ac:dyDescent="0.3">
      <c r="A35">
        <v>25</v>
      </c>
      <c r="B35" s="59" t="s">
        <v>332</v>
      </c>
      <c r="C35" s="57" t="s">
        <v>31</v>
      </c>
      <c r="D35" s="54">
        <v>25</v>
      </c>
      <c r="E35" s="53">
        <f t="shared" si="0"/>
        <v>0</v>
      </c>
      <c r="F35" s="55"/>
      <c r="G35" s="53">
        <f t="shared" si="1"/>
        <v>0</v>
      </c>
      <c r="H35" s="55"/>
      <c r="I35" s="111"/>
      <c r="J35" s="55"/>
      <c r="K35" s="55"/>
      <c r="L35" s="55"/>
      <c r="M35" s="55"/>
      <c r="N35" s="55"/>
      <c r="O35" s="55"/>
      <c r="P35" s="55"/>
      <c r="Q35" s="79"/>
      <c r="R35" s="54">
        <v>25</v>
      </c>
      <c r="S35" s="52"/>
      <c r="AJ35" s="182" t="str">
        <f t="shared" si="2"/>
        <v>ok</v>
      </c>
    </row>
    <row r="36" spans="1:36" ht="14" thickTop="1" thickBot="1" x14ac:dyDescent="0.3">
      <c r="A36">
        <v>26</v>
      </c>
      <c r="B36" s="59" t="s">
        <v>333</v>
      </c>
      <c r="C36" s="57" t="s">
        <v>32</v>
      </c>
      <c r="D36" s="54">
        <v>26</v>
      </c>
      <c r="E36" s="53">
        <f t="shared" si="0"/>
        <v>0</v>
      </c>
      <c r="F36" s="55"/>
      <c r="G36" s="53">
        <f t="shared" si="1"/>
        <v>0</v>
      </c>
      <c r="H36" s="55"/>
      <c r="I36" s="111"/>
      <c r="J36" s="55"/>
      <c r="K36" s="55"/>
      <c r="L36" s="55"/>
      <c r="M36" s="55"/>
      <c r="N36" s="55"/>
      <c r="O36" s="55"/>
      <c r="P36" s="55"/>
      <c r="Q36" s="79"/>
      <c r="R36" s="54">
        <v>26</v>
      </c>
      <c r="S36" s="52"/>
      <c r="AJ36" s="182" t="str">
        <f t="shared" si="2"/>
        <v>ok</v>
      </c>
    </row>
    <row r="37" spans="1:36" ht="14" thickTop="1" thickBot="1" x14ac:dyDescent="0.3">
      <c r="A37">
        <v>27</v>
      </c>
      <c r="B37" s="59" t="s">
        <v>334</v>
      </c>
      <c r="C37" s="57" t="s">
        <v>33</v>
      </c>
      <c r="D37" s="54">
        <v>27</v>
      </c>
      <c r="E37" s="53">
        <f t="shared" si="0"/>
        <v>0</v>
      </c>
      <c r="F37" s="55"/>
      <c r="G37" s="53">
        <f t="shared" si="1"/>
        <v>0</v>
      </c>
      <c r="H37" s="55"/>
      <c r="I37" s="111"/>
      <c r="J37" s="55"/>
      <c r="K37" s="55"/>
      <c r="L37" s="55"/>
      <c r="M37" s="55"/>
      <c r="N37" s="55"/>
      <c r="O37" s="55"/>
      <c r="P37" s="55"/>
      <c r="Q37" s="79"/>
      <c r="R37" s="54">
        <v>27</v>
      </c>
      <c r="S37" s="52"/>
      <c r="AJ37" s="182" t="str">
        <f t="shared" si="2"/>
        <v>ok</v>
      </c>
    </row>
    <row r="38" spans="1:36" ht="14" thickTop="1" thickBot="1" x14ac:dyDescent="0.3">
      <c r="A38">
        <v>28</v>
      </c>
      <c r="B38" s="59" t="s">
        <v>335</v>
      </c>
      <c r="C38" s="57" t="s">
        <v>34</v>
      </c>
      <c r="D38" s="54">
        <v>28</v>
      </c>
      <c r="E38" s="53">
        <f t="shared" si="0"/>
        <v>0</v>
      </c>
      <c r="F38" s="55"/>
      <c r="G38" s="53">
        <f t="shared" si="1"/>
        <v>0</v>
      </c>
      <c r="H38" s="55"/>
      <c r="I38" s="111"/>
      <c r="J38" s="55"/>
      <c r="K38" s="55"/>
      <c r="L38" s="55"/>
      <c r="M38" s="55"/>
      <c r="N38" s="55"/>
      <c r="O38" s="55"/>
      <c r="P38" s="55"/>
      <c r="Q38" s="79"/>
      <c r="R38" s="54">
        <v>28</v>
      </c>
      <c r="S38" s="52"/>
      <c r="AJ38" s="182" t="str">
        <f t="shared" si="2"/>
        <v>ok</v>
      </c>
    </row>
    <row r="39" spans="1:36" ht="14" thickTop="1" thickBot="1" x14ac:dyDescent="0.3">
      <c r="A39">
        <v>29</v>
      </c>
      <c r="B39" s="59" t="s">
        <v>35</v>
      </c>
      <c r="C39" s="57" t="s">
        <v>36</v>
      </c>
      <c r="D39" s="54">
        <v>29</v>
      </c>
      <c r="E39" s="53">
        <f t="shared" si="0"/>
        <v>0</v>
      </c>
      <c r="F39" s="55"/>
      <c r="G39" s="53">
        <f t="shared" si="1"/>
        <v>0</v>
      </c>
      <c r="H39" s="55"/>
      <c r="I39" s="111"/>
      <c r="J39" s="55"/>
      <c r="K39" s="55"/>
      <c r="L39" s="55"/>
      <c r="M39" s="55"/>
      <c r="N39" s="55"/>
      <c r="O39" s="55"/>
      <c r="P39" s="55"/>
      <c r="Q39" s="79"/>
      <c r="R39" s="54">
        <v>29</v>
      </c>
      <c r="S39" s="52"/>
      <c r="AJ39" s="182" t="str">
        <f t="shared" si="2"/>
        <v>ok</v>
      </c>
    </row>
    <row r="40" spans="1:36" ht="14" thickTop="1" thickBot="1" x14ac:dyDescent="0.3">
      <c r="A40">
        <v>219</v>
      </c>
      <c r="B40" s="59" t="s">
        <v>336</v>
      </c>
      <c r="C40" s="57" t="s">
        <v>37</v>
      </c>
      <c r="D40" s="54">
        <v>219</v>
      </c>
      <c r="E40" s="53">
        <f t="shared" si="0"/>
        <v>0</v>
      </c>
      <c r="F40" s="55"/>
      <c r="G40" s="53">
        <f t="shared" si="1"/>
        <v>0</v>
      </c>
      <c r="H40" s="55"/>
      <c r="I40" s="111"/>
      <c r="J40" s="55"/>
      <c r="K40" s="55"/>
      <c r="L40" s="55"/>
      <c r="M40" s="55"/>
      <c r="N40" s="55"/>
      <c r="O40" s="55"/>
      <c r="P40" s="55"/>
      <c r="Q40" s="79"/>
      <c r="R40" s="54">
        <v>219</v>
      </c>
      <c r="S40" s="52"/>
      <c r="AJ40" s="182" t="str">
        <f t="shared" si="2"/>
        <v>ok</v>
      </c>
    </row>
    <row r="41" spans="1:36" ht="14" thickTop="1" thickBot="1" x14ac:dyDescent="0.3">
      <c r="A41">
        <v>30</v>
      </c>
      <c r="B41" s="59" t="s">
        <v>337</v>
      </c>
      <c r="C41" s="57" t="s">
        <v>38</v>
      </c>
      <c r="D41" s="54">
        <v>30</v>
      </c>
      <c r="E41" s="53">
        <f t="shared" si="0"/>
        <v>0</v>
      </c>
      <c r="F41" s="55"/>
      <c r="G41" s="53">
        <f t="shared" si="1"/>
        <v>0</v>
      </c>
      <c r="H41" s="55"/>
      <c r="I41" s="111"/>
      <c r="J41" s="55"/>
      <c r="K41" s="55"/>
      <c r="L41" s="55"/>
      <c r="M41" s="55"/>
      <c r="N41" s="55"/>
      <c r="O41" s="55"/>
      <c r="P41" s="55"/>
      <c r="Q41" s="79"/>
      <c r="R41" s="54">
        <v>30</v>
      </c>
      <c r="S41" s="52"/>
      <c r="AJ41" s="182" t="str">
        <f t="shared" si="2"/>
        <v>ok</v>
      </c>
    </row>
    <row r="42" spans="1:36" ht="14" thickTop="1" thickBot="1" x14ac:dyDescent="0.35">
      <c r="A42">
        <v>31</v>
      </c>
      <c r="B42" s="59" t="s">
        <v>338</v>
      </c>
      <c r="C42" s="78" t="s">
        <v>39</v>
      </c>
      <c r="D42" s="54">
        <v>31</v>
      </c>
      <c r="E42" s="53">
        <f t="shared" si="0"/>
        <v>0</v>
      </c>
      <c r="F42" s="55"/>
      <c r="G42" s="53">
        <f t="shared" si="1"/>
        <v>0</v>
      </c>
      <c r="H42" s="55"/>
      <c r="I42" s="111"/>
      <c r="J42" s="55"/>
      <c r="K42" s="55"/>
      <c r="L42" s="55"/>
      <c r="M42" s="55"/>
      <c r="N42" s="55"/>
      <c r="O42" s="55"/>
      <c r="P42" s="55"/>
      <c r="Q42" s="79"/>
      <c r="R42" s="54">
        <v>31</v>
      </c>
      <c r="S42" s="52"/>
      <c r="AJ42" s="182" t="str">
        <f t="shared" si="2"/>
        <v>ok</v>
      </c>
    </row>
    <row r="43" spans="1:36" ht="14" thickTop="1" thickBot="1" x14ac:dyDescent="0.3">
      <c r="A43">
        <v>32</v>
      </c>
      <c r="B43" s="59" t="s">
        <v>339</v>
      </c>
      <c r="C43" s="57" t="s">
        <v>40</v>
      </c>
      <c r="D43" s="54">
        <v>32</v>
      </c>
      <c r="E43" s="53">
        <f t="shared" si="0"/>
        <v>0</v>
      </c>
      <c r="F43" s="55"/>
      <c r="G43" s="53">
        <f t="shared" si="1"/>
        <v>0</v>
      </c>
      <c r="H43" s="55"/>
      <c r="I43" s="111"/>
      <c r="J43" s="55"/>
      <c r="K43" s="55"/>
      <c r="L43" s="55"/>
      <c r="M43" s="55"/>
      <c r="N43" s="55"/>
      <c r="O43" s="55"/>
      <c r="P43" s="55"/>
      <c r="Q43" s="79"/>
      <c r="R43" s="54">
        <v>32</v>
      </c>
      <c r="S43" s="52"/>
      <c r="AJ43" s="182" t="str">
        <f t="shared" si="2"/>
        <v>ok</v>
      </c>
    </row>
    <row r="44" spans="1:36" ht="14" thickTop="1" thickBot="1" x14ac:dyDescent="0.3">
      <c r="A44">
        <v>33</v>
      </c>
      <c r="B44" s="59" t="s">
        <v>340</v>
      </c>
      <c r="C44" s="57" t="s">
        <v>41</v>
      </c>
      <c r="D44" s="54">
        <v>33</v>
      </c>
      <c r="E44" s="53">
        <f t="shared" ref="E44:E62" si="3">SUM(F44,G44,M44,N44,P44,Q44)</f>
        <v>0</v>
      </c>
      <c r="F44" s="55"/>
      <c r="G44" s="53">
        <f t="shared" ref="G44:G62" si="4">SUM(H44,J44,K44,L44)</f>
        <v>0</v>
      </c>
      <c r="H44" s="55"/>
      <c r="I44" s="111"/>
      <c r="J44" s="55"/>
      <c r="K44" s="55"/>
      <c r="L44" s="55"/>
      <c r="M44" s="55"/>
      <c r="N44" s="55"/>
      <c r="O44" s="55"/>
      <c r="P44" s="55"/>
      <c r="Q44" s="79"/>
      <c r="R44" s="54">
        <v>33</v>
      </c>
      <c r="S44" s="52"/>
      <c r="AJ44" s="182" t="str">
        <f t="shared" si="2"/>
        <v>ok</v>
      </c>
    </row>
    <row r="45" spans="1:36" ht="14" thickTop="1" thickBot="1" x14ac:dyDescent="0.3">
      <c r="A45">
        <v>34</v>
      </c>
      <c r="B45" s="59" t="s">
        <v>42</v>
      </c>
      <c r="C45" s="57" t="s">
        <v>43</v>
      </c>
      <c r="D45" s="54">
        <v>34</v>
      </c>
      <c r="E45" s="53">
        <f t="shared" si="3"/>
        <v>0</v>
      </c>
      <c r="F45" s="55"/>
      <c r="G45" s="53">
        <f t="shared" si="4"/>
        <v>0</v>
      </c>
      <c r="H45" s="55"/>
      <c r="I45" s="111"/>
      <c r="J45" s="55"/>
      <c r="K45" s="55"/>
      <c r="L45" s="55"/>
      <c r="M45" s="55"/>
      <c r="N45" s="55"/>
      <c r="O45" s="55"/>
      <c r="P45" s="55"/>
      <c r="Q45" s="79"/>
      <c r="R45" s="54">
        <v>34</v>
      </c>
      <c r="S45" s="52"/>
      <c r="AJ45" s="182" t="str">
        <f t="shared" si="2"/>
        <v>ok</v>
      </c>
    </row>
    <row r="46" spans="1:36" ht="14" thickTop="1" thickBot="1" x14ac:dyDescent="0.3">
      <c r="A46">
        <v>35</v>
      </c>
      <c r="B46" s="59" t="s">
        <v>341</v>
      </c>
      <c r="C46" s="57" t="s">
        <v>44</v>
      </c>
      <c r="D46" s="54">
        <v>35</v>
      </c>
      <c r="E46" s="53">
        <f t="shared" si="3"/>
        <v>0</v>
      </c>
      <c r="F46" s="55"/>
      <c r="G46" s="53">
        <f t="shared" si="4"/>
        <v>0</v>
      </c>
      <c r="H46" s="55"/>
      <c r="I46" s="111"/>
      <c r="J46" s="55"/>
      <c r="K46" s="55"/>
      <c r="L46" s="55"/>
      <c r="M46" s="55"/>
      <c r="N46" s="55"/>
      <c r="O46" s="55"/>
      <c r="P46" s="55"/>
      <c r="Q46" s="79"/>
      <c r="R46" s="54">
        <v>35</v>
      </c>
      <c r="S46" s="52"/>
      <c r="AJ46" s="182" t="str">
        <f t="shared" si="2"/>
        <v>ok</v>
      </c>
    </row>
    <row r="47" spans="1:36" ht="14" thickTop="1" thickBot="1" x14ac:dyDescent="0.3">
      <c r="A47">
        <v>36</v>
      </c>
      <c r="B47" s="59" t="s">
        <v>342</v>
      </c>
      <c r="C47" s="57" t="s">
        <v>45</v>
      </c>
      <c r="D47" s="54">
        <v>36</v>
      </c>
      <c r="E47" s="53">
        <f t="shared" si="3"/>
        <v>0</v>
      </c>
      <c r="F47" s="55"/>
      <c r="G47" s="53">
        <f t="shared" si="4"/>
        <v>0</v>
      </c>
      <c r="H47" s="55"/>
      <c r="I47" s="111"/>
      <c r="J47" s="55"/>
      <c r="K47" s="55"/>
      <c r="L47" s="55"/>
      <c r="M47" s="55"/>
      <c r="N47" s="55"/>
      <c r="O47" s="55"/>
      <c r="P47" s="55"/>
      <c r="Q47" s="79"/>
      <c r="R47" s="54">
        <v>36</v>
      </c>
      <c r="S47" s="52"/>
      <c r="AJ47" s="182" t="str">
        <f t="shared" si="2"/>
        <v>ok</v>
      </c>
    </row>
    <row r="48" spans="1:36" ht="14" thickTop="1" thickBot="1" x14ac:dyDescent="0.3">
      <c r="A48">
        <v>37</v>
      </c>
      <c r="B48" s="59" t="s">
        <v>343</v>
      </c>
      <c r="C48" s="57" t="s">
        <v>46</v>
      </c>
      <c r="D48" s="54">
        <v>37</v>
      </c>
      <c r="E48" s="53">
        <f t="shared" si="3"/>
        <v>0</v>
      </c>
      <c r="F48" s="55"/>
      <c r="G48" s="53">
        <f t="shared" si="4"/>
        <v>0</v>
      </c>
      <c r="H48" s="55"/>
      <c r="I48" s="111"/>
      <c r="J48" s="55"/>
      <c r="K48" s="55"/>
      <c r="L48" s="55"/>
      <c r="M48" s="55"/>
      <c r="N48" s="55"/>
      <c r="O48" s="55"/>
      <c r="P48" s="55"/>
      <c r="Q48" s="79"/>
      <c r="R48" s="54">
        <v>37</v>
      </c>
      <c r="S48" s="52"/>
      <c r="AJ48" s="182" t="str">
        <f t="shared" si="2"/>
        <v>ok</v>
      </c>
    </row>
    <row r="49" spans="1:36" ht="14" thickTop="1" thickBot="1" x14ac:dyDescent="0.3">
      <c r="A49">
        <v>38</v>
      </c>
      <c r="B49" s="59" t="s">
        <v>344</v>
      </c>
      <c r="C49" s="57" t="s">
        <v>47</v>
      </c>
      <c r="D49" s="54">
        <v>38</v>
      </c>
      <c r="E49" s="53">
        <f t="shared" si="3"/>
        <v>0</v>
      </c>
      <c r="F49" s="55"/>
      <c r="G49" s="53">
        <f t="shared" si="4"/>
        <v>0</v>
      </c>
      <c r="H49" s="55"/>
      <c r="I49" s="111"/>
      <c r="J49" s="55"/>
      <c r="K49" s="55"/>
      <c r="L49" s="55"/>
      <c r="M49" s="55"/>
      <c r="N49" s="55"/>
      <c r="O49" s="55"/>
      <c r="P49" s="55"/>
      <c r="Q49" s="79"/>
      <c r="R49" s="54">
        <v>38</v>
      </c>
      <c r="S49" s="52"/>
      <c r="AJ49" s="182" t="str">
        <f t="shared" si="2"/>
        <v>ok</v>
      </c>
    </row>
    <row r="50" spans="1:36" ht="14" thickTop="1" thickBot="1" x14ac:dyDescent="0.3">
      <c r="A50">
        <v>39</v>
      </c>
      <c r="B50" s="59" t="s">
        <v>345</v>
      </c>
      <c r="C50" s="57" t="s">
        <v>48</v>
      </c>
      <c r="D50" s="54">
        <v>39</v>
      </c>
      <c r="E50" s="53">
        <f t="shared" si="3"/>
        <v>0</v>
      </c>
      <c r="F50" s="55"/>
      <c r="G50" s="53">
        <f t="shared" si="4"/>
        <v>0</v>
      </c>
      <c r="H50" s="55"/>
      <c r="I50" s="111"/>
      <c r="J50" s="55"/>
      <c r="K50" s="55"/>
      <c r="L50" s="55"/>
      <c r="M50" s="55"/>
      <c r="N50" s="55"/>
      <c r="O50" s="55"/>
      <c r="P50" s="55"/>
      <c r="Q50" s="55"/>
      <c r="R50" s="54">
        <v>39</v>
      </c>
      <c r="S50" s="52"/>
      <c r="AJ50" s="182" t="str">
        <f t="shared" si="2"/>
        <v>ok</v>
      </c>
    </row>
    <row r="51" spans="1:36" ht="14" thickTop="1" thickBot="1" x14ac:dyDescent="0.3">
      <c r="A51">
        <v>220</v>
      </c>
      <c r="B51" s="59" t="s">
        <v>346</v>
      </c>
      <c r="C51" s="57" t="s">
        <v>49</v>
      </c>
      <c r="D51" s="54">
        <v>220</v>
      </c>
      <c r="E51" s="53">
        <f t="shared" si="3"/>
        <v>0</v>
      </c>
      <c r="F51" s="55"/>
      <c r="G51" s="53">
        <f t="shared" si="4"/>
        <v>0</v>
      </c>
      <c r="H51" s="55"/>
      <c r="I51" s="111"/>
      <c r="J51" s="55"/>
      <c r="K51" s="55"/>
      <c r="L51" s="55"/>
      <c r="M51" s="55"/>
      <c r="N51" s="55"/>
      <c r="O51" s="55"/>
      <c r="P51" s="55"/>
      <c r="Q51" s="55"/>
      <c r="R51" s="54">
        <v>220</v>
      </c>
      <c r="S51" s="52"/>
      <c r="AJ51" s="182" t="str">
        <f t="shared" si="2"/>
        <v>ok</v>
      </c>
    </row>
    <row r="52" spans="1:36" ht="21" customHeight="1" thickTop="1" thickBot="1" x14ac:dyDescent="0.3">
      <c r="A52">
        <v>40</v>
      </c>
      <c r="B52" s="58" t="s">
        <v>347</v>
      </c>
      <c r="C52" s="57" t="s">
        <v>50</v>
      </c>
      <c r="D52" s="54">
        <v>40</v>
      </c>
      <c r="E52" s="53">
        <f t="shared" si="3"/>
        <v>0</v>
      </c>
      <c r="F52" s="55"/>
      <c r="G52" s="53">
        <f t="shared" si="4"/>
        <v>0</v>
      </c>
      <c r="H52" s="55"/>
      <c r="I52" s="111"/>
      <c r="J52" s="55"/>
      <c r="K52" s="55"/>
      <c r="L52" s="55"/>
      <c r="M52" s="55"/>
      <c r="N52" s="55"/>
      <c r="O52" s="55"/>
      <c r="P52" s="55"/>
      <c r="Q52" s="79"/>
      <c r="R52" s="54">
        <v>40</v>
      </c>
      <c r="S52" s="52"/>
      <c r="AJ52" s="182" t="str">
        <f t="shared" si="2"/>
        <v>ok</v>
      </c>
    </row>
    <row r="53" spans="1:36" ht="14" thickTop="1" thickBot="1" x14ac:dyDescent="0.3">
      <c r="A53">
        <v>41</v>
      </c>
      <c r="B53" s="59" t="s">
        <v>348</v>
      </c>
      <c r="C53" s="57" t="s">
        <v>51</v>
      </c>
      <c r="D53" s="54">
        <v>41</v>
      </c>
      <c r="E53" s="53">
        <f t="shared" si="3"/>
        <v>0</v>
      </c>
      <c r="F53" s="55"/>
      <c r="G53" s="53">
        <f t="shared" si="4"/>
        <v>0</v>
      </c>
      <c r="H53" s="55"/>
      <c r="I53" s="111"/>
      <c r="J53" s="55"/>
      <c r="K53" s="55"/>
      <c r="L53" s="55"/>
      <c r="M53" s="55"/>
      <c r="N53" s="55"/>
      <c r="O53" s="55"/>
      <c r="P53" s="55"/>
      <c r="Q53" s="79"/>
      <c r="R53" s="54">
        <v>41</v>
      </c>
      <c r="S53" s="52"/>
      <c r="AJ53" s="182" t="str">
        <f t="shared" si="2"/>
        <v>ok</v>
      </c>
    </row>
    <row r="54" spans="1:36" ht="14" thickTop="1" thickBot="1" x14ac:dyDescent="0.3">
      <c r="A54">
        <v>42</v>
      </c>
      <c r="B54" s="59" t="s">
        <v>349</v>
      </c>
      <c r="C54" s="57" t="s">
        <v>52</v>
      </c>
      <c r="D54" s="54">
        <v>42</v>
      </c>
      <c r="E54" s="53">
        <f t="shared" si="3"/>
        <v>0</v>
      </c>
      <c r="F54" s="55"/>
      <c r="G54" s="53">
        <f t="shared" si="4"/>
        <v>0</v>
      </c>
      <c r="H54" s="55"/>
      <c r="I54" s="111"/>
      <c r="J54" s="55"/>
      <c r="K54" s="55"/>
      <c r="L54" s="55"/>
      <c r="M54" s="55"/>
      <c r="N54" s="55"/>
      <c r="O54" s="55"/>
      <c r="P54" s="55"/>
      <c r="Q54" s="79"/>
      <c r="R54" s="54">
        <v>42</v>
      </c>
      <c r="S54" s="52"/>
      <c r="AJ54" s="182" t="str">
        <f t="shared" si="2"/>
        <v>ok</v>
      </c>
    </row>
    <row r="55" spans="1:36" ht="14" thickTop="1" thickBot="1" x14ac:dyDescent="0.3">
      <c r="A55">
        <v>43</v>
      </c>
      <c r="B55" s="59" t="s">
        <v>350</v>
      </c>
      <c r="C55" s="57" t="s">
        <v>53</v>
      </c>
      <c r="D55" s="54">
        <v>43</v>
      </c>
      <c r="E55" s="53">
        <f t="shared" si="3"/>
        <v>0</v>
      </c>
      <c r="F55" s="55"/>
      <c r="G55" s="53">
        <f t="shared" si="4"/>
        <v>0</v>
      </c>
      <c r="H55" s="55"/>
      <c r="I55" s="111"/>
      <c r="J55" s="55"/>
      <c r="K55" s="55"/>
      <c r="L55" s="55"/>
      <c r="M55" s="55"/>
      <c r="N55" s="55"/>
      <c r="O55" s="55"/>
      <c r="P55" s="55"/>
      <c r="Q55" s="79"/>
      <c r="R55" s="54">
        <v>43</v>
      </c>
      <c r="S55" s="52"/>
      <c r="AJ55" s="182" t="str">
        <f t="shared" si="2"/>
        <v>ok</v>
      </c>
    </row>
    <row r="56" spans="1:36" ht="14" thickTop="1" thickBot="1" x14ac:dyDescent="0.3">
      <c r="A56">
        <v>44</v>
      </c>
      <c r="B56" s="59" t="s">
        <v>351</v>
      </c>
      <c r="C56" s="57" t="s">
        <v>54</v>
      </c>
      <c r="D56" s="54">
        <v>44</v>
      </c>
      <c r="E56" s="53">
        <f t="shared" si="3"/>
        <v>0</v>
      </c>
      <c r="F56" s="55"/>
      <c r="G56" s="53">
        <f t="shared" si="4"/>
        <v>0</v>
      </c>
      <c r="H56" s="55"/>
      <c r="I56" s="111"/>
      <c r="J56" s="55"/>
      <c r="K56" s="55"/>
      <c r="L56" s="55"/>
      <c r="M56" s="55"/>
      <c r="N56" s="55"/>
      <c r="O56" s="55"/>
      <c r="P56" s="55"/>
      <c r="Q56" s="79"/>
      <c r="R56" s="54">
        <v>44</v>
      </c>
      <c r="S56" s="52"/>
      <c r="AJ56" s="182" t="str">
        <f t="shared" si="2"/>
        <v>ok</v>
      </c>
    </row>
    <row r="57" spans="1:36" ht="14" thickTop="1" thickBot="1" x14ac:dyDescent="0.3">
      <c r="A57">
        <v>45</v>
      </c>
      <c r="B57" s="59" t="s">
        <v>55</v>
      </c>
      <c r="C57" s="57" t="s">
        <v>56</v>
      </c>
      <c r="D57" s="54">
        <v>45</v>
      </c>
      <c r="E57" s="53">
        <f t="shared" si="3"/>
        <v>0</v>
      </c>
      <c r="F57" s="55"/>
      <c r="G57" s="53">
        <f t="shared" si="4"/>
        <v>0</v>
      </c>
      <c r="H57" s="55"/>
      <c r="I57" s="111"/>
      <c r="J57" s="55"/>
      <c r="K57" s="55"/>
      <c r="L57" s="55"/>
      <c r="M57" s="55"/>
      <c r="N57" s="55"/>
      <c r="O57" s="55"/>
      <c r="P57" s="55"/>
      <c r="Q57" s="79"/>
      <c r="R57" s="54">
        <v>45</v>
      </c>
      <c r="S57" s="52"/>
      <c r="AJ57" s="182" t="str">
        <f t="shared" si="2"/>
        <v>ok</v>
      </c>
    </row>
    <row r="58" spans="1:36" ht="14" thickTop="1" thickBot="1" x14ac:dyDescent="0.3">
      <c r="A58">
        <v>46</v>
      </c>
      <c r="B58" s="59" t="s">
        <v>352</v>
      </c>
      <c r="C58" s="57" t="s">
        <v>57</v>
      </c>
      <c r="D58" s="54">
        <v>46</v>
      </c>
      <c r="E58" s="53">
        <f t="shared" si="3"/>
        <v>0</v>
      </c>
      <c r="F58" s="55"/>
      <c r="G58" s="53">
        <f t="shared" si="4"/>
        <v>0</v>
      </c>
      <c r="H58" s="55"/>
      <c r="I58" s="111"/>
      <c r="J58" s="55"/>
      <c r="K58" s="55"/>
      <c r="L58" s="55"/>
      <c r="M58" s="55"/>
      <c r="N58" s="55"/>
      <c r="O58" s="55"/>
      <c r="P58" s="55"/>
      <c r="Q58" s="79"/>
      <c r="R58" s="54">
        <v>46</v>
      </c>
      <c r="S58" s="52"/>
      <c r="AJ58" s="182" t="str">
        <f t="shared" si="2"/>
        <v>ok</v>
      </c>
    </row>
    <row r="59" spans="1:36" ht="14" thickTop="1" thickBot="1" x14ac:dyDescent="0.3">
      <c r="A59">
        <v>47</v>
      </c>
      <c r="B59" s="59" t="s">
        <v>353</v>
      </c>
      <c r="C59" s="57" t="s">
        <v>58</v>
      </c>
      <c r="D59" s="54">
        <v>47</v>
      </c>
      <c r="E59" s="53">
        <f t="shared" si="3"/>
        <v>0</v>
      </c>
      <c r="F59" s="55"/>
      <c r="G59" s="53">
        <f t="shared" si="4"/>
        <v>0</v>
      </c>
      <c r="H59" s="55"/>
      <c r="I59" s="111"/>
      <c r="J59" s="55"/>
      <c r="K59" s="55"/>
      <c r="L59" s="55"/>
      <c r="M59" s="55"/>
      <c r="N59" s="55"/>
      <c r="O59" s="55"/>
      <c r="P59" s="55"/>
      <c r="Q59" s="79"/>
      <c r="R59" s="54">
        <v>47</v>
      </c>
      <c r="S59" s="52"/>
      <c r="AJ59" s="182" t="str">
        <f t="shared" si="2"/>
        <v>ok</v>
      </c>
    </row>
    <row r="60" spans="1:36" ht="14" thickTop="1" thickBot="1" x14ac:dyDescent="0.35">
      <c r="A60">
        <v>48</v>
      </c>
      <c r="B60" s="59" t="s">
        <v>354</v>
      </c>
      <c r="C60" s="78" t="s">
        <v>59</v>
      </c>
      <c r="D60" s="54">
        <v>48</v>
      </c>
      <c r="E60" s="53">
        <f t="shared" si="3"/>
        <v>0</v>
      </c>
      <c r="F60" s="55"/>
      <c r="G60" s="53">
        <f t="shared" si="4"/>
        <v>0</v>
      </c>
      <c r="H60" s="55"/>
      <c r="I60" s="111"/>
      <c r="J60" s="55"/>
      <c r="K60" s="55"/>
      <c r="L60" s="55"/>
      <c r="M60" s="55"/>
      <c r="N60" s="55"/>
      <c r="O60" s="55"/>
      <c r="P60" s="55"/>
      <c r="Q60" s="79"/>
      <c r="R60" s="54">
        <v>48</v>
      </c>
      <c r="S60" s="52"/>
      <c r="AJ60" s="182" t="str">
        <f t="shared" si="2"/>
        <v>ok</v>
      </c>
    </row>
    <row r="61" spans="1:36" ht="14" thickTop="1" thickBot="1" x14ac:dyDescent="0.3">
      <c r="A61">
        <v>49</v>
      </c>
      <c r="B61" s="59" t="s">
        <v>355</v>
      </c>
      <c r="C61" s="57" t="s">
        <v>60</v>
      </c>
      <c r="D61" s="54">
        <v>49</v>
      </c>
      <c r="E61" s="53">
        <f t="shared" si="3"/>
        <v>0</v>
      </c>
      <c r="F61" s="79"/>
      <c r="G61" s="53">
        <f t="shared" si="4"/>
        <v>0</v>
      </c>
      <c r="H61" s="79"/>
      <c r="I61" s="111"/>
      <c r="J61" s="79"/>
      <c r="K61" s="79"/>
      <c r="L61" s="79"/>
      <c r="M61" s="79"/>
      <c r="N61" s="79"/>
      <c r="O61" s="79"/>
      <c r="P61" s="79"/>
      <c r="Q61" s="79"/>
      <c r="R61" s="54">
        <v>49</v>
      </c>
      <c r="S61" s="52"/>
      <c r="AJ61" s="182" t="str">
        <f t="shared" si="2"/>
        <v>ok</v>
      </c>
    </row>
    <row r="62" spans="1:36" ht="14" thickTop="1" thickBot="1" x14ac:dyDescent="0.3">
      <c r="A62">
        <v>50</v>
      </c>
      <c r="B62" s="59" t="s">
        <v>356</v>
      </c>
      <c r="C62" s="57" t="s">
        <v>61</v>
      </c>
      <c r="D62" s="54">
        <v>50</v>
      </c>
      <c r="E62" s="53">
        <f t="shared" si="3"/>
        <v>0</v>
      </c>
      <c r="F62" s="79"/>
      <c r="G62" s="53">
        <f t="shared" si="4"/>
        <v>0</v>
      </c>
      <c r="H62" s="79"/>
      <c r="I62" s="111"/>
      <c r="J62" s="79"/>
      <c r="K62" s="79"/>
      <c r="L62" s="79"/>
      <c r="M62" s="79"/>
      <c r="N62" s="79"/>
      <c r="O62" s="79"/>
      <c r="P62" s="79"/>
      <c r="Q62" s="79"/>
      <c r="R62" s="54">
        <v>50</v>
      </c>
      <c r="S62" s="52"/>
      <c r="AJ62" s="182" t="str">
        <f t="shared" si="2"/>
        <v>ok</v>
      </c>
    </row>
    <row r="63" spans="1:36" ht="21" customHeight="1" thickTop="1" x14ac:dyDescent="0.35">
      <c r="A63"/>
      <c r="B63" s="80" t="s">
        <v>357</v>
      </c>
      <c r="C63" s="81"/>
      <c r="D63" s="54"/>
      <c r="E63" s="98"/>
      <c r="F63" s="98"/>
      <c r="G63" s="98"/>
      <c r="H63" s="98"/>
      <c r="I63" s="110"/>
      <c r="J63" s="98"/>
      <c r="K63" s="98"/>
      <c r="L63" s="98"/>
      <c r="M63" s="98"/>
      <c r="N63" s="98"/>
      <c r="O63" s="98"/>
      <c r="P63" s="98"/>
      <c r="Q63" s="98"/>
      <c r="R63" s="54"/>
      <c r="S63" s="52"/>
    </row>
    <row r="64" spans="1:36" ht="13.5" thickBot="1" x14ac:dyDescent="0.3">
      <c r="A64">
        <v>51</v>
      </c>
      <c r="B64" s="58" t="s">
        <v>358</v>
      </c>
      <c r="C64" s="82" t="s">
        <v>62</v>
      </c>
      <c r="D64" s="54">
        <v>51</v>
      </c>
      <c r="E64" s="53">
        <f>SUM(F64,G64,M64,N64,P64,Q64)</f>
        <v>0</v>
      </c>
      <c r="F64" s="79"/>
      <c r="G64" s="53">
        <f>SUM(H64,J64,K64,L64)</f>
        <v>0</v>
      </c>
      <c r="H64" s="79"/>
      <c r="I64" s="111"/>
      <c r="J64" s="79"/>
      <c r="K64" s="79"/>
      <c r="L64" s="79"/>
      <c r="M64" s="79"/>
      <c r="N64" s="79"/>
      <c r="O64" s="79"/>
      <c r="P64" s="79"/>
      <c r="Q64" s="79"/>
      <c r="R64" s="54">
        <v>51</v>
      </c>
      <c r="S64" s="52"/>
      <c r="AJ64" s="182" t="str">
        <f>IF((O64-N64)&gt;0.5,"attention","ok")</f>
        <v>ok</v>
      </c>
    </row>
    <row r="65" spans="1:36" ht="14" thickTop="1" thickBot="1" x14ac:dyDescent="0.35">
      <c r="A65">
        <v>52</v>
      </c>
      <c r="B65" s="59" t="s">
        <v>359</v>
      </c>
      <c r="C65" s="83" t="s">
        <v>63</v>
      </c>
      <c r="D65" s="54">
        <v>52</v>
      </c>
      <c r="E65" s="53">
        <f>SUM(F65,G65,M65,N65,P65,Q65)</f>
        <v>0</v>
      </c>
      <c r="F65" s="79"/>
      <c r="G65" s="53">
        <f>SUM(H65,J65,K65,L65)</f>
        <v>0</v>
      </c>
      <c r="H65" s="79"/>
      <c r="I65" s="111"/>
      <c r="J65" s="79"/>
      <c r="K65" s="79"/>
      <c r="L65" s="79"/>
      <c r="M65" s="79"/>
      <c r="N65" s="79"/>
      <c r="O65" s="79"/>
      <c r="P65" s="79"/>
      <c r="Q65" s="79"/>
      <c r="R65" s="54">
        <v>52</v>
      </c>
      <c r="S65" s="52"/>
      <c r="AJ65" s="182" t="str">
        <f>IF((O65-N65)&gt;0.5,"attention","ok")</f>
        <v>ok</v>
      </c>
    </row>
    <row r="66" spans="1:36" ht="21" customHeight="1" thickTop="1" x14ac:dyDescent="0.35">
      <c r="A66"/>
      <c r="B66" s="80" t="s">
        <v>360</v>
      </c>
      <c r="C66" s="81"/>
      <c r="D66" s="54"/>
      <c r="E66" s="98"/>
      <c r="F66" s="98"/>
      <c r="G66" s="98"/>
      <c r="H66" s="98"/>
      <c r="I66" s="110"/>
      <c r="J66" s="98"/>
      <c r="K66" s="98"/>
      <c r="L66" s="98"/>
      <c r="M66" s="98"/>
      <c r="N66" s="98"/>
      <c r="O66" s="98"/>
      <c r="P66" s="98"/>
      <c r="Q66" s="98"/>
      <c r="R66" s="54"/>
      <c r="S66" s="52"/>
      <c r="AJ66" s="176"/>
    </row>
    <row r="67" spans="1:36" ht="13.5" thickBot="1" x14ac:dyDescent="0.3">
      <c r="A67">
        <v>53</v>
      </c>
      <c r="B67" s="58" t="s">
        <v>361</v>
      </c>
      <c r="C67" s="57" t="s">
        <v>64</v>
      </c>
      <c r="D67" s="54">
        <v>53</v>
      </c>
      <c r="E67" s="53">
        <f t="shared" ref="E67:E90" si="5">SUM(F67,G67,M67,N67,P67,Q67)</f>
        <v>0</v>
      </c>
      <c r="F67" s="55"/>
      <c r="G67" s="53">
        <f t="shared" ref="G67:G90" si="6">SUM(H67,J67,K67,L67)</f>
        <v>0</v>
      </c>
      <c r="H67" s="55"/>
      <c r="I67" s="111"/>
      <c r="J67" s="55"/>
      <c r="K67" s="55"/>
      <c r="L67" s="55"/>
      <c r="M67" s="55"/>
      <c r="N67" s="55"/>
      <c r="O67" s="55"/>
      <c r="P67" s="55"/>
      <c r="Q67" s="79"/>
      <c r="R67" s="54">
        <v>53</v>
      </c>
      <c r="S67" s="52"/>
      <c r="AJ67" s="182" t="str">
        <f t="shared" ref="AJ67:AJ90" si="7">IF((O67-N67)&gt;0.5,"attention","ok")</f>
        <v>ok</v>
      </c>
    </row>
    <row r="68" spans="1:36" ht="14" thickTop="1" thickBot="1" x14ac:dyDescent="0.3">
      <c r="A68">
        <v>54</v>
      </c>
      <c r="B68" s="59" t="s">
        <v>65</v>
      </c>
      <c r="C68" s="57" t="s">
        <v>66</v>
      </c>
      <c r="D68" s="54">
        <v>54</v>
      </c>
      <c r="E68" s="53">
        <f t="shared" si="5"/>
        <v>0</v>
      </c>
      <c r="F68" s="55"/>
      <c r="G68" s="53">
        <f t="shared" si="6"/>
        <v>0</v>
      </c>
      <c r="H68" s="55"/>
      <c r="I68" s="111"/>
      <c r="J68" s="55"/>
      <c r="K68" s="55"/>
      <c r="L68" s="55"/>
      <c r="M68" s="55"/>
      <c r="N68" s="55"/>
      <c r="O68" s="55"/>
      <c r="P68" s="55"/>
      <c r="Q68" s="79"/>
      <c r="R68" s="54">
        <v>54</v>
      </c>
      <c r="S68" s="52"/>
      <c r="AJ68" s="182" t="str">
        <f t="shared" si="7"/>
        <v>ok</v>
      </c>
    </row>
    <row r="69" spans="1:36" ht="14" thickTop="1" thickBot="1" x14ac:dyDescent="0.3">
      <c r="A69">
        <v>55</v>
      </c>
      <c r="B69" s="59" t="s">
        <v>67</v>
      </c>
      <c r="C69" s="57" t="s">
        <v>68</v>
      </c>
      <c r="D69" s="54">
        <v>55</v>
      </c>
      <c r="E69" s="53">
        <f t="shared" si="5"/>
        <v>0</v>
      </c>
      <c r="F69" s="55"/>
      <c r="G69" s="53">
        <f t="shared" si="6"/>
        <v>0</v>
      </c>
      <c r="H69" s="55"/>
      <c r="I69" s="111"/>
      <c r="J69" s="55"/>
      <c r="K69" s="55"/>
      <c r="L69" s="55"/>
      <c r="M69" s="55"/>
      <c r="N69" s="55"/>
      <c r="O69" s="55"/>
      <c r="P69" s="55"/>
      <c r="Q69" s="79"/>
      <c r="R69" s="54">
        <v>55</v>
      </c>
      <c r="S69" s="52"/>
      <c r="AJ69" s="182" t="str">
        <f t="shared" si="7"/>
        <v>ok</v>
      </c>
    </row>
    <row r="70" spans="1:36" ht="14" thickTop="1" thickBot="1" x14ac:dyDescent="0.3">
      <c r="A70">
        <v>56</v>
      </c>
      <c r="B70" s="59" t="s">
        <v>362</v>
      </c>
      <c r="C70" s="57" t="s">
        <v>69</v>
      </c>
      <c r="D70" s="54">
        <v>56</v>
      </c>
      <c r="E70" s="53">
        <f t="shared" si="5"/>
        <v>0</v>
      </c>
      <c r="F70" s="55"/>
      <c r="G70" s="53">
        <f t="shared" si="6"/>
        <v>0</v>
      </c>
      <c r="H70" s="55"/>
      <c r="I70" s="111"/>
      <c r="J70" s="55"/>
      <c r="K70" s="55"/>
      <c r="L70" s="55"/>
      <c r="M70" s="55"/>
      <c r="N70" s="55"/>
      <c r="O70" s="55"/>
      <c r="P70" s="55"/>
      <c r="Q70" s="79"/>
      <c r="R70" s="54">
        <v>56</v>
      </c>
      <c r="S70" s="52"/>
      <c r="AJ70" s="182" t="str">
        <f t="shared" si="7"/>
        <v>ok</v>
      </c>
    </row>
    <row r="71" spans="1:36" ht="14" thickTop="1" thickBot="1" x14ac:dyDescent="0.3">
      <c r="A71">
        <v>57</v>
      </c>
      <c r="B71" s="59" t="s">
        <v>363</v>
      </c>
      <c r="C71" s="57" t="s">
        <v>70</v>
      </c>
      <c r="D71" s="54">
        <v>57</v>
      </c>
      <c r="E71" s="53">
        <f t="shared" si="5"/>
        <v>0</v>
      </c>
      <c r="F71" s="55"/>
      <c r="G71" s="53">
        <f t="shared" si="6"/>
        <v>0</v>
      </c>
      <c r="H71" s="55"/>
      <c r="I71" s="111"/>
      <c r="J71" s="55"/>
      <c r="K71" s="55"/>
      <c r="L71" s="55"/>
      <c r="M71" s="55"/>
      <c r="N71" s="55"/>
      <c r="O71" s="55"/>
      <c r="P71" s="55"/>
      <c r="Q71" s="79"/>
      <c r="R71" s="54">
        <v>57</v>
      </c>
      <c r="S71" s="52"/>
      <c r="AJ71" s="182" t="str">
        <f t="shared" si="7"/>
        <v>ok</v>
      </c>
    </row>
    <row r="72" spans="1:36" ht="14" thickTop="1" thickBot="1" x14ac:dyDescent="0.3">
      <c r="A72">
        <v>221</v>
      </c>
      <c r="B72" s="59" t="s">
        <v>364</v>
      </c>
      <c r="C72" s="57" t="s">
        <v>272</v>
      </c>
      <c r="D72" s="54">
        <v>221</v>
      </c>
      <c r="E72" s="53">
        <f t="shared" si="5"/>
        <v>0</v>
      </c>
      <c r="F72" s="55"/>
      <c r="G72" s="53">
        <f t="shared" si="6"/>
        <v>0</v>
      </c>
      <c r="H72" s="55"/>
      <c r="I72" s="111"/>
      <c r="J72" s="55"/>
      <c r="K72" s="55"/>
      <c r="L72" s="55"/>
      <c r="M72" s="55"/>
      <c r="N72" s="55"/>
      <c r="O72" s="55"/>
      <c r="P72" s="55"/>
      <c r="Q72" s="79"/>
      <c r="R72" s="54">
        <v>221</v>
      </c>
      <c r="S72" s="52"/>
      <c r="AJ72" s="182" t="str">
        <f t="shared" si="7"/>
        <v>ok</v>
      </c>
    </row>
    <row r="73" spans="1:36" ht="14" thickTop="1" thickBot="1" x14ac:dyDescent="0.3">
      <c r="A73">
        <v>222</v>
      </c>
      <c r="B73" t="s">
        <v>273</v>
      </c>
      <c r="C73" s="57" t="s">
        <v>274</v>
      </c>
      <c r="D73" s="54">
        <v>222</v>
      </c>
      <c r="E73" s="53">
        <f t="shared" si="5"/>
        <v>0</v>
      </c>
      <c r="F73" s="55"/>
      <c r="G73" s="53">
        <f t="shared" si="6"/>
        <v>0</v>
      </c>
      <c r="H73" s="55"/>
      <c r="I73" s="111"/>
      <c r="J73" s="55"/>
      <c r="K73" s="55"/>
      <c r="L73" s="55"/>
      <c r="M73" s="55"/>
      <c r="N73" s="55"/>
      <c r="O73" s="55"/>
      <c r="P73" s="55"/>
      <c r="Q73" s="79"/>
      <c r="R73" s="54">
        <v>222</v>
      </c>
      <c r="S73" s="52"/>
      <c r="AJ73" s="182" t="str">
        <f t="shared" si="7"/>
        <v>ok</v>
      </c>
    </row>
    <row r="74" spans="1:36" ht="14" thickTop="1" thickBot="1" x14ac:dyDescent="0.3">
      <c r="A74">
        <v>58</v>
      </c>
      <c r="B74" s="59" t="s">
        <v>365</v>
      </c>
      <c r="C74" s="57" t="s">
        <v>71</v>
      </c>
      <c r="D74" s="54">
        <v>58</v>
      </c>
      <c r="E74" s="53">
        <f t="shared" si="5"/>
        <v>0</v>
      </c>
      <c r="F74" s="55"/>
      <c r="G74" s="53">
        <f t="shared" si="6"/>
        <v>0</v>
      </c>
      <c r="H74" s="55"/>
      <c r="I74" s="111"/>
      <c r="J74" s="55"/>
      <c r="K74" s="55"/>
      <c r="L74" s="55"/>
      <c r="M74" s="55"/>
      <c r="N74" s="55"/>
      <c r="O74" s="55"/>
      <c r="P74" s="55"/>
      <c r="Q74" s="79"/>
      <c r="R74" s="54">
        <v>58</v>
      </c>
      <c r="S74" s="52"/>
      <c r="AJ74" s="182" t="str">
        <f t="shared" si="7"/>
        <v>ok</v>
      </c>
    </row>
    <row r="75" spans="1:36" ht="14" thickTop="1" thickBot="1" x14ac:dyDescent="0.3">
      <c r="A75">
        <v>59</v>
      </c>
      <c r="B75" s="59" t="s">
        <v>366</v>
      </c>
      <c r="C75" s="57" t="s">
        <v>72</v>
      </c>
      <c r="D75" s="54">
        <v>59</v>
      </c>
      <c r="E75" s="53">
        <f t="shared" si="5"/>
        <v>0</v>
      </c>
      <c r="F75" s="55"/>
      <c r="G75" s="53">
        <f t="shared" si="6"/>
        <v>0</v>
      </c>
      <c r="H75" s="55"/>
      <c r="I75" s="111"/>
      <c r="J75" s="55"/>
      <c r="K75" s="55"/>
      <c r="L75" s="55"/>
      <c r="M75" s="55"/>
      <c r="N75" s="55"/>
      <c r="O75" s="55"/>
      <c r="P75" s="55"/>
      <c r="Q75" s="79"/>
      <c r="R75" s="54">
        <v>59</v>
      </c>
      <c r="S75" s="52"/>
      <c r="AJ75" s="182" t="str">
        <f t="shared" si="7"/>
        <v>ok</v>
      </c>
    </row>
    <row r="76" spans="1:36" ht="14" thickTop="1" thickBot="1" x14ac:dyDescent="0.3">
      <c r="A76">
        <v>60</v>
      </c>
      <c r="B76" s="59" t="s">
        <v>367</v>
      </c>
      <c r="C76" s="57" t="s">
        <v>73</v>
      </c>
      <c r="D76" s="54">
        <v>60</v>
      </c>
      <c r="E76" s="53">
        <f t="shared" si="5"/>
        <v>0</v>
      </c>
      <c r="F76" s="55"/>
      <c r="G76" s="53">
        <f t="shared" si="6"/>
        <v>0</v>
      </c>
      <c r="H76" s="55"/>
      <c r="I76" s="111"/>
      <c r="J76" s="55"/>
      <c r="K76" s="55"/>
      <c r="L76" s="55"/>
      <c r="M76" s="55"/>
      <c r="N76" s="55"/>
      <c r="O76" s="55"/>
      <c r="P76" s="55"/>
      <c r="Q76" s="79"/>
      <c r="R76" s="54">
        <v>60</v>
      </c>
      <c r="S76" s="52"/>
      <c r="AJ76" s="182" t="str">
        <f t="shared" si="7"/>
        <v>ok</v>
      </c>
    </row>
    <row r="77" spans="1:36" ht="14" thickTop="1" thickBot="1" x14ac:dyDescent="0.3">
      <c r="A77">
        <v>61</v>
      </c>
      <c r="B77" s="59" t="s">
        <v>368</v>
      </c>
      <c r="C77" s="57" t="s">
        <v>74</v>
      </c>
      <c r="D77" s="54">
        <v>61</v>
      </c>
      <c r="E77" s="53">
        <f t="shared" si="5"/>
        <v>0</v>
      </c>
      <c r="F77" s="55"/>
      <c r="G77" s="53">
        <f t="shared" si="6"/>
        <v>0</v>
      </c>
      <c r="H77" s="55"/>
      <c r="I77" s="111"/>
      <c r="J77" s="55"/>
      <c r="K77" s="55"/>
      <c r="L77" s="55"/>
      <c r="M77" s="55"/>
      <c r="N77" s="55"/>
      <c r="O77" s="55"/>
      <c r="P77" s="55"/>
      <c r="Q77" s="79"/>
      <c r="R77" s="54">
        <v>61</v>
      </c>
      <c r="S77" s="52"/>
      <c r="AJ77" s="182" t="str">
        <f t="shared" si="7"/>
        <v>ok</v>
      </c>
    </row>
    <row r="78" spans="1:36" ht="14" thickTop="1" thickBot="1" x14ac:dyDescent="0.3">
      <c r="A78">
        <v>62</v>
      </c>
      <c r="B78" s="59" t="s">
        <v>369</v>
      </c>
      <c r="C78" s="57" t="s">
        <v>75</v>
      </c>
      <c r="D78" s="54">
        <v>62</v>
      </c>
      <c r="E78" s="53">
        <f t="shared" si="5"/>
        <v>0</v>
      </c>
      <c r="F78" s="55"/>
      <c r="G78" s="53">
        <f t="shared" si="6"/>
        <v>0</v>
      </c>
      <c r="H78" s="55"/>
      <c r="I78" s="111"/>
      <c r="J78" s="55"/>
      <c r="K78" s="55"/>
      <c r="L78" s="55"/>
      <c r="M78" s="55"/>
      <c r="N78" s="55"/>
      <c r="O78" s="55"/>
      <c r="P78" s="55"/>
      <c r="Q78" s="79"/>
      <c r="R78" s="54">
        <v>62</v>
      </c>
      <c r="S78" s="52"/>
      <c r="AJ78" s="182" t="str">
        <f t="shared" si="7"/>
        <v>ok</v>
      </c>
    </row>
    <row r="79" spans="1:36" ht="14" thickTop="1" thickBot="1" x14ac:dyDescent="0.3">
      <c r="A79">
        <v>63</v>
      </c>
      <c r="B79" s="59" t="s">
        <v>370</v>
      </c>
      <c r="C79" s="57" t="s">
        <v>76</v>
      </c>
      <c r="D79" s="54">
        <v>63</v>
      </c>
      <c r="E79" s="53">
        <f t="shared" si="5"/>
        <v>0</v>
      </c>
      <c r="F79" s="55"/>
      <c r="G79" s="53">
        <f t="shared" si="6"/>
        <v>0</v>
      </c>
      <c r="H79" s="55"/>
      <c r="I79" s="111"/>
      <c r="J79" s="55"/>
      <c r="K79" s="55"/>
      <c r="L79" s="55"/>
      <c r="M79" s="55"/>
      <c r="N79" s="55"/>
      <c r="O79" s="55"/>
      <c r="P79" s="55"/>
      <c r="Q79" s="79"/>
      <c r="R79" s="54">
        <v>63</v>
      </c>
      <c r="S79" s="52"/>
      <c r="AJ79" s="182" t="str">
        <f t="shared" si="7"/>
        <v>ok</v>
      </c>
    </row>
    <row r="80" spans="1:36" ht="14" thickTop="1" thickBot="1" x14ac:dyDescent="0.3">
      <c r="A80">
        <v>64</v>
      </c>
      <c r="B80" s="59" t="s">
        <v>371</v>
      </c>
      <c r="C80" s="57" t="s">
        <v>77</v>
      </c>
      <c r="D80" s="54">
        <v>64</v>
      </c>
      <c r="E80" s="53">
        <f t="shared" si="5"/>
        <v>0</v>
      </c>
      <c r="F80" s="55"/>
      <c r="G80" s="53">
        <f t="shared" si="6"/>
        <v>0</v>
      </c>
      <c r="H80" s="55"/>
      <c r="I80" s="111"/>
      <c r="J80" s="55"/>
      <c r="K80" s="55"/>
      <c r="L80" s="55"/>
      <c r="M80" s="55"/>
      <c r="N80" s="55"/>
      <c r="O80" s="55"/>
      <c r="P80" s="55"/>
      <c r="Q80" s="79"/>
      <c r="R80" s="54">
        <v>64</v>
      </c>
      <c r="S80" s="52"/>
      <c r="AJ80" s="182" t="str">
        <f t="shared" si="7"/>
        <v>ok</v>
      </c>
    </row>
    <row r="81" spans="1:36" ht="14" thickTop="1" thickBot="1" x14ac:dyDescent="0.3">
      <c r="A81">
        <v>66</v>
      </c>
      <c r="B81" s="99" t="s">
        <v>277</v>
      </c>
      <c r="C81" s="57" t="s">
        <v>78</v>
      </c>
      <c r="D81" s="54">
        <v>66</v>
      </c>
      <c r="E81" s="53">
        <f t="shared" si="5"/>
        <v>0</v>
      </c>
      <c r="F81" s="55"/>
      <c r="G81" s="53">
        <f t="shared" si="6"/>
        <v>0</v>
      </c>
      <c r="H81" s="55"/>
      <c r="I81" s="111"/>
      <c r="J81" s="55"/>
      <c r="K81" s="55"/>
      <c r="L81" s="55"/>
      <c r="M81" s="55"/>
      <c r="N81" s="55"/>
      <c r="O81" s="55"/>
      <c r="P81" s="55"/>
      <c r="Q81" s="79"/>
      <c r="R81" s="54">
        <v>66</v>
      </c>
      <c r="S81" s="52"/>
      <c r="AJ81" s="182" t="str">
        <f t="shared" si="7"/>
        <v>ok</v>
      </c>
    </row>
    <row r="82" spans="1:36" ht="14" thickTop="1" thickBot="1" x14ac:dyDescent="0.3">
      <c r="A82">
        <v>223</v>
      </c>
      <c r="B82" t="s">
        <v>372</v>
      </c>
      <c r="C82" s="57" t="s">
        <v>275</v>
      </c>
      <c r="D82" s="54">
        <v>223</v>
      </c>
      <c r="E82" s="53">
        <f t="shared" si="5"/>
        <v>0</v>
      </c>
      <c r="F82" s="55"/>
      <c r="G82" s="53">
        <f t="shared" si="6"/>
        <v>0</v>
      </c>
      <c r="H82" s="55"/>
      <c r="I82" s="111"/>
      <c r="J82" s="55"/>
      <c r="K82" s="55"/>
      <c r="L82" s="55"/>
      <c r="M82" s="55"/>
      <c r="N82" s="55"/>
      <c r="O82" s="55"/>
      <c r="P82" s="55"/>
      <c r="Q82" s="79"/>
      <c r="R82" s="54">
        <v>223</v>
      </c>
      <c r="S82" s="52"/>
      <c r="AJ82" s="182" t="str">
        <f t="shared" si="7"/>
        <v>ok</v>
      </c>
    </row>
    <row r="83" spans="1:36" ht="14" thickTop="1" thickBot="1" x14ac:dyDescent="0.3">
      <c r="A83">
        <v>67</v>
      </c>
      <c r="B83" s="59" t="s">
        <v>373</v>
      </c>
      <c r="C83" s="57" t="s">
        <v>79</v>
      </c>
      <c r="D83" s="54">
        <v>67</v>
      </c>
      <c r="E83" s="53">
        <f t="shared" si="5"/>
        <v>0</v>
      </c>
      <c r="F83" s="55"/>
      <c r="G83" s="53">
        <f t="shared" si="6"/>
        <v>0</v>
      </c>
      <c r="H83" s="55"/>
      <c r="I83" s="111"/>
      <c r="J83" s="55"/>
      <c r="K83" s="55"/>
      <c r="L83" s="55"/>
      <c r="M83" s="55"/>
      <c r="N83" s="55"/>
      <c r="O83" s="55"/>
      <c r="P83" s="55"/>
      <c r="Q83" s="79"/>
      <c r="R83" s="54">
        <v>67</v>
      </c>
      <c r="S83" s="52"/>
      <c r="AJ83" s="182" t="str">
        <f t="shared" si="7"/>
        <v>ok</v>
      </c>
    </row>
    <row r="84" spans="1:36" ht="14" thickTop="1" thickBot="1" x14ac:dyDescent="0.3">
      <c r="A84">
        <v>68</v>
      </c>
      <c r="B84" s="59" t="s">
        <v>374</v>
      </c>
      <c r="C84" s="57" t="s">
        <v>80</v>
      </c>
      <c r="D84" s="54">
        <v>68</v>
      </c>
      <c r="E84" s="53">
        <f t="shared" si="5"/>
        <v>0</v>
      </c>
      <c r="F84" s="55"/>
      <c r="G84" s="53">
        <f t="shared" si="6"/>
        <v>0</v>
      </c>
      <c r="H84" s="55"/>
      <c r="I84" s="111"/>
      <c r="J84" s="55"/>
      <c r="K84" s="55"/>
      <c r="L84" s="55"/>
      <c r="M84" s="55"/>
      <c r="N84" s="55"/>
      <c r="O84" s="55"/>
      <c r="P84" s="55"/>
      <c r="Q84" s="79"/>
      <c r="R84" s="54">
        <v>68</v>
      </c>
      <c r="S84" s="52"/>
      <c r="AJ84" s="182" t="str">
        <f t="shared" si="7"/>
        <v>ok</v>
      </c>
    </row>
    <row r="85" spans="1:36" ht="14" thickTop="1" thickBot="1" x14ac:dyDescent="0.3">
      <c r="A85">
        <v>69</v>
      </c>
      <c r="B85" s="99" t="s">
        <v>375</v>
      </c>
      <c r="C85" s="57" t="s">
        <v>81</v>
      </c>
      <c r="D85" s="54">
        <v>69</v>
      </c>
      <c r="E85" s="53">
        <f t="shared" si="5"/>
        <v>0</v>
      </c>
      <c r="F85" s="55"/>
      <c r="G85" s="53">
        <f t="shared" si="6"/>
        <v>0</v>
      </c>
      <c r="H85" s="55"/>
      <c r="I85" s="111"/>
      <c r="J85" s="55"/>
      <c r="K85" s="55"/>
      <c r="L85" s="55"/>
      <c r="M85" s="55"/>
      <c r="N85" s="55"/>
      <c r="O85" s="55"/>
      <c r="P85" s="55"/>
      <c r="Q85" s="79"/>
      <c r="R85" s="54">
        <v>69</v>
      </c>
      <c r="S85" s="52"/>
      <c r="AJ85" s="182" t="str">
        <f t="shared" si="7"/>
        <v>ok</v>
      </c>
    </row>
    <row r="86" spans="1:36" ht="14" thickTop="1" thickBot="1" x14ac:dyDescent="0.3">
      <c r="A86">
        <v>70</v>
      </c>
      <c r="B86" s="59" t="s">
        <v>376</v>
      </c>
      <c r="C86" s="57" t="s">
        <v>82</v>
      </c>
      <c r="D86" s="54">
        <v>70</v>
      </c>
      <c r="E86" s="53">
        <f t="shared" si="5"/>
        <v>0</v>
      </c>
      <c r="F86" s="55"/>
      <c r="G86" s="53">
        <f t="shared" si="6"/>
        <v>0</v>
      </c>
      <c r="H86" s="55"/>
      <c r="I86" s="111"/>
      <c r="J86" s="55"/>
      <c r="K86" s="55"/>
      <c r="L86" s="55"/>
      <c r="M86" s="55"/>
      <c r="N86" s="55"/>
      <c r="O86" s="55"/>
      <c r="P86" s="55"/>
      <c r="Q86" s="79"/>
      <c r="R86" s="54">
        <v>70</v>
      </c>
      <c r="S86" s="52"/>
      <c r="AJ86" s="182" t="str">
        <f t="shared" si="7"/>
        <v>ok</v>
      </c>
    </row>
    <row r="87" spans="1:36" ht="14" thickTop="1" thickBot="1" x14ac:dyDescent="0.3">
      <c r="A87">
        <v>71</v>
      </c>
      <c r="B87" s="59" t="s">
        <v>377</v>
      </c>
      <c r="C87" s="57" t="s">
        <v>83</v>
      </c>
      <c r="D87" s="54">
        <v>71</v>
      </c>
      <c r="E87" s="53">
        <f t="shared" si="5"/>
        <v>0</v>
      </c>
      <c r="F87" s="55"/>
      <c r="G87" s="53">
        <f t="shared" si="6"/>
        <v>0</v>
      </c>
      <c r="H87" s="55"/>
      <c r="I87" s="111"/>
      <c r="J87" s="55"/>
      <c r="K87" s="55"/>
      <c r="L87" s="55"/>
      <c r="M87" s="55"/>
      <c r="N87" s="55"/>
      <c r="O87" s="55"/>
      <c r="P87" s="55"/>
      <c r="Q87" s="79"/>
      <c r="R87" s="54">
        <v>71</v>
      </c>
      <c r="S87" s="52"/>
      <c r="AJ87" s="182" t="str">
        <f t="shared" si="7"/>
        <v>ok</v>
      </c>
    </row>
    <row r="88" spans="1:36" s="207" customFormat="1" ht="3" customHeight="1" thickTop="1" x14ac:dyDescent="0.25"/>
    <row r="89" spans="1:36" ht="13.5" thickBot="1" x14ac:dyDescent="0.35">
      <c r="A89" s="100">
        <v>72</v>
      </c>
      <c r="B89" s="59" t="s">
        <v>378</v>
      </c>
      <c r="C89" s="78" t="s">
        <v>84</v>
      </c>
      <c r="D89" s="54">
        <v>72</v>
      </c>
      <c r="E89" s="53">
        <f t="shared" si="5"/>
        <v>0</v>
      </c>
      <c r="F89" s="79"/>
      <c r="G89" s="53">
        <f t="shared" si="6"/>
        <v>0</v>
      </c>
      <c r="H89" s="79"/>
      <c r="I89" s="111"/>
      <c r="J89" s="79"/>
      <c r="K89" s="79"/>
      <c r="L89" s="79"/>
      <c r="M89" s="79"/>
      <c r="N89" s="79"/>
      <c r="O89" s="79"/>
      <c r="P89" s="79"/>
      <c r="Q89" s="79"/>
      <c r="R89" s="54">
        <v>72</v>
      </c>
      <c r="S89" s="52"/>
      <c r="AJ89" s="182" t="str">
        <f t="shared" si="7"/>
        <v>ok</v>
      </c>
    </row>
    <row r="90" spans="1:36" ht="14" thickTop="1" thickBot="1" x14ac:dyDescent="0.35">
      <c r="A90">
        <v>73</v>
      </c>
      <c r="B90" s="59" t="s">
        <v>379</v>
      </c>
      <c r="C90" s="114" t="s">
        <v>85</v>
      </c>
      <c r="D90" s="54">
        <v>73</v>
      </c>
      <c r="E90" s="53">
        <f t="shared" si="5"/>
        <v>0</v>
      </c>
      <c r="F90" s="55"/>
      <c r="G90" s="53">
        <f t="shared" si="6"/>
        <v>0</v>
      </c>
      <c r="H90" s="55"/>
      <c r="I90" s="111"/>
      <c r="J90" s="55"/>
      <c r="K90" s="55"/>
      <c r="L90" s="55"/>
      <c r="M90" s="55"/>
      <c r="N90" s="55"/>
      <c r="O90" s="55"/>
      <c r="P90" s="55"/>
      <c r="Q90" s="55"/>
      <c r="R90" s="54">
        <v>73</v>
      </c>
      <c r="S90" s="52"/>
      <c r="AJ90" s="182" t="str">
        <f t="shared" si="7"/>
        <v>ok</v>
      </c>
    </row>
    <row r="91" spans="1:36" ht="21" customHeight="1" thickTop="1" x14ac:dyDescent="0.35">
      <c r="A91"/>
      <c r="B91" s="80" t="s">
        <v>380</v>
      </c>
      <c r="C91" s="81"/>
      <c r="D91" s="54"/>
      <c r="E91" s="98"/>
      <c r="F91" s="98"/>
      <c r="G91" s="98"/>
      <c r="H91" s="98"/>
      <c r="I91" s="110"/>
      <c r="J91" s="98"/>
      <c r="K91" s="98"/>
      <c r="L91" s="98"/>
      <c r="M91" s="98"/>
      <c r="N91" s="98"/>
      <c r="O91" s="98"/>
      <c r="P91" s="98"/>
      <c r="Q91" s="98"/>
      <c r="R91" s="54"/>
      <c r="S91" s="52"/>
      <c r="AJ91" s="176"/>
    </row>
    <row r="92" spans="1:36" ht="13.5" thickBot="1" x14ac:dyDescent="0.3">
      <c r="A92">
        <v>74</v>
      </c>
      <c r="B92" s="58" t="s">
        <v>381</v>
      </c>
      <c r="C92" s="57" t="s">
        <v>86</v>
      </c>
      <c r="D92" s="54">
        <v>74</v>
      </c>
      <c r="E92" s="53">
        <f t="shared" ref="E92:E112" si="8">SUM(F92,G92,M92,N92,P92,Q92)</f>
        <v>0</v>
      </c>
      <c r="F92" s="55"/>
      <c r="G92" s="53">
        <f t="shared" ref="G92:G112" si="9">SUM(H92,J92,K92,L92)</f>
        <v>0</v>
      </c>
      <c r="H92" s="55"/>
      <c r="I92" s="111"/>
      <c r="J92" s="55"/>
      <c r="K92" s="55"/>
      <c r="L92" s="55"/>
      <c r="M92" s="55"/>
      <c r="N92" s="55"/>
      <c r="O92" s="55"/>
      <c r="P92" s="55"/>
      <c r="Q92" s="79"/>
      <c r="R92" s="54">
        <v>74</v>
      </c>
      <c r="S92" s="52"/>
      <c r="AJ92" s="182" t="str">
        <f t="shared" ref="AJ92:AJ112" si="10">IF((O92-N92)&gt;0.5,"attention","ok")</f>
        <v>ok</v>
      </c>
    </row>
    <row r="93" spans="1:36" ht="14" thickTop="1" thickBot="1" x14ac:dyDescent="0.3">
      <c r="A93">
        <v>75</v>
      </c>
      <c r="B93" s="59" t="s">
        <v>87</v>
      </c>
      <c r="C93" s="57" t="s">
        <v>88</v>
      </c>
      <c r="D93" s="54">
        <v>75</v>
      </c>
      <c r="E93" s="53">
        <f t="shared" si="8"/>
        <v>0</v>
      </c>
      <c r="F93" s="55"/>
      <c r="G93" s="53">
        <f t="shared" si="9"/>
        <v>0</v>
      </c>
      <c r="H93" s="55"/>
      <c r="I93" s="111"/>
      <c r="J93" s="55"/>
      <c r="K93" s="55"/>
      <c r="L93" s="55"/>
      <c r="M93" s="55"/>
      <c r="N93" s="55"/>
      <c r="O93" s="55"/>
      <c r="P93" s="55"/>
      <c r="Q93" s="79"/>
      <c r="R93" s="54">
        <v>75</v>
      </c>
      <c r="S93" s="52"/>
      <c r="AJ93" s="182" t="str">
        <f t="shared" si="10"/>
        <v>ok</v>
      </c>
    </row>
    <row r="94" spans="1:36" ht="14" thickTop="1" thickBot="1" x14ac:dyDescent="0.3">
      <c r="A94">
        <v>76</v>
      </c>
      <c r="B94" s="59" t="s">
        <v>382</v>
      </c>
      <c r="C94" s="57" t="s">
        <v>89</v>
      </c>
      <c r="D94" s="54">
        <v>76</v>
      </c>
      <c r="E94" s="53">
        <f t="shared" si="8"/>
        <v>0</v>
      </c>
      <c r="F94" s="55"/>
      <c r="G94" s="53">
        <f t="shared" si="9"/>
        <v>0</v>
      </c>
      <c r="H94" s="55"/>
      <c r="I94" s="111"/>
      <c r="J94" s="55"/>
      <c r="K94" s="55"/>
      <c r="L94" s="55"/>
      <c r="M94" s="55"/>
      <c r="N94" s="55"/>
      <c r="O94" s="55"/>
      <c r="P94" s="55"/>
      <c r="Q94" s="79"/>
      <c r="R94" s="54">
        <v>76</v>
      </c>
      <c r="S94" s="52"/>
      <c r="AJ94" s="182" t="str">
        <f t="shared" si="10"/>
        <v>ok</v>
      </c>
    </row>
    <row r="95" spans="1:36" ht="14" thickTop="1" thickBot="1" x14ac:dyDescent="0.3">
      <c r="A95">
        <v>77</v>
      </c>
      <c r="B95" s="59" t="s">
        <v>383</v>
      </c>
      <c r="C95" s="57" t="s">
        <v>90</v>
      </c>
      <c r="D95" s="54">
        <v>77</v>
      </c>
      <c r="E95" s="53">
        <f t="shared" si="8"/>
        <v>0</v>
      </c>
      <c r="F95" s="55"/>
      <c r="G95" s="53">
        <f t="shared" si="9"/>
        <v>0</v>
      </c>
      <c r="H95" s="55"/>
      <c r="I95" s="111"/>
      <c r="J95" s="55"/>
      <c r="K95" s="55"/>
      <c r="L95" s="55"/>
      <c r="M95" s="55"/>
      <c r="N95" s="55"/>
      <c r="O95" s="55"/>
      <c r="P95" s="55"/>
      <c r="Q95" s="79"/>
      <c r="R95" s="54">
        <v>77</v>
      </c>
      <c r="S95" s="52"/>
      <c r="AJ95" s="182" t="str">
        <f t="shared" si="10"/>
        <v>ok</v>
      </c>
    </row>
    <row r="96" spans="1:36" ht="14" thickTop="1" thickBot="1" x14ac:dyDescent="0.3">
      <c r="A96">
        <v>78</v>
      </c>
      <c r="B96" s="59" t="s">
        <v>384</v>
      </c>
      <c r="C96" s="57" t="s">
        <v>91</v>
      </c>
      <c r="D96" s="54">
        <v>78</v>
      </c>
      <c r="E96" s="53">
        <f t="shared" si="8"/>
        <v>0</v>
      </c>
      <c r="F96" s="55"/>
      <c r="G96" s="53">
        <f t="shared" si="9"/>
        <v>0</v>
      </c>
      <c r="H96" s="55"/>
      <c r="I96" s="111"/>
      <c r="J96" s="55"/>
      <c r="K96" s="55"/>
      <c r="L96" s="55"/>
      <c r="M96" s="55"/>
      <c r="N96" s="55"/>
      <c r="O96" s="55"/>
      <c r="P96" s="55"/>
      <c r="Q96" s="79"/>
      <c r="R96" s="54">
        <v>78</v>
      </c>
      <c r="S96" s="52"/>
      <c r="AJ96" s="182" t="str">
        <f t="shared" si="10"/>
        <v>ok</v>
      </c>
    </row>
    <row r="97" spans="1:36" ht="14" thickTop="1" thickBot="1" x14ac:dyDescent="0.3">
      <c r="A97">
        <v>79</v>
      </c>
      <c r="B97" s="59" t="s">
        <v>92</v>
      </c>
      <c r="C97" s="57" t="s">
        <v>93</v>
      </c>
      <c r="D97" s="54">
        <v>79</v>
      </c>
      <c r="E97" s="53">
        <f t="shared" si="8"/>
        <v>0</v>
      </c>
      <c r="F97" s="55"/>
      <c r="G97" s="53">
        <f t="shared" si="9"/>
        <v>0</v>
      </c>
      <c r="H97" s="55"/>
      <c r="I97" s="111"/>
      <c r="J97" s="55"/>
      <c r="K97" s="55"/>
      <c r="L97" s="55"/>
      <c r="M97" s="55"/>
      <c r="N97" s="55"/>
      <c r="O97" s="55"/>
      <c r="P97" s="55"/>
      <c r="Q97" s="79"/>
      <c r="R97" s="54">
        <v>79</v>
      </c>
      <c r="S97" s="52"/>
      <c r="AJ97" s="182" t="str">
        <f t="shared" si="10"/>
        <v>ok</v>
      </c>
    </row>
    <row r="98" spans="1:36" ht="14" thickTop="1" thickBot="1" x14ac:dyDescent="0.3">
      <c r="A98">
        <v>80</v>
      </c>
      <c r="B98" s="59" t="s">
        <v>385</v>
      </c>
      <c r="C98" s="57" t="s">
        <v>94</v>
      </c>
      <c r="D98" s="54">
        <v>80</v>
      </c>
      <c r="E98" s="53">
        <f t="shared" si="8"/>
        <v>0</v>
      </c>
      <c r="F98" s="55"/>
      <c r="G98" s="53">
        <f t="shared" si="9"/>
        <v>0</v>
      </c>
      <c r="H98" s="55"/>
      <c r="I98" s="111"/>
      <c r="J98" s="55"/>
      <c r="K98" s="55"/>
      <c r="L98" s="55"/>
      <c r="M98" s="55"/>
      <c r="N98" s="55"/>
      <c r="O98" s="55"/>
      <c r="P98" s="55"/>
      <c r="Q98" s="79"/>
      <c r="R98" s="54">
        <v>80</v>
      </c>
      <c r="S98" s="52"/>
      <c r="AJ98" s="182" t="str">
        <f t="shared" si="10"/>
        <v>ok</v>
      </c>
    </row>
    <row r="99" spans="1:36" ht="14" thickTop="1" thickBot="1" x14ac:dyDescent="0.3">
      <c r="A99">
        <v>81</v>
      </c>
      <c r="B99" s="59" t="s">
        <v>95</v>
      </c>
      <c r="C99" s="57" t="s">
        <v>96</v>
      </c>
      <c r="D99" s="54">
        <v>81</v>
      </c>
      <c r="E99" s="53">
        <f t="shared" si="8"/>
        <v>0</v>
      </c>
      <c r="F99" s="55"/>
      <c r="G99" s="53">
        <f t="shared" si="9"/>
        <v>0</v>
      </c>
      <c r="H99" s="55"/>
      <c r="I99" s="111"/>
      <c r="J99" s="55"/>
      <c r="K99" s="55"/>
      <c r="L99" s="55"/>
      <c r="M99" s="55"/>
      <c r="N99" s="55"/>
      <c r="O99" s="55"/>
      <c r="P99" s="55"/>
      <c r="Q99" s="79"/>
      <c r="R99" s="54">
        <v>81</v>
      </c>
      <c r="S99" s="52"/>
      <c r="AJ99" s="182" t="str">
        <f t="shared" si="10"/>
        <v>ok</v>
      </c>
    </row>
    <row r="100" spans="1:36" ht="14" thickTop="1" thickBot="1" x14ac:dyDescent="0.3">
      <c r="A100">
        <v>82</v>
      </c>
      <c r="B100" s="59" t="s">
        <v>386</v>
      </c>
      <c r="C100" s="57" t="s">
        <v>97</v>
      </c>
      <c r="D100" s="54">
        <v>82</v>
      </c>
      <c r="E100" s="53">
        <f t="shared" si="8"/>
        <v>0</v>
      </c>
      <c r="F100" s="55"/>
      <c r="G100" s="53">
        <f t="shared" si="9"/>
        <v>0</v>
      </c>
      <c r="H100" s="55"/>
      <c r="I100" s="111"/>
      <c r="J100" s="55"/>
      <c r="K100" s="55"/>
      <c r="L100" s="55"/>
      <c r="M100" s="55"/>
      <c r="N100" s="55"/>
      <c r="O100" s="55"/>
      <c r="P100" s="55"/>
      <c r="Q100" s="79"/>
      <c r="R100" s="54">
        <v>82</v>
      </c>
      <c r="S100" s="52"/>
      <c r="AJ100" s="182" t="str">
        <f t="shared" si="10"/>
        <v>ok</v>
      </c>
    </row>
    <row r="101" spans="1:36" ht="14" thickTop="1" thickBot="1" x14ac:dyDescent="0.3">
      <c r="A101">
        <v>83</v>
      </c>
      <c r="B101" s="59" t="s">
        <v>387</v>
      </c>
      <c r="C101" s="57" t="s">
        <v>98</v>
      </c>
      <c r="D101" s="54">
        <v>83</v>
      </c>
      <c r="E101" s="53">
        <f t="shared" si="8"/>
        <v>0</v>
      </c>
      <c r="F101" s="55"/>
      <c r="G101" s="53">
        <f t="shared" si="9"/>
        <v>0</v>
      </c>
      <c r="H101" s="55"/>
      <c r="I101" s="111"/>
      <c r="J101" s="55"/>
      <c r="K101" s="55"/>
      <c r="L101" s="55"/>
      <c r="M101" s="55"/>
      <c r="N101" s="55"/>
      <c r="O101" s="55"/>
      <c r="P101" s="55"/>
      <c r="Q101" s="79"/>
      <c r="R101" s="54">
        <v>83</v>
      </c>
      <c r="S101" s="52"/>
      <c r="AJ101" s="182" t="str">
        <f t="shared" si="10"/>
        <v>ok</v>
      </c>
    </row>
    <row r="102" spans="1:36" ht="14" thickTop="1" thickBot="1" x14ac:dyDescent="0.3">
      <c r="A102">
        <v>84</v>
      </c>
      <c r="B102" s="59" t="s">
        <v>99</v>
      </c>
      <c r="C102" s="57" t="s">
        <v>100</v>
      </c>
      <c r="D102" s="54">
        <v>84</v>
      </c>
      <c r="E102" s="53">
        <f t="shared" si="8"/>
        <v>0</v>
      </c>
      <c r="F102" s="55"/>
      <c r="G102" s="53">
        <f t="shared" si="9"/>
        <v>0</v>
      </c>
      <c r="H102" s="55"/>
      <c r="I102" s="111"/>
      <c r="J102" s="55"/>
      <c r="K102" s="55"/>
      <c r="L102" s="55"/>
      <c r="M102" s="55"/>
      <c r="N102" s="55"/>
      <c r="O102" s="55"/>
      <c r="P102" s="55"/>
      <c r="Q102" s="79"/>
      <c r="R102" s="54">
        <v>84</v>
      </c>
      <c r="S102" s="52"/>
      <c r="AJ102" s="182" t="str">
        <f t="shared" si="10"/>
        <v>ok</v>
      </c>
    </row>
    <row r="103" spans="1:36" ht="14" thickTop="1" thickBot="1" x14ac:dyDescent="0.3">
      <c r="A103">
        <v>85</v>
      </c>
      <c r="B103" s="59" t="s">
        <v>388</v>
      </c>
      <c r="C103" s="57" t="s">
        <v>101</v>
      </c>
      <c r="D103" s="54">
        <v>85</v>
      </c>
      <c r="E103" s="53">
        <f t="shared" si="8"/>
        <v>0</v>
      </c>
      <c r="F103" s="55"/>
      <c r="G103" s="53">
        <f t="shared" si="9"/>
        <v>0</v>
      </c>
      <c r="H103" s="55"/>
      <c r="I103" s="111"/>
      <c r="J103" s="55"/>
      <c r="K103" s="55"/>
      <c r="L103" s="55"/>
      <c r="M103" s="55"/>
      <c r="N103" s="55"/>
      <c r="O103" s="55"/>
      <c r="P103" s="55"/>
      <c r="Q103" s="79"/>
      <c r="R103" s="54">
        <v>85</v>
      </c>
      <c r="S103" s="52"/>
      <c r="AJ103" s="182" t="str">
        <f t="shared" si="10"/>
        <v>ok</v>
      </c>
    </row>
    <row r="104" spans="1:36" ht="14" thickTop="1" thickBot="1" x14ac:dyDescent="0.3">
      <c r="A104">
        <v>86</v>
      </c>
      <c r="B104" s="59" t="s">
        <v>102</v>
      </c>
      <c r="C104" s="57" t="s">
        <v>103</v>
      </c>
      <c r="D104" s="54">
        <v>86</v>
      </c>
      <c r="E104" s="53">
        <f t="shared" si="8"/>
        <v>0</v>
      </c>
      <c r="F104" s="55"/>
      <c r="G104" s="53">
        <f t="shared" si="9"/>
        <v>0</v>
      </c>
      <c r="H104" s="55"/>
      <c r="I104" s="111"/>
      <c r="J104" s="55"/>
      <c r="K104" s="55"/>
      <c r="L104" s="55"/>
      <c r="M104" s="55"/>
      <c r="N104" s="55"/>
      <c r="O104" s="55"/>
      <c r="P104" s="55"/>
      <c r="Q104" s="79"/>
      <c r="R104" s="54">
        <v>86</v>
      </c>
      <c r="S104" s="52"/>
      <c r="AJ104" s="182" t="str">
        <f t="shared" si="10"/>
        <v>ok</v>
      </c>
    </row>
    <row r="105" spans="1:36" ht="14" thickTop="1" thickBot="1" x14ac:dyDescent="0.3">
      <c r="A105">
        <v>87</v>
      </c>
      <c r="B105" s="59" t="s">
        <v>389</v>
      </c>
      <c r="C105" s="57" t="s">
        <v>104</v>
      </c>
      <c r="D105" s="54">
        <v>87</v>
      </c>
      <c r="E105" s="53">
        <f t="shared" si="8"/>
        <v>0</v>
      </c>
      <c r="F105" s="55"/>
      <c r="G105" s="53">
        <f t="shared" si="9"/>
        <v>0</v>
      </c>
      <c r="H105" s="55"/>
      <c r="I105" s="111"/>
      <c r="J105" s="55"/>
      <c r="K105" s="55"/>
      <c r="L105" s="55"/>
      <c r="M105" s="55"/>
      <c r="N105" s="55"/>
      <c r="O105" s="55"/>
      <c r="P105" s="55"/>
      <c r="Q105" s="79"/>
      <c r="R105" s="54">
        <v>87</v>
      </c>
      <c r="S105" s="52"/>
      <c r="AJ105" s="182" t="str">
        <f t="shared" si="10"/>
        <v>ok</v>
      </c>
    </row>
    <row r="106" spans="1:36" ht="14" thickTop="1" thickBot="1" x14ac:dyDescent="0.3">
      <c r="A106">
        <v>88</v>
      </c>
      <c r="B106" s="59" t="s">
        <v>390</v>
      </c>
      <c r="C106" s="57" t="s">
        <v>105</v>
      </c>
      <c r="D106" s="54">
        <v>88</v>
      </c>
      <c r="E106" s="53">
        <f t="shared" si="8"/>
        <v>0</v>
      </c>
      <c r="F106" s="55"/>
      <c r="G106" s="53">
        <f t="shared" si="9"/>
        <v>0</v>
      </c>
      <c r="H106" s="55"/>
      <c r="I106" s="111"/>
      <c r="J106" s="55"/>
      <c r="K106" s="55"/>
      <c r="L106" s="55"/>
      <c r="M106" s="55"/>
      <c r="N106" s="55"/>
      <c r="O106" s="55"/>
      <c r="P106" s="55"/>
      <c r="Q106" s="79"/>
      <c r="R106" s="54">
        <v>88</v>
      </c>
      <c r="S106" s="52"/>
      <c r="AJ106" s="182" t="str">
        <f t="shared" si="10"/>
        <v>ok</v>
      </c>
    </row>
    <row r="107" spans="1:36" ht="14" thickTop="1" thickBot="1" x14ac:dyDescent="0.3">
      <c r="A107">
        <v>89</v>
      </c>
      <c r="B107" s="59" t="s">
        <v>106</v>
      </c>
      <c r="C107" s="57" t="s">
        <v>107</v>
      </c>
      <c r="D107" s="54">
        <v>89</v>
      </c>
      <c r="E107" s="53">
        <f t="shared" si="8"/>
        <v>0</v>
      </c>
      <c r="F107" s="55"/>
      <c r="G107" s="53">
        <f t="shared" si="9"/>
        <v>0</v>
      </c>
      <c r="H107" s="55"/>
      <c r="I107" s="111"/>
      <c r="J107" s="55"/>
      <c r="K107" s="55"/>
      <c r="L107" s="55"/>
      <c r="M107" s="55"/>
      <c r="N107" s="55"/>
      <c r="O107" s="55"/>
      <c r="P107" s="55"/>
      <c r="Q107" s="79"/>
      <c r="R107" s="54">
        <v>89</v>
      </c>
      <c r="S107" s="52"/>
      <c r="AJ107" s="182" t="str">
        <f t="shared" si="10"/>
        <v>ok</v>
      </c>
    </row>
    <row r="108" spans="1:36" ht="14" thickTop="1" thickBot="1" x14ac:dyDescent="0.3">
      <c r="A108">
        <v>90</v>
      </c>
      <c r="B108" s="59" t="s">
        <v>108</v>
      </c>
      <c r="C108" s="57" t="s">
        <v>109</v>
      </c>
      <c r="D108" s="54">
        <v>90</v>
      </c>
      <c r="E108" s="53">
        <f t="shared" si="8"/>
        <v>0</v>
      </c>
      <c r="F108" s="55"/>
      <c r="G108" s="53">
        <f t="shared" si="9"/>
        <v>0</v>
      </c>
      <c r="H108" s="55"/>
      <c r="I108" s="111"/>
      <c r="J108" s="55"/>
      <c r="K108" s="55"/>
      <c r="L108" s="55"/>
      <c r="M108" s="55"/>
      <c r="N108" s="55"/>
      <c r="O108" s="55"/>
      <c r="P108" s="55"/>
      <c r="Q108" s="79"/>
      <c r="R108" s="54">
        <v>90</v>
      </c>
      <c r="S108" s="52"/>
      <c r="AJ108" s="182" t="str">
        <f t="shared" si="10"/>
        <v>ok</v>
      </c>
    </row>
    <row r="109" spans="1:36" ht="14" thickTop="1" thickBot="1" x14ac:dyDescent="0.3">
      <c r="A109">
        <v>91</v>
      </c>
      <c r="B109" s="59" t="s">
        <v>391</v>
      </c>
      <c r="C109" s="57" t="s">
        <v>110</v>
      </c>
      <c r="D109" s="54">
        <v>91</v>
      </c>
      <c r="E109" s="53">
        <f t="shared" si="8"/>
        <v>0</v>
      </c>
      <c r="F109" s="55"/>
      <c r="G109" s="53">
        <f t="shared" si="9"/>
        <v>0</v>
      </c>
      <c r="H109" s="55"/>
      <c r="I109" s="111"/>
      <c r="J109" s="55"/>
      <c r="K109" s="55"/>
      <c r="L109" s="55"/>
      <c r="M109" s="55"/>
      <c r="N109" s="55"/>
      <c r="O109" s="55"/>
      <c r="P109" s="55"/>
      <c r="Q109" s="79"/>
      <c r="R109" s="54">
        <v>91</v>
      </c>
      <c r="S109" s="52"/>
      <c r="AJ109" s="182" t="str">
        <f t="shared" si="10"/>
        <v>ok</v>
      </c>
    </row>
    <row r="110" spans="1:36" ht="14" thickTop="1" thickBot="1" x14ac:dyDescent="0.3">
      <c r="A110">
        <v>92</v>
      </c>
      <c r="B110" s="59" t="s">
        <v>111</v>
      </c>
      <c r="C110" s="57" t="s">
        <v>112</v>
      </c>
      <c r="D110" s="54">
        <v>92</v>
      </c>
      <c r="E110" s="53">
        <f t="shared" si="8"/>
        <v>0</v>
      </c>
      <c r="F110" s="55"/>
      <c r="G110" s="53">
        <f t="shared" si="9"/>
        <v>0</v>
      </c>
      <c r="H110" s="55"/>
      <c r="I110" s="111"/>
      <c r="J110" s="55"/>
      <c r="K110" s="55"/>
      <c r="L110" s="55"/>
      <c r="M110" s="55"/>
      <c r="N110" s="55"/>
      <c r="O110" s="55"/>
      <c r="P110" s="55"/>
      <c r="Q110" s="79"/>
      <c r="R110" s="54">
        <v>92</v>
      </c>
      <c r="S110" s="52"/>
      <c r="AJ110" s="182" t="str">
        <f t="shared" si="10"/>
        <v>ok</v>
      </c>
    </row>
    <row r="111" spans="1:36" ht="14" thickTop="1" thickBot="1" x14ac:dyDescent="0.3">
      <c r="A111">
        <v>93</v>
      </c>
      <c r="B111" s="59" t="s">
        <v>113</v>
      </c>
      <c r="C111" s="57" t="s">
        <v>114</v>
      </c>
      <c r="D111" s="54">
        <v>93</v>
      </c>
      <c r="E111" s="53">
        <f t="shared" si="8"/>
        <v>0</v>
      </c>
      <c r="F111" s="79"/>
      <c r="G111" s="53">
        <f t="shared" si="9"/>
        <v>0</v>
      </c>
      <c r="H111" s="79"/>
      <c r="I111" s="111"/>
      <c r="J111" s="79"/>
      <c r="K111" s="79"/>
      <c r="L111" s="79"/>
      <c r="M111" s="79"/>
      <c r="N111" s="79"/>
      <c r="O111" s="79"/>
      <c r="P111" s="79"/>
      <c r="Q111" s="79"/>
      <c r="R111" s="54">
        <v>93</v>
      </c>
      <c r="S111" s="52"/>
      <c r="AJ111" s="182" t="str">
        <f t="shared" si="10"/>
        <v>ok</v>
      </c>
    </row>
    <row r="112" spans="1:36" ht="14" thickTop="1" thickBot="1" x14ac:dyDescent="0.3">
      <c r="A112">
        <v>94</v>
      </c>
      <c r="B112" s="59" t="s">
        <v>115</v>
      </c>
      <c r="C112" s="57" t="s">
        <v>116</v>
      </c>
      <c r="D112" s="54">
        <v>94</v>
      </c>
      <c r="E112" s="53">
        <f t="shared" si="8"/>
        <v>0</v>
      </c>
      <c r="F112" s="79"/>
      <c r="G112" s="53">
        <f t="shared" si="9"/>
        <v>0</v>
      </c>
      <c r="H112" s="79"/>
      <c r="I112" s="111"/>
      <c r="J112" s="79"/>
      <c r="K112" s="79"/>
      <c r="L112" s="79"/>
      <c r="M112" s="79"/>
      <c r="N112" s="79"/>
      <c r="O112" s="79"/>
      <c r="P112" s="79"/>
      <c r="Q112" s="79"/>
      <c r="R112" s="54">
        <v>94</v>
      </c>
      <c r="S112" s="52"/>
      <c r="AJ112" s="182" t="str">
        <f t="shared" si="10"/>
        <v>ok</v>
      </c>
    </row>
    <row r="113" spans="1:36" ht="21" customHeight="1" thickTop="1" x14ac:dyDescent="0.35">
      <c r="A113"/>
      <c r="B113" s="80" t="s">
        <v>392</v>
      </c>
      <c r="C113" s="81"/>
      <c r="D113" s="54"/>
      <c r="E113" s="98"/>
      <c r="F113" s="98"/>
      <c r="G113" s="98"/>
      <c r="H113" s="98"/>
      <c r="I113" s="110"/>
      <c r="J113" s="98"/>
      <c r="K113" s="98"/>
      <c r="L113" s="98"/>
      <c r="M113" s="98"/>
      <c r="N113" s="98"/>
      <c r="O113" s="98"/>
      <c r="P113" s="98"/>
      <c r="Q113" s="98"/>
      <c r="R113" s="54"/>
      <c r="S113" s="52"/>
    </row>
    <row r="114" spans="1:36" ht="13.5" thickBot="1" x14ac:dyDescent="0.3">
      <c r="A114">
        <v>95</v>
      </c>
      <c r="B114" s="58" t="s">
        <v>393</v>
      </c>
      <c r="C114" s="57" t="s">
        <v>117</v>
      </c>
      <c r="D114" s="54">
        <v>95</v>
      </c>
      <c r="E114" s="53">
        <f t="shared" ref="E114:E145" si="11">SUM(F114,G114,M114,N114,P114,Q114)</f>
        <v>0</v>
      </c>
      <c r="F114" s="55"/>
      <c r="G114" s="53">
        <f t="shared" ref="G114:G145" si="12">SUM(H114,J114,K114,L114)</f>
        <v>0</v>
      </c>
      <c r="H114" s="55"/>
      <c r="I114" s="111"/>
      <c r="J114" s="55"/>
      <c r="K114" s="55"/>
      <c r="L114" s="55"/>
      <c r="M114" s="55"/>
      <c r="N114" s="55"/>
      <c r="O114" s="55"/>
      <c r="P114" s="55"/>
      <c r="Q114" s="79"/>
      <c r="R114" s="54">
        <v>95</v>
      </c>
      <c r="S114" s="52"/>
      <c r="AJ114" s="182" t="str">
        <f t="shared" ref="AJ114:AJ170" si="13">IF((O114-N114)&gt;0.5,"attention","ok")</f>
        <v>ok</v>
      </c>
    </row>
    <row r="115" spans="1:36" ht="14" thickTop="1" thickBot="1" x14ac:dyDescent="0.3">
      <c r="A115">
        <v>96</v>
      </c>
      <c r="B115" s="59" t="s">
        <v>394</v>
      </c>
      <c r="C115" s="57" t="s">
        <v>118</v>
      </c>
      <c r="D115" s="54">
        <v>96</v>
      </c>
      <c r="E115" s="53">
        <f t="shared" si="11"/>
        <v>0</v>
      </c>
      <c r="F115" s="55"/>
      <c r="G115" s="53">
        <f t="shared" si="12"/>
        <v>0</v>
      </c>
      <c r="H115" s="55"/>
      <c r="I115" s="111"/>
      <c r="J115" s="55"/>
      <c r="K115" s="55"/>
      <c r="L115" s="55"/>
      <c r="M115" s="55"/>
      <c r="N115" s="55"/>
      <c r="O115" s="55"/>
      <c r="P115" s="55"/>
      <c r="Q115" s="79"/>
      <c r="R115" s="54">
        <v>96</v>
      </c>
      <c r="S115" s="52"/>
      <c r="AJ115" s="182" t="str">
        <f t="shared" si="13"/>
        <v>ok</v>
      </c>
    </row>
    <row r="116" spans="1:36" ht="14" thickTop="1" thickBot="1" x14ac:dyDescent="0.3">
      <c r="A116">
        <v>97</v>
      </c>
      <c r="B116" s="59" t="s">
        <v>119</v>
      </c>
      <c r="C116" s="57" t="s">
        <v>120</v>
      </c>
      <c r="D116" s="54">
        <v>97</v>
      </c>
      <c r="E116" s="53">
        <f t="shared" si="11"/>
        <v>0</v>
      </c>
      <c r="F116" s="55"/>
      <c r="G116" s="53">
        <f t="shared" si="12"/>
        <v>0</v>
      </c>
      <c r="H116" s="55"/>
      <c r="I116" s="111"/>
      <c r="J116" s="55"/>
      <c r="K116" s="55"/>
      <c r="L116" s="55"/>
      <c r="M116" s="55"/>
      <c r="N116" s="55"/>
      <c r="O116" s="55"/>
      <c r="P116" s="55"/>
      <c r="Q116" s="79"/>
      <c r="R116" s="54">
        <v>97</v>
      </c>
      <c r="S116" s="52"/>
      <c r="AJ116" s="182" t="str">
        <f t="shared" si="13"/>
        <v>ok</v>
      </c>
    </row>
    <row r="117" spans="1:36" ht="14" thickTop="1" thickBot="1" x14ac:dyDescent="0.3">
      <c r="A117">
        <v>98</v>
      </c>
      <c r="B117" s="59" t="s">
        <v>395</v>
      </c>
      <c r="C117" s="57" t="s">
        <v>121</v>
      </c>
      <c r="D117" s="54">
        <v>98</v>
      </c>
      <c r="E117" s="53">
        <f t="shared" si="11"/>
        <v>0</v>
      </c>
      <c r="F117" s="55"/>
      <c r="G117" s="53">
        <f t="shared" si="12"/>
        <v>0</v>
      </c>
      <c r="H117" s="55"/>
      <c r="I117" s="111"/>
      <c r="J117" s="55"/>
      <c r="K117" s="55"/>
      <c r="L117" s="55"/>
      <c r="M117" s="55"/>
      <c r="N117" s="55"/>
      <c r="O117" s="55"/>
      <c r="P117" s="55"/>
      <c r="Q117" s="79"/>
      <c r="R117" s="54">
        <v>98</v>
      </c>
      <c r="S117" s="52"/>
      <c r="AJ117" s="182" t="str">
        <f t="shared" si="13"/>
        <v>ok</v>
      </c>
    </row>
    <row r="118" spans="1:36" ht="14" thickTop="1" thickBot="1" x14ac:dyDescent="0.3">
      <c r="A118">
        <v>99</v>
      </c>
      <c r="B118" s="59" t="s">
        <v>396</v>
      </c>
      <c r="C118" s="57" t="s">
        <v>122</v>
      </c>
      <c r="D118" s="54">
        <v>99</v>
      </c>
      <c r="E118" s="53">
        <f t="shared" si="11"/>
        <v>0</v>
      </c>
      <c r="F118" s="55"/>
      <c r="G118" s="53">
        <f t="shared" si="12"/>
        <v>0</v>
      </c>
      <c r="H118" s="55"/>
      <c r="I118" s="111"/>
      <c r="J118" s="55"/>
      <c r="K118" s="55"/>
      <c r="L118" s="55"/>
      <c r="M118" s="55"/>
      <c r="N118" s="55"/>
      <c r="O118" s="55"/>
      <c r="P118" s="55"/>
      <c r="Q118" s="79"/>
      <c r="R118" s="54">
        <v>99</v>
      </c>
      <c r="S118" s="52"/>
      <c r="AJ118" s="182" t="str">
        <f t="shared" si="13"/>
        <v>ok</v>
      </c>
    </row>
    <row r="119" spans="1:36" ht="14" thickTop="1" thickBot="1" x14ac:dyDescent="0.3">
      <c r="A119">
        <v>100</v>
      </c>
      <c r="B119" s="59" t="s">
        <v>397</v>
      </c>
      <c r="C119" s="57" t="s">
        <v>123</v>
      </c>
      <c r="D119" s="54">
        <v>100</v>
      </c>
      <c r="E119" s="53">
        <f t="shared" si="11"/>
        <v>0</v>
      </c>
      <c r="F119" s="55"/>
      <c r="G119" s="53">
        <f t="shared" si="12"/>
        <v>0</v>
      </c>
      <c r="H119" s="55"/>
      <c r="I119" s="111"/>
      <c r="J119" s="55"/>
      <c r="K119" s="55"/>
      <c r="L119" s="55"/>
      <c r="M119" s="55"/>
      <c r="N119" s="55"/>
      <c r="O119" s="55"/>
      <c r="P119" s="55"/>
      <c r="Q119" s="79"/>
      <c r="R119" s="54">
        <v>100</v>
      </c>
      <c r="S119" s="52"/>
      <c r="AJ119" s="182" t="str">
        <f t="shared" si="13"/>
        <v>ok</v>
      </c>
    </row>
    <row r="120" spans="1:36" ht="14" thickTop="1" thickBot="1" x14ac:dyDescent="0.3">
      <c r="A120">
        <v>101</v>
      </c>
      <c r="B120" s="59" t="s">
        <v>398</v>
      </c>
      <c r="C120" s="57" t="s">
        <v>124</v>
      </c>
      <c r="D120" s="54">
        <v>101</v>
      </c>
      <c r="E120" s="53">
        <f t="shared" si="11"/>
        <v>0</v>
      </c>
      <c r="F120" s="55"/>
      <c r="G120" s="53">
        <f t="shared" si="12"/>
        <v>0</v>
      </c>
      <c r="H120" s="55"/>
      <c r="I120" s="111"/>
      <c r="J120" s="55"/>
      <c r="K120" s="55"/>
      <c r="L120" s="55"/>
      <c r="M120" s="55"/>
      <c r="N120" s="55"/>
      <c r="O120" s="55"/>
      <c r="P120" s="55"/>
      <c r="Q120" s="79"/>
      <c r="R120" s="54">
        <v>101</v>
      </c>
      <c r="S120" s="52"/>
      <c r="AJ120" s="182" t="str">
        <f t="shared" si="13"/>
        <v>ok</v>
      </c>
    </row>
    <row r="121" spans="1:36" ht="14" thickTop="1" thickBot="1" x14ac:dyDescent="0.3">
      <c r="A121">
        <v>102</v>
      </c>
      <c r="B121" s="59" t="s">
        <v>125</v>
      </c>
      <c r="C121" s="57" t="s">
        <v>126</v>
      </c>
      <c r="D121" s="54">
        <v>102</v>
      </c>
      <c r="E121" s="53">
        <f t="shared" si="11"/>
        <v>0</v>
      </c>
      <c r="F121" s="55"/>
      <c r="G121" s="53">
        <f t="shared" si="12"/>
        <v>0</v>
      </c>
      <c r="H121" s="55"/>
      <c r="I121" s="111"/>
      <c r="J121" s="55"/>
      <c r="K121" s="55"/>
      <c r="L121" s="55"/>
      <c r="M121" s="55"/>
      <c r="N121" s="55"/>
      <c r="O121" s="55"/>
      <c r="P121" s="55"/>
      <c r="Q121" s="79"/>
      <c r="R121" s="54">
        <v>102</v>
      </c>
      <c r="S121" s="52"/>
      <c r="AJ121" s="182" t="str">
        <f t="shared" si="13"/>
        <v>ok</v>
      </c>
    </row>
    <row r="122" spans="1:36" ht="14" thickTop="1" thickBot="1" x14ac:dyDescent="0.3">
      <c r="A122">
        <v>103</v>
      </c>
      <c r="B122" s="59" t="s">
        <v>127</v>
      </c>
      <c r="C122" s="57" t="s">
        <v>128</v>
      </c>
      <c r="D122" s="54">
        <v>103</v>
      </c>
      <c r="E122" s="53">
        <f t="shared" si="11"/>
        <v>0</v>
      </c>
      <c r="F122" s="55"/>
      <c r="G122" s="53">
        <f t="shared" si="12"/>
        <v>0</v>
      </c>
      <c r="H122" s="55"/>
      <c r="I122" s="111"/>
      <c r="J122" s="55"/>
      <c r="K122" s="55"/>
      <c r="L122" s="55"/>
      <c r="M122" s="55"/>
      <c r="N122" s="55"/>
      <c r="O122" s="55"/>
      <c r="P122" s="55"/>
      <c r="Q122" s="79"/>
      <c r="R122" s="54">
        <v>103</v>
      </c>
      <c r="S122" s="52"/>
      <c r="AJ122" s="182" t="str">
        <f t="shared" si="13"/>
        <v>ok</v>
      </c>
    </row>
    <row r="123" spans="1:36" ht="14" thickTop="1" thickBot="1" x14ac:dyDescent="0.3">
      <c r="A123">
        <v>104</v>
      </c>
      <c r="B123" s="59" t="s">
        <v>399</v>
      </c>
      <c r="C123" s="57" t="s">
        <v>129</v>
      </c>
      <c r="D123" s="54">
        <v>104</v>
      </c>
      <c r="E123" s="53">
        <f t="shared" si="11"/>
        <v>0</v>
      </c>
      <c r="F123" s="55"/>
      <c r="G123" s="53">
        <f t="shared" si="12"/>
        <v>0</v>
      </c>
      <c r="H123" s="55"/>
      <c r="I123" s="111"/>
      <c r="J123" s="55"/>
      <c r="K123" s="55"/>
      <c r="L123" s="55"/>
      <c r="M123" s="55"/>
      <c r="N123" s="55"/>
      <c r="O123" s="55"/>
      <c r="P123" s="55"/>
      <c r="Q123" s="79"/>
      <c r="R123" s="54">
        <v>104</v>
      </c>
      <c r="S123" s="52"/>
      <c r="AJ123" s="182" t="str">
        <f t="shared" si="13"/>
        <v>ok</v>
      </c>
    </row>
    <row r="124" spans="1:36" ht="14" thickTop="1" thickBot="1" x14ac:dyDescent="0.3">
      <c r="A124">
        <v>105</v>
      </c>
      <c r="B124" s="59" t="s">
        <v>400</v>
      </c>
      <c r="C124" s="57" t="s">
        <v>130</v>
      </c>
      <c r="D124" s="54">
        <v>105</v>
      </c>
      <c r="E124" s="53">
        <f t="shared" si="11"/>
        <v>0</v>
      </c>
      <c r="F124" s="55"/>
      <c r="G124" s="53">
        <f t="shared" si="12"/>
        <v>0</v>
      </c>
      <c r="H124" s="55"/>
      <c r="I124" s="111"/>
      <c r="J124" s="55"/>
      <c r="K124" s="55"/>
      <c r="L124" s="55"/>
      <c r="M124" s="55"/>
      <c r="N124" s="55"/>
      <c r="O124" s="55"/>
      <c r="P124" s="55"/>
      <c r="Q124" s="79"/>
      <c r="R124" s="54">
        <v>105</v>
      </c>
      <c r="S124" s="52"/>
      <c r="AJ124" s="182" t="str">
        <f t="shared" si="13"/>
        <v>ok</v>
      </c>
    </row>
    <row r="125" spans="1:36" ht="14" thickTop="1" thickBot="1" x14ac:dyDescent="0.3">
      <c r="A125">
        <v>106</v>
      </c>
      <c r="B125" s="59" t="s">
        <v>401</v>
      </c>
      <c r="C125" s="57" t="s">
        <v>131</v>
      </c>
      <c r="D125" s="54">
        <v>106</v>
      </c>
      <c r="E125" s="53">
        <f t="shared" si="11"/>
        <v>0</v>
      </c>
      <c r="F125" s="55"/>
      <c r="G125" s="53">
        <f t="shared" si="12"/>
        <v>0</v>
      </c>
      <c r="H125" s="55"/>
      <c r="I125" s="111"/>
      <c r="J125" s="55"/>
      <c r="K125" s="55"/>
      <c r="L125" s="55"/>
      <c r="M125" s="55"/>
      <c r="N125" s="55"/>
      <c r="O125" s="55"/>
      <c r="P125" s="55"/>
      <c r="Q125" s="79"/>
      <c r="R125" s="54">
        <v>106</v>
      </c>
      <c r="S125" s="52"/>
      <c r="AJ125" s="182" t="str">
        <f t="shared" si="13"/>
        <v>ok</v>
      </c>
    </row>
    <row r="126" spans="1:36" ht="14" thickTop="1" thickBot="1" x14ac:dyDescent="0.3">
      <c r="A126">
        <v>107</v>
      </c>
      <c r="B126" s="59" t="s">
        <v>402</v>
      </c>
      <c r="C126" s="57" t="s">
        <v>132</v>
      </c>
      <c r="D126" s="54">
        <v>107</v>
      </c>
      <c r="E126" s="53">
        <f t="shared" si="11"/>
        <v>0</v>
      </c>
      <c r="F126" s="55"/>
      <c r="G126" s="53">
        <f t="shared" si="12"/>
        <v>0</v>
      </c>
      <c r="H126" s="55"/>
      <c r="I126" s="111"/>
      <c r="J126" s="55"/>
      <c r="K126" s="55"/>
      <c r="L126" s="55"/>
      <c r="M126" s="55"/>
      <c r="N126" s="55"/>
      <c r="O126" s="55"/>
      <c r="P126" s="55"/>
      <c r="Q126" s="79"/>
      <c r="R126" s="54">
        <v>107</v>
      </c>
      <c r="S126" s="52"/>
      <c r="AJ126" s="182" t="str">
        <f t="shared" si="13"/>
        <v>ok</v>
      </c>
    </row>
    <row r="127" spans="1:36" ht="14" thickTop="1" thickBot="1" x14ac:dyDescent="0.3">
      <c r="A127">
        <v>108</v>
      </c>
      <c r="B127" s="59" t="s">
        <v>403</v>
      </c>
      <c r="C127" s="57" t="s">
        <v>133</v>
      </c>
      <c r="D127" s="54">
        <v>108</v>
      </c>
      <c r="E127" s="53">
        <f t="shared" si="11"/>
        <v>0</v>
      </c>
      <c r="F127" s="55"/>
      <c r="G127" s="53">
        <f t="shared" si="12"/>
        <v>0</v>
      </c>
      <c r="H127" s="55"/>
      <c r="I127" s="111"/>
      <c r="J127" s="55"/>
      <c r="K127" s="55"/>
      <c r="L127" s="55"/>
      <c r="M127" s="55"/>
      <c r="N127" s="55"/>
      <c r="O127" s="55"/>
      <c r="P127" s="55"/>
      <c r="Q127" s="79"/>
      <c r="R127" s="54">
        <v>108</v>
      </c>
      <c r="S127" s="52"/>
      <c r="AJ127" s="182" t="str">
        <f t="shared" si="13"/>
        <v>ok</v>
      </c>
    </row>
    <row r="128" spans="1:36" ht="14" thickTop="1" thickBot="1" x14ac:dyDescent="0.3">
      <c r="A128">
        <v>109</v>
      </c>
      <c r="B128" s="59" t="s">
        <v>134</v>
      </c>
      <c r="C128" s="57" t="s">
        <v>135</v>
      </c>
      <c r="D128" s="54">
        <v>109</v>
      </c>
      <c r="E128" s="53">
        <f t="shared" si="11"/>
        <v>0</v>
      </c>
      <c r="F128" s="55"/>
      <c r="G128" s="53">
        <f t="shared" si="12"/>
        <v>0</v>
      </c>
      <c r="H128" s="55"/>
      <c r="I128" s="111"/>
      <c r="J128" s="55"/>
      <c r="K128" s="55"/>
      <c r="L128" s="55"/>
      <c r="M128" s="55"/>
      <c r="N128" s="55"/>
      <c r="O128" s="55"/>
      <c r="P128" s="55"/>
      <c r="Q128" s="79"/>
      <c r="R128" s="54">
        <v>109</v>
      </c>
      <c r="S128" s="52"/>
      <c r="AJ128" s="182" t="str">
        <f t="shared" si="13"/>
        <v>ok</v>
      </c>
    </row>
    <row r="129" spans="1:36" ht="14" thickTop="1" thickBot="1" x14ac:dyDescent="0.3">
      <c r="A129">
        <v>110</v>
      </c>
      <c r="B129" s="59" t="s">
        <v>404</v>
      </c>
      <c r="C129" s="57" t="s">
        <v>136</v>
      </c>
      <c r="D129" s="54">
        <v>110</v>
      </c>
      <c r="E129" s="53">
        <f t="shared" si="11"/>
        <v>0</v>
      </c>
      <c r="F129" s="55"/>
      <c r="G129" s="53">
        <f t="shared" si="12"/>
        <v>0</v>
      </c>
      <c r="H129" s="55"/>
      <c r="I129" s="111"/>
      <c r="J129" s="55"/>
      <c r="K129" s="55"/>
      <c r="L129" s="55"/>
      <c r="M129" s="55"/>
      <c r="N129" s="55"/>
      <c r="O129" s="55"/>
      <c r="P129" s="55"/>
      <c r="Q129" s="79"/>
      <c r="R129" s="54">
        <v>110</v>
      </c>
      <c r="S129" s="52"/>
      <c r="AJ129" s="182" t="str">
        <f t="shared" si="13"/>
        <v>ok</v>
      </c>
    </row>
    <row r="130" spans="1:36" ht="14" thickTop="1" thickBot="1" x14ac:dyDescent="0.3">
      <c r="A130">
        <v>111</v>
      </c>
      <c r="B130" s="59" t="s">
        <v>405</v>
      </c>
      <c r="C130" s="84" t="s">
        <v>137</v>
      </c>
      <c r="D130" s="54">
        <v>111</v>
      </c>
      <c r="E130" s="53">
        <f t="shared" si="11"/>
        <v>0</v>
      </c>
      <c r="F130" s="79"/>
      <c r="G130" s="53">
        <f t="shared" si="12"/>
        <v>0</v>
      </c>
      <c r="H130" s="79"/>
      <c r="I130" s="111"/>
      <c r="J130" s="79"/>
      <c r="K130" s="79"/>
      <c r="L130" s="79"/>
      <c r="M130" s="79"/>
      <c r="N130" s="79"/>
      <c r="O130" s="79"/>
      <c r="P130" s="79"/>
      <c r="Q130" s="79"/>
      <c r="R130" s="54">
        <v>111</v>
      </c>
      <c r="S130" s="52"/>
      <c r="AJ130" s="182" t="str">
        <f t="shared" si="13"/>
        <v>ok</v>
      </c>
    </row>
    <row r="131" spans="1:36" ht="14" thickTop="1" thickBot="1" x14ac:dyDescent="0.3">
      <c r="A131">
        <v>112</v>
      </c>
      <c r="B131" s="59" t="s">
        <v>406</v>
      </c>
      <c r="C131" s="57" t="s">
        <v>138</v>
      </c>
      <c r="D131" s="54">
        <v>112</v>
      </c>
      <c r="E131" s="53">
        <f t="shared" si="11"/>
        <v>0</v>
      </c>
      <c r="F131" s="55"/>
      <c r="G131" s="53">
        <f t="shared" si="12"/>
        <v>0</v>
      </c>
      <c r="H131" s="55"/>
      <c r="I131" s="111"/>
      <c r="J131" s="55"/>
      <c r="K131" s="55"/>
      <c r="L131" s="55"/>
      <c r="M131" s="55"/>
      <c r="N131" s="55"/>
      <c r="O131" s="55"/>
      <c r="P131" s="55"/>
      <c r="Q131" s="55"/>
      <c r="R131" s="54">
        <v>112</v>
      </c>
      <c r="S131" s="52"/>
      <c r="AJ131" s="182" t="str">
        <f t="shared" si="13"/>
        <v>ok</v>
      </c>
    </row>
    <row r="132" spans="1:36" ht="21" customHeight="1" thickTop="1" thickBot="1" x14ac:dyDescent="0.3">
      <c r="A132">
        <v>113</v>
      </c>
      <c r="B132" s="59" t="s">
        <v>407</v>
      </c>
      <c r="C132" s="57" t="s">
        <v>139</v>
      </c>
      <c r="D132" s="54">
        <v>113</v>
      </c>
      <c r="E132" s="53">
        <f t="shared" si="11"/>
        <v>0</v>
      </c>
      <c r="F132" s="55"/>
      <c r="G132" s="53">
        <f t="shared" si="12"/>
        <v>0</v>
      </c>
      <c r="H132" s="55"/>
      <c r="I132" s="111"/>
      <c r="J132" s="55"/>
      <c r="K132" s="55"/>
      <c r="L132" s="55"/>
      <c r="M132" s="55"/>
      <c r="N132" s="55"/>
      <c r="O132" s="55"/>
      <c r="P132" s="55"/>
      <c r="Q132" s="55"/>
      <c r="R132" s="54">
        <v>113</v>
      </c>
      <c r="S132" s="52"/>
      <c r="AJ132" s="182" t="str">
        <f t="shared" si="13"/>
        <v>ok</v>
      </c>
    </row>
    <row r="133" spans="1:36" ht="14" thickTop="1" thickBot="1" x14ac:dyDescent="0.3">
      <c r="A133">
        <v>114</v>
      </c>
      <c r="B133" s="59" t="s">
        <v>408</v>
      </c>
      <c r="C133" s="57" t="s">
        <v>140</v>
      </c>
      <c r="D133" s="54">
        <v>114</v>
      </c>
      <c r="E133" s="53">
        <f t="shared" si="11"/>
        <v>0</v>
      </c>
      <c r="F133" s="55"/>
      <c r="G133" s="53">
        <f t="shared" si="12"/>
        <v>0</v>
      </c>
      <c r="H133" s="55"/>
      <c r="I133" s="111"/>
      <c r="J133" s="55"/>
      <c r="K133" s="55"/>
      <c r="L133" s="55"/>
      <c r="M133" s="55"/>
      <c r="N133" s="55"/>
      <c r="O133" s="55"/>
      <c r="P133" s="55"/>
      <c r="Q133" s="79"/>
      <c r="R133" s="54">
        <v>114</v>
      </c>
      <c r="S133" s="52"/>
      <c r="AJ133" s="182" t="str">
        <f t="shared" si="13"/>
        <v>ok</v>
      </c>
    </row>
    <row r="134" spans="1:36" ht="14" thickTop="1" thickBot="1" x14ac:dyDescent="0.3">
      <c r="A134">
        <v>115</v>
      </c>
      <c r="B134" s="59" t="s">
        <v>409</v>
      </c>
      <c r="C134" s="57" t="s">
        <v>141</v>
      </c>
      <c r="D134" s="54">
        <v>115</v>
      </c>
      <c r="E134" s="53">
        <f t="shared" si="11"/>
        <v>0</v>
      </c>
      <c r="F134" s="55"/>
      <c r="G134" s="53">
        <f t="shared" si="12"/>
        <v>0</v>
      </c>
      <c r="H134" s="55"/>
      <c r="I134" s="111"/>
      <c r="J134" s="55"/>
      <c r="K134" s="55"/>
      <c r="L134" s="55"/>
      <c r="M134" s="55"/>
      <c r="N134" s="55"/>
      <c r="O134" s="55"/>
      <c r="P134" s="55"/>
      <c r="Q134" s="79"/>
      <c r="R134" s="54">
        <v>115</v>
      </c>
      <c r="S134" s="52"/>
      <c r="AJ134" s="182" t="str">
        <f t="shared" si="13"/>
        <v>ok</v>
      </c>
    </row>
    <row r="135" spans="1:36" ht="14" thickTop="1" thickBot="1" x14ac:dyDescent="0.3">
      <c r="A135">
        <v>116</v>
      </c>
      <c r="B135" s="105" t="s">
        <v>410</v>
      </c>
      <c r="C135" s="57" t="s">
        <v>142</v>
      </c>
      <c r="D135" s="54">
        <v>116</v>
      </c>
      <c r="E135" s="53">
        <f t="shared" si="11"/>
        <v>0</v>
      </c>
      <c r="F135" s="55"/>
      <c r="G135" s="53">
        <f t="shared" si="12"/>
        <v>0</v>
      </c>
      <c r="H135" s="55"/>
      <c r="I135" s="111"/>
      <c r="J135" s="55"/>
      <c r="K135" s="55"/>
      <c r="L135" s="55"/>
      <c r="M135" s="55"/>
      <c r="N135" s="55"/>
      <c r="O135" s="55"/>
      <c r="P135" s="55"/>
      <c r="Q135" s="79"/>
      <c r="R135" s="54">
        <v>116</v>
      </c>
      <c r="S135" s="52"/>
      <c r="AJ135" s="182" t="str">
        <f t="shared" si="13"/>
        <v>ok</v>
      </c>
    </row>
    <row r="136" spans="1:36" ht="26" thickTop="1" thickBot="1" x14ac:dyDescent="0.3">
      <c r="A136" s="132">
        <v>117</v>
      </c>
      <c r="B136" s="131" t="s">
        <v>526</v>
      </c>
      <c r="C136" s="57" t="s">
        <v>143</v>
      </c>
      <c r="D136" s="54">
        <v>117</v>
      </c>
      <c r="E136" s="53">
        <f t="shared" si="11"/>
        <v>0</v>
      </c>
      <c r="F136" s="55"/>
      <c r="G136" s="53">
        <f t="shared" si="12"/>
        <v>0</v>
      </c>
      <c r="H136" s="55"/>
      <c r="I136" s="111"/>
      <c r="J136" s="55"/>
      <c r="K136" s="55"/>
      <c r="L136" s="55"/>
      <c r="M136" s="55"/>
      <c r="N136" s="55"/>
      <c r="O136" s="55"/>
      <c r="P136" s="55"/>
      <c r="Q136" s="79"/>
      <c r="R136" s="54">
        <v>117</v>
      </c>
      <c r="S136" s="52"/>
      <c r="AJ136" s="182" t="str">
        <f t="shared" si="13"/>
        <v>ok</v>
      </c>
    </row>
    <row r="137" spans="1:36" ht="14" thickTop="1" thickBot="1" x14ac:dyDescent="0.3">
      <c r="A137">
        <v>118</v>
      </c>
      <c r="B137" s="59" t="s">
        <v>144</v>
      </c>
      <c r="C137" s="57" t="s">
        <v>145</v>
      </c>
      <c r="D137" s="54">
        <v>118</v>
      </c>
      <c r="E137" s="53">
        <f t="shared" si="11"/>
        <v>0</v>
      </c>
      <c r="F137" s="55"/>
      <c r="G137" s="53">
        <f t="shared" si="12"/>
        <v>0</v>
      </c>
      <c r="H137" s="55"/>
      <c r="I137" s="111"/>
      <c r="J137" s="55"/>
      <c r="K137" s="55"/>
      <c r="L137" s="55"/>
      <c r="M137" s="55"/>
      <c r="N137" s="55"/>
      <c r="O137" s="55"/>
      <c r="P137" s="55"/>
      <c r="Q137" s="79"/>
      <c r="R137" s="54">
        <v>118</v>
      </c>
      <c r="S137" s="52"/>
      <c r="AJ137" s="182" t="str">
        <f t="shared" si="13"/>
        <v>ok</v>
      </c>
    </row>
    <row r="138" spans="1:36" ht="14" thickTop="1" thickBot="1" x14ac:dyDescent="0.3">
      <c r="A138">
        <v>119</v>
      </c>
      <c r="B138" s="59" t="s">
        <v>411</v>
      </c>
      <c r="C138" s="57" t="s">
        <v>146</v>
      </c>
      <c r="D138" s="54">
        <v>119</v>
      </c>
      <c r="E138" s="53">
        <f t="shared" si="11"/>
        <v>0</v>
      </c>
      <c r="F138" s="55"/>
      <c r="G138" s="53">
        <f t="shared" si="12"/>
        <v>0</v>
      </c>
      <c r="H138" s="55"/>
      <c r="I138" s="111"/>
      <c r="J138" s="55"/>
      <c r="K138" s="55"/>
      <c r="L138" s="55"/>
      <c r="M138" s="55"/>
      <c r="N138" s="55"/>
      <c r="O138" s="55"/>
      <c r="P138" s="55"/>
      <c r="Q138" s="79"/>
      <c r="R138" s="54">
        <v>119</v>
      </c>
      <c r="S138" s="52"/>
      <c r="AJ138" s="182" t="str">
        <f t="shared" si="13"/>
        <v>ok</v>
      </c>
    </row>
    <row r="139" spans="1:36" ht="14" thickTop="1" thickBot="1" x14ac:dyDescent="0.3">
      <c r="A139">
        <v>120</v>
      </c>
      <c r="B139" s="59" t="s">
        <v>412</v>
      </c>
      <c r="C139" s="57" t="s">
        <v>147</v>
      </c>
      <c r="D139" s="54">
        <v>120</v>
      </c>
      <c r="E139" s="53">
        <f t="shared" si="11"/>
        <v>0</v>
      </c>
      <c r="F139" s="55"/>
      <c r="G139" s="53">
        <f t="shared" si="12"/>
        <v>0</v>
      </c>
      <c r="H139" s="55"/>
      <c r="I139" s="111"/>
      <c r="J139" s="55"/>
      <c r="K139" s="55"/>
      <c r="L139" s="55"/>
      <c r="M139" s="55"/>
      <c r="N139" s="55"/>
      <c r="O139" s="55"/>
      <c r="P139" s="55"/>
      <c r="Q139" s="79"/>
      <c r="R139" s="54">
        <v>120</v>
      </c>
      <c r="S139" s="52"/>
      <c r="AJ139" s="182" t="str">
        <f t="shared" si="13"/>
        <v>ok</v>
      </c>
    </row>
    <row r="140" spans="1:36" ht="14" thickTop="1" thickBot="1" x14ac:dyDescent="0.3">
      <c r="A140">
        <v>121</v>
      </c>
      <c r="B140" s="59" t="s">
        <v>413</v>
      </c>
      <c r="C140" s="57" t="s">
        <v>148</v>
      </c>
      <c r="D140" s="54">
        <v>121</v>
      </c>
      <c r="E140" s="53">
        <f t="shared" si="11"/>
        <v>0</v>
      </c>
      <c r="F140" s="55"/>
      <c r="G140" s="53">
        <f t="shared" si="12"/>
        <v>0</v>
      </c>
      <c r="H140" s="55"/>
      <c r="I140" s="111"/>
      <c r="J140" s="55"/>
      <c r="K140" s="55"/>
      <c r="L140" s="55"/>
      <c r="M140" s="55"/>
      <c r="N140" s="55"/>
      <c r="O140" s="55"/>
      <c r="P140" s="55"/>
      <c r="Q140" s="79"/>
      <c r="R140" s="54">
        <v>121</v>
      </c>
      <c r="S140" s="52"/>
      <c r="AJ140" s="182" t="str">
        <f t="shared" si="13"/>
        <v>ok</v>
      </c>
    </row>
    <row r="141" spans="1:36" ht="14" thickTop="1" thickBot="1" x14ac:dyDescent="0.3">
      <c r="A141">
        <v>122</v>
      </c>
      <c r="B141" s="59" t="s">
        <v>149</v>
      </c>
      <c r="C141" s="57" t="s">
        <v>150</v>
      </c>
      <c r="D141" s="54">
        <v>122</v>
      </c>
      <c r="E141" s="53">
        <f t="shared" si="11"/>
        <v>0</v>
      </c>
      <c r="F141" s="55"/>
      <c r="G141" s="53">
        <f t="shared" si="12"/>
        <v>0</v>
      </c>
      <c r="H141" s="55"/>
      <c r="I141" s="111"/>
      <c r="J141" s="55"/>
      <c r="K141" s="55"/>
      <c r="L141" s="55"/>
      <c r="M141" s="55"/>
      <c r="N141" s="55"/>
      <c r="O141" s="55"/>
      <c r="P141" s="55"/>
      <c r="Q141" s="79"/>
      <c r="R141" s="54">
        <v>122</v>
      </c>
      <c r="S141" s="52"/>
      <c r="AJ141" s="182" t="str">
        <f t="shared" si="13"/>
        <v>ok</v>
      </c>
    </row>
    <row r="142" spans="1:36" ht="14" thickTop="1" thickBot="1" x14ac:dyDescent="0.3">
      <c r="A142">
        <v>123</v>
      </c>
      <c r="B142" s="59" t="s">
        <v>151</v>
      </c>
      <c r="C142" s="57" t="s">
        <v>152</v>
      </c>
      <c r="D142" s="54">
        <v>123</v>
      </c>
      <c r="E142" s="53">
        <f t="shared" si="11"/>
        <v>0</v>
      </c>
      <c r="F142" s="55"/>
      <c r="G142" s="53">
        <f t="shared" si="12"/>
        <v>0</v>
      </c>
      <c r="H142" s="55"/>
      <c r="I142" s="111"/>
      <c r="J142" s="55"/>
      <c r="K142" s="55"/>
      <c r="L142" s="55"/>
      <c r="M142" s="55"/>
      <c r="N142" s="55"/>
      <c r="O142" s="55"/>
      <c r="P142" s="55"/>
      <c r="Q142" s="79"/>
      <c r="R142" s="54">
        <v>123</v>
      </c>
      <c r="S142" s="52"/>
      <c r="AJ142" s="182" t="str">
        <f t="shared" si="13"/>
        <v>ok</v>
      </c>
    </row>
    <row r="143" spans="1:36" ht="14" thickTop="1" thickBot="1" x14ac:dyDescent="0.3">
      <c r="A143">
        <v>124</v>
      </c>
      <c r="B143" s="59" t="s">
        <v>414</v>
      </c>
      <c r="C143" s="57" t="s">
        <v>153</v>
      </c>
      <c r="D143" s="54">
        <v>124</v>
      </c>
      <c r="E143" s="53">
        <f t="shared" si="11"/>
        <v>0</v>
      </c>
      <c r="F143" s="55"/>
      <c r="G143" s="53">
        <f t="shared" si="12"/>
        <v>0</v>
      </c>
      <c r="H143" s="55"/>
      <c r="I143" s="111"/>
      <c r="J143" s="55"/>
      <c r="K143" s="55"/>
      <c r="L143" s="55"/>
      <c r="M143" s="55"/>
      <c r="N143" s="55"/>
      <c r="O143" s="55"/>
      <c r="P143" s="55"/>
      <c r="Q143" s="79"/>
      <c r="R143" s="54">
        <v>124</v>
      </c>
      <c r="S143" s="52"/>
      <c r="AJ143" s="182" t="str">
        <f t="shared" si="13"/>
        <v>ok</v>
      </c>
    </row>
    <row r="144" spans="1:36" ht="14" thickTop="1" thickBot="1" x14ac:dyDescent="0.3">
      <c r="A144">
        <v>125</v>
      </c>
      <c r="B144" s="59" t="s">
        <v>415</v>
      </c>
      <c r="C144" s="57" t="s">
        <v>154</v>
      </c>
      <c r="D144" s="54">
        <v>125</v>
      </c>
      <c r="E144" s="53">
        <f t="shared" si="11"/>
        <v>0</v>
      </c>
      <c r="F144" s="55"/>
      <c r="G144" s="53">
        <f t="shared" si="12"/>
        <v>0</v>
      </c>
      <c r="H144" s="55"/>
      <c r="I144" s="111"/>
      <c r="J144" s="55"/>
      <c r="K144" s="55"/>
      <c r="L144" s="55"/>
      <c r="M144" s="55"/>
      <c r="N144" s="55"/>
      <c r="O144" s="55"/>
      <c r="P144" s="55"/>
      <c r="Q144" s="79"/>
      <c r="R144" s="54">
        <v>125</v>
      </c>
      <c r="S144" s="52"/>
      <c r="AJ144" s="182" t="str">
        <f t="shared" si="13"/>
        <v>ok</v>
      </c>
    </row>
    <row r="145" spans="1:36" ht="14" thickTop="1" thickBot="1" x14ac:dyDescent="0.3">
      <c r="A145">
        <v>126</v>
      </c>
      <c r="B145" s="59" t="s">
        <v>416</v>
      </c>
      <c r="C145" s="57" t="s">
        <v>155</v>
      </c>
      <c r="D145" s="54">
        <v>126</v>
      </c>
      <c r="E145" s="53">
        <f t="shared" si="11"/>
        <v>0</v>
      </c>
      <c r="F145" s="55"/>
      <c r="G145" s="53">
        <f t="shared" si="12"/>
        <v>0</v>
      </c>
      <c r="H145" s="55"/>
      <c r="I145" s="111"/>
      <c r="J145" s="55"/>
      <c r="K145" s="55"/>
      <c r="L145" s="55"/>
      <c r="M145" s="55"/>
      <c r="N145" s="55"/>
      <c r="O145" s="55"/>
      <c r="P145" s="55"/>
      <c r="Q145" s="79"/>
      <c r="R145" s="54">
        <v>126</v>
      </c>
      <c r="S145" s="52"/>
      <c r="AJ145" s="182" t="str">
        <f t="shared" si="13"/>
        <v>ok</v>
      </c>
    </row>
    <row r="146" spans="1:36" ht="14" thickTop="1" thickBot="1" x14ac:dyDescent="0.3">
      <c r="A146">
        <v>127</v>
      </c>
      <c r="B146" s="59" t="s">
        <v>417</v>
      </c>
      <c r="C146" s="57" t="s">
        <v>156</v>
      </c>
      <c r="D146" s="54">
        <v>127</v>
      </c>
      <c r="E146" s="53">
        <f t="shared" ref="E146:E170" si="14">SUM(F146,G146,M146,N146,P146,Q146)</f>
        <v>0</v>
      </c>
      <c r="F146" s="55"/>
      <c r="G146" s="53">
        <f t="shared" ref="G146:G170" si="15">SUM(H146,J146,K146,L146)</f>
        <v>0</v>
      </c>
      <c r="H146" s="55"/>
      <c r="I146" s="111"/>
      <c r="J146" s="55"/>
      <c r="K146" s="55"/>
      <c r="L146" s="55"/>
      <c r="M146" s="55"/>
      <c r="N146" s="55"/>
      <c r="O146" s="55"/>
      <c r="P146" s="55"/>
      <c r="Q146" s="79"/>
      <c r="R146" s="54">
        <v>127</v>
      </c>
      <c r="S146" s="52"/>
      <c r="AJ146" s="182" t="str">
        <f t="shared" si="13"/>
        <v>ok</v>
      </c>
    </row>
    <row r="147" spans="1:36" ht="14" thickTop="1" thickBot="1" x14ac:dyDescent="0.3">
      <c r="A147">
        <v>128</v>
      </c>
      <c r="B147" s="59" t="s">
        <v>418</v>
      </c>
      <c r="C147" s="57" t="s">
        <v>157</v>
      </c>
      <c r="D147" s="54">
        <v>128</v>
      </c>
      <c r="E147" s="53">
        <f t="shared" si="14"/>
        <v>0</v>
      </c>
      <c r="F147" s="55"/>
      <c r="G147" s="53">
        <f t="shared" si="15"/>
        <v>0</v>
      </c>
      <c r="H147" s="55"/>
      <c r="I147" s="111"/>
      <c r="J147" s="55"/>
      <c r="K147" s="55"/>
      <c r="L147" s="55"/>
      <c r="M147" s="55"/>
      <c r="N147" s="55"/>
      <c r="O147" s="55"/>
      <c r="P147" s="55"/>
      <c r="Q147" s="79"/>
      <c r="R147" s="54">
        <v>128</v>
      </c>
      <c r="S147" s="52"/>
      <c r="AJ147" s="182" t="str">
        <f t="shared" si="13"/>
        <v>ok</v>
      </c>
    </row>
    <row r="148" spans="1:36" ht="14" thickTop="1" thickBot="1" x14ac:dyDescent="0.3">
      <c r="A148">
        <v>129</v>
      </c>
      <c r="B148" s="59" t="s">
        <v>158</v>
      </c>
      <c r="C148" s="57" t="s">
        <v>159</v>
      </c>
      <c r="D148" s="54">
        <v>129</v>
      </c>
      <c r="E148" s="53">
        <f t="shared" si="14"/>
        <v>0</v>
      </c>
      <c r="F148" s="55"/>
      <c r="G148" s="53">
        <f t="shared" si="15"/>
        <v>0</v>
      </c>
      <c r="H148" s="55"/>
      <c r="I148" s="111"/>
      <c r="J148" s="55"/>
      <c r="K148" s="55"/>
      <c r="L148" s="55"/>
      <c r="M148" s="55"/>
      <c r="N148" s="55"/>
      <c r="O148" s="55"/>
      <c r="P148" s="55"/>
      <c r="Q148" s="79"/>
      <c r="R148" s="54">
        <v>129</v>
      </c>
      <c r="S148" s="52"/>
      <c r="AJ148" s="182" t="str">
        <f t="shared" si="13"/>
        <v>ok</v>
      </c>
    </row>
    <row r="149" spans="1:36" ht="14" thickTop="1" thickBot="1" x14ac:dyDescent="0.3">
      <c r="A149">
        <v>130</v>
      </c>
      <c r="B149" s="59" t="s">
        <v>419</v>
      </c>
      <c r="C149" s="57" t="s">
        <v>160</v>
      </c>
      <c r="D149" s="54">
        <v>130</v>
      </c>
      <c r="E149" s="53">
        <f t="shared" si="14"/>
        <v>0</v>
      </c>
      <c r="F149" s="55"/>
      <c r="G149" s="53">
        <f t="shared" si="15"/>
        <v>0</v>
      </c>
      <c r="H149" s="55"/>
      <c r="I149" s="111"/>
      <c r="J149" s="55"/>
      <c r="K149" s="55"/>
      <c r="L149" s="55"/>
      <c r="M149" s="55"/>
      <c r="N149" s="55"/>
      <c r="O149" s="55"/>
      <c r="P149" s="55"/>
      <c r="Q149" s="79"/>
      <c r="R149" s="54">
        <v>130</v>
      </c>
      <c r="S149" s="52"/>
      <c r="AJ149" s="182" t="str">
        <f t="shared" si="13"/>
        <v>ok</v>
      </c>
    </row>
    <row r="150" spans="1:36" ht="14" thickTop="1" thickBot="1" x14ac:dyDescent="0.3">
      <c r="A150">
        <v>131</v>
      </c>
      <c r="B150" s="59" t="s">
        <v>161</v>
      </c>
      <c r="C150" s="57" t="s">
        <v>162</v>
      </c>
      <c r="D150" s="54">
        <v>131</v>
      </c>
      <c r="E150" s="53">
        <f t="shared" si="14"/>
        <v>0</v>
      </c>
      <c r="F150" s="55"/>
      <c r="G150" s="53">
        <f t="shared" si="15"/>
        <v>0</v>
      </c>
      <c r="H150" s="55"/>
      <c r="I150" s="111"/>
      <c r="J150" s="55"/>
      <c r="K150" s="55"/>
      <c r="L150" s="55"/>
      <c r="M150" s="55"/>
      <c r="N150" s="55"/>
      <c r="O150" s="55"/>
      <c r="P150" s="55"/>
      <c r="Q150" s="79"/>
      <c r="R150" s="54">
        <v>131</v>
      </c>
      <c r="S150" s="52"/>
      <c r="AJ150" s="182" t="str">
        <f t="shared" si="13"/>
        <v>ok</v>
      </c>
    </row>
    <row r="151" spans="1:36" ht="14" thickTop="1" thickBot="1" x14ac:dyDescent="0.3">
      <c r="A151">
        <v>132</v>
      </c>
      <c r="B151" s="59" t="s">
        <v>420</v>
      </c>
      <c r="C151" s="57" t="s">
        <v>163</v>
      </c>
      <c r="D151" s="54">
        <v>132</v>
      </c>
      <c r="E151" s="53">
        <f t="shared" si="14"/>
        <v>0</v>
      </c>
      <c r="F151" s="55"/>
      <c r="G151" s="53">
        <f t="shared" si="15"/>
        <v>0</v>
      </c>
      <c r="H151" s="55"/>
      <c r="I151" s="111"/>
      <c r="J151" s="55"/>
      <c r="K151" s="55"/>
      <c r="L151" s="55"/>
      <c r="M151" s="55"/>
      <c r="N151" s="55"/>
      <c r="O151" s="55"/>
      <c r="P151" s="55"/>
      <c r="Q151" s="79"/>
      <c r="R151" s="54">
        <v>132</v>
      </c>
      <c r="S151" s="52"/>
      <c r="AJ151" s="182" t="str">
        <f t="shared" si="13"/>
        <v>ok</v>
      </c>
    </row>
    <row r="152" spans="1:36" ht="14" thickTop="1" thickBot="1" x14ac:dyDescent="0.3">
      <c r="A152">
        <v>133</v>
      </c>
      <c r="B152" s="59" t="s">
        <v>421</v>
      </c>
      <c r="C152" s="57" t="s">
        <v>164</v>
      </c>
      <c r="D152" s="54">
        <v>133</v>
      </c>
      <c r="E152" s="53">
        <f t="shared" si="14"/>
        <v>0</v>
      </c>
      <c r="F152" s="55"/>
      <c r="G152" s="53">
        <f t="shared" si="15"/>
        <v>0</v>
      </c>
      <c r="H152" s="55"/>
      <c r="I152" s="111"/>
      <c r="J152" s="55"/>
      <c r="K152" s="55"/>
      <c r="L152" s="55"/>
      <c r="M152" s="55"/>
      <c r="N152" s="55"/>
      <c r="O152" s="55"/>
      <c r="P152" s="55"/>
      <c r="Q152" s="79"/>
      <c r="R152" s="54">
        <v>133</v>
      </c>
      <c r="S152" s="52"/>
      <c r="AJ152" s="182" t="str">
        <f t="shared" si="13"/>
        <v>ok</v>
      </c>
    </row>
    <row r="153" spans="1:36" ht="14" thickTop="1" thickBot="1" x14ac:dyDescent="0.3">
      <c r="A153">
        <v>134</v>
      </c>
      <c r="B153" s="59" t="s">
        <v>422</v>
      </c>
      <c r="C153" s="57" t="s">
        <v>165</v>
      </c>
      <c r="D153" s="54">
        <v>134</v>
      </c>
      <c r="E153" s="53">
        <f t="shared" si="14"/>
        <v>0</v>
      </c>
      <c r="F153" s="55"/>
      <c r="G153" s="53">
        <f t="shared" si="15"/>
        <v>0</v>
      </c>
      <c r="H153" s="55"/>
      <c r="I153" s="111"/>
      <c r="J153" s="55"/>
      <c r="K153" s="55"/>
      <c r="L153" s="55"/>
      <c r="M153" s="55"/>
      <c r="N153" s="55"/>
      <c r="O153" s="55"/>
      <c r="P153" s="55"/>
      <c r="Q153" s="79"/>
      <c r="R153" s="54">
        <v>134</v>
      </c>
      <c r="S153" s="52"/>
      <c r="AJ153" s="182" t="str">
        <f t="shared" si="13"/>
        <v>ok</v>
      </c>
    </row>
    <row r="154" spans="1:36" ht="14" thickTop="1" thickBot="1" x14ac:dyDescent="0.3">
      <c r="A154">
        <v>135</v>
      </c>
      <c r="B154" s="59" t="s">
        <v>423</v>
      </c>
      <c r="C154" s="57" t="s">
        <v>166</v>
      </c>
      <c r="D154" s="54">
        <v>135</v>
      </c>
      <c r="E154" s="53">
        <f t="shared" si="14"/>
        <v>0</v>
      </c>
      <c r="F154" s="55"/>
      <c r="G154" s="53">
        <f t="shared" si="15"/>
        <v>0</v>
      </c>
      <c r="H154" s="55"/>
      <c r="I154" s="111"/>
      <c r="J154" s="55"/>
      <c r="K154" s="55"/>
      <c r="L154" s="55"/>
      <c r="M154" s="55"/>
      <c r="N154" s="55"/>
      <c r="O154" s="55"/>
      <c r="P154" s="55"/>
      <c r="Q154" s="79"/>
      <c r="R154" s="54">
        <v>135</v>
      </c>
      <c r="S154" s="52"/>
      <c r="AJ154" s="182" t="str">
        <f t="shared" si="13"/>
        <v>ok</v>
      </c>
    </row>
    <row r="155" spans="1:36" ht="14" thickTop="1" thickBot="1" x14ac:dyDescent="0.3">
      <c r="A155">
        <v>136</v>
      </c>
      <c r="B155" s="59" t="s">
        <v>424</v>
      </c>
      <c r="C155" s="57" t="s">
        <v>167</v>
      </c>
      <c r="D155" s="54">
        <v>136</v>
      </c>
      <c r="E155" s="53">
        <f t="shared" si="14"/>
        <v>0</v>
      </c>
      <c r="F155" s="55"/>
      <c r="G155" s="53">
        <f t="shared" si="15"/>
        <v>0</v>
      </c>
      <c r="H155" s="55"/>
      <c r="I155" s="111"/>
      <c r="J155" s="55"/>
      <c r="K155" s="55"/>
      <c r="L155" s="55"/>
      <c r="M155" s="55"/>
      <c r="N155" s="55"/>
      <c r="O155" s="55"/>
      <c r="P155" s="55"/>
      <c r="Q155" s="79"/>
      <c r="R155" s="54">
        <v>136</v>
      </c>
      <c r="S155" s="52"/>
      <c r="AJ155" s="182" t="str">
        <f t="shared" si="13"/>
        <v>ok</v>
      </c>
    </row>
    <row r="156" spans="1:36" ht="14" thickTop="1" thickBot="1" x14ac:dyDescent="0.3">
      <c r="A156">
        <v>137</v>
      </c>
      <c r="B156" s="59" t="s">
        <v>425</v>
      </c>
      <c r="C156" s="57" t="s">
        <v>168</v>
      </c>
      <c r="D156" s="54">
        <v>137</v>
      </c>
      <c r="E156" s="53">
        <f t="shared" si="14"/>
        <v>0</v>
      </c>
      <c r="F156" s="55"/>
      <c r="G156" s="53">
        <f t="shared" si="15"/>
        <v>0</v>
      </c>
      <c r="H156" s="55"/>
      <c r="I156" s="111"/>
      <c r="J156" s="55"/>
      <c r="K156" s="55"/>
      <c r="L156" s="55"/>
      <c r="M156" s="55"/>
      <c r="N156" s="55"/>
      <c r="O156" s="55"/>
      <c r="P156" s="55"/>
      <c r="Q156" s="79"/>
      <c r="R156" s="54">
        <v>137</v>
      </c>
      <c r="S156" s="52"/>
      <c r="AJ156" s="182" t="str">
        <f t="shared" si="13"/>
        <v>ok</v>
      </c>
    </row>
    <row r="157" spans="1:36" ht="14" thickTop="1" thickBot="1" x14ac:dyDescent="0.3">
      <c r="A157">
        <v>138</v>
      </c>
      <c r="B157" s="59" t="s">
        <v>169</v>
      </c>
      <c r="C157" s="57" t="s">
        <v>170</v>
      </c>
      <c r="D157" s="54">
        <v>138</v>
      </c>
      <c r="E157" s="53">
        <f t="shared" si="14"/>
        <v>0</v>
      </c>
      <c r="F157" s="55"/>
      <c r="G157" s="53">
        <f t="shared" si="15"/>
        <v>0</v>
      </c>
      <c r="H157" s="55"/>
      <c r="I157" s="111"/>
      <c r="J157" s="55"/>
      <c r="K157" s="55"/>
      <c r="L157" s="55"/>
      <c r="M157" s="55"/>
      <c r="N157" s="55"/>
      <c r="O157" s="55"/>
      <c r="P157" s="55"/>
      <c r="Q157" s="79"/>
      <c r="R157" s="54">
        <v>138</v>
      </c>
      <c r="S157" s="52"/>
      <c r="AJ157" s="182" t="str">
        <f t="shared" si="13"/>
        <v>ok</v>
      </c>
    </row>
    <row r="158" spans="1:36" ht="14" thickTop="1" thickBot="1" x14ac:dyDescent="0.3">
      <c r="A158">
        <v>139</v>
      </c>
      <c r="B158" s="59" t="s">
        <v>426</v>
      </c>
      <c r="C158" s="57" t="s">
        <v>171</v>
      </c>
      <c r="D158" s="54">
        <v>139</v>
      </c>
      <c r="E158" s="53">
        <f t="shared" si="14"/>
        <v>0</v>
      </c>
      <c r="F158" s="55"/>
      <c r="G158" s="53">
        <f t="shared" si="15"/>
        <v>0</v>
      </c>
      <c r="H158" s="55"/>
      <c r="I158" s="111"/>
      <c r="J158" s="55"/>
      <c r="K158" s="55"/>
      <c r="L158" s="55"/>
      <c r="M158" s="55"/>
      <c r="N158" s="55"/>
      <c r="O158" s="55"/>
      <c r="P158" s="55"/>
      <c r="Q158" s="79"/>
      <c r="R158" s="54">
        <v>139</v>
      </c>
      <c r="S158" s="52"/>
      <c r="AJ158" s="182" t="str">
        <f t="shared" si="13"/>
        <v>ok</v>
      </c>
    </row>
    <row r="159" spans="1:36" ht="14" thickTop="1" thickBot="1" x14ac:dyDescent="0.3">
      <c r="A159">
        <v>140</v>
      </c>
      <c r="B159" s="59" t="s">
        <v>427</v>
      </c>
      <c r="C159" s="57" t="s">
        <v>172</v>
      </c>
      <c r="D159" s="54">
        <v>140</v>
      </c>
      <c r="E159" s="53">
        <f t="shared" si="14"/>
        <v>0</v>
      </c>
      <c r="F159" s="55"/>
      <c r="G159" s="53">
        <f t="shared" si="15"/>
        <v>0</v>
      </c>
      <c r="H159" s="55"/>
      <c r="I159" s="111"/>
      <c r="J159" s="55"/>
      <c r="K159" s="55"/>
      <c r="L159" s="55"/>
      <c r="M159" s="55"/>
      <c r="N159" s="55"/>
      <c r="O159" s="55"/>
      <c r="P159" s="55"/>
      <c r="Q159" s="79"/>
      <c r="R159" s="54">
        <v>140</v>
      </c>
      <c r="S159" s="52"/>
      <c r="AJ159" s="182" t="str">
        <f t="shared" si="13"/>
        <v>ok</v>
      </c>
    </row>
    <row r="160" spans="1:36" ht="14" thickTop="1" thickBot="1" x14ac:dyDescent="0.3">
      <c r="A160">
        <v>141</v>
      </c>
      <c r="B160" s="59" t="s">
        <v>428</v>
      </c>
      <c r="C160" s="57" t="s">
        <v>173</v>
      </c>
      <c r="D160" s="54">
        <v>141</v>
      </c>
      <c r="E160" s="53">
        <f t="shared" si="14"/>
        <v>0</v>
      </c>
      <c r="F160" s="55"/>
      <c r="G160" s="53">
        <f t="shared" si="15"/>
        <v>0</v>
      </c>
      <c r="H160" s="55"/>
      <c r="I160" s="111"/>
      <c r="J160" s="55"/>
      <c r="K160" s="55"/>
      <c r="L160" s="55"/>
      <c r="M160" s="55"/>
      <c r="N160" s="55"/>
      <c r="O160" s="55"/>
      <c r="P160" s="55"/>
      <c r="Q160" s="79"/>
      <c r="R160" s="54">
        <v>141</v>
      </c>
      <c r="S160" s="52"/>
      <c r="AJ160" s="182" t="str">
        <f t="shared" si="13"/>
        <v>ok</v>
      </c>
    </row>
    <row r="161" spans="1:36" ht="14" thickTop="1" thickBot="1" x14ac:dyDescent="0.3">
      <c r="A161">
        <v>142</v>
      </c>
      <c r="B161" s="59" t="s">
        <v>429</v>
      </c>
      <c r="C161" s="57" t="s">
        <v>174</v>
      </c>
      <c r="D161" s="54">
        <v>142</v>
      </c>
      <c r="E161" s="53">
        <f t="shared" si="14"/>
        <v>0</v>
      </c>
      <c r="F161" s="55"/>
      <c r="G161" s="53">
        <f t="shared" si="15"/>
        <v>0</v>
      </c>
      <c r="H161" s="55"/>
      <c r="I161" s="111"/>
      <c r="J161" s="55"/>
      <c r="K161" s="55"/>
      <c r="L161" s="55"/>
      <c r="M161" s="55"/>
      <c r="N161" s="55"/>
      <c r="O161" s="55"/>
      <c r="P161" s="55"/>
      <c r="Q161" s="79"/>
      <c r="R161" s="54">
        <v>142</v>
      </c>
      <c r="S161" s="52"/>
      <c r="AJ161" s="182" t="str">
        <f t="shared" si="13"/>
        <v>ok</v>
      </c>
    </row>
    <row r="162" spans="1:36" ht="14" thickTop="1" thickBot="1" x14ac:dyDescent="0.3">
      <c r="A162">
        <v>143</v>
      </c>
      <c r="B162" s="59" t="s">
        <v>430</v>
      </c>
      <c r="C162" s="57" t="s">
        <v>175</v>
      </c>
      <c r="D162" s="54">
        <v>143</v>
      </c>
      <c r="E162" s="53">
        <f t="shared" si="14"/>
        <v>0</v>
      </c>
      <c r="F162" s="55"/>
      <c r="G162" s="53">
        <f t="shared" si="15"/>
        <v>0</v>
      </c>
      <c r="H162" s="55"/>
      <c r="I162" s="111"/>
      <c r="J162" s="55"/>
      <c r="K162" s="55"/>
      <c r="L162" s="55"/>
      <c r="M162" s="55"/>
      <c r="N162" s="55"/>
      <c r="O162" s="55"/>
      <c r="P162" s="55"/>
      <c r="Q162" s="79"/>
      <c r="R162" s="54">
        <v>143</v>
      </c>
      <c r="S162" s="52"/>
      <c r="AJ162" s="182" t="str">
        <f t="shared" si="13"/>
        <v>ok</v>
      </c>
    </row>
    <row r="163" spans="1:36" ht="14" thickTop="1" thickBot="1" x14ac:dyDescent="0.3">
      <c r="A163">
        <v>225</v>
      </c>
      <c r="B163" s="59" t="s">
        <v>431</v>
      </c>
      <c r="C163" s="57" t="s">
        <v>276</v>
      </c>
      <c r="D163" s="54">
        <v>225</v>
      </c>
      <c r="E163" s="53">
        <f t="shared" si="14"/>
        <v>0</v>
      </c>
      <c r="F163" s="55"/>
      <c r="G163" s="53">
        <f t="shared" si="15"/>
        <v>0</v>
      </c>
      <c r="H163" s="55"/>
      <c r="I163" s="111"/>
      <c r="J163" s="55"/>
      <c r="K163" s="55"/>
      <c r="L163" s="55"/>
      <c r="M163" s="55"/>
      <c r="N163" s="55"/>
      <c r="O163" s="55"/>
      <c r="P163" s="55"/>
      <c r="Q163" s="79"/>
      <c r="R163" s="54">
        <v>225</v>
      </c>
      <c r="S163" s="52"/>
      <c r="AJ163" s="182" t="str">
        <f t="shared" si="13"/>
        <v>ok</v>
      </c>
    </row>
    <row r="164" spans="1:36" ht="14" thickTop="1" thickBot="1" x14ac:dyDescent="0.3">
      <c r="A164">
        <v>144</v>
      </c>
      <c r="B164" s="59" t="s">
        <v>432</v>
      </c>
      <c r="C164" s="57" t="s">
        <v>176</v>
      </c>
      <c r="D164" s="54">
        <v>144</v>
      </c>
      <c r="E164" s="53">
        <f t="shared" si="14"/>
        <v>0</v>
      </c>
      <c r="F164" s="55"/>
      <c r="G164" s="53">
        <f t="shared" si="15"/>
        <v>0</v>
      </c>
      <c r="H164" s="55"/>
      <c r="I164" s="111"/>
      <c r="J164" s="55"/>
      <c r="K164" s="55"/>
      <c r="L164" s="55"/>
      <c r="M164" s="55"/>
      <c r="N164" s="55"/>
      <c r="O164" s="55"/>
      <c r="P164" s="55"/>
      <c r="Q164" s="79"/>
      <c r="R164" s="54">
        <v>144</v>
      </c>
      <c r="S164" s="52"/>
      <c r="AJ164" s="182" t="str">
        <f t="shared" si="13"/>
        <v>ok</v>
      </c>
    </row>
    <row r="165" spans="1:36" ht="14" thickTop="1" thickBot="1" x14ac:dyDescent="0.3">
      <c r="A165">
        <v>145</v>
      </c>
      <c r="B165" s="59" t="s">
        <v>433</v>
      </c>
      <c r="C165" s="57" t="s">
        <v>177</v>
      </c>
      <c r="D165" s="54">
        <v>145</v>
      </c>
      <c r="E165" s="53">
        <f t="shared" si="14"/>
        <v>0</v>
      </c>
      <c r="F165" s="55"/>
      <c r="G165" s="53">
        <f t="shared" si="15"/>
        <v>0</v>
      </c>
      <c r="H165" s="55"/>
      <c r="I165" s="111"/>
      <c r="J165" s="55"/>
      <c r="K165" s="55"/>
      <c r="L165" s="55"/>
      <c r="M165" s="55"/>
      <c r="N165" s="55"/>
      <c r="O165" s="55"/>
      <c r="P165" s="55"/>
      <c r="Q165" s="79"/>
      <c r="R165" s="54">
        <v>145</v>
      </c>
      <c r="S165" s="52"/>
      <c r="AJ165" s="182" t="str">
        <f t="shared" si="13"/>
        <v>ok</v>
      </c>
    </row>
    <row r="166" spans="1:36" ht="14" thickTop="1" thickBot="1" x14ac:dyDescent="0.3">
      <c r="A166">
        <v>146</v>
      </c>
      <c r="B166" s="59" t="s">
        <v>178</v>
      </c>
      <c r="C166" s="57" t="s">
        <v>179</v>
      </c>
      <c r="D166" s="54">
        <v>146</v>
      </c>
      <c r="E166" s="53">
        <f t="shared" si="14"/>
        <v>0</v>
      </c>
      <c r="F166" s="55"/>
      <c r="G166" s="53">
        <f t="shared" si="15"/>
        <v>0</v>
      </c>
      <c r="H166" s="55"/>
      <c r="I166" s="111"/>
      <c r="J166" s="55"/>
      <c r="K166" s="55"/>
      <c r="L166" s="55"/>
      <c r="M166" s="55"/>
      <c r="N166" s="55"/>
      <c r="O166" s="55"/>
      <c r="P166" s="55"/>
      <c r="Q166" s="79"/>
      <c r="R166" s="54">
        <v>146</v>
      </c>
      <c r="S166" s="52"/>
      <c r="AJ166" s="182" t="str">
        <f t="shared" si="13"/>
        <v>ok</v>
      </c>
    </row>
    <row r="167" spans="1:36" ht="14" thickTop="1" thickBot="1" x14ac:dyDescent="0.3">
      <c r="A167">
        <v>147</v>
      </c>
      <c r="B167" s="59" t="s">
        <v>434</v>
      </c>
      <c r="C167" s="57" t="s">
        <v>180</v>
      </c>
      <c r="D167" s="54">
        <v>147</v>
      </c>
      <c r="E167" s="53">
        <f t="shared" si="14"/>
        <v>0</v>
      </c>
      <c r="F167" s="55"/>
      <c r="G167" s="53">
        <f t="shared" si="15"/>
        <v>0</v>
      </c>
      <c r="H167" s="55"/>
      <c r="I167" s="111"/>
      <c r="J167" s="55"/>
      <c r="K167" s="55"/>
      <c r="L167" s="55"/>
      <c r="M167" s="55"/>
      <c r="N167" s="55"/>
      <c r="O167" s="55"/>
      <c r="P167" s="55"/>
      <c r="Q167" s="79"/>
      <c r="R167" s="54">
        <v>147</v>
      </c>
      <c r="S167" s="52"/>
      <c r="AJ167" s="182" t="str">
        <f t="shared" si="13"/>
        <v>ok</v>
      </c>
    </row>
    <row r="168" spans="1:36" ht="14" thickTop="1" thickBot="1" x14ac:dyDescent="0.3">
      <c r="A168">
        <v>148</v>
      </c>
      <c r="B168" s="59" t="s">
        <v>435</v>
      </c>
      <c r="C168" s="57" t="s">
        <v>181</v>
      </c>
      <c r="D168" s="54">
        <v>148</v>
      </c>
      <c r="E168" s="53">
        <f t="shared" si="14"/>
        <v>0</v>
      </c>
      <c r="F168" s="55"/>
      <c r="G168" s="53">
        <f t="shared" si="15"/>
        <v>0</v>
      </c>
      <c r="H168" s="55"/>
      <c r="I168" s="111"/>
      <c r="J168" s="55"/>
      <c r="K168" s="55"/>
      <c r="L168" s="55"/>
      <c r="M168" s="55"/>
      <c r="N168" s="55"/>
      <c r="O168" s="55"/>
      <c r="P168" s="55"/>
      <c r="Q168" s="79"/>
      <c r="R168" s="54">
        <v>148</v>
      </c>
      <c r="S168" s="52"/>
      <c r="AJ168" s="182" t="str">
        <f t="shared" si="13"/>
        <v>ok</v>
      </c>
    </row>
    <row r="169" spans="1:36" ht="14" thickTop="1" thickBot="1" x14ac:dyDescent="0.3">
      <c r="A169">
        <v>149</v>
      </c>
      <c r="B169" s="59" t="s">
        <v>436</v>
      </c>
      <c r="C169" s="57" t="s">
        <v>182</v>
      </c>
      <c r="D169" s="54">
        <v>149</v>
      </c>
      <c r="E169" s="53">
        <f t="shared" si="14"/>
        <v>0</v>
      </c>
      <c r="F169" s="94"/>
      <c r="G169" s="53">
        <f t="shared" si="15"/>
        <v>0</v>
      </c>
      <c r="H169" s="94"/>
      <c r="I169" s="111"/>
      <c r="J169" s="94"/>
      <c r="K169" s="94"/>
      <c r="L169" s="94"/>
      <c r="M169" s="94"/>
      <c r="N169" s="94"/>
      <c r="O169" s="94"/>
      <c r="P169" s="94"/>
      <c r="Q169" s="94"/>
      <c r="R169" s="54">
        <v>149</v>
      </c>
      <c r="S169" s="52"/>
      <c r="AJ169" s="182" t="str">
        <f t="shared" si="13"/>
        <v>ok</v>
      </c>
    </row>
    <row r="170" spans="1:36" ht="14" thickTop="1" thickBot="1" x14ac:dyDescent="0.3">
      <c r="A170">
        <v>150</v>
      </c>
      <c r="B170" s="59" t="s">
        <v>437</v>
      </c>
      <c r="C170" s="57" t="s">
        <v>183</v>
      </c>
      <c r="D170" s="54">
        <v>150</v>
      </c>
      <c r="E170" s="53">
        <f t="shared" si="14"/>
        <v>0</v>
      </c>
      <c r="F170" s="55"/>
      <c r="G170" s="53">
        <f t="shared" si="15"/>
        <v>0</v>
      </c>
      <c r="H170" s="55"/>
      <c r="I170" s="111"/>
      <c r="J170" s="55"/>
      <c r="K170" s="55"/>
      <c r="L170" s="55"/>
      <c r="M170" s="55"/>
      <c r="N170" s="55"/>
      <c r="O170" s="55"/>
      <c r="P170" s="55"/>
      <c r="Q170" s="55"/>
      <c r="R170" s="54">
        <v>150</v>
      </c>
      <c r="S170" s="52"/>
      <c r="AJ170" s="182" t="str">
        <f t="shared" si="13"/>
        <v>ok</v>
      </c>
    </row>
    <row r="171" spans="1:36" ht="21" customHeight="1" thickTop="1" x14ac:dyDescent="0.35">
      <c r="A171"/>
      <c r="B171" s="80" t="s">
        <v>438</v>
      </c>
      <c r="C171" s="81"/>
      <c r="D171" s="54"/>
      <c r="E171" s="98"/>
      <c r="F171" s="98"/>
      <c r="G171" s="98"/>
      <c r="H171" s="98"/>
      <c r="I171" s="110"/>
      <c r="J171" s="98"/>
      <c r="K171" s="98"/>
      <c r="L171" s="98"/>
      <c r="M171" s="98"/>
      <c r="N171" s="98"/>
      <c r="O171" s="98"/>
      <c r="P171" s="98"/>
      <c r="Q171" s="98"/>
      <c r="R171" s="54"/>
      <c r="S171" s="52"/>
      <c r="AJ171" s="176"/>
    </row>
    <row r="172" spans="1:36" ht="13.5" thickBot="1" x14ac:dyDescent="0.3">
      <c r="A172">
        <v>151</v>
      </c>
      <c r="B172" s="58" t="s">
        <v>184</v>
      </c>
      <c r="C172" s="57" t="s">
        <v>185</v>
      </c>
      <c r="D172" s="54">
        <v>151</v>
      </c>
      <c r="E172" s="53">
        <f t="shared" ref="E172:E203" si="16">SUM(F172,G172,M172,N172,P172,Q172)</f>
        <v>0</v>
      </c>
      <c r="F172" s="55"/>
      <c r="G172" s="53">
        <f t="shared" ref="G172:G203" si="17">SUM(H172,J172,K172,L172)</f>
        <v>0</v>
      </c>
      <c r="H172" s="55"/>
      <c r="I172" s="111"/>
      <c r="J172" s="55"/>
      <c r="K172" s="55"/>
      <c r="L172" s="55"/>
      <c r="M172" s="55"/>
      <c r="N172" s="55"/>
      <c r="O172" s="55"/>
      <c r="P172" s="55"/>
      <c r="Q172" s="79"/>
      <c r="R172" s="54">
        <v>151</v>
      </c>
      <c r="S172" s="52"/>
      <c r="AJ172" s="182" t="str">
        <f t="shared" ref="AJ172:AJ221" si="18">IF((O172-N172)&gt;0.5,"attention","ok")</f>
        <v>ok</v>
      </c>
    </row>
    <row r="173" spans="1:36" ht="14" thickTop="1" thickBot="1" x14ac:dyDescent="0.3">
      <c r="A173">
        <v>152</v>
      </c>
      <c r="B173" s="59" t="s">
        <v>439</v>
      </c>
      <c r="C173" s="57" t="s">
        <v>186</v>
      </c>
      <c r="D173" s="54">
        <v>152</v>
      </c>
      <c r="E173" s="53">
        <f t="shared" si="16"/>
        <v>0</v>
      </c>
      <c r="F173" s="55"/>
      <c r="G173" s="53">
        <f t="shared" si="17"/>
        <v>0</v>
      </c>
      <c r="H173" s="55"/>
      <c r="I173" s="111"/>
      <c r="J173" s="55"/>
      <c r="K173" s="55"/>
      <c r="L173" s="55"/>
      <c r="M173" s="55"/>
      <c r="N173" s="55"/>
      <c r="O173" s="55"/>
      <c r="P173" s="55"/>
      <c r="Q173" s="79"/>
      <c r="R173" s="54">
        <v>152</v>
      </c>
      <c r="S173" s="52"/>
      <c r="AJ173" s="182" t="str">
        <f t="shared" si="18"/>
        <v>ok</v>
      </c>
    </row>
    <row r="174" spans="1:36" ht="14" thickTop="1" thickBot="1" x14ac:dyDescent="0.3">
      <c r="A174">
        <v>153</v>
      </c>
      <c r="B174" s="59" t="s">
        <v>440</v>
      </c>
      <c r="C174" s="57" t="s">
        <v>187</v>
      </c>
      <c r="D174" s="54">
        <v>153</v>
      </c>
      <c r="E174" s="53">
        <f t="shared" si="16"/>
        <v>0</v>
      </c>
      <c r="F174" s="55"/>
      <c r="G174" s="53">
        <f t="shared" si="17"/>
        <v>0</v>
      </c>
      <c r="H174" s="55"/>
      <c r="I174" s="111"/>
      <c r="J174" s="55"/>
      <c r="K174" s="55"/>
      <c r="L174" s="55"/>
      <c r="M174" s="55"/>
      <c r="N174" s="55"/>
      <c r="O174" s="55"/>
      <c r="P174" s="55"/>
      <c r="Q174" s="79"/>
      <c r="R174" s="54">
        <v>153</v>
      </c>
      <c r="S174" s="52"/>
      <c r="AJ174" s="182" t="str">
        <f t="shared" si="18"/>
        <v>ok</v>
      </c>
    </row>
    <row r="175" spans="1:36" ht="14" thickTop="1" thickBot="1" x14ac:dyDescent="0.3">
      <c r="A175">
        <v>154</v>
      </c>
      <c r="B175" s="59" t="s">
        <v>441</v>
      </c>
      <c r="C175" s="57" t="s">
        <v>188</v>
      </c>
      <c r="D175" s="54">
        <v>154</v>
      </c>
      <c r="E175" s="53">
        <f t="shared" si="16"/>
        <v>0</v>
      </c>
      <c r="F175" s="55"/>
      <c r="G175" s="53">
        <f t="shared" si="17"/>
        <v>0</v>
      </c>
      <c r="H175" s="55"/>
      <c r="I175" s="111"/>
      <c r="J175" s="55"/>
      <c r="K175" s="55"/>
      <c r="L175" s="55"/>
      <c r="M175" s="55"/>
      <c r="N175" s="55"/>
      <c r="O175" s="55"/>
      <c r="P175" s="55"/>
      <c r="Q175" s="79"/>
      <c r="R175" s="54">
        <v>154</v>
      </c>
      <c r="S175" s="52"/>
      <c r="AJ175" s="182" t="str">
        <f t="shared" si="18"/>
        <v>ok</v>
      </c>
    </row>
    <row r="176" spans="1:36" ht="14" thickTop="1" thickBot="1" x14ac:dyDescent="0.3">
      <c r="A176">
        <v>155</v>
      </c>
      <c r="B176" s="59" t="s">
        <v>189</v>
      </c>
      <c r="C176" s="57" t="s">
        <v>190</v>
      </c>
      <c r="D176" s="54">
        <v>155</v>
      </c>
      <c r="E176" s="53">
        <f t="shared" si="16"/>
        <v>0</v>
      </c>
      <c r="F176" s="55"/>
      <c r="G176" s="53">
        <f t="shared" si="17"/>
        <v>0</v>
      </c>
      <c r="H176" s="55"/>
      <c r="I176" s="111"/>
      <c r="J176" s="55"/>
      <c r="K176" s="55"/>
      <c r="L176" s="55"/>
      <c r="M176" s="55"/>
      <c r="N176" s="55"/>
      <c r="O176" s="55"/>
      <c r="P176" s="55"/>
      <c r="Q176" s="79"/>
      <c r="R176" s="54">
        <v>155</v>
      </c>
      <c r="S176" s="52"/>
      <c r="AJ176" s="182" t="str">
        <f t="shared" si="18"/>
        <v>ok</v>
      </c>
    </row>
    <row r="177" spans="1:36" ht="14" thickTop="1" thickBot="1" x14ac:dyDescent="0.3">
      <c r="A177">
        <v>156</v>
      </c>
      <c r="B177" s="59" t="s">
        <v>442</v>
      </c>
      <c r="C177" s="57" t="s">
        <v>191</v>
      </c>
      <c r="D177" s="54">
        <v>156</v>
      </c>
      <c r="E177" s="53">
        <f t="shared" si="16"/>
        <v>0</v>
      </c>
      <c r="F177" s="55"/>
      <c r="G177" s="53">
        <f t="shared" si="17"/>
        <v>0</v>
      </c>
      <c r="H177" s="55"/>
      <c r="I177" s="111"/>
      <c r="J177" s="55"/>
      <c r="K177" s="55"/>
      <c r="L177" s="55"/>
      <c r="M177" s="55"/>
      <c r="N177" s="55"/>
      <c r="O177" s="55"/>
      <c r="P177" s="55"/>
      <c r="Q177" s="79"/>
      <c r="R177" s="54">
        <v>156</v>
      </c>
      <c r="S177" s="52"/>
      <c r="AJ177" s="182" t="str">
        <f t="shared" si="18"/>
        <v>ok</v>
      </c>
    </row>
    <row r="178" spans="1:36" ht="14" thickTop="1" thickBot="1" x14ac:dyDescent="0.35">
      <c r="A178">
        <v>157</v>
      </c>
      <c r="B178" s="59" t="s">
        <v>443</v>
      </c>
      <c r="C178" s="78" t="s">
        <v>192</v>
      </c>
      <c r="D178" s="54">
        <v>157</v>
      </c>
      <c r="E178" s="53">
        <f t="shared" si="16"/>
        <v>0</v>
      </c>
      <c r="F178" s="55"/>
      <c r="G178" s="53">
        <f t="shared" si="17"/>
        <v>0</v>
      </c>
      <c r="H178" s="55"/>
      <c r="I178" s="111"/>
      <c r="J178" s="55"/>
      <c r="K178" s="55"/>
      <c r="L178" s="55"/>
      <c r="M178" s="55"/>
      <c r="N178" s="55"/>
      <c r="O178" s="55"/>
      <c r="P178" s="55"/>
      <c r="Q178" s="79"/>
      <c r="R178" s="54">
        <v>157</v>
      </c>
      <c r="S178" s="52"/>
      <c r="AJ178" s="182" t="str">
        <f t="shared" si="18"/>
        <v>ok</v>
      </c>
    </row>
    <row r="179" spans="1:36" ht="14" thickTop="1" thickBot="1" x14ac:dyDescent="0.3">
      <c r="A179">
        <v>158</v>
      </c>
      <c r="B179" s="59" t="s">
        <v>193</v>
      </c>
      <c r="C179" s="57" t="s">
        <v>194</v>
      </c>
      <c r="D179" s="54">
        <v>158</v>
      </c>
      <c r="E179" s="53">
        <f t="shared" si="16"/>
        <v>0</v>
      </c>
      <c r="F179" s="55"/>
      <c r="G179" s="53">
        <f t="shared" si="17"/>
        <v>0</v>
      </c>
      <c r="H179" s="55"/>
      <c r="I179" s="111"/>
      <c r="J179" s="55"/>
      <c r="K179" s="55"/>
      <c r="L179" s="55"/>
      <c r="M179" s="55"/>
      <c r="N179" s="55"/>
      <c r="O179" s="55"/>
      <c r="P179" s="55"/>
      <c r="Q179" s="79"/>
      <c r="R179" s="54">
        <v>158</v>
      </c>
      <c r="S179" s="52"/>
      <c r="AJ179" s="182" t="str">
        <f t="shared" si="18"/>
        <v>ok</v>
      </c>
    </row>
    <row r="180" spans="1:36" ht="14" thickTop="1" thickBot="1" x14ac:dyDescent="0.3">
      <c r="A180">
        <v>159</v>
      </c>
      <c r="B180" s="59" t="s">
        <v>444</v>
      </c>
      <c r="C180" s="57" t="s">
        <v>195</v>
      </c>
      <c r="D180" s="54">
        <v>159</v>
      </c>
      <c r="E180" s="53">
        <f t="shared" si="16"/>
        <v>0</v>
      </c>
      <c r="F180" s="55"/>
      <c r="G180" s="53">
        <f t="shared" si="17"/>
        <v>0</v>
      </c>
      <c r="H180" s="55"/>
      <c r="I180" s="111"/>
      <c r="J180" s="55"/>
      <c r="K180" s="55"/>
      <c r="L180" s="55"/>
      <c r="M180" s="55"/>
      <c r="N180" s="55"/>
      <c r="O180" s="55"/>
      <c r="P180" s="55"/>
      <c r="Q180" s="79"/>
      <c r="R180" s="54">
        <v>159</v>
      </c>
      <c r="S180" s="52"/>
      <c r="AJ180" s="182" t="str">
        <f t="shared" si="18"/>
        <v>ok</v>
      </c>
    </row>
    <row r="181" spans="1:36" ht="14" thickTop="1" thickBot="1" x14ac:dyDescent="0.3">
      <c r="A181">
        <v>160</v>
      </c>
      <c r="B181" s="59" t="s">
        <v>445</v>
      </c>
      <c r="C181" s="57" t="s">
        <v>196</v>
      </c>
      <c r="D181" s="54">
        <v>160</v>
      </c>
      <c r="E181" s="53">
        <f t="shared" si="16"/>
        <v>0</v>
      </c>
      <c r="F181" s="55"/>
      <c r="G181" s="53">
        <f t="shared" si="17"/>
        <v>0</v>
      </c>
      <c r="H181" s="55"/>
      <c r="I181" s="111"/>
      <c r="J181" s="55"/>
      <c r="K181" s="55"/>
      <c r="L181" s="55"/>
      <c r="M181" s="55"/>
      <c r="N181" s="55"/>
      <c r="O181" s="55"/>
      <c r="P181" s="55"/>
      <c r="Q181" s="79"/>
      <c r="R181" s="54">
        <v>160</v>
      </c>
      <c r="S181" s="52"/>
      <c r="AJ181" s="182" t="str">
        <f t="shared" si="18"/>
        <v>ok</v>
      </c>
    </row>
    <row r="182" spans="1:36" ht="14" thickTop="1" thickBot="1" x14ac:dyDescent="0.3">
      <c r="A182">
        <v>161</v>
      </c>
      <c r="B182" s="59" t="s">
        <v>446</v>
      </c>
      <c r="C182" s="57" t="s">
        <v>197</v>
      </c>
      <c r="D182" s="54">
        <v>161</v>
      </c>
      <c r="E182" s="53">
        <f t="shared" si="16"/>
        <v>0</v>
      </c>
      <c r="F182" s="55"/>
      <c r="G182" s="53">
        <f t="shared" si="17"/>
        <v>0</v>
      </c>
      <c r="H182" s="55"/>
      <c r="I182" s="111"/>
      <c r="J182" s="55"/>
      <c r="K182" s="55"/>
      <c r="L182" s="55"/>
      <c r="M182" s="55"/>
      <c r="N182" s="55"/>
      <c r="O182" s="55"/>
      <c r="P182" s="55"/>
      <c r="Q182" s="79"/>
      <c r="R182" s="54">
        <v>161</v>
      </c>
      <c r="S182" s="52"/>
      <c r="AJ182" s="182" t="str">
        <f t="shared" si="18"/>
        <v>ok</v>
      </c>
    </row>
    <row r="183" spans="1:36" ht="14" thickTop="1" thickBot="1" x14ac:dyDescent="0.3">
      <c r="A183">
        <v>162</v>
      </c>
      <c r="B183" s="59" t="s">
        <v>447</v>
      </c>
      <c r="C183" s="57" t="s">
        <v>198</v>
      </c>
      <c r="D183" s="54">
        <v>162</v>
      </c>
      <c r="E183" s="53">
        <f t="shared" si="16"/>
        <v>0</v>
      </c>
      <c r="F183" s="55"/>
      <c r="G183" s="53">
        <f t="shared" si="17"/>
        <v>0</v>
      </c>
      <c r="H183" s="55"/>
      <c r="I183" s="111"/>
      <c r="J183" s="55"/>
      <c r="K183" s="55"/>
      <c r="L183" s="55"/>
      <c r="M183" s="55"/>
      <c r="N183" s="55"/>
      <c r="O183" s="55"/>
      <c r="P183" s="55"/>
      <c r="Q183" s="79"/>
      <c r="R183" s="54">
        <v>162</v>
      </c>
      <c r="S183" s="52"/>
      <c r="AJ183" s="182" t="str">
        <f t="shared" si="18"/>
        <v>ok</v>
      </c>
    </row>
    <row r="184" spans="1:36" ht="14" thickTop="1" thickBot="1" x14ac:dyDescent="0.3">
      <c r="A184">
        <v>163</v>
      </c>
      <c r="B184" s="59" t="s">
        <v>448</v>
      </c>
      <c r="C184" s="57" t="s">
        <v>199</v>
      </c>
      <c r="D184" s="54">
        <v>163</v>
      </c>
      <c r="E184" s="53">
        <f t="shared" si="16"/>
        <v>0</v>
      </c>
      <c r="F184" s="55"/>
      <c r="G184" s="53">
        <f t="shared" si="17"/>
        <v>0</v>
      </c>
      <c r="H184" s="55"/>
      <c r="I184" s="111"/>
      <c r="J184" s="55"/>
      <c r="K184" s="55"/>
      <c r="L184" s="55"/>
      <c r="M184" s="55"/>
      <c r="N184" s="55"/>
      <c r="O184" s="55"/>
      <c r="P184" s="55"/>
      <c r="Q184" s="79"/>
      <c r="R184" s="54">
        <v>163</v>
      </c>
      <c r="S184" s="52"/>
      <c r="AJ184" s="182" t="str">
        <f t="shared" si="18"/>
        <v>ok</v>
      </c>
    </row>
    <row r="185" spans="1:36" ht="14" thickTop="1" thickBot="1" x14ac:dyDescent="0.3">
      <c r="A185">
        <v>164</v>
      </c>
      <c r="B185" s="59" t="s">
        <v>449</v>
      </c>
      <c r="C185" s="85" t="s">
        <v>200</v>
      </c>
      <c r="D185" s="54">
        <v>164</v>
      </c>
      <c r="E185" s="53">
        <f t="shared" si="16"/>
        <v>0</v>
      </c>
      <c r="F185" s="55"/>
      <c r="G185" s="53">
        <f t="shared" si="17"/>
        <v>0</v>
      </c>
      <c r="H185" s="55"/>
      <c r="I185" s="111"/>
      <c r="J185" s="55"/>
      <c r="K185" s="55"/>
      <c r="L185" s="55"/>
      <c r="M185" s="55"/>
      <c r="N185" s="55"/>
      <c r="O185" s="55"/>
      <c r="P185" s="55"/>
      <c r="Q185" s="79"/>
      <c r="R185" s="54">
        <v>164</v>
      </c>
      <c r="S185" s="52"/>
      <c r="AJ185" s="182" t="str">
        <f t="shared" si="18"/>
        <v>ok</v>
      </c>
    </row>
    <row r="186" spans="1:36" ht="14" thickTop="1" thickBot="1" x14ac:dyDescent="0.3">
      <c r="A186">
        <v>165</v>
      </c>
      <c r="B186" s="59" t="s">
        <v>201</v>
      </c>
      <c r="C186" s="57" t="s">
        <v>202</v>
      </c>
      <c r="D186" s="54">
        <v>165</v>
      </c>
      <c r="E186" s="53">
        <f t="shared" si="16"/>
        <v>0</v>
      </c>
      <c r="F186" s="55"/>
      <c r="G186" s="53">
        <f t="shared" si="17"/>
        <v>0</v>
      </c>
      <c r="H186" s="55"/>
      <c r="I186" s="111"/>
      <c r="J186" s="55"/>
      <c r="K186" s="55"/>
      <c r="L186" s="55"/>
      <c r="M186" s="55"/>
      <c r="N186" s="55"/>
      <c r="O186" s="55"/>
      <c r="P186" s="55"/>
      <c r="Q186" s="79"/>
      <c r="R186" s="54">
        <v>165</v>
      </c>
      <c r="S186" s="52"/>
      <c r="AJ186" s="182" t="str">
        <f t="shared" si="18"/>
        <v>ok</v>
      </c>
    </row>
    <row r="187" spans="1:36" ht="14" thickTop="1" thickBot="1" x14ac:dyDescent="0.3">
      <c r="A187">
        <v>166</v>
      </c>
      <c r="B187" s="59" t="s">
        <v>203</v>
      </c>
      <c r="C187" s="57" t="s">
        <v>204</v>
      </c>
      <c r="D187" s="54">
        <v>166</v>
      </c>
      <c r="E187" s="53">
        <f t="shared" si="16"/>
        <v>0</v>
      </c>
      <c r="F187" s="55"/>
      <c r="G187" s="53">
        <f t="shared" si="17"/>
        <v>0</v>
      </c>
      <c r="H187" s="55"/>
      <c r="I187" s="111"/>
      <c r="J187" s="55"/>
      <c r="K187" s="55"/>
      <c r="L187" s="55"/>
      <c r="M187" s="55"/>
      <c r="N187" s="55"/>
      <c r="O187" s="55"/>
      <c r="P187" s="55"/>
      <c r="Q187" s="79"/>
      <c r="R187" s="54">
        <v>166</v>
      </c>
      <c r="S187" s="52"/>
      <c r="AJ187" s="182" t="str">
        <f t="shared" si="18"/>
        <v>ok</v>
      </c>
    </row>
    <row r="188" spans="1:36" ht="14" thickTop="1" thickBot="1" x14ac:dyDescent="0.3">
      <c r="A188">
        <v>167</v>
      </c>
      <c r="B188" s="59" t="s">
        <v>450</v>
      </c>
      <c r="C188" s="57" t="s">
        <v>205</v>
      </c>
      <c r="D188" s="54">
        <v>167</v>
      </c>
      <c r="E188" s="53">
        <f t="shared" si="16"/>
        <v>0</v>
      </c>
      <c r="F188" s="55"/>
      <c r="G188" s="53">
        <f t="shared" si="17"/>
        <v>0</v>
      </c>
      <c r="H188" s="55"/>
      <c r="I188" s="111"/>
      <c r="J188" s="55"/>
      <c r="K188" s="55"/>
      <c r="L188" s="55"/>
      <c r="M188" s="55"/>
      <c r="N188" s="55"/>
      <c r="O188" s="55"/>
      <c r="P188" s="55"/>
      <c r="Q188" s="79"/>
      <c r="R188" s="54">
        <v>167</v>
      </c>
      <c r="S188" s="52"/>
      <c r="AJ188" s="182" t="str">
        <f t="shared" si="18"/>
        <v>ok</v>
      </c>
    </row>
    <row r="189" spans="1:36" ht="14" thickTop="1" thickBot="1" x14ac:dyDescent="0.3">
      <c r="A189">
        <v>168</v>
      </c>
      <c r="B189" s="59" t="s">
        <v>451</v>
      </c>
      <c r="C189" s="57" t="s">
        <v>206</v>
      </c>
      <c r="D189" s="54">
        <v>168</v>
      </c>
      <c r="E189" s="53">
        <f t="shared" si="16"/>
        <v>0</v>
      </c>
      <c r="F189" s="55"/>
      <c r="G189" s="53">
        <f t="shared" si="17"/>
        <v>0</v>
      </c>
      <c r="H189" s="55"/>
      <c r="I189" s="111"/>
      <c r="J189" s="55"/>
      <c r="K189" s="55"/>
      <c r="L189" s="55"/>
      <c r="M189" s="55"/>
      <c r="N189" s="55"/>
      <c r="O189" s="55"/>
      <c r="P189" s="55"/>
      <c r="Q189" s="79"/>
      <c r="R189" s="54">
        <v>168</v>
      </c>
      <c r="S189" s="52"/>
      <c r="AJ189" s="182" t="str">
        <f t="shared" si="18"/>
        <v>ok</v>
      </c>
    </row>
    <row r="190" spans="1:36" ht="14" thickTop="1" thickBot="1" x14ac:dyDescent="0.3">
      <c r="A190">
        <v>169</v>
      </c>
      <c r="B190" s="59" t="s">
        <v>452</v>
      </c>
      <c r="C190" s="57" t="s">
        <v>207</v>
      </c>
      <c r="D190" s="54">
        <v>169</v>
      </c>
      <c r="E190" s="53">
        <f t="shared" si="16"/>
        <v>0</v>
      </c>
      <c r="F190" s="55"/>
      <c r="G190" s="53">
        <f t="shared" si="17"/>
        <v>0</v>
      </c>
      <c r="H190" s="55"/>
      <c r="I190" s="111"/>
      <c r="J190" s="55"/>
      <c r="K190" s="55"/>
      <c r="L190" s="55"/>
      <c r="M190" s="55"/>
      <c r="N190" s="55"/>
      <c r="O190" s="55"/>
      <c r="P190" s="55"/>
      <c r="Q190" s="79"/>
      <c r="R190" s="54">
        <v>169</v>
      </c>
      <c r="S190" s="52"/>
      <c r="AJ190" s="182" t="str">
        <f t="shared" si="18"/>
        <v>ok</v>
      </c>
    </row>
    <row r="191" spans="1:36" ht="14" thickTop="1" thickBot="1" x14ac:dyDescent="0.3">
      <c r="A191">
        <v>170</v>
      </c>
      <c r="B191" s="59" t="s">
        <v>453</v>
      </c>
      <c r="C191" s="57" t="s">
        <v>208</v>
      </c>
      <c r="D191" s="54">
        <v>170</v>
      </c>
      <c r="E191" s="53">
        <f t="shared" si="16"/>
        <v>0</v>
      </c>
      <c r="F191" s="55"/>
      <c r="G191" s="53">
        <f t="shared" si="17"/>
        <v>0</v>
      </c>
      <c r="H191" s="55"/>
      <c r="I191" s="111"/>
      <c r="J191" s="55"/>
      <c r="K191" s="55"/>
      <c r="L191" s="55"/>
      <c r="M191" s="55"/>
      <c r="N191" s="55"/>
      <c r="O191" s="55"/>
      <c r="P191" s="55"/>
      <c r="Q191" s="79"/>
      <c r="R191" s="54">
        <v>170</v>
      </c>
      <c r="S191" s="52"/>
      <c r="AJ191" s="182" t="str">
        <f t="shared" si="18"/>
        <v>ok</v>
      </c>
    </row>
    <row r="192" spans="1:36" ht="14" thickTop="1" thickBot="1" x14ac:dyDescent="0.3">
      <c r="A192">
        <v>171</v>
      </c>
      <c r="B192" s="59" t="s">
        <v>454</v>
      </c>
      <c r="C192" s="57" t="s">
        <v>209</v>
      </c>
      <c r="D192" s="54">
        <v>171</v>
      </c>
      <c r="E192" s="53">
        <f t="shared" si="16"/>
        <v>0</v>
      </c>
      <c r="F192" s="55"/>
      <c r="G192" s="53">
        <f t="shared" si="17"/>
        <v>0</v>
      </c>
      <c r="H192" s="55"/>
      <c r="I192" s="111"/>
      <c r="J192" s="55"/>
      <c r="K192" s="55"/>
      <c r="L192" s="55"/>
      <c r="M192" s="55"/>
      <c r="N192" s="55"/>
      <c r="O192" s="55"/>
      <c r="P192" s="55"/>
      <c r="Q192" s="79"/>
      <c r="R192" s="54">
        <v>171</v>
      </c>
      <c r="S192" s="52"/>
      <c r="AJ192" s="182" t="str">
        <f t="shared" si="18"/>
        <v>ok</v>
      </c>
    </row>
    <row r="193" spans="1:36" ht="14" thickTop="1" thickBot="1" x14ac:dyDescent="0.3">
      <c r="A193">
        <v>172</v>
      </c>
      <c r="B193" s="59" t="s">
        <v>455</v>
      </c>
      <c r="C193" s="57" t="s">
        <v>210</v>
      </c>
      <c r="D193" s="54">
        <v>172</v>
      </c>
      <c r="E193" s="53">
        <f t="shared" si="16"/>
        <v>0</v>
      </c>
      <c r="F193" s="55"/>
      <c r="G193" s="53">
        <f t="shared" si="17"/>
        <v>0</v>
      </c>
      <c r="H193" s="55"/>
      <c r="I193" s="111"/>
      <c r="J193" s="55"/>
      <c r="K193" s="55"/>
      <c r="L193" s="55"/>
      <c r="M193" s="55"/>
      <c r="N193" s="55"/>
      <c r="O193" s="55"/>
      <c r="P193" s="55"/>
      <c r="Q193" s="79"/>
      <c r="R193" s="54">
        <v>172</v>
      </c>
      <c r="S193" s="52"/>
      <c r="AJ193" s="182" t="str">
        <f t="shared" si="18"/>
        <v>ok</v>
      </c>
    </row>
    <row r="194" spans="1:36" ht="14" thickTop="1" thickBot="1" x14ac:dyDescent="0.3">
      <c r="A194">
        <v>173</v>
      </c>
      <c r="B194" s="59" t="s">
        <v>456</v>
      </c>
      <c r="C194" s="57" t="s">
        <v>211</v>
      </c>
      <c r="D194" s="54">
        <v>173</v>
      </c>
      <c r="E194" s="53">
        <f t="shared" si="16"/>
        <v>0</v>
      </c>
      <c r="F194" s="55"/>
      <c r="G194" s="53">
        <f t="shared" si="17"/>
        <v>0</v>
      </c>
      <c r="H194" s="55"/>
      <c r="I194" s="111"/>
      <c r="J194" s="55"/>
      <c r="K194" s="55"/>
      <c r="L194" s="55"/>
      <c r="M194" s="55"/>
      <c r="N194" s="55"/>
      <c r="O194" s="55"/>
      <c r="P194" s="55"/>
      <c r="Q194" s="79"/>
      <c r="R194" s="54">
        <v>173</v>
      </c>
      <c r="S194" s="52"/>
      <c r="AJ194" s="182" t="str">
        <f t="shared" si="18"/>
        <v>ok</v>
      </c>
    </row>
    <row r="195" spans="1:36" ht="14" thickTop="1" thickBot="1" x14ac:dyDescent="0.3">
      <c r="A195">
        <v>174</v>
      </c>
      <c r="B195" s="59" t="s">
        <v>457</v>
      </c>
      <c r="C195" s="57" t="s">
        <v>212</v>
      </c>
      <c r="D195" s="54">
        <v>174</v>
      </c>
      <c r="E195" s="53">
        <f t="shared" si="16"/>
        <v>0</v>
      </c>
      <c r="F195" s="55"/>
      <c r="G195" s="53">
        <f t="shared" si="17"/>
        <v>0</v>
      </c>
      <c r="H195" s="55"/>
      <c r="I195" s="111"/>
      <c r="J195" s="55"/>
      <c r="K195" s="55"/>
      <c r="L195" s="55"/>
      <c r="M195" s="55"/>
      <c r="N195" s="55"/>
      <c r="O195" s="55"/>
      <c r="P195" s="55"/>
      <c r="Q195" s="79"/>
      <c r="R195" s="54">
        <v>174</v>
      </c>
      <c r="S195" s="52"/>
      <c r="AJ195" s="182" t="str">
        <f t="shared" si="18"/>
        <v>ok</v>
      </c>
    </row>
    <row r="196" spans="1:36" ht="14" thickTop="1" thickBot="1" x14ac:dyDescent="0.3">
      <c r="A196">
        <v>175</v>
      </c>
      <c r="B196" s="105" t="s">
        <v>458</v>
      </c>
      <c r="C196" s="57" t="s">
        <v>213</v>
      </c>
      <c r="D196" s="54">
        <v>175</v>
      </c>
      <c r="E196" s="53">
        <f t="shared" si="16"/>
        <v>0</v>
      </c>
      <c r="F196" s="55"/>
      <c r="G196" s="53">
        <f t="shared" si="17"/>
        <v>0</v>
      </c>
      <c r="H196" s="55"/>
      <c r="I196" s="111"/>
      <c r="J196" s="55"/>
      <c r="K196" s="55"/>
      <c r="L196" s="55"/>
      <c r="M196" s="55"/>
      <c r="N196" s="55"/>
      <c r="O196" s="55"/>
      <c r="P196" s="55"/>
      <c r="Q196" s="79"/>
      <c r="R196" s="54">
        <v>175</v>
      </c>
      <c r="S196" s="52"/>
      <c r="AJ196" s="182" t="str">
        <f t="shared" si="18"/>
        <v>ok</v>
      </c>
    </row>
    <row r="197" spans="1:36" ht="14" thickTop="1" thickBot="1" x14ac:dyDescent="0.3">
      <c r="A197">
        <v>176</v>
      </c>
      <c r="B197" s="59" t="s">
        <v>459</v>
      </c>
      <c r="C197" s="57" t="s">
        <v>214</v>
      </c>
      <c r="D197" s="54">
        <v>176</v>
      </c>
      <c r="E197" s="53">
        <f t="shared" si="16"/>
        <v>0</v>
      </c>
      <c r="F197" s="55"/>
      <c r="G197" s="53">
        <f t="shared" si="17"/>
        <v>0</v>
      </c>
      <c r="H197" s="55"/>
      <c r="I197" s="111"/>
      <c r="J197" s="55"/>
      <c r="K197" s="55"/>
      <c r="L197" s="55"/>
      <c r="M197" s="55"/>
      <c r="N197" s="55"/>
      <c r="O197" s="55"/>
      <c r="P197" s="55"/>
      <c r="Q197" s="79"/>
      <c r="R197" s="54">
        <v>176</v>
      </c>
      <c r="S197" s="52"/>
      <c r="AJ197" s="182" t="str">
        <f t="shared" si="18"/>
        <v>ok</v>
      </c>
    </row>
    <row r="198" spans="1:36" ht="14" thickTop="1" thickBot="1" x14ac:dyDescent="0.3">
      <c r="A198">
        <v>177</v>
      </c>
      <c r="B198" s="59" t="s">
        <v>460</v>
      </c>
      <c r="C198" s="57" t="s">
        <v>215</v>
      </c>
      <c r="D198" s="54">
        <v>177</v>
      </c>
      <c r="E198" s="53">
        <f t="shared" si="16"/>
        <v>0</v>
      </c>
      <c r="F198" s="55"/>
      <c r="G198" s="53">
        <f t="shared" si="17"/>
        <v>0</v>
      </c>
      <c r="H198" s="55"/>
      <c r="I198" s="111"/>
      <c r="J198" s="55"/>
      <c r="K198" s="55"/>
      <c r="L198" s="55"/>
      <c r="M198" s="55"/>
      <c r="N198" s="55"/>
      <c r="O198" s="55"/>
      <c r="P198" s="55"/>
      <c r="Q198" s="79"/>
      <c r="R198" s="54">
        <v>177</v>
      </c>
      <c r="S198" s="52"/>
      <c r="AJ198" s="182" t="str">
        <f t="shared" si="18"/>
        <v>ok</v>
      </c>
    </row>
    <row r="199" spans="1:36" ht="14" thickTop="1" thickBot="1" x14ac:dyDescent="0.3">
      <c r="A199">
        <v>178</v>
      </c>
      <c r="B199" s="59" t="s">
        <v>216</v>
      </c>
      <c r="C199" s="57" t="s">
        <v>217</v>
      </c>
      <c r="D199" s="54">
        <v>178</v>
      </c>
      <c r="E199" s="53">
        <f t="shared" si="16"/>
        <v>0</v>
      </c>
      <c r="F199" s="55"/>
      <c r="G199" s="53">
        <f t="shared" si="17"/>
        <v>0</v>
      </c>
      <c r="H199" s="55"/>
      <c r="I199" s="111"/>
      <c r="J199" s="55"/>
      <c r="K199" s="55"/>
      <c r="L199" s="55"/>
      <c r="M199" s="55"/>
      <c r="N199" s="55"/>
      <c r="O199" s="55"/>
      <c r="P199" s="55"/>
      <c r="Q199" s="79"/>
      <c r="R199" s="54">
        <v>178</v>
      </c>
      <c r="S199" s="52"/>
      <c r="AJ199" s="182" t="str">
        <f t="shared" si="18"/>
        <v>ok</v>
      </c>
    </row>
    <row r="200" spans="1:36" ht="14" thickTop="1" thickBot="1" x14ac:dyDescent="0.3">
      <c r="A200">
        <v>179</v>
      </c>
      <c r="B200" s="59" t="s">
        <v>461</v>
      </c>
      <c r="C200" s="57" t="s">
        <v>218</v>
      </c>
      <c r="D200" s="54">
        <v>179</v>
      </c>
      <c r="E200" s="53">
        <f t="shared" si="16"/>
        <v>0</v>
      </c>
      <c r="F200" s="55"/>
      <c r="G200" s="53">
        <f t="shared" si="17"/>
        <v>0</v>
      </c>
      <c r="H200" s="55"/>
      <c r="I200" s="111"/>
      <c r="J200" s="55"/>
      <c r="K200" s="55"/>
      <c r="L200" s="55"/>
      <c r="M200" s="55"/>
      <c r="N200" s="55"/>
      <c r="O200" s="55"/>
      <c r="P200" s="55"/>
      <c r="Q200" s="79"/>
      <c r="R200" s="54">
        <v>179</v>
      </c>
      <c r="S200" s="52"/>
      <c r="AJ200" s="182" t="str">
        <f t="shared" si="18"/>
        <v>ok</v>
      </c>
    </row>
    <row r="201" spans="1:36" ht="14" thickTop="1" thickBot="1" x14ac:dyDescent="0.3">
      <c r="A201">
        <v>180</v>
      </c>
      <c r="B201" s="59" t="s">
        <v>219</v>
      </c>
      <c r="C201" s="57" t="s">
        <v>220</v>
      </c>
      <c r="D201" s="54">
        <v>180</v>
      </c>
      <c r="E201" s="53">
        <f t="shared" si="16"/>
        <v>0</v>
      </c>
      <c r="F201" s="55"/>
      <c r="G201" s="53">
        <f t="shared" si="17"/>
        <v>0</v>
      </c>
      <c r="H201" s="55"/>
      <c r="I201" s="111"/>
      <c r="J201" s="55"/>
      <c r="K201" s="55"/>
      <c r="L201" s="55"/>
      <c r="M201" s="55"/>
      <c r="N201" s="55"/>
      <c r="O201" s="55"/>
      <c r="P201" s="55"/>
      <c r="Q201" s="79"/>
      <c r="R201" s="54">
        <v>180</v>
      </c>
      <c r="S201" s="52"/>
      <c r="AJ201" s="182" t="str">
        <f t="shared" si="18"/>
        <v>ok</v>
      </c>
    </row>
    <row r="202" spans="1:36" ht="14" thickTop="1" thickBot="1" x14ac:dyDescent="0.3">
      <c r="A202">
        <v>181</v>
      </c>
      <c r="B202" s="59" t="s">
        <v>462</v>
      </c>
      <c r="C202" s="57" t="s">
        <v>221</v>
      </c>
      <c r="D202" s="54">
        <v>181</v>
      </c>
      <c r="E202" s="53">
        <f t="shared" si="16"/>
        <v>0</v>
      </c>
      <c r="F202" s="55"/>
      <c r="G202" s="53">
        <f t="shared" si="17"/>
        <v>0</v>
      </c>
      <c r="H202" s="55"/>
      <c r="I202" s="111"/>
      <c r="J202" s="55"/>
      <c r="K202" s="55"/>
      <c r="L202" s="55"/>
      <c r="M202" s="55"/>
      <c r="N202" s="55"/>
      <c r="O202" s="55"/>
      <c r="P202" s="55"/>
      <c r="Q202" s="79"/>
      <c r="R202" s="54">
        <v>181</v>
      </c>
      <c r="S202" s="52"/>
      <c r="AJ202" s="182" t="str">
        <f t="shared" si="18"/>
        <v>ok</v>
      </c>
    </row>
    <row r="203" spans="1:36" ht="14" thickTop="1" thickBot="1" x14ac:dyDescent="0.3">
      <c r="A203">
        <v>182</v>
      </c>
      <c r="B203" s="59" t="s">
        <v>463</v>
      </c>
      <c r="C203" s="57" t="s">
        <v>222</v>
      </c>
      <c r="D203" s="54">
        <v>182</v>
      </c>
      <c r="E203" s="53">
        <f t="shared" si="16"/>
        <v>0</v>
      </c>
      <c r="F203" s="55"/>
      <c r="G203" s="53">
        <f t="shared" si="17"/>
        <v>0</v>
      </c>
      <c r="H203" s="55"/>
      <c r="I203" s="111"/>
      <c r="J203" s="55"/>
      <c r="K203" s="55"/>
      <c r="L203" s="55"/>
      <c r="M203" s="55"/>
      <c r="N203" s="55"/>
      <c r="O203" s="55"/>
      <c r="P203" s="55"/>
      <c r="Q203" s="79"/>
      <c r="R203" s="54">
        <v>182</v>
      </c>
      <c r="S203" s="52"/>
      <c r="AJ203" s="182" t="str">
        <f t="shared" si="18"/>
        <v>ok</v>
      </c>
    </row>
    <row r="204" spans="1:36" ht="14" thickTop="1" thickBot="1" x14ac:dyDescent="0.3">
      <c r="A204">
        <v>183</v>
      </c>
      <c r="B204" s="59" t="s">
        <v>464</v>
      </c>
      <c r="C204" s="57" t="s">
        <v>223</v>
      </c>
      <c r="D204" s="54">
        <v>183</v>
      </c>
      <c r="E204" s="53">
        <f t="shared" ref="E204:E221" si="19">SUM(F204,G204,M204,N204,P204,Q204)</f>
        <v>0</v>
      </c>
      <c r="F204" s="55"/>
      <c r="G204" s="53">
        <f t="shared" ref="G204:G221" si="20">SUM(H204,J204,K204,L204)</f>
        <v>0</v>
      </c>
      <c r="H204" s="55"/>
      <c r="I204" s="111"/>
      <c r="J204" s="55"/>
      <c r="K204" s="55"/>
      <c r="L204" s="55"/>
      <c r="M204" s="55"/>
      <c r="N204" s="55"/>
      <c r="O204" s="55"/>
      <c r="P204" s="55"/>
      <c r="Q204" s="79"/>
      <c r="R204" s="54">
        <v>183</v>
      </c>
      <c r="S204" s="52"/>
      <c r="AJ204" s="182" t="str">
        <f t="shared" si="18"/>
        <v>ok</v>
      </c>
    </row>
    <row r="205" spans="1:36" ht="14" thickTop="1" thickBot="1" x14ac:dyDescent="0.3">
      <c r="A205">
        <v>184</v>
      </c>
      <c r="B205" s="59" t="s">
        <v>465</v>
      </c>
      <c r="C205" s="57" t="s">
        <v>224</v>
      </c>
      <c r="D205" s="54">
        <v>184</v>
      </c>
      <c r="E205" s="53">
        <f t="shared" si="19"/>
        <v>0</v>
      </c>
      <c r="F205" s="55"/>
      <c r="G205" s="53">
        <f t="shared" si="20"/>
        <v>0</v>
      </c>
      <c r="H205" s="55"/>
      <c r="I205" s="111"/>
      <c r="J205" s="55"/>
      <c r="K205" s="55"/>
      <c r="L205" s="55"/>
      <c r="M205" s="55"/>
      <c r="N205" s="55"/>
      <c r="O205" s="55"/>
      <c r="P205" s="55"/>
      <c r="Q205" s="79"/>
      <c r="R205" s="54">
        <v>184</v>
      </c>
      <c r="S205" s="52"/>
      <c r="AJ205" s="182" t="str">
        <f t="shared" si="18"/>
        <v>ok</v>
      </c>
    </row>
    <row r="206" spans="1:36" ht="14" thickTop="1" thickBot="1" x14ac:dyDescent="0.3">
      <c r="A206">
        <v>185</v>
      </c>
      <c r="B206" s="59" t="s">
        <v>466</v>
      </c>
      <c r="C206" s="57" t="s">
        <v>225</v>
      </c>
      <c r="D206" s="54">
        <v>185</v>
      </c>
      <c r="E206" s="53">
        <f t="shared" si="19"/>
        <v>0</v>
      </c>
      <c r="F206" s="55"/>
      <c r="G206" s="53">
        <f t="shared" si="20"/>
        <v>0</v>
      </c>
      <c r="H206" s="55"/>
      <c r="I206" s="111"/>
      <c r="J206" s="55"/>
      <c r="K206" s="55"/>
      <c r="L206" s="55"/>
      <c r="M206" s="55"/>
      <c r="N206" s="55"/>
      <c r="O206" s="55"/>
      <c r="P206" s="55"/>
      <c r="Q206" s="79"/>
      <c r="R206" s="54">
        <v>185</v>
      </c>
      <c r="S206" s="52"/>
      <c r="AJ206" s="182" t="str">
        <f t="shared" si="18"/>
        <v>ok</v>
      </c>
    </row>
    <row r="207" spans="1:36" ht="14" thickTop="1" thickBot="1" x14ac:dyDescent="0.3">
      <c r="A207">
        <v>186</v>
      </c>
      <c r="B207" s="59" t="s">
        <v>226</v>
      </c>
      <c r="C207" s="57" t="s">
        <v>227</v>
      </c>
      <c r="D207" s="54">
        <v>186</v>
      </c>
      <c r="E207" s="53">
        <f t="shared" si="19"/>
        <v>0</v>
      </c>
      <c r="F207" s="55"/>
      <c r="G207" s="53">
        <f t="shared" si="20"/>
        <v>0</v>
      </c>
      <c r="H207" s="55"/>
      <c r="I207" s="111"/>
      <c r="J207" s="55"/>
      <c r="K207" s="55"/>
      <c r="L207" s="55"/>
      <c r="M207" s="55"/>
      <c r="N207" s="55"/>
      <c r="O207" s="55"/>
      <c r="P207" s="55"/>
      <c r="Q207" s="79"/>
      <c r="R207" s="54">
        <v>186</v>
      </c>
      <c r="S207" s="52"/>
      <c r="AJ207" s="182" t="str">
        <f t="shared" si="18"/>
        <v>ok</v>
      </c>
    </row>
    <row r="208" spans="1:36" ht="14" thickTop="1" thickBot="1" x14ac:dyDescent="0.3">
      <c r="A208">
        <v>187</v>
      </c>
      <c r="B208" s="59" t="s">
        <v>228</v>
      </c>
      <c r="C208" s="57" t="s">
        <v>229</v>
      </c>
      <c r="D208" s="54">
        <v>187</v>
      </c>
      <c r="E208" s="53">
        <f t="shared" si="19"/>
        <v>0</v>
      </c>
      <c r="F208" s="55"/>
      <c r="G208" s="53">
        <f t="shared" si="20"/>
        <v>0</v>
      </c>
      <c r="H208" s="55"/>
      <c r="I208" s="111"/>
      <c r="J208" s="55"/>
      <c r="K208" s="55"/>
      <c r="L208" s="55"/>
      <c r="M208" s="55"/>
      <c r="N208" s="55"/>
      <c r="O208" s="55"/>
      <c r="P208" s="55"/>
      <c r="Q208" s="79"/>
      <c r="R208" s="54">
        <v>187</v>
      </c>
      <c r="S208" s="52"/>
      <c r="AJ208" s="182" t="str">
        <f t="shared" si="18"/>
        <v>ok</v>
      </c>
    </row>
    <row r="209" spans="1:36" ht="14" thickTop="1" thickBot="1" x14ac:dyDescent="0.35">
      <c r="A209">
        <v>188</v>
      </c>
      <c r="B209" s="59" t="s">
        <v>467</v>
      </c>
      <c r="C209" s="78" t="s">
        <v>230</v>
      </c>
      <c r="D209" s="54">
        <v>188</v>
      </c>
      <c r="E209" s="53">
        <f t="shared" si="19"/>
        <v>0</v>
      </c>
      <c r="F209" s="55"/>
      <c r="G209" s="53">
        <f t="shared" si="20"/>
        <v>0</v>
      </c>
      <c r="H209" s="55"/>
      <c r="I209" s="111"/>
      <c r="J209" s="55"/>
      <c r="K209" s="55"/>
      <c r="L209" s="55"/>
      <c r="M209" s="55"/>
      <c r="N209" s="55"/>
      <c r="O209" s="55"/>
      <c r="P209" s="55"/>
      <c r="Q209" s="79"/>
      <c r="R209" s="54">
        <v>188</v>
      </c>
      <c r="S209" s="52"/>
      <c r="AJ209" s="182" t="str">
        <f t="shared" si="18"/>
        <v>ok</v>
      </c>
    </row>
    <row r="210" spans="1:36" ht="14" thickTop="1" thickBot="1" x14ac:dyDescent="0.3">
      <c r="A210">
        <v>189</v>
      </c>
      <c r="B210" s="59" t="s">
        <v>468</v>
      </c>
      <c r="C210" s="57" t="s">
        <v>231</v>
      </c>
      <c r="D210" s="54">
        <v>189</v>
      </c>
      <c r="E210" s="53">
        <f t="shared" si="19"/>
        <v>0</v>
      </c>
      <c r="F210" s="55"/>
      <c r="G210" s="53">
        <f t="shared" si="20"/>
        <v>0</v>
      </c>
      <c r="H210" s="55"/>
      <c r="I210" s="111"/>
      <c r="J210" s="55"/>
      <c r="K210" s="55"/>
      <c r="L210" s="55"/>
      <c r="M210" s="55"/>
      <c r="N210" s="55"/>
      <c r="O210" s="55"/>
      <c r="P210" s="55"/>
      <c r="Q210" s="79"/>
      <c r="R210" s="54">
        <v>189</v>
      </c>
      <c r="S210" s="52"/>
      <c r="AJ210" s="182" t="str">
        <f t="shared" si="18"/>
        <v>ok</v>
      </c>
    </row>
    <row r="211" spans="1:36" ht="14" thickTop="1" thickBot="1" x14ac:dyDescent="0.3">
      <c r="A211">
        <v>190</v>
      </c>
      <c r="B211" s="59" t="s">
        <v>469</v>
      </c>
      <c r="C211" s="57" t="s">
        <v>232</v>
      </c>
      <c r="D211" s="54">
        <v>190</v>
      </c>
      <c r="E211" s="53">
        <f t="shared" si="19"/>
        <v>0</v>
      </c>
      <c r="F211" s="95"/>
      <c r="G211" s="53">
        <f t="shared" si="20"/>
        <v>0</v>
      </c>
      <c r="H211" s="95"/>
      <c r="I211" s="111"/>
      <c r="J211" s="95"/>
      <c r="K211" s="95"/>
      <c r="L211" s="95"/>
      <c r="M211" s="95"/>
      <c r="N211" s="95"/>
      <c r="O211" s="95"/>
      <c r="P211" s="95"/>
      <c r="Q211" s="95"/>
      <c r="R211" s="54">
        <v>190</v>
      </c>
      <c r="S211" s="52"/>
      <c r="AJ211" s="182" t="str">
        <f t="shared" si="18"/>
        <v>ok</v>
      </c>
    </row>
    <row r="212" spans="1:36" ht="14" thickTop="1" thickBot="1" x14ac:dyDescent="0.3">
      <c r="A212">
        <v>191</v>
      </c>
      <c r="B212" s="59" t="s">
        <v>470</v>
      </c>
      <c r="C212" s="57" t="s">
        <v>233</v>
      </c>
      <c r="D212" s="54">
        <v>191</v>
      </c>
      <c r="E212" s="53">
        <f t="shared" si="19"/>
        <v>0</v>
      </c>
      <c r="F212" s="55"/>
      <c r="G212" s="53">
        <f t="shared" si="20"/>
        <v>0</v>
      </c>
      <c r="H212" s="55"/>
      <c r="I212" s="111"/>
      <c r="J212" s="55"/>
      <c r="K212" s="55"/>
      <c r="L212" s="55"/>
      <c r="M212" s="55"/>
      <c r="N212" s="55"/>
      <c r="O212" s="55"/>
      <c r="P212" s="55"/>
      <c r="Q212" s="55"/>
      <c r="R212" s="54">
        <v>191</v>
      </c>
      <c r="S212" s="52"/>
      <c r="AJ212" s="182" t="str">
        <f t="shared" si="18"/>
        <v>ok</v>
      </c>
    </row>
    <row r="213" spans="1:36" ht="21" customHeight="1" thickTop="1" thickBot="1" x14ac:dyDescent="0.3">
      <c r="A213">
        <v>192</v>
      </c>
      <c r="B213" s="58" t="s">
        <v>234</v>
      </c>
      <c r="C213" s="57" t="s">
        <v>235</v>
      </c>
      <c r="D213" s="54">
        <v>192</v>
      </c>
      <c r="E213" s="53">
        <f t="shared" si="19"/>
        <v>0</v>
      </c>
      <c r="F213" s="55"/>
      <c r="G213" s="53">
        <f t="shared" si="20"/>
        <v>0</v>
      </c>
      <c r="H213" s="55"/>
      <c r="I213" s="111"/>
      <c r="J213" s="55"/>
      <c r="K213" s="55"/>
      <c r="L213" s="55"/>
      <c r="M213" s="55"/>
      <c r="N213" s="55"/>
      <c r="O213" s="55"/>
      <c r="P213" s="55"/>
      <c r="Q213" s="79"/>
      <c r="R213" s="54">
        <v>192</v>
      </c>
      <c r="S213" s="52"/>
      <c r="AJ213" s="182" t="str">
        <f t="shared" si="18"/>
        <v>ok</v>
      </c>
    </row>
    <row r="214" spans="1:36" ht="14" thickTop="1" thickBot="1" x14ac:dyDescent="0.3">
      <c r="A214">
        <v>193</v>
      </c>
      <c r="B214" s="59" t="s">
        <v>471</v>
      </c>
      <c r="C214" s="57" t="s">
        <v>236</v>
      </c>
      <c r="D214" s="54">
        <v>193</v>
      </c>
      <c r="E214" s="53">
        <f t="shared" si="19"/>
        <v>0</v>
      </c>
      <c r="F214" s="55"/>
      <c r="G214" s="53">
        <f t="shared" si="20"/>
        <v>0</v>
      </c>
      <c r="H214" s="55"/>
      <c r="I214" s="111"/>
      <c r="J214" s="55"/>
      <c r="K214" s="55"/>
      <c r="L214" s="55"/>
      <c r="M214" s="55"/>
      <c r="N214" s="55"/>
      <c r="O214" s="55"/>
      <c r="P214" s="55"/>
      <c r="Q214" s="79"/>
      <c r="R214" s="54">
        <v>193</v>
      </c>
      <c r="S214" s="52"/>
      <c r="AJ214" s="182" t="str">
        <f t="shared" si="18"/>
        <v>ok</v>
      </c>
    </row>
    <row r="215" spans="1:36" ht="14" thickTop="1" thickBot="1" x14ac:dyDescent="0.3">
      <c r="A215">
        <v>194</v>
      </c>
      <c r="B215" s="59" t="s">
        <v>472</v>
      </c>
      <c r="C215" s="57" t="s">
        <v>237</v>
      </c>
      <c r="D215" s="54">
        <v>194</v>
      </c>
      <c r="E215" s="53">
        <f t="shared" si="19"/>
        <v>0</v>
      </c>
      <c r="F215" s="55"/>
      <c r="G215" s="53">
        <f t="shared" si="20"/>
        <v>0</v>
      </c>
      <c r="H215" s="55"/>
      <c r="I215" s="111"/>
      <c r="J215" s="55"/>
      <c r="K215" s="55"/>
      <c r="L215" s="55"/>
      <c r="M215" s="55"/>
      <c r="N215" s="55"/>
      <c r="O215" s="55"/>
      <c r="P215" s="55"/>
      <c r="Q215" s="79"/>
      <c r="R215" s="54">
        <v>194</v>
      </c>
      <c r="S215" s="52"/>
      <c r="AJ215" s="182" t="str">
        <f t="shared" si="18"/>
        <v>ok</v>
      </c>
    </row>
    <row r="216" spans="1:36" ht="14" thickTop="1" thickBot="1" x14ac:dyDescent="0.3">
      <c r="A216">
        <v>195</v>
      </c>
      <c r="B216" s="59" t="s">
        <v>473</v>
      </c>
      <c r="C216" s="57" t="s">
        <v>238</v>
      </c>
      <c r="D216" s="54">
        <v>195</v>
      </c>
      <c r="E216" s="53">
        <f t="shared" si="19"/>
        <v>0</v>
      </c>
      <c r="F216" s="55"/>
      <c r="G216" s="53">
        <f t="shared" si="20"/>
        <v>0</v>
      </c>
      <c r="H216" s="55"/>
      <c r="I216" s="111"/>
      <c r="J216" s="55"/>
      <c r="K216" s="55"/>
      <c r="L216" s="55"/>
      <c r="M216" s="55"/>
      <c r="N216" s="55"/>
      <c r="O216" s="55"/>
      <c r="P216" s="55"/>
      <c r="Q216" s="79"/>
      <c r="R216" s="54">
        <v>195</v>
      </c>
      <c r="S216" s="52"/>
      <c r="AJ216" s="182" t="str">
        <f t="shared" si="18"/>
        <v>ok</v>
      </c>
    </row>
    <row r="217" spans="1:36" ht="14" thickTop="1" thickBot="1" x14ac:dyDescent="0.3">
      <c r="A217">
        <v>218</v>
      </c>
      <c r="B217" s="59" t="s">
        <v>239</v>
      </c>
      <c r="C217" s="57" t="s">
        <v>240</v>
      </c>
      <c r="D217" s="54">
        <v>218</v>
      </c>
      <c r="E217" s="53">
        <f t="shared" si="19"/>
        <v>0</v>
      </c>
      <c r="F217" s="55"/>
      <c r="G217" s="53">
        <f t="shared" si="20"/>
        <v>0</v>
      </c>
      <c r="H217" s="55"/>
      <c r="I217" s="111"/>
      <c r="J217" s="55"/>
      <c r="K217" s="55"/>
      <c r="L217" s="55"/>
      <c r="M217" s="55"/>
      <c r="N217" s="55"/>
      <c r="O217" s="55"/>
      <c r="P217" s="55"/>
      <c r="Q217" s="79"/>
      <c r="R217" s="54">
        <v>218</v>
      </c>
      <c r="S217" s="52"/>
      <c r="AJ217" s="182" t="str">
        <f t="shared" si="18"/>
        <v>ok</v>
      </c>
    </row>
    <row r="218" spans="1:36" ht="14" thickTop="1" thickBot="1" x14ac:dyDescent="0.3">
      <c r="A218">
        <v>196</v>
      </c>
      <c r="B218" s="59" t="s">
        <v>474</v>
      </c>
      <c r="C218" s="57" t="s">
        <v>241</v>
      </c>
      <c r="D218" s="54">
        <v>196</v>
      </c>
      <c r="E218" s="53">
        <f t="shared" si="19"/>
        <v>0</v>
      </c>
      <c r="F218" s="55"/>
      <c r="G218" s="53">
        <f t="shared" si="20"/>
        <v>0</v>
      </c>
      <c r="H218" s="55"/>
      <c r="I218" s="111"/>
      <c r="J218" s="55"/>
      <c r="K218" s="55"/>
      <c r="L218" s="55"/>
      <c r="M218" s="55"/>
      <c r="N218" s="55"/>
      <c r="O218" s="55"/>
      <c r="P218" s="55"/>
      <c r="Q218" s="79"/>
      <c r="R218" s="54">
        <v>196</v>
      </c>
      <c r="S218" s="52"/>
      <c r="AJ218" s="182" t="str">
        <f t="shared" si="18"/>
        <v>ok</v>
      </c>
    </row>
    <row r="219" spans="1:36" ht="14" thickTop="1" thickBot="1" x14ac:dyDescent="0.3">
      <c r="A219">
        <v>197</v>
      </c>
      <c r="B219" s="59" t="s">
        <v>475</v>
      </c>
      <c r="C219" s="57" t="s">
        <v>242</v>
      </c>
      <c r="D219" s="54">
        <v>197</v>
      </c>
      <c r="E219" s="53">
        <f t="shared" si="19"/>
        <v>0</v>
      </c>
      <c r="F219" s="55"/>
      <c r="G219" s="53">
        <f t="shared" si="20"/>
        <v>0</v>
      </c>
      <c r="H219" s="55"/>
      <c r="I219" s="111"/>
      <c r="J219" s="55"/>
      <c r="K219" s="55"/>
      <c r="L219" s="55"/>
      <c r="M219" s="55"/>
      <c r="N219" s="55"/>
      <c r="O219" s="55"/>
      <c r="P219" s="55"/>
      <c r="Q219" s="79"/>
      <c r="R219" s="54">
        <v>197</v>
      </c>
      <c r="S219" s="52"/>
      <c r="AJ219" s="182" t="str">
        <f t="shared" si="18"/>
        <v>ok</v>
      </c>
    </row>
    <row r="220" spans="1:36" ht="14" thickTop="1" thickBot="1" x14ac:dyDescent="0.3">
      <c r="A220">
        <v>198</v>
      </c>
      <c r="B220" s="59" t="s">
        <v>476</v>
      </c>
      <c r="C220" s="57" t="s">
        <v>243</v>
      </c>
      <c r="D220" s="54">
        <v>198</v>
      </c>
      <c r="E220" s="53">
        <f t="shared" si="19"/>
        <v>0</v>
      </c>
      <c r="F220" s="79"/>
      <c r="G220" s="53">
        <f t="shared" si="20"/>
        <v>0</v>
      </c>
      <c r="H220" s="79"/>
      <c r="I220" s="111"/>
      <c r="J220" s="79"/>
      <c r="K220" s="79"/>
      <c r="L220" s="79"/>
      <c r="M220" s="79"/>
      <c r="N220" s="79"/>
      <c r="O220" s="79"/>
      <c r="P220" s="79"/>
      <c r="Q220" s="79"/>
      <c r="R220" s="54">
        <v>198</v>
      </c>
      <c r="S220" s="52"/>
      <c r="AJ220" s="182" t="str">
        <f t="shared" si="18"/>
        <v>ok</v>
      </c>
    </row>
    <row r="221" spans="1:36" ht="14" thickTop="1" thickBot="1" x14ac:dyDescent="0.3">
      <c r="A221">
        <v>199</v>
      </c>
      <c r="B221" s="59" t="s">
        <v>244</v>
      </c>
      <c r="C221" s="57" t="s">
        <v>245</v>
      </c>
      <c r="D221" s="54">
        <v>199</v>
      </c>
      <c r="E221" s="53">
        <f t="shared" si="19"/>
        <v>0</v>
      </c>
      <c r="F221" s="79"/>
      <c r="G221" s="53">
        <f t="shared" si="20"/>
        <v>0</v>
      </c>
      <c r="H221" s="79"/>
      <c r="I221" s="111"/>
      <c r="J221" s="79"/>
      <c r="K221" s="79"/>
      <c r="L221" s="79"/>
      <c r="M221" s="79"/>
      <c r="N221" s="79"/>
      <c r="O221" s="79"/>
      <c r="P221" s="79"/>
      <c r="Q221" s="79"/>
      <c r="R221" s="54">
        <v>199</v>
      </c>
      <c r="S221" s="52"/>
      <c r="AJ221" s="182" t="str">
        <f t="shared" si="18"/>
        <v>ok</v>
      </c>
    </row>
    <row r="222" spans="1:36" ht="21" customHeight="1" thickTop="1" x14ac:dyDescent="0.35">
      <c r="A222"/>
      <c r="B222" s="80" t="s">
        <v>477</v>
      </c>
      <c r="C222" s="81"/>
      <c r="D222" s="54"/>
      <c r="E222" s="98"/>
      <c r="F222" s="98"/>
      <c r="G222" s="98"/>
      <c r="H222" s="98"/>
      <c r="I222" s="110"/>
      <c r="J222" s="98"/>
      <c r="K222" s="98"/>
      <c r="L222" s="98"/>
      <c r="M222" s="98"/>
      <c r="N222" s="98"/>
      <c r="O222" s="98"/>
      <c r="P222" s="98"/>
      <c r="Q222" s="98"/>
      <c r="R222" s="54"/>
      <c r="S222" s="52"/>
    </row>
    <row r="223" spans="1:36" ht="13.5" thickBot="1" x14ac:dyDescent="0.35">
      <c r="A223">
        <v>200</v>
      </c>
      <c r="B223" s="58" t="s">
        <v>478</v>
      </c>
      <c r="C223" s="78" t="s">
        <v>246</v>
      </c>
      <c r="D223" s="54">
        <v>200</v>
      </c>
      <c r="E223" s="53">
        <f t="shared" ref="E223:E242" si="21">SUM(F223,G223,M223,N223,P223,Q223)</f>
        <v>0</v>
      </c>
      <c r="F223" s="55"/>
      <c r="G223" s="53">
        <f t="shared" ref="G223:G242" si="22">SUM(H223,J223,K223,L223)</f>
        <v>0</v>
      </c>
      <c r="H223" s="55"/>
      <c r="I223" s="111"/>
      <c r="J223" s="55"/>
      <c r="K223" s="55"/>
      <c r="L223" s="55"/>
      <c r="M223" s="55"/>
      <c r="N223" s="55"/>
      <c r="O223" s="55"/>
      <c r="P223" s="55"/>
      <c r="Q223" s="79"/>
      <c r="R223" s="54">
        <v>200</v>
      </c>
      <c r="S223" s="52"/>
      <c r="AJ223" s="182" t="str">
        <f t="shared" ref="AJ223:AJ243" si="23">IF((O223-N223)&gt;0.5,"attention","ok")</f>
        <v>ok</v>
      </c>
    </row>
    <row r="224" spans="1:36" ht="14" thickTop="1" thickBot="1" x14ac:dyDescent="0.3">
      <c r="A224">
        <v>201</v>
      </c>
      <c r="B224" s="59" t="s">
        <v>479</v>
      </c>
      <c r="C224" s="57" t="s">
        <v>247</v>
      </c>
      <c r="D224" s="54">
        <v>201</v>
      </c>
      <c r="E224" s="53">
        <f t="shared" si="21"/>
        <v>0</v>
      </c>
      <c r="F224" s="55"/>
      <c r="G224" s="53">
        <f t="shared" si="22"/>
        <v>0</v>
      </c>
      <c r="H224" s="55"/>
      <c r="I224" s="111"/>
      <c r="J224" s="55"/>
      <c r="K224" s="55"/>
      <c r="L224" s="55"/>
      <c r="M224" s="55"/>
      <c r="N224" s="55"/>
      <c r="O224" s="55"/>
      <c r="P224" s="55"/>
      <c r="Q224" s="79"/>
      <c r="R224" s="54">
        <v>201</v>
      </c>
      <c r="S224" s="52"/>
      <c r="AJ224" s="182" t="str">
        <f t="shared" si="23"/>
        <v>ok</v>
      </c>
    </row>
    <row r="225" spans="1:36" ht="14" thickTop="1" thickBot="1" x14ac:dyDescent="0.3">
      <c r="A225">
        <v>202</v>
      </c>
      <c r="B225" s="59" t="s">
        <v>480</v>
      </c>
      <c r="C225" s="57" t="s">
        <v>248</v>
      </c>
      <c r="D225" s="54">
        <v>202</v>
      </c>
      <c r="E225" s="53">
        <f t="shared" si="21"/>
        <v>0</v>
      </c>
      <c r="F225" s="55"/>
      <c r="G225" s="53">
        <f t="shared" si="22"/>
        <v>0</v>
      </c>
      <c r="H225" s="55"/>
      <c r="I225" s="111"/>
      <c r="J225" s="55"/>
      <c r="K225" s="55"/>
      <c r="L225" s="55"/>
      <c r="M225" s="55"/>
      <c r="N225" s="55"/>
      <c r="O225" s="55"/>
      <c r="P225" s="55"/>
      <c r="Q225" s="79"/>
      <c r="R225" s="54">
        <v>202</v>
      </c>
      <c r="S225" s="52"/>
      <c r="AJ225" s="182" t="str">
        <f t="shared" si="23"/>
        <v>ok</v>
      </c>
    </row>
    <row r="226" spans="1:36" ht="14" thickTop="1" thickBot="1" x14ac:dyDescent="0.3">
      <c r="A226">
        <v>203</v>
      </c>
      <c r="B226" s="59" t="s">
        <v>249</v>
      </c>
      <c r="C226" s="57" t="s">
        <v>250</v>
      </c>
      <c r="D226" s="54">
        <v>203</v>
      </c>
      <c r="E226" s="53">
        <f t="shared" si="21"/>
        <v>0</v>
      </c>
      <c r="F226" s="55"/>
      <c r="G226" s="53">
        <f t="shared" si="22"/>
        <v>0</v>
      </c>
      <c r="H226" s="55"/>
      <c r="I226" s="111"/>
      <c r="J226" s="55"/>
      <c r="K226" s="55"/>
      <c r="L226" s="55"/>
      <c r="M226" s="55"/>
      <c r="N226" s="55"/>
      <c r="O226" s="55"/>
      <c r="P226" s="55"/>
      <c r="Q226" s="79"/>
      <c r="R226" s="54">
        <v>203</v>
      </c>
      <c r="S226" s="52"/>
      <c r="AJ226" s="182" t="str">
        <f t="shared" si="23"/>
        <v>ok</v>
      </c>
    </row>
    <row r="227" spans="1:36" ht="14" thickTop="1" thickBot="1" x14ac:dyDescent="0.3">
      <c r="A227">
        <v>204</v>
      </c>
      <c r="B227" s="59" t="s">
        <v>481</v>
      </c>
      <c r="C227" s="57" t="s">
        <v>251</v>
      </c>
      <c r="D227" s="54">
        <v>204</v>
      </c>
      <c r="E227" s="53">
        <f t="shared" si="21"/>
        <v>0</v>
      </c>
      <c r="F227" s="55"/>
      <c r="G227" s="53">
        <f t="shared" si="22"/>
        <v>0</v>
      </c>
      <c r="H227" s="55"/>
      <c r="I227" s="111"/>
      <c r="J227" s="55"/>
      <c r="K227" s="55"/>
      <c r="L227" s="55"/>
      <c r="M227" s="55"/>
      <c r="N227" s="55"/>
      <c r="O227" s="55"/>
      <c r="P227" s="55"/>
      <c r="Q227" s="79"/>
      <c r="R227" s="54">
        <v>204</v>
      </c>
      <c r="S227" s="52"/>
      <c r="AJ227" s="182" t="str">
        <f t="shared" si="23"/>
        <v>ok</v>
      </c>
    </row>
    <row r="228" spans="1:36" ht="14" thickTop="1" thickBot="1" x14ac:dyDescent="0.3">
      <c r="A228">
        <v>205</v>
      </c>
      <c r="B228" s="59" t="s">
        <v>482</v>
      </c>
      <c r="C228" s="57" t="s">
        <v>252</v>
      </c>
      <c r="D228" s="54">
        <v>205</v>
      </c>
      <c r="E228" s="53">
        <f t="shared" si="21"/>
        <v>0</v>
      </c>
      <c r="F228" s="55"/>
      <c r="G228" s="53">
        <f t="shared" si="22"/>
        <v>0</v>
      </c>
      <c r="H228" s="55"/>
      <c r="I228" s="111"/>
      <c r="J228" s="55"/>
      <c r="K228" s="55"/>
      <c r="L228" s="55"/>
      <c r="M228" s="55"/>
      <c r="N228" s="55"/>
      <c r="O228" s="55"/>
      <c r="P228" s="55"/>
      <c r="Q228" s="79"/>
      <c r="R228" s="54">
        <v>205</v>
      </c>
      <c r="S228" s="52"/>
      <c r="AJ228" s="182" t="str">
        <f t="shared" si="23"/>
        <v>ok</v>
      </c>
    </row>
    <row r="229" spans="1:36" ht="14" thickTop="1" thickBot="1" x14ac:dyDescent="0.3">
      <c r="A229">
        <v>206</v>
      </c>
      <c r="B229" s="59" t="s">
        <v>253</v>
      </c>
      <c r="C229" s="57" t="s">
        <v>254</v>
      </c>
      <c r="D229" s="54">
        <v>206</v>
      </c>
      <c r="E229" s="53">
        <f t="shared" si="21"/>
        <v>0</v>
      </c>
      <c r="F229" s="55"/>
      <c r="G229" s="53">
        <f t="shared" si="22"/>
        <v>0</v>
      </c>
      <c r="H229" s="55"/>
      <c r="I229" s="111"/>
      <c r="J229" s="55"/>
      <c r="K229" s="55"/>
      <c r="L229" s="55"/>
      <c r="M229" s="55"/>
      <c r="N229" s="55"/>
      <c r="O229" s="55"/>
      <c r="P229" s="55"/>
      <c r="Q229" s="79"/>
      <c r="R229" s="54">
        <v>206</v>
      </c>
      <c r="S229" s="52"/>
      <c r="AJ229" s="182" t="str">
        <f t="shared" si="23"/>
        <v>ok</v>
      </c>
    </row>
    <row r="230" spans="1:36" ht="14" thickTop="1" thickBot="1" x14ac:dyDescent="0.3">
      <c r="A230">
        <v>207</v>
      </c>
      <c r="B230" s="59" t="s">
        <v>483</v>
      </c>
      <c r="C230" s="57" t="s">
        <v>255</v>
      </c>
      <c r="D230" s="54">
        <v>207</v>
      </c>
      <c r="E230" s="53">
        <f t="shared" si="21"/>
        <v>0</v>
      </c>
      <c r="F230" s="55"/>
      <c r="G230" s="53">
        <f t="shared" si="22"/>
        <v>0</v>
      </c>
      <c r="H230" s="55"/>
      <c r="I230" s="111"/>
      <c r="J230" s="55"/>
      <c r="K230" s="55"/>
      <c r="L230" s="55"/>
      <c r="M230" s="55"/>
      <c r="N230" s="55"/>
      <c r="O230" s="55"/>
      <c r="P230" s="55"/>
      <c r="Q230" s="79"/>
      <c r="R230" s="54">
        <v>207</v>
      </c>
      <c r="S230" s="52"/>
      <c r="AJ230" s="182" t="str">
        <f t="shared" si="23"/>
        <v>ok</v>
      </c>
    </row>
    <row r="231" spans="1:36" ht="14" thickTop="1" thickBot="1" x14ac:dyDescent="0.35">
      <c r="A231">
        <v>208</v>
      </c>
      <c r="B231" s="59" t="s">
        <v>484</v>
      </c>
      <c r="C231" s="78" t="s">
        <v>256</v>
      </c>
      <c r="D231" s="54">
        <v>208</v>
      </c>
      <c r="E231" s="53">
        <f t="shared" si="21"/>
        <v>0</v>
      </c>
      <c r="F231" s="55"/>
      <c r="G231" s="53">
        <f t="shared" si="22"/>
        <v>0</v>
      </c>
      <c r="H231" s="55"/>
      <c r="I231" s="111"/>
      <c r="J231" s="55"/>
      <c r="K231" s="55"/>
      <c r="L231" s="55"/>
      <c r="M231" s="55"/>
      <c r="N231" s="55"/>
      <c r="O231" s="55"/>
      <c r="P231" s="55"/>
      <c r="Q231" s="79"/>
      <c r="R231" s="54">
        <v>208</v>
      </c>
      <c r="S231" s="52"/>
      <c r="AJ231" s="182" t="str">
        <f t="shared" si="23"/>
        <v>ok</v>
      </c>
    </row>
    <row r="232" spans="1:36" ht="14" thickTop="1" thickBot="1" x14ac:dyDescent="0.3">
      <c r="A232">
        <v>209</v>
      </c>
      <c r="B232" s="59" t="s">
        <v>257</v>
      </c>
      <c r="C232" s="57" t="s">
        <v>258</v>
      </c>
      <c r="D232" s="54">
        <v>209</v>
      </c>
      <c r="E232" s="53">
        <f t="shared" si="21"/>
        <v>0</v>
      </c>
      <c r="F232" s="55"/>
      <c r="G232" s="53">
        <f t="shared" si="22"/>
        <v>0</v>
      </c>
      <c r="H232" s="55"/>
      <c r="I232" s="111"/>
      <c r="J232" s="55"/>
      <c r="K232" s="55"/>
      <c r="L232" s="55"/>
      <c r="M232" s="55"/>
      <c r="N232" s="55"/>
      <c r="O232" s="55"/>
      <c r="P232" s="55"/>
      <c r="Q232" s="79"/>
      <c r="R232" s="54">
        <v>209</v>
      </c>
      <c r="S232" s="52"/>
      <c r="AJ232" s="182" t="str">
        <f t="shared" si="23"/>
        <v>ok</v>
      </c>
    </row>
    <row r="233" spans="1:36" ht="14" thickTop="1" thickBot="1" x14ac:dyDescent="0.3">
      <c r="A233">
        <v>210</v>
      </c>
      <c r="B233" s="59" t="s">
        <v>485</v>
      </c>
      <c r="C233" s="57" t="s">
        <v>259</v>
      </c>
      <c r="D233" s="54">
        <v>210</v>
      </c>
      <c r="E233" s="53">
        <f t="shared" si="21"/>
        <v>0</v>
      </c>
      <c r="F233" s="55"/>
      <c r="G233" s="53">
        <f t="shared" si="22"/>
        <v>0</v>
      </c>
      <c r="H233" s="55"/>
      <c r="I233" s="111"/>
      <c r="J233" s="55"/>
      <c r="K233" s="55"/>
      <c r="L233" s="55"/>
      <c r="M233" s="55"/>
      <c r="N233" s="55"/>
      <c r="O233" s="55"/>
      <c r="P233" s="55"/>
      <c r="Q233" s="79"/>
      <c r="R233" s="54">
        <v>210</v>
      </c>
      <c r="S233" s="52"/>
      <c r="AJ233" s="182" t="str">
        <f t="shared" si="23"/>
        <v>ok</v>
      </c>
    </row>
    <row r="234" spans="1:36" ht="14" thickTop="1" thickBot="1" x14ac:dyDescent="0.3">
      <c r="A234">
        <v>211</v>
      </c>
      <c r="B234" s="59" t="s">
        <v>486</v>
      </c>
      <c r="C234" s="57" t="s">
        <v>260</v>
      </c>
      <c r="D234" s="54">
        <v>211</v>
      </c>
      <c r="E234" s="53">
        <f t="shared" si="21"/>
        <v>0</v>
      </c>
      <c r="F234" s="55"/>
      <c r="G234" s="53">
        <f t="shared" si="22"/>
        <v>0</v>
      </c>
      <c r="H234" s="55"/>
      <c r="I234" s="111"/>
      <c r="J234" s="55"/>
      <c r="K234" s="55"/>
      <c r="L234" s="55"/>
      <c r="M234" s="55"/>
      <c r="N234" s="55"/>
      <c r="O234" s="55"/>
      <c r="P234" s="55"/>
      <c r="Q234" s="79"/>
      <c r="R234" s="54">
        <v>211</v>
      </c>
      <c r="S234" s="52"/>
      <c r="AJ234" s="182" t="str">
        <f t="shared" si="23"/>
        <v>ok</v>
      </c>
    </row>
    <row r="235" spans="1:36" ht="14" thickTop="1" thickBot="1" x14ac:dyDescent="0.3">
      <c r="A235">
        <v>212</v>
      </c>
      <c r="B235" s="59" t="s">
        <v>261</v>
      </c>
      <c r="C235" s="57" t="s">
        <v>262</v>
      </c>
      <c r="D235" s="54">
        <v>212</v>
      </c>
      <c r="E235" s="53">
        <f t="shared" si="21"/>
        <v>0</v>
      </c>
      <c r="F235" s="55"/>
      <c r="G235" s="53">
        <f t="shared" si="22"/>
        <v>0</v>
      </c>
      <c r="H235" s="55"/>
      <c r="I235" s="111"/>
      <c r="J235" s="55"/>
      <c r="K235" s="55"/>
      <c r="L235" s="55"/>
      <c r="M235" s="55"/>
      <c r="N235" s="55"/>
      <c r="O235" s="55"/>
      <c r="P235" s="55"/>
      <c r="Q235" s="79"/>
      <c r="R235" s="54">
        <v>212</v>
      </c>
      <c r="S235" s="52"/>
      <c r="AJ235" s="182" t="str">
        <f t="shared" si="23"/>
        <v>ok</v>
      </c>
    </row>
    <row r="236" spans="1:36" ht="14" thickTop="1" thickBot="1" x14ac:dyDescent="0.3">
      <c r="A236">
        <v>213</v>
      </c>
      <c r="B236" s="59" t="s">
        <v>263</v>
      </c>
      <c r="C236" s="57" t="s">
        <v>264</v>
      </c>
      <c r="D236" s="54">
        <v>213</v>
      </c>
      <c r="E236" s="53">
        <f t="shared" si="21"/>
        <v>0</v>
      </c>
      <c r="F236" s="55"/>
      <c r="G236" s="53">
        <f t="shared" si="22"/>
        <v>0</v>
      </c>
      <c r="H236" s="55"/>
      <c r="I236" s="111"/>
      <c r="J236" s="55"/>
      <c r="K236" s="55"/>
      <c r="L236" s="55"/>
      <c r="M236" s="55"/>
      <c r="N236" s="55"/>
      <c r="O236" s="55"/>
      <c r="P236" s="55"/>
      <c r="Q236" s="79"/>
      <c r="R236" s="54">
        <v>213</v>
      </c>
      <c r="S236" s="52"/>
      <c r="AJ236" s="182" t="str">
        <f t="shared" si="23"/>
        <v>ok</v>
      </c>
    </row>
    <row r="237" spans="1:36" ht="14" thickTop="1" thickBot="1" x14ac:dyDescent="0.3">
      <c r="A237">
        <v>214</v>
      </c>
      <c r="B237" s="59" t="s">
        <v>265</v>
      </c>
      <c r="C237" s="57" t="s">
        <v>266</v>
      </c>
      <c r="D237" s="54">
        <v>214</v>
      </c>
      <c r="E237" s="53">
        <f t="shared" si="21"/>
        <v>0</v>
      </c>
      <c r="F237" s="55"/>
      <c r="G237" s="53">
        <f t="shared" si="22"/>
        <v>0</v>
      </c>
      <c r="H237" s="55"/>
      <c r="I237" s="111"/>
      <c r="J237" s="55"/>
      <c r="K237" s="55"/>
      <c r="L237" s="55"/>
      <c r="M237" s="55"/>
      <c r="N237" s="55"/>
      <c r="O237" s="55"/>
      <c r="P237" s="55"/>
      <c r="Q237" s="79"/>
      <c r="R237" s="54">
        <v>214</v>
      </c>
      <c r="S237" s="52"/>
      <c r="AJ237" s="182" t="str">
        <f t="shared" si="23"/>
        <v>ok</v>
      </c>
    </row>
    <row r="238" spans="1:36" ht="14" thickTop="1" thickBot="1" x14ac:dyDescent="0.35">
      <c r="A238">
        <v>215</v>
      </c>
      <c r="B238" s="59" t="s">
        <v>487</v>
      </c>
      <c r="C238" s="78" t="s">
        <v>267</v>
      </c>
      <c r="D238" s="54">
        <v>215</v>
      </c>
      <c r="E238" s="53">
        <f t="shared" si="21"/>
        <v>0</v>
      </c>
      <c r="F238" s="55"/>
      <c r="G238" s="53">
        <f t="shared" si="22"/>
        <v>0</v>
      </c>
      <c r="H238" s="55"/>
      <c r="I238" s="111"/>
      <c r="J238" s="55"/>
      <c r="K238" s="55"/>
      <c r="L238" s="55"/>
      <c r="M238" s="55"/>
      <c r="N238" s="55"/>
      <c r="O238" s="55"/>
      <c r="P238" s="55"/>
      <c r="Q238" s="79"/>
      <c r="R238" s="54">
        <v>215</v>
      </c>
      <c r="S238" s="52"/>
      <c r="AJ238" s="182" t="str">
        <f t="shared" si="23"/>
        <v>ok</v>
      </c>
    </row>
    <row r="239" spans="1:36" ht="14" thickTop="1" thickBot="1" x14ac:dyDescent="0.3">
      <c r="A239">
        <v>216</v>
      </c>
      <c r="B239" s="59" t="s">
        <v>268</v>
      </c>
      <c r="C239" s="57" t="s">
        <v>269</v>
      </c>
      <c r="D239" s="54">
        <v>216</v>
      </c>
      <c r="E239" s="53">
        <f t="shared" si="21"/>
        <v>0</v>
      </c>
      <c r="F239" s="55"/>
      <c r="G239" s="53">
        <f t="shared" si="22"/>
        <v>0</v>
      </c>
      <c r="H239" s="55"/>
      <c r="I239" s="111"/>
      <c r="J239" s="55"/>
      <c r="K239" s="55"/>
      <c r="L239" s="55"/>
      <c r="M239" s="55"/>
      <c r="N239" s="55"/>
      <c r="O239" s="55"/>
      <c r="P239" s="55"/>
      <c r="Q239" s="79"/>
      <c r="R239" s="54">
        <v>216</v>
      </c>
      <c r="S239" s="52"/>
      <c r="AJ239" s="182" t="str">
        <f t="shared" si="23"/>
        <v>ok</v>
      </c>
    </row>
    <row r="240" spans="1:36" ht="14" thickTop="1" thickBot="1" x14ac:dyDescent="0.3">
      <c r="A240">
        <v>217</v>
      </c>
      <c r="B240" s="58" t="s">
        <v>488</v>
      </c>
      <c r="C240" s="57" t="s">
        <v>270</v>
      </c>
      <c r="D240" s="54">
        <v>217</v>
      </c>
      <c r="E240" s="53">
        <f t="shared" si="21"/>
        <v>0</v>
      </c>
      <c r="F240" s="55"/>
      <c r="G240" s="53">
        <f t="shared" si="22"/>
        <v>0</v>
      </c>
      <c r="H240" s="55"/>
      <c r="I240" s="111"/>
      <c r="J240" s="55"/>
      <c r="K240" s="55"/>
      <c r="L240" s="55"/>
      <c r="M240" s="55"/>
      <c r="N240" s="55"/>
      <c r="O240" s="55"/>
      <c r="P240" s="55"/>
      <c r="Q240" s="79"/>
      <c r="R240" s="54">
        <v>217</v>
      </c>
      <c r="S240" s="52"/>
      <c r="AJ240" s="182" t="str">
        <f t="shared" si="23"/>
        <v>ok</v>
      </c>
    </row>
    <row r="241" spans="1:36" ht="14" thickTop="1" thickBot="1" x14ac:dyDescent="0.3">
      <c r="A241">
        <v>232</v>
      </c>
      <c r="B241" s="58" t="s">
        <v>489</v>
      </c>
      <c r="C241" s="57"/>
      <c r="D241" s="54">
        <v>232</v>
      </c>
      <c r="E241" s="53">
        <f t="shared" si="21"/>
        <v>0</v>
      </c>
      <c r="F241" s="55"/>
      <c r="G241" s="53">
        <f t="shared" si="22"/>
        <v>0</v>
      </c>
      <c r="H241" s="55"/>
      <c r="I241" s="111"/>
      <c r="J241" s="55"/>
      <c r="K241" s="55"/>
      <c r="L241" s="55"/>
      <c r="M241" s="55"/>
      <c r="N241" s="55"/>
      <c r="O241" s="55"/>
      <c r="P241" s="55"/>
      <c r="Q241" s="79"/>
      <c r="R241" s="54">
        <v>232</v>
      </c>
      <c r="S241" s="52"/>
      <c r="AJ241" s="182" t="str">
        <f t="shared" si="23"/>
        <v>ok</v>
      </c>
    </row>
    <row r="242" spans="1:36" ht="14" thickTop="1" thickBot="1" x14ac:dyDescent="0.3">
      <c r="A242">
        <v>233</v>
      </c>
      <c r="B242" s="58" t="s">
        <v>490</v>
      </c>
      <c r="C242" s="57"/>
      <c r="D242" s="54">
        <v>233</v>
      </c>
      <c r="E242" s="53">
        <f t="shared" si="21"/>
        <v>0</v>
      </c>
      <c r="F242" s="79"/>
      <c r="G242" s="53">
        <f t="shared" si="22"/>
        <v>0</v>
      </c>
      <c r="H242" s="79"/>
      <c r="I242" s="111"/>
      <c r="J242" s="79"/>
      <c r="K242" s="79"/>
      <c r="L242" s="79"/>
      <c r="M242" s="79"/>
      <c r="N242" s="79"/>
      <c r="O242" s="79"/>
      <c r="P242" s="79"/>
      <c r="Q242" s="79"/>
      <c r="R242" s="54">
        <v>233</v>
      </c>
      <c r="S242" s="52"/>
      <c r="AJ242" s="182" t="str">
        <f t="shared" si="23"/>
        <v>ok</v>
      </c>
    </row>
    <row r="243" spans="1:36" ht="21" customHeight="1" thickTop="1" thickBot="1" x14ac:dyDescent="0.4">
      <c r="A243" s="56">
        <v>250</v>
      </c>
      <c r="B243" s="103" t="s">
        <v>4</v>
      </c>
      <c r="C243" s="57"/>
      <c r="D243" s="54">
        <v>250</v>
      </c>
      <c r="E243" s="53">
        <f t="shared" ref="E243:Q243" si="24">SUM(E12:E242)</f>
        <v>0</v>
      </c>
      <c r="F243" s="96">
        <f t="shared" si="24"/>
        <v>0</v>
      </c>
      <c r="G243" s="53">
        <f t="shared" si="24"/>
        <v>0</v>
      </c>
      <c r="H243" s="96">
        <f t="shared" si="24"/>
        <v>0</v>
      </c>
      <c r="I243" s="112">
        <f t="shared" si="24"/>
        <v>0</v>
      </c>
      <c r="J243" s="96">
        <f t="shared" si="24"/>
        <v>0</v>
      </c>
      <c r="K243" s="96">
        <f t="shared" si="24"/>
        <v>0</v>
      </c>
      <c r="L243" s="96">
        <f t="shared" si="24"/>
        <v>0</v>
      </c>
      <c r="M243" s="96">
        <f t="shared" si="24"/>
        <v>0</v>
      </c>
      <c r="N243" s="96">
        <f t="shared" si="24"/>
        <v>0</v>
      </c>
      <c r="O243" s="96">
        <f t="shared" si="24"/>
        <v>0</v>
      </c>
      <c r="P243" s="96">
        <f t="shared" si="24"/>
        <v>0</v>
      </c>
      <c r="Q243" s="96">
        <f t="shared" si="24"/>
        <v>0</v>
      </c>
      <c r="R243" s="54">
        <v>250</v>
      </c>
      <c r="S243" s="52"/>
      <c r="AJ243" s="182" t="str">
        <f t="shared" si="23"/>
        <v>ok</v>
      </c>
    </row>
    <row r="244" spans="1:36" ht="6" customHeight="1" thickTop="1" x14ac:dyDescent="0.25">
      <c r="A244" s="38"/>
      <c r="B244" s="38"/>
      <c r="C244" s="38"/>
      <c r="D244" s="38"/>
      <c r="E244" s="104"/>
      <c r="F244" s="104"/>
      <c r="G244" s="104"/>
      <c r="H244" s="104"/>
      <c r="I244" s="104"/>
      <c r="J244" s="104"/>
      <c r="K244" s="104"/>
      <c r="L244" s="104"/>
      <c r="M244" s="104"/>
      <c r="N244" s="104"/>
      <c r="O244" s="104"/>
      <c r="P244" s="104"/>
      <c r="Q244" s="104"/>
      <c r="R244" s="38"/>
      <c r="S244" s="52"/>
    </row>
    <row r="245" spans="1:36" ht="21" customHeight="1" x14ac:dyDescent="0.25">
      <c r="A245" s="33" t="s">
        <v>3</v>
      </c>
      <c r="B245" s="51" t="str">
        <f>E255</f>
        <v>1.00.F0</v>
      </c>
      <c r="C245" s="86"/>
      <c r="E245" s="49"/>
      <c r="F245" s="49"/>
      <c r="G245" s="49"/>
      <c r="H245" s="49"/>
      <c r="I245" s="49"/>
      <c r="J245" s="49"/>
      <c r="K245" s="49"/>
      <c r="L245" s="49"/>
      <c r="M245" s="49"/>
      <c r="N245" s="49"/>
      <c r="O245" s="49"/>
      <c r="P245" s="49"/>
      <c r="Q245" s="49"/>
      <c r="R245" s="32" t="s">
        <v>278</v>
      </c>
      <c r="S245" s="52"/>
    </row>
    <row r="246" spans="1:36" x14ac:dyDescent="0.25">
      <c r="C246" s="26"/>
      <c r="E246" s="49"/>
      <c r="F246" s="49"/>
      <c r="G246" s="49"/>
      <c r="H246" s="49"/>
      <c r="I246" s="49"/>
      <c r="J246" s="49"/>
      <c r="K246" s="49"/>
      <c r="L246" s="49"/>
      <c r="M246" s="49"/>
      <c r="N246" s="49"/>
      <c r="O246" s="49"/>
      <c r="P246" s="50"/>
      <c r="Q246" s="49"/>
    </row>
    <row r="247" spans="1:36" x14ac:dyDescent="0.25">
      <c r="A247" s="34" t="s">
        <v>271</v>
      </c>
      <c r="B247" s="32" t="s">
        <v>491</v>
      </c>
      <c r="C247" s="87"/>
      <c r="E247" s="49"/>
      <c r="F247" s="49"/>
      <c r="G247" s="49"/>
      <c r="H247" s="49"/>
      <c r="I247" s="49"/>
      <c r="J247" s="49"/>
      <c r="K247" s="49"/>
      <c r="L247" s="49"/>
      <c r="M247" s="49"/>
      <c r="N247" s="49"/>
      <c r="O247" s="49"/>
      <c r="P247" s="49"/>
      <c r="Q247" s="49"/>
    </row>
    <row r="248" spans="1:36" x14ac:dyDescent="0.25">
      <c r="A248" s="33"/>
      <c r="B248" s="48" t="s">
        <v>492</v>
      </c>
      <c r="C248" s="88"/>
      <c r="E248" s="49"/>
      <c r="F248" s="49"/>
      <c r="G248" s="49"/>
      <c r="H248" s="49"/>
      <c r="I248" s="49"/>
      <c r="J248" s="49"/>
      <c r="K248" s="49"/>
      <c r="L248" s="49"/>
      <c r="M248" s="49"/>
      <c r="N248" s="49"/>
      <c r="O248" s="49"/>
      <c r="P248" s="49"/>
      <c r="Q248" s="49"/>
    </row>
    <row r="249" spans="1:36" x14ac:dyDescent="0.25">
      <c r="C249" s="26"/>
      <c r="E249" s="49"/>
      <c r="F249" s="49"/>
      <c r="G249" s="49"/>
      <c r="H249" s="49"/>
      <c r="I249" s="49"/>
      <c r="J249" s="49"/>
      <c r="K249" s="49"/>
      <c r="L249" s="49"/>
      <c r="M249" s="49"/>
      <c r="N249" s="49"/>
      <c r="O249" s="49"/>
      <c r="P249" s="49"/>
      <c r="Q249" s="49"/>
    </row>
    <row r="250" spans="1:36" x14ac:dyDescent="0.25">
      <c r="F250" s="49"/>
      <c r="G250" s="49"/>
      <c r="H250" s="49"/>
      <c r="I250" s="49"/>
      <c r="J250" s="49"/>
      <c r="K250" s="49"/>
      <c r="L250" s="49"/>
      <c r="M250" s="49"/>
      <c r="N250" s="49"/>
      <c r="O250" s="49"/>
      <c r="P250" s="49"/>
      <c r="Q250" s="49"/>
    </row>
    <row r="251" spans="1:36" x14ac:dyDescent="0.25">
      <c r="C251" s="48"/>
    </row>
    <row r="252" spans="1:36" x14ac:dyDescent="0.25">
      <c r="A252" s="41"/>
      <c r="B252" s="47" t="s">
        <v>2</v>
      </c>
      <c r="C252" s="46"/>
      <c r="D252" s="45" t="s">
        <v>279</v>
      </c>
      <c r="E252" s="44" t="str">
        <f>Q2</f>
        <v>XXXXXX</v>
      </c>
    </row>
    <row r="253" spans="1:36" x14ac:dyDescent="0.25">
      <c r="A253" s="41" t="s">
        <v>2</v>
      </c>
      <c r="B253" s="41"/>
      <c r="C253" s="33"/>
      <c r="D253" s="33"/>
      <c r="E253" s="40" t="str">
        <f>Q1</f>
        <v>AS12</v>
      </c>
      <c r="F253" s="32" t="s">
        <v>2</v>
      </c>
    </row>
    <row r="254" spans="1:36" x14ac:dyDescent="0.25">
      <c r="B254" s="41"/>
      <c r="C254" s="33"/>
      <c r="D254" s="33"/>
      <c r="E254" s="43" t="str">
        <f>Q3</f>
        <v>jj.mm.aaaa</v>
      </c>
    </row>
    <row r="255" spans="1:36" x14ac:dyDescent="0.25">
      <c r="B255" s="41"/>
      <c r="C255" s="33"/>
      <c r="D255" s="33"/>
      <c r="E255" s="42" t="s">
        <v>563</v>
      </c>
    </row>
    <row r="256" spans="1:36" x14ac:dyDescent="0.25">
      <c r="B256" s="41"/>
      <c r="C256" s="33"/>
      <c r="D256" s="33"/>
      <c r="E256" s="40" t="str">
        <f>E10</f>
        <v>col. 01</v>
      </c>
    </row>
    <row r="257" spans="2:5" ht="13" x14ac:dyDescent="0.3">
      <c r="B257" s="41"/>
      <c r="C257" s="33"/>
      <c r="D257" s="33"/>
      <c r="E257" s="205">
        <f>COUNTIF(AF12:AJ243,"ERROR")</f>
        <v>0</v>
      </c>
    </row>
    <row r="258" spans="2:5" ht="13" x14ac:dyDescent="0.3">
      <c r="B258" s="39"/>
      <c r="C258" s="38"/>
      <c r="D258" s="184"/>
      <c r="E258" s="206">
        <f>COUNTIF(AF12:AJ243,"attention")</f>
        <v>0</v>
      </c>
    </row>
    <row r="259" spans="2:5" x14ac:dyDescent="0.25">
      <c r="B259" s="33"/>
      <c r="C259" s="33"/>
      <c r="D259" s="34"/>
      <c r="E259" s="33"/>
    </row>
    <row r="260" spans="2:5" x14ac:dyDescent="0.25">
      <c r="B260" s="33"/>
      <c r="C260" s="33"/>
      <c r="D260" s="34"/>
      <c r="E260" s="35"/>
    </row>
    <row r="261" spans="2:5" x14ac:dyDescent="0.25">
      <c r="B261" s="33"/>
      <c r="C261" s="33"/>
      <c r="D261" s="34"/>
      <c r="E261" s="33"/>
    </row>
    <row r="262" spans="2:5" x14ac:dyDescent="0.25">
      <c r="B262" s="33"/>
      <c r="C262" s="33"/>
      <c r="D262" s="34"/>
      <c r="E262" s="33"/>
    </row>
  </sheetData>
  <sheetProtection sheet="1" objects="1"/>
  <mergeCells count="9">
    <mergeCell ref="C6:C10"/>
    <mergeCell ref="F6:Q6"/>
    <mergeCell ref="G7:L7"/>
    <mergeCell ref="H8:I8"/>
    <mergeCell ref="N7:O7"/>
    <mergeCell ref="P7:Q7"/>
    <mergeCell ref="J8:J9"/>
    <mergeCell ref="K8:K9"/>
    <mergeCell ref="L8:L9"/>
  </mergeCells>
  <printOptions gridLinesSet="0"/>
  <pageMargins left="0.78740157480314965" right="0.39370078740157483" top="0.98425196850393704" bottom="0.59055118110236227" header="0.31496062992125984" footer="0.31496062992125984"/>
  <pageSetup paperSize="9" scale="50" fitToWidth="0" fitToHeight="0" orientation="landscape" r:id="rId1"/>
  <headerFooter>
    <oddFooter>&amp;L&amp;"Arial,Fett"BNS Confidentiel&amp;C&amp;D&amp;RPage &amp;P</oddFooter>
  </headerFooter>
  <rowBreaks count="5" manualBreakCount="5">
    <brk id="51" max="14" man="1"/>
    <brk id="90" max="14" man="1"/>
    <brk id="131" max="14" man="1"/>
    <brk id="170" max="14" man="1"/>
    <brk id="212" max="14" man="1"/>
  </row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Tabelle4"/>
  <dimension ref="A1:AJ38"/>
  <sheetViews>
    <sheetView showGridLines="0" showRowColHeaders="0" showZeros="0" zoomScale="80" zoomScaleNormal="80" workbookViewId="0">
      <pane xSplit="2" ySplit="10" topLeftCell="C11" activePane="bottomRight" state="frozen"/>
      <selection activeCell="L8" sqref="L8:L9"/>
      <selection pane="topRight" activeCell="L8" sqref="L8:L9"/>
      <selection pane="bottomLeft" activeCell="L8" sqref="L8:L9"/>
      <selection pane="bottomRight" activeCell="D13" sqref="D13"/>
    </sheetView>
  </sheetViews>
  <sheetFormatPr baseColWidth="10" defaultColWidth="7.26953125" defaultRowHeight="12.5" x14ac:dyDescent="0.25"/>
  <cols>
    <col min="1" max="1" width="34.453125" style="32" customWidth="1"/>
    <col min="2" max="2" width="4.7265625" style="32" customWidth="1"/>
    <col min="3" max="15" width="15.7265625" style="32" customWidth="1"/>
    <col min="16" max="16" width="4.7265625" style="32" customWidth="1"/>
    <col min="17" max="17" width="11.54296875" style="32" customWidth="1"/>
    <col min="18" max="35" width="11.54296875" style="32" hidden="1" customWidth="1"/>
    <col min="36" max="254" width="11.54296875" style="32" customWidth="1"/>
    <col min="255" max="16384" width="7.26953125" style="32"/>
  </cols>
  <sheetData>
    <row r="1" spans="1:36" ht="18" x14ac:dyDescent="0.4">
      <c r="A1" s="33"/>
      <c r="C1" s="145" t="s">
        <v>304</v>
      </c>
      <c r="N1" s="73" t="s">
        <v>611</v>
      </c>
      <c r="O1" s="77" t="s">
        <v>538</v>
      </c>
    </row>
    <row r="2" spans="1:36" ht="17.5" x14ac:dyDescent="0.35">
      <c r="A2" s="33"/>
      <c r="C2" s="144" t="s">
        <v>537</v>
      </c>
      <c r="N2" s="73" t="s">
        <v>610</v>
      </c>
      <c r="O2" s="75" t="str">
        <f>'Bon de livraison'!H3</f>
        <v>XXXXXX</v>
      </c>
    </row>
    <row r="3" spans="1:36" ht="18" customHeight="1" x14ac:dyDescent="0.25">
      <c r="A3" s="33"/>
      <c r="C3" s="74"/>
      <c r="H3" s="71"/>
      <c r="I3" s="71"/>
      <c r="N3" s="73" t="s">
        <v>283</v>
      </c>
      <c r="O3" s="72" t="str">
        <f>'Bon de livraison'!H4</f>
        <v>jj.mm.aaaa</v>
      </c>
    </row>
    <row r="4" spans="1:36" ht="13" x14ac:dyDescent="0.3">
      <c r="A4" s="33"/>
      <c r="F4" s="71"/>
      <c r="J4" s="70"/>
      <c r="K4" s="70"/>
    </row>
    <row r="5" spans="1:36" s="171" customFormat="1" ht="20.25" customHeight="1" x14ac:dyDescent="0.25">
      <c r="A5" s="134"/>
      <c r="B5" s="170"/>
      <c r="C5" s="174" t="s">
        <v>306</v>
      </c>
      <c r="E5" s="172"/>
      <c r="J5" s="173"/>
      <c r="K5" s="173"/>
      <c r="P5" s="170"/>
      <c r="AJ5" s="32"/>
    </row>
    <row r="6" spans="1:36" ht="15" customHeight="1" x14ac:dyDescent="0.25">
      <c r="A6" s="68"/>
      <c r="B6" s="67"/>
      <c r="C6" s="93" t="s">
        <v>7</v>
      </c>
      <c r="D6" s="234" t="s">
        <v>510</v>
      </c>
      <c r="E6" s="235"/>
      <c r="F6" s="235"/>
      <c r="G6" s="235"/>
      <c r="H6" s="235"/>
      <c r="I6" s="235"/>
      <c r="J6" s="235"/>
      <c r="K6" s="235"/>
      <c r="L6" s="235"/>
      <c r="M6" s="235"/>
      <c r="N6" s="235"/>
      <c r="O6" s="236"/>
      <c r="P6" s="67"/>
    </row>
    <row r="7" spans="1:36" ht="29.25" customHeight="1" x14ac:dyDescent="0.35">
      <c r="A7" s="61"/>
      <c r="B7" s="64"/>
      <c r="C7" s="90"/>
      <c r="D7" s="89" t="s">
        <v>511</v>
      </c>
      <c r="E7" s="237" t="s">
        <v>512</v>
      </c>
      <c r="F7" s="238"/>
      <c r="G7" s="238"/>
      <c r="H7" s="238"/>
      <c r="I7" s="238"/>
      <c r="J7" s="239"/>
      <c r="K7" s="223" t="s">
        <v>621</v>
      </c>
      <c r="L7" s="237" t="s">
        <v>516</v>
      </c>
      <c r="M7" s="239"/>
      <c r="N7" s="240" t="s">
        <v>518</v>
      </c>
      <c r="O7" s="241"/>
      <c r="P7" s="64"/>
    </row>
    <row r="8" spans="1:36" ht="24" customHeight="1" x14ac:dyDescent="0.3">
      <c r="A8" s="65"/>
      <c r="B8" s="64"/>
      <c r="C8" s="90"/>
      <c r="D8" s="143"/>
      <c r="E8" s="90"/>
      <c r="F8" s="240" t="s">
        <v>513</v>
      </c>
      <c r="G8" s="241"/>
      <c r="H8" s="242" t="s">
        <v>620</v>
      </c>
      <c r="I8" s="242" t="s">
        <v>515</v>
      </c>
      <c r="J8" s="242" t="s">
        <v>627</v>
      </c>
      <c r="K8" s="89" t="s">
        <v>622</v>
      </c>
      <c r="L8" s="89"/>
      <c r="M8" s="97"/>
      <c r="N8" s="92"/>
      <c r="O8" s="97"/>
      <c r="P8" s="64"/>
    </row>
    <row r="9" spans="1:36" ht="71.25" customHeight="1" x14ac:dyDescent="0.3">
      <c r="A9" s="65"/>
      <c r="B9" s="64"/>
      <c r="C9" s="90"/>
      <c r="D9" s="220" t="s">
        <v>617</v>
      </c>
      <c r="E9" s="220" t="s">
        <v>618</v>
      </c>
      <c r="F9" s="220" t="s">
        <v>619</v>
      </c>
      <c r="G9" s="102" t="s">
        <v>514</v>
      </c>
      <c r="H9" s="243"/>
      <c r="I9" s="243"/>
      <c r="J9" s="243"/>
      <c r="K9" s="225" t="s">
        <v>623</v>
      </c>
      <c r="L9" s="225"/>
      <c r="M9" s="224" t="s">
        <v>517</v>
      </c>
      <c r="N9" s="101" t="s">
        <v>519</v>
      </c>
      <c r="O9" s="102" t="s">
        <v>568</v>
      </c>
      <c r="P9" s="64"/>
      <c r="AJ9" s="213" t="s">
        <v>591</v>
      </c>
    </row>
    <row r="10" spans="1:36" ht="20.25" customHeight="1" x14ac:dyDescent="0.25">
      <c r="A10" s="63"/>
      <c r="B10" s="62"/>
      <c r="C10" s="142" t="s">
        <v>493</v>
      </c>
      <c r="D10" s="142" t="s">
        <v>494</v>
      </c>
      <c r="E10" s="142" t="s">
        <v>495</v>
      </c>
      <c r="F10" s="142" t="s">
        <v>496</v>
      </c>
      <c r="G10" s="142" t="s">
        <v>497</v>
      </c>
      <c r="H10" s="142" t="s">
        <v>498</v>
      </c>
      <c r="I10" s="142" t="s">
        <v>499</v>
      </c>
      <c r="J10" s="142" t="s">
        <v>500</v>
      </c>
      <c r="K10" s="142" t="s">
        <v>501</v>
      </c>
      <c r="L10" s="142" t="s">
        <v>502</v>
      </c>
      <c r="M10" s="142" t="s">
        <v>503</v>
      </c>
      <c r="N10" s="142" t="s">
        <v>504</v>
      </c>
      <c r="O10" s="142" t="s">
        <v>505</v>
      </c>
      <c r="P10" s="62"/>
      <c r="Q10" s="33"/>
    </row>
    <row r="11" spans="1:36" s="158" customFormat="1" ht="22.5" customHeight="1" thickBot="1" x14ac:dyDescent="0.4">
      <c r="A11" s="154" t="s">
        <v>536</v>
      </c>
      <c r="B11" s="54">
        <v>250</v>
      </c>
      <c r="C11" s="53">
        <f>'AS12.MELD'!E243</f>
        <v>0</v>
      </c>
      <c r="D11" s="53">
        <f>'AS12.MELD'!F243</f>
        <v>0</v>
      </c>
      <c r="E11" s="53">
        <f>'AS12.MELD'!G243</f>
        <v>0</v>
      </c>
      <c r="F11" s="53">
        <f>'AS12.MELD'!H243</f>
        <v>0</v>
      </c>
      <c r="G11" s="156"/>
      <c r="H11" s="53">
        <f>'AS12.MELD'!J243</f>
        <v>0</v>
      </c>
      <c r="I11" s="53">
        <f>'AS12.MELD'!K243</f>
        <v>0</v>
      </c>
      <c r="J11" s="53">
        <f>'AS12.MELD'!L243</f>
        <v>0</v>
      </c>
      <c r="K11" s="53">
        <f>'AS12.MELD'!M243</f>
        <v>0</v>
      </c>
      <c r="L11" s="53">
        <f>'AS12.MELD'!N243</f>
        <v>0</v>
      </c>
      <c r="M11" s="53">
        <f>'AS12.MELD'!O243</f>
        <v>0</v>
      </c>
      <c r="N11" s="53">
        <f>'AS12.MELD'!P243</f>
        <v>0</v>
      </c>
      <c r="O11" s="53">
        <f>'AS12.MELD'!Q243</f>
        <v>0</v>
      </c>
      <c r="P11" s="54">
        <v>250</v>
      </c>
      <c r="Q11" s="157"/>
      <c r="AJ11" s="176"/>
    </row>
    <row r="12" spans="1:36" s="158" customFormat="1" ht="15.75" customHeight="1" thickTop="1" x14ac:dyDescent="0.35">
      <c r="A12" s="161" t="s">
        <v>535</v>
      </c>
      <c r="B12" s="155"/>
      <c r="C12" s="159"/>
      <c r="D12" s="159"/>
      <c r="E12" s="159"/>
      <c r="F12" s="159"/>
      <c r="G12" s="156"/>
      <c r="H12" s="159"/>
      <c r="I12" s="159"/>
      <c r="J12" s="159"/>
      <c r="K12" s="159"/>
      <c r="L12" s="159"/>
      <c r="M12" s="159"/>
      <c r="N12" s="159"/>
      <c r="O12" s="160"/>
      <c r="P12" s="155"/>
      <c r="Q12" s="157"/>
      <c r="AJ12" s="176"/>
    </row>
    <row r="13" spans="1:36" ht="13.5" thickBot="1" x14ac:dyDescent="0.3">
      <c r="A13" s="141" t="s">
        <v>534</v>
      </c>
      <c r="B13" s="54">
        <v>1</v>
      </c>
      <c r="C13" s="53">
        <f t="shared" ref="C13:C19" si="0">SUM(D13:E13,K13:L13,N13:O13)</f>
        <v>0</v>
      </c>
      <c r="D13" s="79"/>
      <c r="E13" s="53">
        <f>SUM(F13,H13:J13)</f>
        <v>0</v>
      </c>
      <c r="F13" s="79"/>
      <c r="G13" s="139"/>
      <c r="H13" s="79"/>
      <c r="I13" s="79"/>
      <c r="J13" s="79"/>
      <c r="K13" s="79"/>
      <c r="L13" s="79"/>
      <c r="M13" s="79"/>
      <c r="N13" s="79"/>
      <c r="O13" s="79"/>
      <c r="P13" s="54">
        <v>1</v>
      </c>
      <c r="Q13" s="52"/>
      <c r="AJ13" s="182" t="str">
        <f>IF((M13-L13)&gt;0.5,"attention","ok")</f>
        <v>ok</v>
      </c>
    </row>
    <row r="14" spans="1:36" ht="21" customHeight="1" thickTop="1" thickBot="1" x14ac:dyDescent="0.3">
      <c r="A14" s="140" t="s">
        <v>533</v>
      </c>
      <c r="B14" s="54">
        <v>2</v>
      </c>
      <c r="C14" s="53">
        <f>SUM(C15:C17)</f>
        <v>0</v>
      </c>
      <c r="D14" s="139"/>
      <c r="E14" s="139"/>
      <c r="F14" s="139"/>
      <c r="G14" s="139"/>
      <c r="H14" s="139"/>
      <c r="I14" s="139"/>
      <c r="J14" s="139"/>
      <c r="K14" s="139"/>
      <c r="L14" s="139"/>
      <c r="M14" s="139"/>
      <c r="N14" s="139"/>
      <c r="O14" s="139"/>
      <c r="P14" s="54">
        <v>2</v>
      </c>
      <c r="Q14" s="52"/>
      <c r="AJ14" s="176"/>
    </row>
    <row r="15" spans="1:36" ht="28.5" customHeight="1" thickTop="1" x14ac:dyDescent="0.25">
      <c r="A15" s="140" t="s">
        <v>532</v>
      </c>
      <c r="B15" s="54">
        <v>3</v>
      </c>
      <c r="C15" s="79"/>
      <c r="D15" s="139"/>
      <c r="E15" s="139"/>
      <c r="F15" s="139"/>
      <c r="G15" s="139"/>
      <c r="H15" s="139"/>
      <c r="I15" s="139"/>
      <c r="J15" s="139"/>
      <c r="K15" s="139"/>
      <c r="L15" s="139"/>
      <c r="M15" s="139"/>
      <c r="N15" s="139"/>
      <c r="O15" s="139"/>
      <c r="P15" s="54">
        <v>3</v>
      </c>
      <c r="Q15" s="52"/>
      <c r="AJ15" s="176"/>
    </row>
    <row r="16" spans="1:36" ht="28.5" customHeight="1" x14ac:dyDescent="0.25">
      <c r="A16" s="140" t="s">
        <v>531</v>
      </c>
      <c r="B16" s="54">
        <v>4</v>
      </c>
      <c r="C16" s="79"/>
      <c r="D16" s="139"/>
      <c r="E16" s="139"/>
      <c r="F16" s="139"/>
      <c r="G16" s="139"/>
      <c r="H16" s="139"/>
      <c r="I16" s="139"/>
      <c r="J16" s="139"/>
      <c r="K16" s="139"/>
      <c r="L16" s="139"/>
      <c r="M16" s="139"/>
      <c r="N16" s="139"/>
      <c r="O16" s="139"/>
      <c r="P16" s="54">
        <v>4</v>
      </c>
      <c r="Q16" s="52"/>
      <c r="AJ16" s="176"/>
    </row>
    <row r="17" spans="1:36" ht="28.5" customHeight="1" x14ac:dyDescent="0.25">
      <c r="A17" s="175" t="s">
        <v>573</v>
      </c>
      <c r="B17" s="54">
        <v>5</v>
      </c>
      <c r="C17" s="79"/>
      <c r="D17" s="139"/>
      <c r="E17" s="139"/>
      <c r="F17" s="139"/>
      <c r="G17" s="139"/>
      <c r="H17" s="139"/>
      <c r="I17" s="139"/>
      <c r="J17" s="139"/>
      <c r="K17" s="139"/>
      <c r="L17" s="139"/>
      <c r="M17" s="139"/>
      <c r="N17" s="139"/>
      <c r="O17" s="139"/>
      <c r="P17" s="54">
        <v>5</v>
      </c>
      <c r="Q17" s="52"/>
    </row>
    <row r="18" spans="1:36" ht="28.5" customHeight="1" thickBot="1" x14ac:dyDescent="0.3">
      <c r="A18" s="140" t="s">
        <v>530</v>
      </c>
      <c r="B18" s="54">
        <v>6</v>
      </c>
      <c r="C18" s="53">
        <f t="shared" si="0"/>
        <v>0</v>
      </c>
      <c r="D18" s="79"/>
      <c r="E18" s="53">
        <f>SUM(F18,H18:J18)</f>
        <v>0</v>
      </c>
      <c r="F18" s="79"/>
      <c r="G18" s="139"/>
      <c r="H18" s="79"/>
      <c r="I18" s="79"/>
      <c r="J18" s="79"/>
      <c r="K18" s="79"/>
      <c r="L18" s="79"/>
      <c r="M18" s="79"/>
      <c r="N18" s="79"/>
      <c r="O18" s="139"/>
      <c r="P18" s="54">
        <v>6</v>
      </c>
      <c r="Q18" s="52"/>
      <c r="AJ18" s="182" t="str">
        <f>IF((M18-L18)&gt;0.5,"attention","ok")</f>
        <v>ok</v>
      </c>
    </row>
    <row r="19" spans="1:36" ht="21" customHeight="1" thickTop="1" thickBot="1" x14ac:dyDescent="0.3">
      <c r="A19" s="138" t="s">
        <v>529</v>
      </c>
      <c r="B19" s="54">
        <v>7</v>
      </c>
      <c r="C19" s="53">
        <f t="shared" si="0"/>
        <v>0</v>
      </c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79"/>
      <c r="P19" s="54">
        <v>7</v>
      </c>
      <c r="Q19" s="52"/>
    </row>
    <row r="20" spans="1:36" ht="6" customHeight="1" thickTop="1" x14ac:dyDescent="0.25">
      <c r="A20" s="38"/>
      <c r="B20" s="38"/>
      <c r="C20" s="137"/>
      <c r="D20" s="137"/>
      <c r="E20" s="137"/>
      <c r="F20" s="137"/>
      <c r="G20" s="137"/>
      <c r="H20" s="137"/>
      <c r="I20" s="137"/>
      <c r="J20" s="137"/>
      <c r="K20" s="137"/>
      <c r="L20" s="137"/>
      <c r="M20" s="137"/>
      <c r="N20" s="137"/>
      <c r="O20" s="137"/>
      <c r="P20" s="38"/>
      <c r="Q20" s="52"/>
    </row>
    <row r="21" spans="1:36" ht="21" customHeight="1" x14ac:dyDescent="0.25">
      <c r="A21" s="51" t="str">
        <f>"Version: "&amp;B31</f>
        <v xml:space="preserve">Version: </v>
      </c>
      <c r="C21" s="135"/>
      <c r="D21" s="135"/>
      <c r="E21" s="135"/>
      <c r="F21" s="135"/>
      <c r="G21" s="135"/>
      <c r="H21" s="135"/>
      <c r="I21" s="135"/>
      <c r="J21" s="135"/>
      <c r="K21" s="135"/>
      <c r="L21" s="135"/>
      <c r="M21" s="135"/>
      <c r="N21" s="135"/>
      <c r="O21" s="135"/>
      <c r="P21" s="32" t="s">
        <v>278</v>
      </c>
      <c r="Q21" s="52"/>
    </row>
    <row r="22" spans="1:36" x14ac:dyDescent="0.25">
      <c r="C22" s="135"/>
      <c r="D22" s="135"/>
      <c r="E22" s="135"/>
      <c r="F22" s="135"/>
      <c r="G22" s="135"/>
      <c r="H22" s="135"/>
      <c r="I22" s="135"/>
      <c r="J22" s="135"/>
      <c r="K22" s="135"/>
      <c r="L22" s="135"/>
      <c r="M22" s="135"/>
      <c r="N22" s="136"/>
      <c r="O22" s="135"/>
    </row>
    <row r="23" spans="1:36" ht="13" x14ac:dyDescent="0.25">
      <c r="A23" s="209" t="s">
        <v>594</v>
      </c>
      <c r="C23" s="182" t="str">
        <f>IF(SUM(C18:C19,C13:C14)&gt;C11+(COUNT(C11:C14,C18:C19)-COUNTIF(C11:C14,0)-COUNTIF(C18:C19,0))*0.5,"ERROR","ok")</f>
        <v>ok</v>
      </c>
      <c r="D23" s="182" t="str">
        <f>IF(SUM(D18:D19,D13:D14)&gt;D11+(COUNT(D11:D14,D18:D19)-COUNTIF(D11:D14,0)-COUNTIF(D18:D19,0))*0.5,"ERROR","ok")</f>
        <v>ok</v>
      </c>
      <c r="E23" s="182" t="str">
        <f>IF(SUM(E18:E19,E13:E14)&gt;E11+(COUNT(E11:E14,E18:E19)-COUNTIF(E11:E14,0)-COUNTIF(E18:E19,0))*0.5,"ERROR","ok")</f>
        <v>ok</v>
      </c>
      <c r="F23" s="182" t="str">
        <f>IF(SUM(F18:F19,F13:F14)&gt;F11+(COUNT(F11:F14,F18:F19)-COUNTIF(F11:F14,0)-COUNTIF(F18:F19,0))*0.5,"ERROR","ok")</f>
        <v>ok</v>
      </c>
      <c r="G23" s="135"/>
      <c r="H23" s="182" t="str">
        <f t="shared" ref="H23:O23" si="1">IF(SUM(H18:H19,H13:H14)&gt;H11+(COUNT(H11:H14,H18:H19)-COUNTIF(H11:H14,0)-COUNTIF(H18:H19,0))*0.5,"ERROR","ok")</f>
        <v>ok</v>
      </c>
      <c r="I23" s="182" t="str">
        <f t="shared" si="1"/>
        <v>ok</v>
      </c>
      <c r="J23" s="182" t="str">
        <f t="shared" si="1"/>
        <v>ok</v>
      </c>
      <c r="K23" s="182" t="str">
        <f t="shared" si="1"/>
        <v>ok</v>
      </c>
      <c r="L23" s="182" t="str">
        <f t="shared" si="1"/>
        <v>ok</v>
      </c>
      <c r="M23" s="182" t="str">
        <f t="shared" si="1"/>
        <v>ok</v>
      </c>
      <c r="N23" s="182" t="str">
        <f t="shared" si="1"/>
        <v>ok</v>
      </c>
      <c r="O23" s="182" t="str">
        <f t="shared" si="1"/>
        <v>ok</v>
      </c>
    </row>
    <row r="24" spans="1:36" x14ac:dyDescent="0.25">
      <c r="A24" s="208"/>
      <c r="B24" s="208"/>
      <c r="C24" s="208"/>
      <c r="D24" s="208"/>
      <c r="E24" s="208"/>
      <c r="F24" s="208"/>
      <c r="G24" s="208"/>
      <c r="H24" s="208"/>
      <c r="I24" s="208"/>
      <c r="J24" s="208"/>
      <c r="K24" s="208"/>
      <c r="L24" s="208"/>
      <c r="M24" s="208"/>
      <c r="N24" s="208"/>
      <c r="O24" s="208"/>
    </row>
    <row r="25" spans="1:36" ht="13" x14ac:dyDescent="0.25">
      <c r="C25" s="135"/>
      <c r="D25" s="135"/>
      <c r="E25" s="135"/>
      <c r="F25" s="135"/>
      <c r="G25" s="135"/>
      <c r="H25" s="135"/>
      <c r="I25" s="135"/>
      <c r="J25" s="135"/>
      <c r="K25" s="135"/>
      <c r="L25" s="135"/>
      <c r="M25" s="135"/>
      <c r="N25" s="136" t="s">
        <v>595</v>
      </c>
      <c r="O25" s="182" t="str">
        <f>IF(AND(O19&gt;0,O19&lt;='AS12.MELD'!Q242+1),"ok","ERROR")</f>
        <v>ERROR</v>
      </c>
    </row>
    <row r="26" spans="1:36" x14ac:dyDescent="0.25">
      <c r="D26" s="135"/>
      <c r="E26" s="135"/>
      <c r="F26" s="135"/>
      <c r="G26" s="135"/>
      <c r="H26" s="135"/>
      <c r="I26" s="135"/>
      <c r="J26" s="135"/>
      <c r="K26" s="135"/>
      <c r="L26" s="135"/>
      <c r="M26" s="135"/>
      <c r="N26" s="135"/>
      <c r="O26" s="135"/>
    </row>
    <row r="28" spans="1:36" x14ac:dyDescent="0.25">
      <c r="A28" s="47" t="s">
        <v>2</v>
      </c>
      <c r="B28" s="45" t="s">
        <v>279</v>
      </c>
      <c r="C28" s="44" t="str">
        <f>O2</f>
        <v>XXXXXX</v>
      </c>
    </row>
    <row r="29" spans="1:36" x14ac:dyDescent="0.25">
      <c r="A29" s="41"/>
      <c r="B29" s="33"/>
      <c r="C29" s="40" t="str">
        <f>O1</f>
        <v>AS121</v>
      </c>
    </row>
    <row r="30" spans="1:36" x14ac:dyDescent="0.25">
      <c r="A30" s="41"/>
      <c r="B30" s="33"/>
      <c r="C30" s="43" t="str">
        <f>O3</f>
        <v>jj.mm.aaaa</v>
      </c>
    </row>
    <row r="31" spans="1:36" x14ac:dyDescent="0.25">
      <c r="A31" s="41"/>
      <c r="B31" s="33"/>
      <c r="C31" s="42" t="s">
        <v>596</v>
      </c>
    </row>
    <row r="32" spans="1:36" x14ac:dyDescent="0.25">
      <c r="A32" s="41"/>
      <c r="B32" s="33"/>
      <c r="C32" s="40" t="str">
        <f>C10</f>
        <v>col. 01</v>
      </c>
    </row>
    <row r="33" spans="1:3" ht="13" x14ac:dyDescent="0.3">
      <c r="A33" s="41"/>
      <c r="B33" s="33"/>
      <c r="C33" s="205">
        <f>COUNTIF(C23:O25,"ERROR")</f>
        <v>1</v>
      </c>
    </row>
    <row r="34" spans="1:3" ht="13" x14ac:dyDescent="0.3">
      <c r="A34" s="39"/>
      <c r="B34" s="184"/>
      <c r="C34" s="206">
        <f>COUNTIF(AJ11:AJ21,"attention")</f>
        <v>0</v>
      </c>
    </row>
    <row r="35" spans="1:3" x14ac:dyDescent="0.25">
      <c r="A35" s="33"/>
      <c r="B35" s="34"/>
      <c r="C35" s="33"/>
    </row>
    <row r="36" spans="1:3" x14ac:dyDescent="0.25">
      <c r="A36" s="33"/>
      <c r="B36" s="34"/>
      <c r="C36" s="35"/>
    </row>
    <row r="37" spans="1:3" x14ac:dyDescent="0.25">
      <c r="A37" s="33"/>
      <c r="B37" s="34"/>
      <c r="C37" s="33"/>
    </row>
    <row r="38" spans="1:3" x14ac:dyDescent="0.25">
      <c r="A38" s="33"/>
      <c r="B38" s="34"/>
      <c r="C38" s="33"/>
    </row>
  </sheetData>
  <sheetProtection sheet="1" objects="1"/>
  <mergeCells count="8">
    <mergeCell ref="D6:O6"/>
    <mergeCell ref="E7:J7"/>
    <mergeCell ref="L7:M7"/>
    <mergeCell ref="N7:O7"/>
    <mergeCell ref="F8:G8"/>
    <mergeCell ref="H8:H9"/>
    <mergeCell ref="I8:I9"/>
    <mergeCell ref="J8:J9"/>
  </mergeCells>
  <printOptions gridLinesSet="0"/>
  <pageMargins left="0.78740157480314965" right="0.39370078740157483" top="0.98425196850393704" bottom="0.59055118110236227" header="0.31496062992125984" footer="0.31496062992125984"/>
  <pageSetup paperSize="9" scale="50" fitToWidth="0" fitToHeight="0" orientation="landscape" r:id="rId1"/>
  <headerFooter>
    <oddFooter>&amp;L&amp;"-,Bold"BNS Confidentiel&amp;C&amp;D&amp;RPage &amp;P</oddFoot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Tabelle5"/>
  <dimension ref="A1:AJ262"/>
  <sheetViews>
    <sheetView showGridLines="0" showRowColHeaders="0" showZeros="0" zoomScale="80" zoomScaleNormal="80" workbookViewId="0">
      <pane xSplit="4" ySplit="10" topLeftCell="E11" activePane="bottomRight" state="frozen"/>
      <selection activeCell="L8" sqref="L8:L9"/>
      <selection pane="topRight" activeCell="L8" sqref="L8:L9"/>
      <selection pane="bottomLeft" activeCell="L8" sqref="L8:L9"/>
      <selection pane="bottomRight" activeCell="N9" sqref="N9"/>
    </sheetView>
  </sheetViews>
  <sheetFormatPr baseColWidth="10" defaultColWidth="11.54296875" defaultRowHeight="12.5" x14ac:dyDescent="0.25"/>
  <cols>
    <col min="1" max="1" width="7.26953125" style="32" customWidth="1"/>
    <col min="2" max="2" width="28.7265625" style="32" customWidth="1"/>
    <col min="3" max="3" width="6.26953125" style="32" customWidth="1"/>
    <col min="4" max="4" width="4.7265625" style="32" customWidth="1"/>
    <col min="5" max="17" width="15.7265625" style="32" customWidth="1"/>
    <col min="18" max="21" width="15.54296875" style="32" customWidth="1"/>
    <col min="22" max="22" width="4.7265625" style="32" customWidth="1"/>
    <col min="23" max="29" width="15.7265625" style="32" customWidth="1"/>
    <col min="30" max="30" width="11.54296875" style="32"/>
    <col min="31" max="31" width="16.54296875" style="66" bestFit="1" customWidth="1"/>
    <col min="32" max="32" width="10" style="32" customWidth="1"/>
    <col min="33" max="33" width="1.7265625" style="32" customWidth="1"/>
    <col min="34" max="34" width="10" style="32" hidden="1" customWidth="1"/>
    <col min="35" max="35" width="1.7265625" style="32" customWidth="1"/>
    <col min="36" max="36" width="16.26953125" style="32" bestFit="1" customWidth="1"/>
    <col min="37" max="16384" width="11.54296875" style="32"/>
  </cols>
  <sheetData>
    <row r="1" spans="1:36" ht="18" x14ac:dyDescent="0.4">
      <c r="A1" s="33"/>
      <c r="B1" s="33"/>
      <c r="C1" s="33"/>
      <c r="E1" s="31" t="s">
        <v>304</v>
      </c>
      <c r="P1" s="73" t="s">
        <v>611</v>
      </c>
      <c r="Q1" s="77" t="s">
        <v>541</v>
      </c>
      <c r="R1" s="31" t="s">
        <v>304</v>
      </c>
      <c r="AB1" s="73" t="s">
        <v>611</v>
      </c>
      <c r="AC1" s="77" t="str">
        <f>Q1</f>
        <v>AS21_1</v>
      </c>
    </row>
    <row r="2" spans="1:36" ht="18" customHeight="1" x14ac:dyDescent="0.35">
      <c r="A2" s="33"/>
      <c r="B2" s="33"/>
      <c r="C2" s="33"/>
      <c r="E2" s="146" t="s">
        <v>598</v>
      </c>
      <c r="F2" s="146"/>
      <c r="G2" s="146"/>
      <c r="H2" s="146"/>
      <c r="I2" s="146"/>
      <c r="J2" s="146"/>
      <c r="K2" s="146"/>
      <c r="L2" s="146"/>
      <c r="M2" s="146"/>
      <c r="N2" s="146"/>
      <c r="P2" s="73" t="s">
        <v>610</v>
      </c>
      <c r="Q2" s="75" t="str">
        <f>'Bon de livraison'!H3</f>
        <v>XXXXXX</v>
      </c>
      <c r="R2" s="146" t="s">
        <v>570</v>
      </c>
      <c r="S2" s="164"/>
      <c r="T2" s="164"/>
      <c r="U2" s="164"/>
      <c r="V2" s="164"/>
      <c r="W2" s="164"/>
      <c r="X2" s="164"/>
      <c r="Y2" s="164"/>
      <c r="Z2" s="146"/>
      <c r="AB2" s="73" t="s">
        <v>610</v>
      </c>
      <c r="AC2" s="75" t="str">
        <f>Q2</f>
        <v>XXXXXX</v>
      </c>
    </row>
    <row r="3" spans="1:36" ht="18" customHeight="1" x14ac:dyDescent="0.35">
      <c r="A3" s="33"/>
      <c r="B3" s="33"/>
      <c r="C3" s="33"/>
      <c r="E3" s="162" t="s">
        <v>569</v>
      </c>
      <c r="J3" s="71"/>
      <c r="P3" s="73" t="s">
        <v>283</v>
      </c>
      <c r="Q3" s="72" t="str">
        <f>'Bon de livraison'!H4</f>
        <v>jj.mm.aaaa</v>
      </c>
      <c r="R3" s="162" t="s">
        <v>569</v>
      </c>
      <c r="AB3" s="73" t="s">
        <v>283</v>
      </c>
      <c r="AC3" s="72" t="str">
        <f>Q3</f>
        <v>jj.mm.aaaa</v>
      </c>
    </row>
    <row r="4" spans="1:36" ht="13" x14ac:dyDescent="0.3">
      <c r="A4" s="56"/>
      <c r="B4" s="33"/>
      <c r="C4" s="33"/>
      <c r="H4" s="71"/>
      <c r="L4" s="70"/>
      <c r="M4" s="70"/>
    </row>
    <row r="5" spans="1:36" s="171" customFormat="1" ht="20.25" customHeight="1" x14ac:dyDescent="0.25">
      <c r="A5" s="169"/>
      <c r="B5" s="134"/>
      <c r="C5" s="134"/>
      <c r="D5" s="170"/>
      <c r="E5" s="171" t="s">
        <v>306</v>
      </c>
      <c r="G5" s="172"/>
      <c r="L5" s="173"/>
      <c r="M5" s="173"/>
      <c r="R5" s="171" t="s">
        <v>306</v>
      </c>
      <c r="V5" s="170"/>
      <c r="AE5" s="66"/>
      <c r="AF5" s="32"/>
      <c r="AG5" s="32"/>
      <c r="AH5" s="32"/>
      <c r="AI5" s="32"/>
      <c r="AJ5" s="32"/>
    </row>
    <row r="6" spans="1:36" ht="15" customHeight="1" x14ac:dyDescent="0.25">
      <c r="A6" s="69"/>
      <c r="B6" s="68" t="s">
        <v>308</v>
      </c>
      <c r="C6" s="231" t="s">
        <v>309</v>
      </c>
      <c r="D6" s="67"/>
      <c r="E6" s="93" t="s">
        <v>7</v>
      </c>
      <c r="F6" s="234" t="s">
        <v>510</v>
      </c>
      <c r="G6" s="235"/>
      <c r="H6" s="235"/>
      <c r="I6" s="235"/>
      <c r="J6" s="235"/>
      <c r="K6" s="235"/>
      <c r="L6" s="235"/>
      <c r="M6" s="235"/>
      <c r="N6" s="235"/>
      <c r="O6" s="235"/>
      <c r="P6" s="235"/>
      <c r="Q6" s="236"/>
      <c r="R6" s="244" t="s">
        <v>520</v>
      </c>
      <c r="S6" s="245"/>
      <c r="T6" s="245"/>
      <c r="U6" s="246"/>
      <c r="V6" s="67"/>
      <c r="AE6" s="199"/>
    </row>
    <row r="7" spans="1:36" ht="29.25" customHeight="1" x14ac:dyDescent="0.35">
      <c r="A7" s="66"/>
      <c r="B7" s="61"/>
      <c r="C7" s="232"/>
      <c r="D7" s="64"/>
      <c r="E7" s="90"/>
      <c r="F7" s="89" t="s">
        <v>511</v>
      </c>
      <c r="G7" s="237" t="s">
        <v>512</v>
      </c>
      <c r="H7" s="238"/>
      <c r="I7" s="238"/>
      <c r="J7" s="238"/>
      <c r="K7" s="238"/>
      <c r="L7" s="239"/>
      <c r="M7" s="223" t="s">
        <v>621</v>
      </c>
      <c r="N7" s="237" t="s">
        <v>516</v>
      </c>
      <c r="O7" s="239"/>
      <c r="P7" s="240" t="s">
        <v>518</v>
      </c>
      <c r="Q7" s="241"/>
      <c r="R7" s="247" t="s">
        <v>521</v>
      </c>
      <c r="S7" s="247" t="s">
        <v>522</v>
      </c>
      <c r="T7" s="247" t="s">
        <v>523</v>
      </c>
      <c r="U7" s="247" t="s">
        <v>524</v>
      </c>
      <c r="V7" s="64"/>
      <c r="AE7" s="199"/>
    </row>
    <row r="8" spans="1:36" ht="24" customHeight="1" x14ac:dyDescent="0.3">
      <c r="A8" s="66"/>
      <c r="B8" s="65"/>
      <c r="C8" s="232"/>
      <c r="D8" s="64"/>
      <c r="E8" s="90"/>
      <c r="F8" s="143"/>
      <c r="G8" s="90"/>
      <c r="H8" s="240" t="s">
        <v>513</v>
      </c>
      <c r="I8" s="241"/>
      <c r="J8" s="242" t="s">
        <v>620</v>
      </c>
      <c r="K8" s="242" t="s">
        <v>515</v>
      </c>
      <c r="L8" s="242" t="s">
        <v>627</v>
      </c>
      <c r="M8" s="133" t="s">
        <v>622</v>
      </c>
      <c r="N8" s="90"/>
      <c r="O8" s="97"/>
      <c r="P8" s="92"/>
      <c r="Q8" s="97"/>
      <c r="R8" s="248"/>
      <c r="S8" s="248"/>
      <c r="T8" s="248"/>
      <c r="U8" s="248"/>
      <c r="V8" s="64"/>
      <c r="AE8" s="199"/>
    </row>
    <row r="9" spans="1:36" ht="71.25" customHeight="1" x14ac:dyDescent="0.3">
      <c r="A9" s="222" t="s">
        <v>616</v>
      </c>
      <c r="B9" s="221"/>
      <c r="C9" s="232"/>
      <c r="D9" s="64"/>
      <c r="E9" s="90"/>
      <c r="F9" s="220" t="s">
        <v>617</v>
      </c>
      <c r="G9" s="220" t="s">
        <v>618</v>
      </c>
      <c r="H9" s="220" t="s">
        <v>619</v>
      </c>
      <c r="I9" s="102" t="s">
        <v>514</v>
      </c>
      <c r="J9" s="243"/>
      <c r="K9" s="243"/>
      <c r="L9" s="243"/>
      <c r="M9" s="133" t="s">
        <v>623</v>
      </c>
      <c r="N9" s="89" t="s">
        <v>624</v>
      </c>
      <c r="O9" s="102" t="s">
        <v>517</v>
      </c>
      <c r="P9" s="101" t="s">
        <v>519</v>
      </c>
      <c r="Q9" s="102" t="s">
        <v>568</v>
      </c>
      <c r="R9" s="248"/>
      <c r="S9" s="248"/>
      <c r="T9" s="248"/>
      <c r="U9" s="248"/>
      <c r="V9" s="64"/>
      <c r="AE9" s="249" t="s">
        <v>592</v>
      </c>
      <c r="AF9" s="249"/>
      <c r="AH9" s="200"/>
      <c r="AJ9" s="180" t="s">
        <v>591</v>
      </c>
    </row>
    <row r="10" spans="1:36" ht="20.25" customHeight="1" x14ac:dyDescent="0.25">
      <c r="A10" s="63"/>
      <c r="B10" s="63"/>
      <c r="C10" s="233"/>
      <c r="D10" s="62"/>
      <c r="E10" s="129" t="s">
        <v>493</v>
      </c>
      <c r="F10" s="129" t="s">
        <v>494</v>
      </c>
      <c r="G10" s="129" t="s">
        <v>495</v>
      </c>
      <c r="H10" s="130" t="s">
        <v>496</v>
      </c>
      <c r="I10" s="130" t="s">
        <v>497</v>
      </c>
      <c r="J10" s="130" t="s">
        <v>498</v>
      </c>
      <c r="K10" s="130" t="s">
        <v>499</v>
      </c>
      <c r="L10" s="130" t="s">
        <v>500</v>
      </c>
      <c r="M10" s="130" t="s">
        <v>501</v>
      </c>
      <c r="N10" s="129" t="s">
        <v>502</v>
      </c>
      <c r="O10" s="130" t="s">
        <v>503</v>
      </c>
      <c r="P10" s="130" t="s">
        <v>504</v>
      </c>
      <c r="Q10" s="130" t="s">
        <v>505</v>
      </c>
      <c r="R10" s="130" t="s">
        <v>506</v>
      </c>
      <c r="S10" s="130" t="s">
        <v>507</v>
      </c>
      <c r="T10" s="130" t="s">
        <v>508</v>
      </c>
      <c r="U10" s="130" t="s">
        <v>509</v>
      </c>
      <c r="V10" s="62"/>
      <c r="AE10" s="199" t="s">
        <v>593</v>
      </c>
      <c r="AF10" s="201"/>
    </row>
    <row r="11" spans="1:36" ht="15.5" x14ac:dyDescent="0.35">
      <c r="A11"/>
      <c r="B11" s="80" t="s">
        <v>310</v>
      </c>
      <c r="C11" s="60"/>
      <c r="D11" s="54"/>
      <c r="E11" s="98"/>
      <c r="F11" s="98"/>
      <c r="G11" s="98"/>
      <c r="H11" s="98"/>
      <c r="I11" s="193"/>
      <c r="J11" s="98"/>
      <c r="K11" s="98"/>
      <c r="L11" s="98"/>
      <c r="M11" s="98"/>
      <c r="N11" s="98"/>
      <c r="O11" s="98"/>
      <c r="P11" s="98"/>
      <c r="Q11" s="98"/>
      <c r="R11" s="98"/>
      <c r="S11" s="98"/>
      <c r="T11" s="98"/>
      <c r="U11" s="98"/>
      <c r="V11" s="54"/>
      <c r="AE11" s="199"/>
      <c r="AF11" s="202"/>
      <c r="AH11" s="200"/>
      <c r="AJ11" s="180"/>
    </row>
    <row r="12" spans="1:36" ht="13.5" thickBot="1" x14ac:dyDescent="0.3">
      <c r="A12">
        <v>1</v>
      </c>
      <c r="B12" s="58" t="s">
        <v>311</v>
      </c>
      <c r="C12" s="57" t="s">
        <v>6</v>
      </c>
      <c r="D12" s="54">
        <v>1</v>
      </c>
      <c r="E12" s="53">
        <f t="shared" ref="E12:E43" si="0">SUM(F12,G12,M12,N12,P12,Q12)</f>
        <v>0</v>
      </c>
      <c r="F12" s="55"/>
      <c r="G12" s="53">
        <f t="shared" ref="G12:G43" si="1">SUM(H12,J12,K12,L12)</f>
        <v>0</v>
      </c>
      <c r="H12" s="55"/>
      <c r="I12" s="111"/>
      <c r="J12" s="55"/>
      <c r="K12" s="55"/>
      <c r="L12" s="55"/>
      <c r="M12" s="55"/>
      <c r="N12" s="55"/>
      <c r="O12" s="55"/>
      <c r="P12" s="55"/>
      <c r="Q12" s="79"/>
      <c r="R12" s="55"/>
      <c r="S12" s="55"/>
      <c r="T12" s="55"/>
      <c r="U12" s="79"/>
      <c r="V12" s="54">
        <v>1</v>
      </c>
      <c r="AE12" s="203">
        <f>E12-SUM(R12:U12)</f>
        <v>0</v>
      </c>
      <c r="AF12" s="204" t="str">
        <f>IF(ABS(AE12)&gt;COUNT(R12:U12)*0.5,"ERROR","ok")</f>
        <v>ok</v>
      </c>
      <c r="AH12" s="176"/>
      <c r="AJ12" s="182" t="str">
        <f t="shared" ref="AJ12:AJ62" si="2">IF((O12-N12)&gt;0.5,"attention","ok")</f>
        <v>ok</v>
      </c>
    </row>
    <row r="13" spans="1:36" ht="14" thickTop="1" thickBot="1" x14ac:dyDescent="0.3">
      <c r="A13">
        <v>2</v>
      </c>
      <c r="B13" s="59" t="s">
        <v>312</v>
      </c>
      <c r="C13" s="57" t="s">
        <v>5</v>
      </c>
      <c r="D13" s="54">
        <v>2</v>
      </c>
      <c r="E13" s="53">
        <f t="shared" si="0"/>
        <v>0</v>
      </c>
      <c r="F13" s="55"/>
      <c r="G13" s="53">
        <f t="shared" si="1"/>
        <v>0</v>
      </c>
      <c r="H13" s="55"/>
      <c r="I13" s="111"/>
      <c r="J13" s="55"/>
      <c r="K13" s="55"/>
      <c r="L13" s="55"/>
      <c r="M13" s="55"/>
      <c r="N13" s="55"/>
      <c r="O13" s="55"/>
      <c r="P13" s="55"/>
      <c r="Q13" s="79"/>
      <c r="R13" s="55"/>
      <c r="S13" s="55"/>
      <c r="T13" s="55"/>
      <c r="U13" s="79"/>
      <c r="V13" s="54">
        <v>2</v>
      </c>
      <c r="AE13" s="203">
        <f t="shared" ref="AE13:AE62" si="3">E13-SUM(R13:U13)</f>
        <v>0</v>
      </c>
      <c r="AF13" s="204" t="str">
        <f t="shared" ref="AF13:AF62" si="4">IF(ABS(AE13)&gt;COUNT(R13:U13)*0.5,"ERROR","ok")</f>
        <v>ok</v>
      </c>
      <c r="AH13" s="176"/>
      <c r="AJ13" s="182" t="str">
        <f t="shared" si="2"/>
        <v>ok</v>
      </c>
    </row>
    <row r="14" spans="1:36" ht="14" thickTop="1" thickBot="1" x14ac:dyDescent="0.3">
      <c r="A14">
        <v>3</v>
      </c>
      <c r="B14" s="59" t="s">
        <v>313</v>
      </c>
      <c r="C14" s="57" t="s">
        <v>8</v>
      </c>
      <c r="D14" s="54">
        <v>3</v>
      </c>
      <c r="E14" s="53">
        <f t="shared" si="0"/>
        <v>0</v>
      </c>
      <c r="F14" s="55"/>
      <c r="G14" s="53">
        <f t="shared" si="1"/>
        <v>0</v>
      </c>
      <c r="H14" s="55"/>
      <c r="I14" s="111"/>
      <c r="J14" s="55"/>
      <c r="K14" s="55"/>
      <c r="L14" s="55"/>
      <c r="M14" s="55"/>
      <c r="N14" s="55"/>
      <c r="O14" s="55"/>
      <c r="P14" s="55"/>
      <c r="Q14" s="79"/>
      <c r="R14" s="55"/>
      <c r="S14" s="55"/>
      <c r="T14" s="55"/>
      <c r="U14" s="79"/>
      <c r="V14" s="54">
        <v>3</v>
      </c>
      <c r="AE14" s="203">
        <f t="shared" si="3"/>
        <v>0</v>
      </c>
      <c r="AF14" s="204" t="str">
        <f t="shared" si="4"/>
        <v>ok</v>
      </c>
      <c r="AH14" s="176"/>
      <c r="AJ14" s="182" t="str">
        <f t="shared" si="2"/>
        <v>ok</v>
      </c>
    </row>
    <row r="15" spans="1:36" ht="14" thickTop="1" thickBot="1" x14ac:dyDescent="0.3">
      <c r="A15">
        <v>4</v>
      </c>
      <c r="B15" s="59" t="s">
        <v>314</v>
      </c>
      <c r="C15" s="57" t="s">
        <v>9</v>
      </c>
      <c r="D15" s="54">
        <v>4</v>
      </c>
      <c r="E15" s="53">
        <f t="shared" si="0"/>
        <v>0</v>
      </c>
      <c r="F15" s="55"/>
      <c r="G15" s="53">
        <f t="shared" si="1"/>
        <v>0</v>
      </c>
      <c r="H15" s="55"/>
      <c r="I15" s="111"/>
      <c r="J15" s="55"/>
      <c r="K15" s="55"/>
      <c r="L15" s="55"/>
      <c r="M15" s="55"/>
      <c r="N15" s="55"/>
      <c r="O15" s="55"/>
      <c r="P15" s="55"/>
      <c r="Q15" s="79"/>
      <c r="R15" s="55"/>
      <c r="S15" s="55"/>
      <c r="T15" s="55"/>
      <c r="U15" s="79"/>
      <c r="V15" s="54">
        <v>4</v>
      </c>
      <c r="AE15" s="203">
        <f t="shared" si="3"/>
        <v>0</v>
      </c>
      <c r="AF15" s="204" t="str">
        <f t="shared" si="4"/>
        <v>ok</v>
      </c>
      <c r="AH15" s="176"/>
      <c r="AJ15" s="182" t="str">
        <f t="shared" si="2"/>
        <v>ok</v>
      </c>
    </row>
    <row r="16" spans="1:36" ht="14" thickTop="1" thickBot="1" x14ac:dyDescent="0.3">
      <c r="A16">
        <v>5</v>
      </c>
      <c r="B16" s="59" t="s">
        <v>315</v>
      </c>
      <c r="C16" s="57" t="s">
        <v>10</v>
      </c>
      <c r="D16" s="54">
        <v>5</v>
      </c>
      <c r="E16" s="53">
        <f t="shared" si="0"/>
        <v>0</v>
      </c>
      <c r="F16" s="55"/>
      <c r="G16" s="53">
        <f t="shared" si="1"/>
        <v>0</v>
      </c>
      <c r="H16" s="55"/>
      <c r="I16" s="111"/>
      <c r="J16" s="55"/>
      <c r="K16" s="55"/>
      <c r="L16" s="55"/>
      <c r="M16" s="55"/>
      <c r="N16" s="55"/>
      <c r="O16" s="55"/>
      <c r="P16" s="55"/>
      <c r="Q16" s="79"/>
      <c r="R16" s="55"/>
      <c r="S16" s="55"/>
      <c r="T16" s="55"/>
      <c r="U16" s="79"/>
      <c r="V16" s="54">
        <v>5</v>
      </c>
      <c r="AE16" s="203">
        <f t="shared" si="3"/>
        <v>0</v>
      </c>
      <c r="AF16" s="204" t="str">
        <f t="shared" si="4"/>
        <v>ok</v>
      </c>
      <c r="AH16" s="176"/>
      <c r="AJ16" s="182" t="str">
        <f t="shared" si="2"/>
        <v>ok</v>
      </c>
    </row>
    <row r="17" spans="1:36" ht="14" thickTop="1" thickBot="1" x14ac:dyDescent="0.3">
      <c r="A17">
        <v>6</v>
      </c>
      <c r="B17" s="59" t="s">
        <v>316</v>
      </c>
      <c r="C17" s="57" t="s">
        <v>11</v>
      </c>
      <c r="D17" s="54">
        <v>6</v>
      </c>
      <c r="E17" s="53">
        <f t="shared" si="0"/>
        <v>0</v>
      </c>
      <c r="F17" s="55"/>
      <c r="G17" s="53">
        <f t="shared" si="1"/>
        <v>0</v>
      </c>
      <c r="H17" s="55"/>
      <c r="I17" s="111"/>
      <c r="J17" s="55"/>
      <c r="K17" s="55"/>
      <c r="L17" s="55"/>
      <c r="M17" s="55"/>
      <c r="N17" s="55"/>
      <c r="O17" s="55"/>
      <c r="P17" s="55"/>
      <c r="Q17" s="79"/>
      <c r="R17" s="55"/>
      <c r="S17" s="55"/>
      <c r="T17" s="55"/>
      <c r="U17" s="79"/>
      <c r="V17" s="54">
        <v>6</v>
      </c>
      <c r="AE17" s="203">
        <f t="shared" si="3"/>
        <v>0</v>
      </c>
      <c r="AF17" s="204" t="str">
        <f t="shared" si="4"/>
        <v>ok</v>
      </c>
      <c r="AH17" s="176"/>
      <c r="AJ17" s="182" t="str">
        <f t="shared" si="2"/>
        <v>ok</v>
      </c>
    </row>
    <row r="18" spans="1:36" ht="14" thickTop="1" thickBot="1" x14ac:dyDescent="0.35">
      <c r="A18">
        <v>7</v>
      </c>
      <c r="B18" s="59" t="s">
        <v>317</v>
      </c>
      <c r="C18" s="78" t="s">
        <v>12</v>
      </c>
      <c r="D18" s="54">
        <v>7</v>
      </c>
      <c r="E18" s="53">
        <f t="shared" si="0"/>
        <v>0</v>
      </c>
      <c r="F18" s="55"/>
      <c r="G18" s="53">
        <f t="shared" si="1"/>
        <v>0</v>
      </c>
      <c r="H18" s="55"/>
      <c r="I18" s="111"/>
      <c r="J18" s="55"/>
      <c r="K18" s="55"/>
      <c r="L18" s="55"/>
      <c r="M18" s="55"/>
      <c r="N18" s="55"/>
      <c r="O18" s="55"/>
      <c r="P18" s="55"/>
      <c r="Q18" s="79"/>
      <c r="R18" s="55"/>
      <c r="S18" s="55"/>
      <c r="T18" s="55"/>
      <c r="U18" s="79"/>
      <c r="V18" s="54">
        <v>7</v>
      </c>
      <c r="AE18" s="203">
        <f t="shared" si="3"/>
        <v>0</v>
      </c>
      <c r="AF18" s="204" t="str">
        <f t="shared" si="4"/>
        <v>ok</v>
      </c>
      <c r="AH18" s="176"/>
      <c r="AJ18" s="182" t="str">
        <f t="shared" si="2"/>
        <v>ok</v>
      </c>
    </row>
    <row r="19" spans="1:36" ht="14" thickTop="1" thickBot="1" x14ac:dyDescent="0.3">
      <c r="A19">
        <v>8</v>
      </c>
      <c r="B19" s="59" t="s">
        <v>318</v>
      </c>
      <c r="C19" s="57" t="s">
        <v>13</v>
      </c>
      <c r="D19" s="54">
        <v>8</v>
      </c>
      <c r="E19" s="53">
        <f t="shared" si="0"/>
        <v>0</v>
      </c>
      <c r="F19" s="55"/>
      <c r="G19" s="53">
        <f t="shared" si="1"/>
        <v>0</v>
      </c>
      <c r="H19" s="55"/>
      <c r="I19" s="111"/>
      <c r="J19" s="55"/>
      <c r="K19" s="55"/>
      <c r="L19" s="55"/>
      <c r="M19" s="55"/>
      <c r="N19" s="55"/>
      <c r="O19" s="55"/>
      <c r="P19" s="55"/>
      <c r="Q19" s="79"/>
      <c r="R19" s="55"/>
      <c r="S19" s="55"/>
      <c r="T19" s="55"/>
      <c r="U19" s="79"/>
      <c r="V19" s="54">
        <v>8</v>
      </c>
      <c r="AE19" s="203">
        <f t="shared" si="3"/>
        <v>0</v>
      </c>
      <c r="AF19" s="204" t="str">
        <f t="shared" si="4"/>
        <v>ok</v>
      </c>
      <c r="AH19" s="176"/>
      <c r="AJ19" s="182" t="str">
        <f t="shared" si="2"/>
        <v>ok</v>
      </c>
    </row>
    <row r="20" spans="1:36" ht="14" thickTop="1" thickBot="1" x14ac:dyDescent="0.3">
      <c r="A20">
        <v>9</v>
      </c>
      <c r="B20" s="59" t="s">
        <v>319</v>
      </c>
      <c r="C20" s="57" t="s">
        <v>14</v>
      </c>
      <c r="D20" s="54">
        <v>9</v>
      </c>
      <c r="E20" s="53">
        <f t="shared" si="0"/>
        <v>0</v>
      </c>
      <c r="F20" s="55"/>
      <c r="G20" s="53">
        <f t="shared" si="1"/>
        <v>0</v>
      </c>
      <c r="H20" s="55"/>
      <c r="I20" s="111"/>
      <c r="J20" s="55"/>
      <c r="K20" s="55"/>
      <c r="L20" s="55"/>
      <c r="M20" s="55"/>
      <c r="N20" s="55"/>
      <c r="O20" s="55"/>
      <c r="P20" s="55"/>
      <c r="Q20" s="79"/>
      <c r="R20" s="55"/>
      <c r="S20" s="55"/>
      <c r="T20" s="55"/>
      <c r="U20" s="79"/>
      <c r="V20" s="54">
        <v>9</v>
      </c>
      <c r="AE20" s="203">
        <f t="shared" si="3"/>
        <v>0</v>
      </c>
      <c r="AF20" s="204" t="str">
        <f t="shared" si="4"/>
        <v>ok</v>
      </c>
      <c r="AH20" s="176"/>
      <c r="AJ20" s="182" t="str">
        <f t="shared" si="2"/>
        <v>ok</v>
      </c>
    </row>
    <row r="21" spans="1:36" ht="14" thickTop="1" thickBot="1" x14ac:dyDescent="0.3">
      <c r="A21">
        <v>10</v>
      </c>
      <c r="B21" s="59" t="s">
        <v>320</v>
      </c>
      <c r="C21" s="57" t="s">
        <v>15</v>
      </c>
      <c r="D21" s="54">
        <v>10</v>
      </c>
      <c r="E21" s="53">
        <f t="shared" si="0"/>
        <v>0</v>
      </c>
      <c r="F21" s="55"/>
      <c r="G21" s="53">
        <f t="shared" si="1"/>
        <v>0</v>
      </c>
      <c r="H21" s="55"/>
      <c r="I21" s="111"/>
      <c r="J21" s="55"/>
      <c r="K21" s="55"/>
      <c r="L21" s="55"/>
      <c r="M21" s="55"/>
      <c r="N21" s="55"/>
      <c r="O21" s="55"/>
      <c r="P21" s="55"/>
      <c r="Q21" s="79"/>
      <c r="R21" s="55"/>
      <c r="S21" s="55"/>
      <c r="T21" s="55"/>
      <c r="U21" s="79"/>
      <c r="V21" s="54">
        <v>10</v>
      </c>
      <c r="AE21" s="203">
        <f t="shared" si="3"/>
        <v>0</v>
      </c>
      <c r="AF21" s="204" t="str">
        <f t="shared" si="4"/>
        <v>ok</v>
      </c>
      <c r="AH21" s="176"/>
      <c r="AJ21" s="182" t="str">
        <f t="shared" si="2"/>
        <v>ok</v>
      </c>
    </row>
    <row r="22" spans="1:36" ht="14" thickTop="1" thickBot="1" x14ac:dyDescent="0.35">
      <c r="A22">
        <v>11</v>
      </c>
      <c r="B22" s="59" t="s">
        <v>321</v>
      </c>
      <c r="C22" s="78" t="s">
        <v>16</v>
      </c>
      <c r="D22" s="54">
        <v>11</v>
      </c>
      <c r="E22" s="53">
        <f t="shared" si="0"/>
        <v>0</v>
      </c>
      <c r="F22" s="55"/>
      <c r="G22" s="53">
        <f t="shared" si="1"/>
        <v>0</v>
      </c>
      <c r="H22" s="55"/>
      <c r="I22" s="111"/>
      <c r="J22" s="55"/>
      <c r="K22" s="55"/>
      <c r="L22" s="55"/>
      <c r="M22" s="55"/>
      <c r="N22" s="55"/>
      <c r="O22" s="55"/>
      <c r="P22" s="55"/>
      <c r="Q22" s="79"/>
      <c r="R22" s="55"/>
      <c r="S22" s="55"/>
      <c r="T22" s="55"/>
      <c r="U22" s="79"/>
      <c r="V22" s="54">
        <v>11</v>
      </c>
      <c r="AE22" s="203">
        <f t="shared" si="3"/>
        <v>0</v>
      </c>
      <c r="AF22" s="204" t="str">
        <f t="shared" si="4"/>
        <v>ok</v>
      </c>
      <c r="AH22" s="176"/>
      <c r="AJ22" s="182" t="str">
        <f t="shared" si="2"/>
        <v>ok</v>
      </c>
    </row>
    <row r="23" spans="1:36" ht="14" thickTop="1" thickBot="1" x14ac:dyDescent="0.3">
      <c r="A23">
        <v>12</v>
      </c>
      <c r="B23" s="59" t="s">
        <v>17</v>
      </c>
      <c r="C23" s="57" t="s">
        <v>18</v>
      </c>
      <c r="D23" s="54">
        <v>12</v>
      </c>
      <c r="E23" s="53">
        <f t="shared" si="0"/>
        <v>0</v>
      </c>
      <c r="F23" s="55"/>
      <c r="G23" s="53">
        <f t="shared" si="1"/>
        <v>0</v>
      </c>
      <c r="H23" s="55"/>
      <c r="I23" s="111"/>
      <c r="J23" s="55"/>
      <c r="K23" s="55"/>
      <c r="L23" s="55"/>
      <c r="M23" s="55"/>
      <c r="N23" s="55"/>
      <c r="O23" s="55"/>
      <c r="P23" s="55"/>
      <c r="Q23" s="79"/>
      <c r="R23" s="55"/>
      <c r="S23" s="55"/>
      <c r="T23" s="55"/>
      <c r="U23" s="79"/>
      <c r="V23" s="54">
        <v>12</v>
      </c>
      <c r="AE23" s="203">
        <f t="shared" si="3"/>
        <v>0</v>
      </c>
      <c r="AF23" s="204" t="str">
        <f t="shared" si="4"/>
        <v>ok</v>
      </c>
      <c r="AH23" s="176"/>
      <c r="AJ23" s="182" t="str">
        <f t="shared" si="2"/>
        <v>ok</v>
      </c>
    </row>
    <row r="24" spans="1:36" ht="14" thickTop="1" thickBot="1" x14ac:dyDescent="0.3">
      <c r="A24">
        <v>13</v>
      </c>
      <c r="B24" s="59" t="s">
        <v>322</v>
      </c>
      <c r="C24" s="57" t="s">
        <v>19</v>
      </c>
      <c r="D24" s="54">
        <v>13</v>
      </c>
      <c r="E24" s="53">
        <f t="shared" si="0"/>
        <v>0</v>
      </c>
      <c r="F24" s="55"/>
      <c r="G24" s="53">
        <f t="shared" si="1"/>
        <v>0</v>
      </c>
      <c r="H24" s="55"/>
      <c r="I24" s="111"/>
      <c r="J24" s="55"/>
      <c r="K24" s="55"/>
      <c r="L24" s="55"/>
      <c r="M24" s="55"/>
      <c r="N24" s="55"/>
      <c r="O24" s="55"/>
      <c r="P24" s="55"/>
      <c r="Q24" s="79"/>
      <c r="R24" s="55"/>
      <c r="S24" s="55"/>
      <c r="T24" s="55"/>
      <c r="U24" s="79"/>
      <c r="V24" s="54">
        <v>13</v>
      </c>
      <c r="AE24" s="203">
        <f t="shared" si="3"/>
        <v>0</v>
      </c>
      <c r="AF24" s="204" t="str">
        <f t="shared" si="4"/>
        <v>ok</v>
      </c>
      <c r="AH24" s="176"/>
      <c r="AJ24" s="182" t="str">
        <f t="shared" si="2"/>
        <v>ok</v>
      </c>
    </row>
    <row r="25" spans="1:36" ht="14" thickTop="1" thickBot="1" x14ac:dyDescent="0.3">
      <c r="A25">
        <v>14</v>
      </c>
      <c r="B25" s="59" t="s">
        <v>323</v>
      </c>
      <c r="C25" s="57" t="s">
        <v>20</v>
      </c>
      <c r="D25" s="54">
        <v>14</v>
      </c>
      <c r="E25" s="53">
        <f t="shared" si="0"/>
        <v>0</v>
      </c>
      <c r="F25" s="55"/>
      <c r="G25" s="53">
        <f t="shared" si="1"/>
        <v>0</v>
      </c>
      <c r="H25" s="55"/>
      <c r="I25" s="111"/>
      <c r="J25" s="55"/>
      <c r="K25" s="55"/>
      <c r="L25" s="55"/>
      <c r="M25" s="55"/>
      <c r="N25" s="55"/>
      <c r="O25" s="55"/>
      <c r="P25" s="55"/>
      <c r="Q25" s="79"/>
      <c r="R25" s="55"/>
      <c r="S25" s="55"/>
      <c r="T25" s="55"/>
      <c r="U25" s="79"/>
      <c r="V25" s="54">
        <v>14</v>
      </c>
      <c r="AE25" s="203">
        <f t="shared" si="3"/>
        <v>0</v>
      </c>
      <c r="AF25" s="204" t="str">
        <f t="shared" si="4"/>
        <v>ok</v>
      </c>
      <c r="AH25" s="176"/>
      <c r="AJ25" s="182" t="str">
        <f t="shared" si="2"/>
        <v>ok</v>
      </c>
    </row>
    <row r="26" spans="1:36" ht="14" thickTop="1" thickBot="1" x14ac:dyDescent="0.35">
      <c r="A26">
        <v>15</v>
      </c>
      <c r="B26" s="59" t="s">
        <v>324</v>
      </c>
      <c r="C26" s="78" t="s">
        <v>21</v>
      </c>
      <c r="D26" s="54">
        <v>15</v>
      </c>
      <c r="E26" s="53">
        <f t="shared" si="0"/>
        <v>0</v>
      </c>
      <c r="F26" s="55"/>
      <c r="G26" s="53">
        <f t="shared" si="1"/>
        <v>0</v>
      </c>
      <c r="H26" s="55"/>
      <c r="I26" s="111"/>
      <c r="J26" s="55"/>
      <c r="K26" s="55"/>
      <c r="L26" s="55"/>
      <c r="M26" s="55"/>
      <c r="N26" s="55"/>
      <c r="O26" s="55"/>
      <c r="P26" s="55"/>
      <c r="Q26" s="79"/>
      <c r="R26" s="55"/>
      <c r="S26" s="55"/>
      <c r="T26" s="55"/>
      <c r="U26" s="79"/>
      <c r="V26" s="54">
        <v>15</v>
      </c>
      <c r="AE26" s="203">
        <f t="shared" si="3"/>
        <v>0</v>
      </c>
      <c r="AF26" s="204" t="str">
        <f t="shared" si="4"/>
        <v>ok</v>
      </c>
      <c r="AH26" s="176"/>
      <c r="AJ26" s="182" t="str">
        <f t="shared" si="2"/>
        <v>ok</v>
      </c>
    </row>
    <row r="27" spans="1:36" ht="14" thickTop="1" thickBot="1" x14ac:dyDescent="0.35">
      <c r="A27">
        <v>16</v>
      </c>
      <c r="B27" s="59" t="s">
        <v>325</v>
      </c>
      <c r="C27" s="78" t="s">
        <v>22</v>
      </c>
      <c r="D27" s="54">
        <v>16</v>
      </c>
      <c r="E27" s="53">
        <f t="shared" si="0"/>
        <v>0</v>
      </c>
      <c r="F27" s="55"/>
      <c r="G27" s="53">
        <f t="shared" si="1"/>
        <v>0</v>
      </c>
      <c r="H27" s="55"/>
      <c r="I27" s="111"/>
      <c r="J27" s="55"/>
      <c r="K27" s="55"/>
      <c r="L27" s="55"/>
      <c r="M27" s="55"/>
      <c r="N27" s="55"/>
      <c r="O27" s="55"/>
      <c r="P27" s="55"/>
      <c r="Q27" s="79"/>
      <c r="R27" s="55"/>
      <c r="S27" s="55"/>
      <c r="T27" s="55"/>
      <c r="U27" s="79"/>
      <c r="V27" s="54">
        <v>16</v>
      </c>
      <c r="AE27" s="203">
        <f t="shared" si="3"/>
        <v>0</v>
      </c>
      <c r="AF27" s="204" t="str">
        <f t="shared" si="4"/>
        <v>ok</v>
      </c>
      <c r="AH27" s="176"/>
      <c r="AJ27" s="182" t="str">
        <f t="shared" si="2"/>
        <v>ok</v>
      </c>
    </row>
    <row r="28" spans="1:36" ht="14" thickTop="1" thickBot="1" x14ac:dyDescent="0.3">
      <c r="A28">
        <v>17</v>
      </c>
      <c r="B28" s="59" t="s">
        <v>326</v>
      </c>
      <c r="C28" s="57" t="s">
        <v>23</v>
      </c>
      <c r="D28" s="54">
        <v>17</v>
      </c>
      <c r="E28" s="53">
        <f t="shared" si="0"/>
        <v>0</v>
      </c>
      <c r="F28" s="55"/>
      <c r="G28" s="53">
        <f t="shared" si="1"/>
        <v>0</v>
      </c>
      <c r="H28" s="55"/>
      <c r="I28" s="111"/>
      <c r="J28" s="55"/>
      <c r="K28" s="55"/>
      <c r="L28" s="55"/>
      <c r="M28" s="55"/>
      <c r="N28" s="55"/>
      <c r="O28" s="55"/>
      <c r="P28" s="55"/>
      <c r="Q28" s="79"/>
      <c r="R28" s="55"/>
      <c r="S28" s="55"/>
      <c r="T28" s="55"/>
      <c r="U28" s="79"/>
      <c r="V28" s="54">
        <v>17</v>
      </c>
      <c r="AE28" s="203">
        <f t="shared" si="3"/>
        <v>0</v>
      </c>
      <c r="AF28" s="204" t="str">
        <f t="shared" si="4"/>
        <v>ok</v>
      </c>
      <c r="AH28" s="176"/>
      <c r="AJ28" s="182" t="str">
        <f t="shared" si="2"/>
        <v>ok</v>
      </c>
    </row>
    <row r="29" spans="1:36" ht="14" thickTop="1" thickBot="1" x14ac:dyDescent="0.3">
      <c r="A29">
        <v>18</v>
      </c>
      <c r="B29" s="59" t="s">
        <v>327</v>
      </c>
      <c r="C29" s="57" t="s">
        <v>24</v>
      </c>
      <c r="D29" s="54">
        <v>18</v>
      </c>
      <c r="E29" s="53">
        <f t="shared" si="0"/>
        <v>0</v>
      </c>
      <c r="F29" s="55"/>
      <c r="G29" s="53">
        <f t="shared" si="1"/>
        <v>0</v>
      </c>
      <c r="H29" s="55"/>
      <c r="I29" s="111"/>
      <c r="J29" s="55"/>
      <c r="K29" s="55"/>
      <c r="L29" s="55"/>
      <c r="M29" s="55"/>
      <c r="N29" s="55"/>
      <c r="O29" s="55"/>
      <c r="P29" s="55"/>
      <c r="Q29" s="79"/>
      <c r="R29" s="55"/>
      <c r="S29" s="55"/>
      <c r="T29" s="55"/>
      <c r="U29" s="79"/>
      <c r="V29" s="54">
        <v>18</v>
      </c>
      <c r="AE29" s="203">
        <f t="shared" si="3"/>
        <v>0</v>
      </c>
      <c r="AF29" s="204" t="str">
        <f t="shared" si="4"/>
        <v>ok</v>
      </c>
      <c r="AH29" s="176"/>
      <c r="AJ29" s="182" t="str">
        <f t="shared" si="2"/>
        <v>ok</v>
      </c>
    </row>
    <row r="30" spans="1:36" ht="14" thickTop="1" thickBot="1" x14ac:dyDescent="0.3">
      <c r="A30">
        <v>19</v>
      </c>
      <c r="B30" s="59" t="s">
        <v>328</v>
      </c>
      <c r="C30" s="57" t="s">
        <v>25</v>
      </c>
      <c r="D30" s="54">
        <v>19</v>
      </c>
      <c r="E30" s="53">
        <f t="shared" si="0"/>
        <v>0</v>
      </c>
      <c r="F30" s="55"/>
      <c r="G30" s="53">
        <f t="shared" si="1"/>
        <v>0</v>
      </c>
      <c r="H30" s="55"/>
      <c r="I30" s="111"/>
      <c r="J30" s="55"/>
      <c r="K30" s="55"/>
      <c r="L30" s="55"/>
      <c r="M30" s="55"/>
      <c r="N30" s="55"/>
      <c r="O30" s="55"/>
      <c r="P30" s="55"/>
      <c r="Q30" s="79"/>
      <c r="R30" s="55"/>
      <c r="S30" s="55"/>
      <c r="T30" s="55"/>
      <c r="U30" s="79"/>
      <c r="V30" s="54">
        <v>19</v>
      </c>
      <c r="AE30" s="203">
        <f t="shared" si="3"/>
        <v>0</v>
      </c>
      <c r="AF30" s="204" t="str">
        <f t="shared" si="4"/>
        <v>ok</v>
      </c>
      <c r="AH30" s="176"/>
      <c r="AJ30" s="182" t="str">
        <f t="shared" si="2"/>
        <v>ok</v>
      </c>
    </row>
    <row r="31" spans="1:36" ht="14" thickTop="1" thickBot="1" x14ac:dyDescent="0.35">
      <c r="A31">
        <v>20</v>
      </c>
      <c r="B31" s="59" t="s">
        <v>26</v>
      </c>
      <c r="C31" s="78" t="s">
        <v>27</v>
      </c>
      <c r="D31" s="54">
        <v>20</v>
      </c>
      <c r="E31" s="53">
        <f t="shared" si="0"/>
        <v>0</v>
      </c>
      <c r="F31" s="55"/>
      <c r="G31" s="53">
        <f t="shared" si="1"/>
        <v>0</v>
      </c>
      <c r="H31" s="55"/>
      <c r="I31" s="111"/>
      <c r="J31" s="55"/>
      <c r="K31" s="55"/>
      <c r="L31" s="55"/>
      <c r="M31" s="55"/>
      <c r="N31" s="55"/>
      <c r="O31" s="55"/>
      <c r="P31" s="55"/>
      <c r="Q31" s="79"/>
      <c r="R31" s="55"/>
      <c r="S31" s="55"/>
      <c r="T31" s="55"/>
      <c r="U31" s="79"/>
      <c r="V31" s="54">
        <v>20</v>
      </c>
      <c r="AE31" s="203">
        <f t="shared" si="3"/>
        <v>0</v>
      </c>
      <c r="AF31" s="204" t="str">
        <f t="shared" si="4"/>
        <v>ok</v>
      </c>
      <c r="AH31" s="176"/>
      <c r="AJ31" s="182" t="str">
        <f t="shared" si="2"/>
        <v>ok</v>
      </c>
    </row>
    <row r="32" spans="1:36" ht="14" thickTop="1" thickBot="1" x14ac:dyDescent="0.3">
      <c r="A32">
        <v>22</v>
      </c>
      <c r="B32" s="59" t="s">
        <v>329</v>
      </c>
      <c r="C32" s="57" t="s">
        <v>28</v>
      </c>
      <c r="D32" s="54">
        <v>22</v>
      </c>
      <c r="E32" s="53">
        <f t="shared" si="0"/>
        <v>0</v>
      </c>
      <c r="F32" s="55"/>
      <c r="G32" s="53">
        <f t="shared" si="1"/>
        <v>0</v>
      </c>
      <c r="H32" s="55"/>
      <c r="I32" s="111"/>
      <c r="J32" s="55"/>
      <c r="K32" s="55"/>
      <c r="L32" s="55"/>
      <c r="M32" s="55"/>
      <c r="N32" s="55"/>
      <c r="O32" s="55"/>
      <c r="P32" s="55"/>
      <c r="Q32" s="79"/>
      <c r="R32" s="55"/>
      <c r="S32" s="55"/>
      <c r="T32" s="55"/>
      <c r="U32" s="79"/>
      <c r="V32" s="54">
        <v>22</v>
      </c>
      <c r="AE32" s="203">
        <f t="shared" si="3"/>
        <v>0</v>
      </c>
      <c r="AF32" s="204" t="str">
        <f t="shared" si="4"/>
        <v>ok</v>
      </c>
      <c r="AH32" s="176"/>
      <c r="AJ32" s="182" t="str">
        <f t="shared" si="2"/>
        <v>ok</v>
      </c>
    </row>
    <row r="33" spans="1:36" ht="14" thickTop="1" thickBot="1" x14ac:dyDescent="0.3">
      <c r="A33">
        <v>23</v>
      </c>
      <c r="B33" s="59" t="s">
        <v>330</v>
      </c>
      <c r="C33" s="57" t="s">
        <v>29</v>
      </c>
      <c r="D33" s="54">
        <v>23</v>
      </c>
      <c r="E33" s="53">
        <f t="shared" si="0"/>
        <v>0</v>
      </c>
      <c r="F33" s="55"/>
      <c r="G33" s="53">
        <f t="shared" si="1"/>
        <v>0</v>
      </c>
      <c r="H33" s="55"/>
      <c r="I33" s="111"/>
      <c r="J33" s="55"/>
      <c r="K33" s="55"/>
      <c r="L33" s="55"/>
      <c r="M33" s="55"/>
      <c r="N33" s="55"/>
      <c r="O33" s="55"/>
      <c r="P33" s="55"/>
      <c r="Q33" s="79"/>
      <c r="R33" s="55"/>
      <c r="S33" s="55"/>
      <c r="T33" s="55"/>
      <c r="U33" s="79"/>
      <c r="V33" s="54">
        <v>23</v>
      </c>
      <c r="AE33" s="203">
        <f t="shared" si="3"/>
        <v>0</v>
      </c>
      <c r="AF33" s="204" t="str">
        <f t="shared" si="4"/>
        <v>ok</v>
      </c>
      <c r="AH33" s="176"/>
      <c r="AJ33" s="182" t="str">
        <f t="shared" si="2"/>
        <v>ok</v>
      </c>
    </row>
    <row r="34" spans="1:36" ht="14" thickTop="1" thickBot="1" x14ac:dyDescent="0.3">
      <c r="A34">
        <v>24</v>
      </c>
      <c r="B34" s="59" t="s">
        <v>331</v>
      </c>
      <c r="C34" s="57" t="s">
        <v>30</v>
      </c>
      <c r="D34" s="54">
        <v>24</v>
      </c>
      <c r="E34" s="53">
        <f t="shared" si="0"/>
        <v>0</v>
      </c>
      <c r="F34" s="55"/>
      <c r="G34" s="53">
        <f t="shared" si="1"/>
        <v>0</v>
      </c>
      <c r="H34" s="55"/>
      <c r="I34" s="111"/>
      <c r="J34" s="55"/>
      <c r="K34" s="55"/>
      <c r="L34" s="55"/>
      <c r="M34" s="55"/>
      <c r="N34" s="55"/>
      <c r="O34" s="55"/>
      <c r="P34" s="55"/>
      <c r="Q34" s="79"/>
      <c r="R34" s="55"/>
      <c r="S34" s="55"/>
      <c r="T34" s="55"/>
      <c r="U34" s="79"/>
      <c r="V34" s="54">
        <v>24</v>
      </c>
      <c r="AE34" s="203">
        <f t="shared" si="3"/>
        <v>0</v>
      </c>
      <c r="AF34" s="204" t="str">
        <f t="shared" si="4"/>
        <v>ok</v>
      </c>
      <c r="AH34" s="176"/>
      <c r="AJ34" s="182" t="str">
        <f t="shared" si="2"/>
        <v>ok</v>
      </c>
    </row>
    <row r="35" spans="1:36" ht="14" thickTop="1" thickBot="1" x14ac:dyDescent="0.3">
      <c r="A35">
        <v>25</v>
      </c>
      <c r="B35" s="59" t="s">
        <v>332</v>
      </c>
      <c r="C35" s="57" t="s">
        <v>31</v>
      </c>
      <c r="D35" s="54">
        <v>25</v>
      </c>
      <c r="E35" s="53">
        <f t="shared" si="0"/>
        <v>0</v>
      </c>
      <c r="F35" s="55"/>
      <c r="G35" s="53">
        <f t="shared" si="1"/>
        <v>0</v>
      </c>
      <c r="H35" s="55"/>
      <c r="I35" s="111"/>
      <c r="J35" s="55"/>
      <c r="K35" s="55"/>
      <c r="L35" s="55"/>
      <c r="M35" s="55"/>
      <c r="N35" s="55"/>
      <c r="O35" s="55"/>
      <c r="P35" s="55"/>
      <c r="Q35" s="79"/>
      <c r="R35" s="55"/>
      <c r="S35" s="55"/>
      <c r="T35" s="55"/>
      <c r="U35" s="79"/>
      <c r="V35" s="54">
        <v>25</v>
      </c>
      <c r="AE35" s="203">
        <f t="shared" si="3"/>
        <v>0</v>
      </c>
      <c r="AF35" s="204" t="str">
        <f t="shared" si="4"/>
        <v>ok</v>
      </c>
      <c r="AH35" s="176"/>
      <c r="AJ35" s="182" t="str">
        <f t="shared" si="2"/>
        <v>ok</v>
      </c>
    </row>
    <row r="36" spans="1:36" ht="14" thickTop="1" thickBot="1" x14ac:dyDescent="0.3">
      <c r="A36">
        <v>26</v>
      </c>
      <c r="B36" s="59" t="s">
        <v>333</v>
      </c>
      <c r="C36" s="57" t="s">
        <v>32</v>
      </c>
      <c r="D36" s="54">
        <v>26</v>
      </c>
      <c r="E36" s="53">
        <f t="shared" si="0"/>
        <v>0</v>
      </c>
      <c r="F36" s="55"/>
      <c r="G36" s="53">
        <f t="shared" si="1"/>
        <v>0</v>
      </c>
      <c r="H36" s="55"/>
      <c r="I36" s="111"/>
      <c r="J36" s="55"/>
      <c r="K36" s="55"/>
      <c r="L36" s="55"/>
      <c r="M36" s="55"/>
      <c r="N36" s="55"/>
      <c r="O36" s="55"/>
      <c r="P36" s="55"/>
      <c r="Q36" s="79"/>
      <c r="R36" s="55"/>
      <c r="S36" s="55"/>
      <c r="T36" s="55"/>
      <c r="U36" s="79"/>
      <c r="V36" s="54">
        <v>26</v>
      </c>
      <c r="AE36" s="203">
        <f t="shared" si="3"/>
        <v>0</v>
      </c>
      <c r="AF36" s="204" t="str">
        <f t="shared" si="4"/>
        <v>ok</v>
      </c>
      <c r="AH36" s="176"/>
      <c r="AJ36" s="182" t="str">
        <f t="shared" si="2"/>
        <v>ok</v>
      </c>
    </row>
    <row r="37" spans="1:36" ht="14" thickTop="1" thickBot="1" x14ac:dyDescent="0.3">
      <c r="A37">
        <v>27</v>
      </c>
      <c r="B37" s="59" t="s">
        <v>334</v>
      </c>
      <c r="C37" s="57" t="s">
        <v>33</v>
      </c>
      <c r="D37" s="54">
        <v>27</v>
      </c>
      <c r="E37" s="53">
        <f t="shared" si="0"/>
        <v>0</v>
      </c>
      <c r="F37" s="55"/>
      <c r="G37" s="53">
        <f t="shared" si="1"/>
        <v>0</v>
      </c>
      <c r="H37" s="55"/>
      <c r="I37" s="111"/>
      <c r="J37" s="55"/>
      <c r="K37" s="55"/>
      <c r="L37" s="55"/>
      <c r="M37" s="55"/>
      <c r="N37" s="55"/>
      <c r="O37" s="55"/>
      <c r="P37" s="55"/>
      <c r="Q37" s="79"/>
      <c r="R37" s="55"/>
      <c r="S37" s="55"/>
      <c r="T37" s="55"/>
      <c r="U37" s="79"/>
      <c r="V37" s="54">
        <v>27</v>
      </c>
      <c r="AE37" s="203">
        <f t="shared" si="3"/>
        <v>0</v>
      </c>
      <c r="AF37" s="204" t="str">
        <f t="shared" si="4"/>
        <v>ok</v>
      </c>
      <c r="AH37" s="176"/>
      <c r="AJ37" s="182" t="str">
        <f t="shared" si="2"/>
        <v>ok</v>
      </c>
    </row>
    <row r="38" spans="1:36" ht="14" thickTop="1" thickBot="1" x14ac:dyDescent="0.3">
      <c r="A38">
        <v>28</v>
      </c>
      <c r="B38" s="59" t="s">
        <v>335</v>
      </c>
      <c r="C38" s="57" t="s">
        <v>34</v>
      </c>
      <c r="D38" s="54">
        <v>28</v>
      </c>
      <c r="E38" s="53">
        <f t="shared" si="0"/>
        <v>0</v>
      </c>
      <c r="F38" s="55"/>
      <c r="G38" s="53">
        <f t="shared" si="1"/>
        <v>0</v>
      </c>
      <c r="H38" s="55"/>
      <c r="I38" s="111"/>
      <c r="J38" s="55"/>
      <c r="K38" s="55"/>
      <c r="L38" s="55"/>
      <c r="M38" s="55"/>
      <c r="N38" s="55"/>
      <c r="O38" s="55"/>
      <c r="P38" s="55"/>
      <c r="Q38" s="79"/>
      <c r="R38" s="55"/>
      <c r="S38" s="55"/>
      <c r="T38" s="55"/>
      <c r="U38" s="79"/>
      <c r="V38" s="54">
        <v>28</v>
      </c>
      <c r="AE38" s="203">
        <f t="shared" si="3"/>
        <v>0</v>
      </c>
      <c r="AF38" s="204" t="str">
        <f t="shared" si="4"/>
        <v>ok</v>
      </c>
      <c r="AH38" s="176"/>
      <c r="AJ38" s="182" t="str">
        <f t="shared" si="2"/>
        <v>ok</v>
      </c>
    </row>
    <row r="39" spans="1:36" ht="14" thickTop="1" thickBot="1" x14ac:dyDescent="0.3">
      <c r="A39">
        <v>29</v>
      </c>
      <c r="B39" s="59" t="s">
        <v>35</v>
      </c>
      <c r="C39" s="57" t="s">
        <v>36</v>
      </c>
      <c r="D39" s="54">
        <v>29</v>
      </c>
      <c r="E39" s="53">
        <f t="shared" si="0"/>
        <v>0</v>
      </c>
      <c r="F39" s="55"/>
      <c r="G39" s="53">
        <f t="shared" si="1"/>
        <v>0</v>
      </c>
      <c r="H39" s="55"/>
      <c r="I39" s="111"/>
      <c r="J39" s="55"/>
      <c r="K39" s="55"/>
      <c r="L39" s="55"/>
      <c r="M39" s="55"/>
      <c r="N39" s="55"/>
      <c r="O39" s="55"/>
      <c r="P39" s="55"/>
      <c r="Q39" s="79"/>
      <c r="R39" s="55"/>
      <c r="S39" s="55"/>
      <c r="T39" s="55"/>
      <c r="U39" s="79"/>
      <c r="V39" s="54">
        <v>29</v>
      </c>
      <c r="AE39" s="203">
        <f t="shared" si="3"/>
        <v>0</v>
      </c>
      <c r="AF39" s="204" t="str">
        <f t="shared" si="4"/>
        <v>ok</v>
      </c>
      <c r="AH39" s="176"/>
      <c r="AJ39" s="182" t="str">
        <f t="shared" si="2"/>
        <v>ok</v>
      </c>
    </row>
    <row r="40" spans="1:36" ht="14" thickTop="1" thickBot="1" x14ac:dyDescent="0.3">
      <c r="A40">
        <v>219</v>
      </c>
      <c r="B40" s="59" t="s">
        <v>336</v>
      </c>
      <c r="C40" s="57" t="s">
        <v>37</v>
      </c>
      <c r="D40" s="54">
        <v>219</v>
      </c>
      <c r="E40" s="53">
        <f t="shared" si="0"/>
        <v>0</v>
      </c>
      <c r="F40" s="55"/>
      <c r="G40" s="53">
        <f t="shared" si="1"/>
        <v>0</v>
      </c>
      <c r="H40" s="55"/>
      <c r="I40" s="111"/>
      <c r="J40" s="55"/>
      <c r="K40" s="55"/>
      <c r="L40" s="55"/>
      <c r="M40" s="55"/>
      <c r="N40" s="55"/>
      <c r="O40" s="55"/>
      <c r="P40" s="55"/>
      <c r="Q40" s="79"/>
      <c r="R40" s="55"/>
      <c r="S40" s="55"/>
      <c r="T40" s="55"/>
      <c r="U40" s="79"/>
      <c r="V40" s="54">
        <v>219</v>
      </c>
      <c r="AE40" s="203">
        <f t="shared" si="3"/>
        <v>0</v>
      </c>
      <c r="AF40" s="204" t="str">
        <f t="shared" si="4"/>
        <v>ok</v>
      </c>
      <c r="AH40" s="176"/>
      <c r="AJ40" s="182" t="str">
        <f t="shared" si="2"/>
        <v>ok</v>
      </c>
    </row>
    <row r="41" spans="1:36" ht="14" thickTop="1" thickBot="1" x14ac:dyDescent="0.3">
      <c r="A41">
        <v>30</v>
      </c>
      <c r="B41" s="59" t="s">
        <v>337</v>
      </c>
      <c r="C41" s="57" t="s">
        <v>38</v>
      </c>
      <c r="D41" s="54">
        <v>30</v>
      </c>
      <c r="E41" s="53">
        <f t="shared" si="0"/>
        <v>0</v>
      </c>
      <c r="F41" s="55"/>
      <c r="G41" s="53">
        <f t="shared" si="1"/>
        <v>0</v>
      </c>
      <c r="H41" s="55"/>
      <c r="I41" s="111"/>
      <c r="J41" s="55"/>
      <c r="K41" s="55"/>
      <c r="L41" s="55"/>
      <c r="M41" s="55"/>
      <c r="N41" s="55"/>
      <c r="O41" s="55"/>
      <c r="P41" s="55"/>
      <c r="Q41" s="79"/>
      <c r="R41" s="55"/>
      <c r="S41" s="55"/>
      <c r="T41" s="55"/>
      <c r="U41" s="79"/>
      <c r="V41" s="54">
        <v>30</v>
      </c>
      <c r="AE41" s="203">
        <f t="shared" si="3"/>
        <v>0</v>
      </c>
      <c r="AF41" s="204" t="str">
        <f t="shared" si="4"/>
        <v>ok</v>
      </c>
      <c r="AH41" s="176"/>
      <c r="AJ41" s="182" t="str">
        <f t="shared" si="2"/>
        <v>ok</v>
      </c>
    </row>
    <row r="42" spans="1:36" ht="14" thickTop="1" thickBot="1" x14ac:dyDescent="0.35">
      <c r="A42">
        <v>31</v>
      </c>
      <c r="B42" s="59" t="s">
        <v>338</v>
      </c>
      <c r="C42" s="78" t="s">
        <v>39</v>
      </c>
      <c r="D42" s="54">
        <v>31</v>
      </c>
      <c r="E42" s="53">
        <f t="shared" si="0"/>
        <v>0</v>
      </c>
      <c r="F42" s="55"/>
      <c r="G42" s="53">
        <f t="shared" si="1"/>
        <v>0</v>
      </c>
      <c r="H42" s="55"/>
      <c r="I42" s="111"/>
      <c r="J42" s="55"/>
      <c r="K42" s="55"/>
      <c r="L42" s="55"/>
      <c r="M42" s="55"/>
      <c r="N42" s="55"/>
      <c r="O42" s="55"/>
      <c r="P42" s="55"/>
      <c r="Q42" s="79"/>
      <c r="R42" s="55"/>
      <c r="S42" s="55"/>
      <c r="T42" s="55"/>
      <c r="U42" s="79"/>
      <c r="V42" s="54">
        <v>31</v>
      </c>
      <c r="AE42" s="203">
        <f t="shared" si="3"/>
        <v>0</v>
      </c>
      <c r="AF42" s="204" t="str">
        <f t="shared" si="4"/>
        <v>ok</v>
      </c>
      <c r="AH42" s="176"/>
      <c r="AJ42" s="182" t="str">
        <f t="shared" si="2"/>
        <v>ok</v>
      </c>
    </row>
    <row r="43" spans="1:36" ht="14" thickTop="1" thickBot="1" x14ac:dyDescent="0.3">
      <c r="A43">
        <v>32</v>
      </c>
      <c r="B43" s="59" t="s">
        <v>339</v>
      </c>
      <c r="C43" s="57" t="s">
        <v>40</v>
      </c>
      <c r="D43" s="54">
        <v>32</v>
      </c>
      <c r="E43" s="53">
        <f t="shared" si="0"/>
        <v>0</v>
      </c>
      <c r="F43" s="55"/>
      <c r="G43" s="53">
        <f t="shared" si="1"/>
        <v>0</v>
      </c>
      <c r="H43" s="55"/>
      <c r="I43" s="111"/>
      <c r="J43" s="55"/>
      <c r="K43" s="55"/>
      <c r="L43" s="55"/>
      <c r="M43" s="55"/>
      <c r="N43" s="55"/>
      <c r="O43" s="55"/>
      <c r="P43" s="55"/>
      <c r="Q43" s="79"/>
      <c r="R43" s="55"/>
      <c r="S43" s="55"/>
      <c r="T43" s="55"/>
      <c r="U43" s="79"/>
      <c r="V43" s="54">
        <v>32</v>
      </c>
      <c r="AE43" s="203">
        <f t="shared" si="3"/>
        <v>0</v>
      </c>
      <c r="AF43" s="204" t="str">
        <f t="shared" si="4"/>
        <v>ok</v>
      </c>
      <c r="AH43" s="176"/>
      <c r="AJ43" s="182" t="str">
        <f t="shared" si="2"/>
        <v>ok</v>
      </c>
    </row>
    <row r="44" spans="1:36" ht="14" thickTop="1" thickBot="1" x14ac:dyDescent="0.3">
      <c r="A44">
        <v>33</v>
      </c>
      <c r="B44" s="59" t="s">
        <v>340</v>
      </c>
      <c r="C44" s="57" t="s">
        <v>41</v>
      </c>
      <c r="D44" s="54">
        <v>33</v>
      </c>
      <c r="E44" s="53">
        <f t="shared" ref="E44:E62" si="5">SUM(F44,G44,M44,N44,P44,Q44)</f>
        <v>0</v>
      </c>
      <c r="F44" s="55"/>
      <c r="G44" s="53">
        <f t="shared" ref="G44:G62" si="6">SUM(H44,J44,K44,L44)</f>
        <v>0</v>
      </c>
      <c r="H44" s="55"/>
      <c r="I44" s="111"/>
      <c r="J44" s="55"/>
      <c r="K44" s="55"/>
      <c r="L44" s="55"/>
      <c r="M44" s="55"/>
      <c r="N44" s="55"/>
      <c r="O44" s="55"/>
      <c r="P44" s="55"/>
      <c r="Q44" s="79"/>
      <c r="R44" s="55"/>
      <c r="S44" s="55"/>
      <c r="T44" s="55"/>
      <c r="U44" s="79"/>
      <c r="V44" s="54">
        <v>33</v>
      </c>
      <c r="AE44" s="203">
        <f t="shared" si="3"/>
        <v>0</v>
      </c>
      <c r="AF44" s="204" t="str">
        <f t="shared" si="4"/>
        <v>ok</v>
      </c>
      <c r="AH44" s="176"/>
      <c r="AJ44" s="182" t="str">
        <f t="shared" si="2"/>
        <v>ok</v>
      </c>
    </row>
    <row r="45" spans="1:36" ht="14" thickTop="1" thickBot="1" x14ac:dyDescent="0.3">
      <c r="A45">
        <v>34</v>
      </c>
      <c r="B45" s="59" t="s">
        <v>42</v>
      </c>
      <c r="C45" s="57" t="s">
        <v>43</v>
      </c>
      <c r="D45" s="54">
        <v>34</v>
      </c>
      <c r="E45" s="53">
        <f t="shared" si="5"/>
        <v>0</v>
      </c>
      <c r="F45" s="55"/>
      <c r="G45" s="53">
        <f t="shared" si="6"/>
        <v>0</v>
      </c>
      <c r="H45" s="55"/>
      <c r="I45" s="111"/>
      <c r="J45" s="55"/>
      <c r="K45" s="55"/>
      <c r="L45" s="55"/>
      <c r="M45" s="55"/>
      <c r="N45" s="55"/>
      <c r="O45" s="55"/>
      <c r="P45" s="55"/>
      <c r="Q45" s="79"/>
      <c r="R45" s="55"/>
      <c r="S45" s="55"/>
      <c r="T45" s="55"/>
      <c r="U45" s="79"/>
      <c r="V45" s="54">
        <v>34</v>
      </c>
      <c r="AE45" s="203">
        <f t="shared" si="3"/>
        <v>0</v>
      </c>
      <c r="AF45" s="204" t="str">
        <f t="shared" si="4"/>
        <v>ok</v>
      </c>
      <c r="AH45" s="176"/>
      <c r="AJ45" s="182" t="str">
        <f t="shared" si="2"/>
        <v>ok</v>
      </c>
    </row>
    <row r="46" spans="1:36" ht="14" thickTop="1" thickBot="1" x14ac:dyDescent="0.3">
      <c r="A46">
        <v>35</v>
      </c>
      <c r="B46" s="59" t="s">
        <v>341</v>
      </c>
      <c r="C46" s="57" t="s">
        <v>44</v>
      </c>
      <c r="D46" s="54">
        <v>35</v>
      </c>
      <c r="E46" s="53">
        <f t="shared" si="5"/>
        <v>0</v>
      </c>
      <c r="F46" s="55"/>
      <c r="G46" s="53">
        <f t="shared" si="6"/>
        <v>0</v>
      </c>
      <c r="H46" s="55"/>
      <c r="I46" s="111"/>
      <c r="J46" s="55"/>
      <c r="K46" s="55"/>
      <c r="L46" s="55"/>
      <c r="M46" s="55"/>
      <c r="N46" s="55"/>
      <c r="O46" s="55"/>
      <c r="P46" s="55"/>
      <c r="Q46" s="79"/>
      <c r="R46" s="55"/>
      <c r="S46" s="55"/>
      <c r="T46" s="55"/>
      <c r="U46" s="79"/>
      <c r="V46" s="54">
        <v>35</v>
      </c>
      <c r="AE46" s="203">
        <f t="shared" si="3"/>
        <v>0</v>
      </c>
      <c r="AF46" s="204" t="str">
        <f t="shared" si="4"/>
        <v>ok</v>
      </c>
      <c r="AH46" s="176"/>
      <c r="AJ46" s="182" t="str">
        <f t="shared" si="2"/>
        <v>ok</v>
      </c>
    </row>
    <row r="47" spans="1:36" ht="14" thickTop="1" thickBot="1" x14ac:dyDescent="0.3">
      <c r="A47">
        <v>36</v>
      </c>
      <c r="B47" s="59" t="s">
        <v>342</v>
      </c>
      <c r="C47" s="57" t="s">
        <v>45</v>
      </c>
      <c r="D47" s="54">
        <v>36</v>
      </c>
      <c r="E47" s="53">
        <f t="shared" si="5"/>
        <v>0</v>
      </c>
      <c r="F47" s="55"/>
      <c r="G47" s="53">
        <f t="shared" si="6"/>
        <v>0</v>
      </c>
      <c r="H47" s="55"/>
      <c r="I47" s="111"/>
      <c r="J47" s="55"/>
      <c r="K47" s="55"/>
      <c r="L47" s="55"/>
      <c r="M47" s="55"/>
      <c r="N47" s="55"/>
      <c r="O47" s="55"/>
      <c r="P47" s="55"/>
      <c r="Q47" s="79"/>
      <c r="R47" s="55"/>
      <c r="S47" s="55"/>
      <c r="T47" s="55"/>
      <c r="U47" s="79"/>
      <c r="V47" s="54">
        <v>36</v>
      </c>
      <c r="AE47" s="203">
        <f t="shared" si="3"/>
        <v>0</v>
      </c>
      <c r="AF47" s="204" t="str">
        <f t="shared" si="4"/>
        <v>ok</v>
      </c>
      <c r="AH47" s="176"/>
      <c r="AJ47" s="182" t="str">
        <f t="shared" si="2"/>
        <v>ok</v>
      </c>
    </row>
    <row r="48" spans="1:36" ht="14" thickTop="1" thickBot="1" x14ac:dyDescent="0.3">
      <c r="A48">
        <v>37</v>
      </c>
      <c r="B48" s="59" t="s">
        <v>343</v>
      </c>
      <c r="C48" s="57" t="s">
        <v>46</v>
      </c>
      <c r="D48" s="54">
        <v>37</v>
      </c>
      <c r="E48" s="53">
        <f t="shared" si="5"/>
        <v>0</v>
      </c>
      <c r="F48" s="55"/>
      <c r="G48" s="53">
        <f t="shared" si="6"/>
        <v>0</v>
      </c>
      <c r="H48" s="55"/>
      <c r="I48" s="111"/>
      <c r="J48" s="55"/>
      <c r="K48" s="55"/>
      <c r="L48" s="55"/>
      <c r="M48" s="55"/>
      <c r="N48" s="55"/>
      <c r="O48" s="55"/>
      <c r="P48" s="55"/>
      <c r="Q48" s="79"/>
      <c r="R48" s="55"/>
      <c r="S48" s="55"/>
      <c r="T48" s="55"/>
      <c r="U48" s="79"/>
      <c r="V48" s="54">
        <v>37</v>
      </c>
      <c r="AE48" s="203">
        <f t="shared" si="3"/>
        <v>0</v>
      </c>
      <c r="AF48" s="204" t="str">
        <f t="shared" si="4"/>
        <v>ok</v>
      </c>
      <c r="AH48" s="176"/>
      <c r="AJ48" s="182" t="str">
        <f t="shared" si="2"/>
        <v>ok</v>
      </c>
    </row>
    <row r="49" spans="1:36" ht="14" thickTop="1" thickBot="1" x14ac:dyDescent="0.3">
      <c r="A49">
        <v>38</v>
      </c>
      <c r="B49" s="59" t="s">
        <v>344</v>
      </c>
      <c r="C49" s="57" t="s">
        <v>47</v>
      </c>
      <c r="D49" s="54">
        <v>38</v>
      </c>
      <c r="E49" s="53">
        <f t="shared" si="5"/>
        <v>0</v>
      </c>
      <c r="F49" s="55"/>
      <c r="G49" s="53">
        <f t="shared" si="6"/>
        <v>0</v>
      </c>
      <c r="H49" s="55"/>
      <c r="I49" s="111"/>
      <c r="J49" s="55"/>
      <c r="K49" s="55"/>
      <c r="L49" s="55"/>
      <c r="M49" s="55"/>
      <c r="N49" s="55"/>
      <c r="O49" s="55"/>
      <c r="P49" s="55"/>
      <c r="Q49" s="79"/>
      <c r="R49" s="55"/>
      <c r="S49" s="55"/>
      <c r="T49" s="55"/>
      <c r="U49" s="79"/>
      <c r="V49" s="54">
        <v>38</v>
      </c>
      <c r="AE49" s="203">
        <f t="shared" si="3"/>
        <v>0</v>
      </c>
      <c r="AF49" s="204" t="str">
        <f t="shared" si="4"/>
        <v>ok</v>
      </c>
      <c r="AH49" s="176"/>
      <c r="AJ49" s="182" t="str">
        <f t="shared" si="2"/>
        <v>ok</v>
      </c>
    </row>
    <row r="50" spans="1:36" ht="14" thickTop="1" thickBot="1" x14ac:dyDescent="0.3">
      <c r="A50">
        <v>39</v>
      </c>
      <c r="B50" s="59" t="s">
        <v>345</v>
      </c>
      <c r="C50" s="57" t="s">
        <v>48</v>
      </c>
      <c r="D50" s="54">
        <v>39</v>
      </c>
      <c r="E50" s="53">
        <f t="shared" si="5"/>
        <v>0</v>
      </c>
      <c r="F50" s="55"/>
      <c r="G50" s="53">
        <f t="shared" si="6"/>
        <v>0</v>
      </c>
      <c r="H50" s="55"/>
      <c r="I50" s="111"/>
      <c r="J50" s="55"/>
      <c r="K50" s="55"/>
      <c r="L50" s="55"/>
      <c r="M50" s="55"/>
      <c r="N50" s="55"/>
      <c r="O50" s="55"/>
      <c r="P50" s="55"/>
      <c r="Q50" s="55"/>
      <c r="R50" s="55"/>
      <c r="S50" s="55"/>
      <c r="T50" s="55"/>
      <c r="U50" s="55"/>
      <c r="V50" s="54">
        <v>39</v>
      </c>
      <c r="AE50" s="203">
        <f t="shared" si="3"/>
        <v>0</v>
      </c>
      <c r="AF50" s="204" t="str">
        <f t="shared" si="4"/>
        <v>ok</v>
      </c>
      <c r="AH50" s="176"/>
      <c r="AJ50" s="182" t="str">
        <f t="shared" si="2"/>
        <v>ok</v>
      </c>
    </row>
    <row r="51" spans="1:36" ht="14" thickTop="1" thickBot="1" x14ac:dyDescent="0.3">
      <c r="A51">
        <v>220</v>
      </c>
      <c r="B51" s="59" t="s">
        <v>346</v>
      </c>
      <c r="C51" s="57" t="s">
        <v>49</v>
      </c>
      <c r="D51" s="54">
        <v>220</v>
      </c>
      <c r="E51" s="53">
        <f t="shared" si="5"/>
        <v>0</v>
      </c>
      <c r="F51" s="55"/>
      <c r="G51" s="53">
        <f t="shared" si="6"/>
        <v>0</v>
      </c>
      <c r="H51" s="55"/>
      <c r="I51" s="111"/>
      <c r="J51" s="55"/>
      <c r="K51" s="55"/>
      <c r="L51" s="55"/>
      <c r="M51" s="55"/>
      <c r="N51" s="55"/>
      <c r="O51" s="55"/>
      <c r="P51" s="55"/>
      <c r="Q51" s="55"/>
      <c r="R51" s="55"/>
      <c r="S51" s="55"/>
      <c r="T51" s="55"/>
      <c r="U51" s="55"/>
      <c r="V51" s="54">
        <v>220</v>
      </c>
      <c r="AE51" s="203">
        <f t="shared" si="3"/>
        <v>0</v>
      </c>
      <c r="AF51" s="204" t="str">
        <f t="shared" si="4"/>
        <v>ok</v>
      </c>
      <c r="AH51" s="176"/>
      <c r="AJ51" s="182" t="str">
        <f t="shared" si="2"/>
        <v>ok</v>
      </c>
    </row>
    <row r="52" spans="1:36" ht="21" customHeight="1" thickTop="1" thickBot="1" x14ac:dyDescent="0.3">
      <c r="A52">
        <v>40</v>
      </c>
      <c r="B52" s="58" t="s">
        <v>347</v>
      </c>
      <c r="C52" s="57" t="s">
        <v>50</v>
      </c>
      <c r="D52" s="54">
        <v>40</v>
      </c>
      <c r="E52" s="53">
        <f t="shared" si="5"/>
        <v>0</v>
      </c>
      <c r="F52" s="55"/>
      <c r="G52" s="53">
        <f t="shared" si="6"/>
        <v>0</v>
      </c>
      <c r="H52" s="55"/>
      <c r="I52" s="111"/>
      <c r="J52" s="55"/>
      <c r="K52" s="55"/>
      <c r="L52" s="55"/>
      <c r="M52" s="55"/>
      <c r="N52" s="55"/>
      <c r="O52" s="55"/>
      <c r="P52" s="55"/>
      <c r="Q52" s="79"/>
      <c r="R52" s="55"/>
      <c r="S52" s="55"/>
      <c r="T52" s="55"/>
      <c r="U52" s="79"/>
      <c r="V52" s="54">
        <v>40</v>
      </c>
      <c r="AE52" s="203">
        <f t="shared" si="3"/>
        <v>0</v>
      </c>
      <c r="AF52" s="204" t="str">
        <f t="shared" si="4"/>
        <v>ok</v>
      </c>
      <c r="AH52" s="176"/>
      <c r="AJ52" s="182" t="str">
        <f t="shared" si="2"/>
        <v>ok</v>
      </c>
    </row>
    <row r="53" spans="1:36" ht="14" thickTop="1" thickBot="1" x14ac:dyDescent="0.3">
      <c r="A53">
        <v>41</v>
      </c>
      <c r="B53" s="59" t="s">
        <v>348</v>
      </c>
      <c r="C53" s="57" t="s">
        <v>51</v>
      </c>
      <c r="D53" s="54">
        <v>41</v>
      </c>
      <c r="E53" s="53">
        <f t="shared" si="5"/>
        <v>0</v>
      </c>
      <c r="F53" s="55"/>
      <c r="G53" s="53">
        <f t="shared" si="6"/>
        <v>0</v>
      </c>
      <c r="H53" s="55"/>
      <c r="I53" s="111"/>
      <c r="J53" s="55"/>
      <c r="K53" s="55"/>
      <c r="L53" s="55"/>
      <c r="M53" s="55"/>
      <c r="N53" s="55"/>
      <c r="O53" s="55"/>
      <c r="P53" s="55"/>
      <c r="Q53" s="79"/>
      <c r="R53" s="55"/>
      <c r="S53" s="55"/>
      <c r="T53" s="55"/>
      <c r="U53" s="79"/>
      <c r="V53" s="54">
        <v>41</v>
      </c>
      <c r="AE53" s="203">
        <f t="shared" si="3"/>
        <v>0</v>
      </c>
      <c r="AF53" s="204" t="str">
        <f t="shared" si="4"/>
        <v>ok</v>
      </c>
      <c r="AH53" s="176"/>
      <c r="AJ53" s="182" t="str">
        <f t="shared" si="2"/>
        <v>ok</v>
      </c>
    </row>
    <row r="54" spans="1:36" ht="14" thickTop="1" thickBot="1" x14ac:dyDescent="0.3">
      <c r="A54">
        <v>42</v>
      </c>
      <c r="B54" s="59" t="s">
        <v>349</v>
      </c>
      <c r="C54" s="57" t="s">
        <v>52</v>
      </c>
      <c r="D54" s="54">
        <v>42</v>
      </c>
      <c r="E54" s="53">
        <f t="shared" si="5"/>
        <v>0</v>
      </c>
      <c r="F54" s="55"/>
      <c r="G54" s="53">
        <f t="shared" si="6"/>
        <v>0</v>
      </c>
      <c r="H54" s="55"/>
      <c r="I54" s="111"/>
      <c r="J54" s="55"/>
      <c r="K54" s="55"/>
      <c r="L54" s="55"/>
      <c r="M54" s="55"/>
      <c r="N54" s="55"/>
      <c r="O54" s="55"/>
      <c r="P54" s="55"/>
      <c r="Q54" s="79"/>
      <c r="R54" s="55"/>
      <c r="S54" s="55"/>
      <c r="T54" s="55"/>
      <c r="U54" s="79"/>
      <c r="V54" s="54">
        <v>42</v>
      </c>
      <c r="AE54" s="203">
        <f t="shared" si="3"/>
        <v>0</v>
      </c>
      <c r="AF54" s="204" t="str">
        <f t="shared" si="4"/>
        <v>ok</v>
      </c>
      <c r="AH54" s="176"/>
      <c r="AJ54" s="182" t="str">
        <f t="shared" si="2"/>
        <v>ok</v>
      </c>
    </row>
    <row r="55" spans="1:36" ht="14" thickTop="1" thickBot="1" x14ac:dyDescent="0.3">
      <c r="A55">
        <v>43</v>
      </c>
      <c r="B55" s="59" t="s">
        <v>350</v>
      </c>
      <c r="C55" s="57" t="s">
        <v>53</v>
      </c>
      <c r="D55" s="54">
        <v>43</v>
      </c>
      <c r="E55" s="53">
        <f t="shared" si="5"/>
        <v>0</v>
      </c>
      <c r="F55" s="55"/>
      <c r="G55" s="53">
        <f t="shared" si="6"/>
        <v>0</v>
      </c>
      <c r="H55" s="55"/>
      <c r="I55" s="111"/>
      <c r="J55" s="55"/>
      <c r="K55" s="55"/>
      <c r="L55" s="55"/>
      <c r="M55" s="55"/>
      <c r="N55" s="55"/>
      <c r="O55" s="55"/>
      <c r="P55" s="55"/>
      <c r="Q55" s="79"/>
      <c r="R55" s="55"/>
      <c r="S55" s="55"/>
      <c r="T55" s="55"/>
      <c r="U55" s="79"/>
      <c r="V55" s="54">
        <v>43</v>
      </c>
      <c r="AE55" s="203">
        <f t="shared" si="3"/>
        <v>0</v>
      </c>
      <c r="AF55" s="204" t="str">
        <f t="shared" si="4"/>
        <v>ok</v>
      </c>
      <c r="AH55" s="176"/>
      <c r="AJ55" s="182" t="str">
        <f t="shared" si="2"/>
        <v>ok</v>
      </c>
    </row>
    <row r="56" spans="1:36" ht="14" thickTop="1" thickBot="1" x14ac:dyDescent="0.3">
      <c r="A56">
        <v>44</v>
      </c>
      <c r="B56" s="59" t="s">
        <v>351</v>
      </c>
      <c r="C56" s="57" t="s">
        <v>54</v>
      </c>
      <c r="D56" s="54">
        <v>44</v>
      </c>
      <c r="E56" s="53">
        <f t="shared" si="5"/>
        <v>0</v>
      </c>
      <c r="F56" s="55"/>
      <c r="G56" s="53">
        <f t="shared" si="6"/>
        <v>0</v>
      </c>
      <c r="H56" s="55"/>
      <c r="I56" s="111"/>
      <c r="J56" s="55"/>
      <c r="K56" s="55"/>
      <c r="L56" s="55"/>
      <c r="M56" s="55"/>
      <c r="N56" s="55"/>
      <c r="O56" s="55"/>
      <c r="P56" s="55"/>
      <c r="Q56" s="79"/>
      <c r="R56" s="55"/>
      <c r="S56" s="55"/>
      <c r="T56" s="55"/>
      <c r="U56" s="79"/>
      <c r="V56" s="54">
        <v>44</v>
      </c>
      <c r="AE56" s="203">
        <f t="shared" si="3"/>
        <v>0</v>
      </c>
      <c r="AF56" s="204" t="str">
        <f t="shared" si="4"/>
        <v>ok</v>
      </c>
      <c r="AH56" s="176"/>
      <c r="AJ56" s="182" t="str">
        <f t="shared" si="2"/>
        <v>ok</v>
      </c>
    </row>
    <row r="57" spans="1:36" ht="14" thickTop="1" thickBot="1" x14ac:dyDescent="0.3">
      <c r="A57">
        <v>45</v>
      </c>
      <c r="B57" s="59" t="s">
        <v>55</v>
      </c>
      <c r="C57" s="57" t="s">
        <v>56</v>
      </c>
      <c r="D57" s="54">
        <v>45</v>
      </c>
      <c r="E57" s="53">
        <f t="shared" si="5"/>
        <v>0</v>
      </c>
      <c r="F57" s="55"/>
      <c r="G57" s="53">
        <f t="shared" si="6"/>
        <v>0</v>
      </c>
      <c r="H57" s="55"/>
      <c r="I57" s="111"/>
      <c r="J57" s="55"/>
      <c r="K57" s="55"/>
      <c r="L57" s="55"/>
      <c r="M57" s="55"/>
      <c r="N57" s="55"/>
      <c r="O57" s="55"/>
      <c r="P57" s="55"/>
      <c r="Q57" s="79"/>
      <c r="R57" s="55"/>
      <c r="S57" s="55"/>
      <c r="T57" s="55"/>
      <c r="U57" s="79"/>
      <c r="V57" s="54">
        <v>45</v>
      </c>
      <c r="AE57" s="203">
        <f t="shared" si="3"/>
        <v>0</v>
      </c>
      <c r="AF57" s="204" t="str">
        <f t="shared" si="4"/>
        <v>ok</v>
      </c>
      <c r="AH57" s="176"/>
      <c r="AJ57" s="182" t="str">
        <f t="shared" si="2"/>
        <v>ok</v>
      </c>
    </row>
    <row r="58" spans="1:36" ht="14" thickTop="1" thickBot="1" x14ac:dyDescent="0.3">
      <c r="A58">
        <v>46</v>
      </c>
      <c r="B58" s="59" t="s">
        <v>352</v>
      </c>
      <c r="C58" s="57" t="s">
        <v>57</v>
      </c>
      <c r="D58" s="54">
        <v>46</v>
      </c>
      <c r="E58" s="53">
        <f t="shared" si="5"/>
        <v>0</v>
      </c>
      <c r="F58" s="55"/>
      <c r="G58" s="53">
        <f t="shared" si="6"/>
        <v>0</v>
      </c>
      <c r="H58" s="55"/>
      <c r="I58" s="111"/>
      <c r="J58" s="55"/>
      <c r="K58" s="55"/>
      <c r="L58" s="55"/>
      <c r="M58" s="55"/>
      <c r="N58" s="55"/>
      <c r="O58" s="55"/>
      <c r="P58" s="55"/>
      <c r="Q58" s="79"/>
      <c r="R58" s="55"/>
      <c r="S58" s="55"/>
      <c r="T58" s="55"/>
      <c r="U58" s="79"/>
      <c r="V58" s="54">
        <v>46</v>
      </c>
      <c r="AE58" s="203">
        <f t="shared" si="3"/>
        <v>0</v>
      </c>
      <c r="AF58" s="204" t="str">
        <f t="shared" si="4"/>
        <v>ok</v>
      </c>
      <c r="AH58" s="176"/>
      <c r="AJ58" s="182" t="str">
        <f t="shared" si="2"/>
        <v>ok</v>
      </c>
    </row>
    <row r="59" spans="1:36" ht="14" thickTop="1" thickBot="1" x14ac:dyDescent="0.3">
      <c r="A59">
        <v>47</v>
      </c>
      <c r="B59" s="59" t="s">
        <v>353</v>
      </c>
      <c r="C59" s="57" t="s">
        <v>58</v>
      </c>
      <c r="D59" s="54">
        <v>47</v>
      </c>
      <c r="E59" s="53">
        <f t="shared" si="5"/>
        <v>0</v>
      </c>
      <c r="F59" s="55"/>
      <c r="G59" s="53">
        <f t="shared" si="6"/>
        <v>0</v>
      </c>
      <c r="H59" s="55"/>
      <c r="I59" s="111"/>
      <c r="J59" s="55"/>
      <c r="K59" s="55"/>
      <c r="L59" s="55"/>
      <c r="M59" s="55"/>
      <c r="N59" s="55"/>
      <c r="O59" s="55"/>
      <c r="P59" s="55"/>
      <c r="Q59" s="79"/>
      <c r="R59" s="55"/>
      <c r="S59" s="55"/>
      <c r="T59" s="55"/>
      <c r="U59" s="79"/>
      <c r="V59" s="54">
        <v>47</v>
      </c>
      <c r="AE59" s="203">
        <f t="shared" si="3"/>
        <v>0</v>
      </c>
      <c r="AF59" s="204" t="str">
        <f t="shared" si="4"/>
        <v>ok</v>
      </c>
      <c r="AH59" s="176"/>
      <c r="AJ59" s="182" t="str">
        <f t="shared" si="2"/>
        <v>ok</v>
      </c>
    </row>
    <row r="60" spans="1:36" ht="14" thickTop="1" thickBot="1" x14ac:dyDescent="0.35">
      <c r="A60">
        <v>48</v>
      </c>
      <c r="B60" s="59" t="s">
        <v>354</v>
      </c>
      <c r="C60" s="78" t="s">
        <v>59</v>
      </c>
      <c r="D60" s="54">
        <v>48</v>
      </c>
      <c r="E60" s="53">
        <f t="shared" si="5"/>
        <v>0</v>
      </c>
      <c r="F60" s="55"/>
      <c r="G60" s="53">
        <f t="shared" si="6"/>
        <v>0</v>
      </c>
      <c r="H60" s="55"/>
      <c r="I60" s="111"/>
      <c r="J60" s="55"/>
      <c r="K60" s="55"/>
      <c r="L60" s="55"/>
      <c r="M60" s="55"/>
      <c r="N60" s="55"/>
      <c r="O60" s="55"/>
      <c r="P60" s="55"/>
      <c r="Q60" s="79"/>
      <c r="R60" s="55"/>
      <c r="S60" s="55"/>
      <c r="T60" s="55"/>
      <c r="U60" s="79"/>
      <c r="V60" s="54">
        <v>48</v>
      </c>
      <c r="AE60" s="203">
        <f t="shared" si="3"/>
        <v>0</v>
      </c>
      <c r="AF60" s="204" t="str">
        <f t="shared" si="4"/>
        <v>ok</v>
      </c>
      <c r="AH60" s="176"/>
      <c r="AJ60" s="182" t="str">
        <f t="shared" si="2"/>
        <v>ok</v>
      </c>
    </row>
    <row r="61" spans="1:36" ht="14" thickTop="1" thickBot="1" x14ac:dyDescent="0.3">
      <c r="A61">
        <v>49</v>
      </c>
      <c r="B61" s="59" t="s">
        <v>355</v>
      </c>
      <c r="C61" s="57" t="s">
        <v>60</v>
      </c>
      <c r="D61" s="54">
        <v>49</v>
      </c>
      <c r="E61" s="53">
        <f t="shared" si="5"/>
        <v>0</v>
      </c>
      <c r="F61" s="79"/>
      <c r="G61" s="53">
        <f t="shared" si="6"/>
        <v>0</v>
      </c>
      <c r="H61" s="79"/>
      <c r="I61" s="111"/>
      <c r="J61" s="79"/>
      <c r="K61" s="79"/>
      <c r="L61" s="79"/>
      <c r="M61" s="79"/>
      <c r="N61" s="79"/>
      <c r="O61" s="79"/>
      <c r="P61" s="79"/>
      <c r="Q61" s="79"/>
      <c r="R61" s="79"/>
      <c r="S61" s="79"/>
      <c r="T61" s="79"/>
      <c r="U61" s="79"/>
      <c r="V61" s="54">
        <v>49</v>
      </c>
      <c r="AE61" s="203">
        <f t="shared" si="3"/>
        <v>0</v>
      </c>
      <c r="AF61" s="204" t="str">
        <f t="shared" si="4"/>
        <v>ok</v>
      </c>
      <c r="AH61" s="176"/>
      <c r="AJ61" s="182" t="str">
        <f t="shared" si="2"/>
        <v>ok</v>
      </c>
    </row>
    <row r="62" spans="1:36" ht="14" thickTop="1" thickBot="1" x14ac:dyDescent="0.3">
      <c r="A62">
        <v>50</v>
      </c>
      <c r="B62" s="59" t="s">
        <v>356</v>
      </c>
      <c r="C62" s="57" t="s">
        <v>61</v>
      </c>
      <c r="D62" s="54">
        <v>50</v>
      </c>
      <c r="E62" s="53">
        <f t="shared" si="5"/>
        <v>0</v>
      </c>
      <c r="F62" s="79"/>
      <c r="G62" s="53">
        <f t="shared" si="6"/>
        <v>0</v>
      </c>
      <c r="H62" s="79"/>
      <c r="I62" s="111"/>
      <c r="J62" s="79"/>
      <c r="K62" s="79"/>
      <c r="L62" s="79"/>
      <c r="M62" s="79"/>
      <c r="N62" s="79"/>
      <c r="O62" s="79"/>
      <c r="P62" s="79"/>
      <c r="Q62" s="79"/>
      <c r="R62" s="79"/>
      <c r="S62" s="79"/>
      <c r="T62" s="79"/>
      <c r="U62" s="79"/>
      <c r="V62" s="54">
        <v>50</v>
      </c>
      <c r="AE62" s="203">
        <f t="shared" si="3"/>
        <v>0</v>
      </c>
      <c r="AF62" s="204" t="str">
        <f t="shared" si="4"/>
        <v>ok</v>
      </c>
      <c r="AH62" s="176"/>
      <c r="AJ62" s="182" t="str">
        <f t="shared" si="2"/>
        <v>ok</v>
      </c>
    </row>
    <row r="63" spans="1:36" ht="21" customHeight="1" thickTop="1" x14ac:dyDescent="0.35">
      <c r="A63"/>
      <c r="B63" s="80" t="s">
        <v>357</v>
      </c>
      <c r="C63" s="81"/>
      <c r="D63" s="54"/>
      <c r="E63" s="98"/>
      <c r="F63" s="98"/>
      <c r="G63" s="98"/>
      <c r="H63" s="98"/>
      <c r="I63" s="110"/>
      <c r="J63" s="98"/>
      <c r="K63" s="98"/>
      <c r="L63" s="98"/>
      <c r="M63" s="98"/>
      <c r="N63" s="98"/>
      <c r="O63" s="98"/>
      <c r="P63" s="98"/>
      <c r="Q63" s="98"/>
      <c r="R63" s="98"/>
      <c r="S63" s="98"/>
      <c r="T63" s="98"/>
      <c r="U63" s="98"/>
      <c r="V63" s="54"/>
      <c r="AE63" s="199"/>
      <c r="AF63" s="176"/>
    </row>
    <row r="64" spans="1:36" ht="13.5" thickBot="1" x14ac:dyDescent="0.3">
      <c r="A64">
        <v>51</v>
      </c>
      <c r="B64" s="58" t="s">
        <v>358</v>
      </c>
      <c r="C64" s="82" t="s">
        <v>62</v>
      </c>
      <c r="D64" s="54">
        <v>51</v>
      </c>
      <c r="E64" s="53">
        <f>SUM(F64,G64,M64,N64,P64,Q64)</f>
        <v>0</v>
      </c>
      <c r="F64" s="79"/>
      <c r="G64" s="53">
        <f>SUM(H64,J64,K64,L64)</f>
        <v>0</v>
      </c>
      <c r="H64" s="79"/>
      <c r="I64" s="111"/>
      <c r="J64" s="79"/>
      <c r="K64" s="79"/>
      <c r="L64" s="79"/>
      <c r="M64" s="79"/>
      <c r="N64" s="79"/>
      <c r="O64" s="79"/>
      <c r="P64" s="79"/>
      <c r="Q64" s="79"/>
      <c r="R64" s="79"/>
      <c r="S64" s="79"/>
      <c r="T64" s="79"/>
      <c r="U64" s="79"/>
      <c r="V64" s="54">
        <v>51</v>
      </c>
      <c r="AE64" s="203">
        <f>E64-SUM(R64:U64)</f>
        <v>0</v>
      </c>
      <c r="AF64" s="204" t="str">
        <f>IF(ABS(AE64)&gt;COUNT(R64:U64)*0.5,"ERROR","ok")</f>
        <v>ok</v>
      </c>
      <c r="AH64" s="182" t="str">
        <f>IF((I64-H64)&gt;0.5,"attention","ok")</f>
        <v>ok</v>
      </c>
      <c r="AJ64" s="182" t="str">
        <f>IF((O64-N64)&gt;0.5,"attention","ok")</f>
        <v>ok</v>
      </c>
    </row>
    <row r="65" spans="1:36" ht="14" thickTop="1" thickBot="1" x14ac:dyDescent="0.35">
      <c r="A65">
        <v>52</v>
      </c>
      <c r="B65" s="59" t="s">
        <v>359</v>
      </c>
      <c r="C65" s="83" t="s">
        <v>63</v>
      </c>
      <c r="D65" s="54">
        <v>52</v>
      </c>
      <c r="E65" s="53">
        <f>SUM(F65,G65,M65,N65,P65,Q65)</f>
        <v>0</v>
      </c>
      <c r="F65" s="79"/>
      <c r="G65" s="53">
        <f>SUM(H65,J65,K65,L65)</f>
        <v>0</v>
      </c>
      <c r="H65" s="79"/>
      <c r="I65" s="111"/>
      <c r="J65" s="79"/>
      <c r="K65" s="79"/>
      <c r="L65" s="79"/>
      <c r="M65" s="79"/>
      <c r="N65" s="79"/>
      <c r="O65" s="79"/>
      <c r="P65" s="79"/>
      <c r="Q65" s="79"/>
      <c r="R65" s="79"/>
      <c r="S65" s="79"/>
      <c r="T65" s="79"/>
      <c r="U65" s="79"/>
      <c r="V65" s="54">
        <v>52</v>
      </c>
      <c r="AE65" s="203">
        <f>E65-SUM(R65:U65)</f>
        <v>0</v>
      </c>
      <c r="AF65" s="204" t="str">
        <f>IF(ABS(AE65)&gt;COUNT(R65:U65)*0.5,"ERROR","ok")</f>
        <v>ok</v>
      </c>
      <c r="AH65" s="182" t="str">
        <f>IF((I65-H65)&gt;0.5,"attention","ok")</f>
        <v>ok</v>
      </c>
      <c r="AJ65" s="182" t="str">
        <f>IF((O65-N65)&gt;0.5,"attention","ok")</f>
        <v>ok</v>
      </c>
    </row>
    <row r="66" spans="1:36" ht="21" customHeight="1" thickTop="1" x14ac:dyDescent="0.35">
      <c r="A66"/>
      <c r="B66" s="80" t="s">
        <v>360</v>
      </c>
      <c r="C66" s="81"/>
      <c r="D66" s="54"/>
      <c r="E66" s="98"/>
      <c r="F66" s="98"/>
      <c r="G66" s="98"/>
      <c r="H66" s="98"/>
      <c r="I66" s="110"/>
      <c r="J66" s="98"/>
      <c r="K66" s="98"/>
      <c r="L66" s="98"/>
      <c r="M66" s="98"/>
      <c r="N66" s="98"/>
      <c r="O66" s="98"/>
      <c r="P66" s="98"/>
      <c r="Q66" s="98"/>
      <c r="R66" s="98"/>
      <c r="S66" s="98"/>
      <c r="T66" s="98"/>
      <c r="U66" s="98"/>
      <c r="V66" s="54"/>
      <c r="AE66" s="199"/>
      <c r="AF66" s="176"/>
      <c r="AG66" s="176"/>
      <c r="AH66" s="176"/>
      <c r="AI66" s="176"/>
      <c r="AJ66" s="176"/>
    </row>
    <row r="67" spans="1:36" ht="13.5" thickBot="1" x14ac:dyDescent="0.3">
      <c r="A67">
        <v>53</v>
      </c>
      <c r="B67" s="58" t="s">
        <v>361</v>
      </c>
      <c r="C67" s="57" t="s">
        <v>64</v>
      </c>
      <c r="D67" s="54">
        <v>53</v>
      </c>
      <c r="E67" s="53">
        <f t="shared" ref="E67:E90" si="7">SUM(F67,G67,M67,N67,P67,Q67)</f>
        <v>0</v>
      </c>
      <c r="F67" s="55"/>
      <c r="G67" s="53">
        <f t="shared" ref="G67:G90" si="8">SUM(H67,J67,K67,L67)</f>
        <v>0</v>
      </c>
      <c r="H67" s="55"/>
      <c r="I67" s="111"/>
      <c r="J67" s="55"/>
      <c r="K67" s="55"/>
      <c r="L67" s="55"/>
      <c r="M67" s="55"/>
      <c r="N67" s="55"/>
      <c r="O67" s="55"/>
      <c r="P67" s="55"/>
      <c r="Q67" s="79"/>
      <c r="R67" s="55"/>
      <c r="S67" s="55"/>
      <c r="T67" s="55"/>
      <c r="U67" s="79"/>
      <c r="V67" s="54">
        <v>53</v>
      </c>
      <c r="AE67" s="203">
        <f t="shared" ref="AE67:AE112" si="9">E67-SUM(R67:U67)</f>
        <v>0</v>
      </c>
      <c r="AF67" s="204" t="str">
        <f t="shared" ref="AF67:AF112" si="10">IF(ABS(AE67)&gt;COUNT(R67:U67)*0.5,"ERROR","ok")</f>
        <v>ok</v>
      </c>
      <c r="AH67" s="182" t="str">
        <f t="shared" ref="AH67:AH90" si="11">IF((I67-H67)&gt;0.5,"attention","ok")</f>
        <v>ok</v>
      </c>
      <c r="AJ67" s="182" t="str">
        <f t="shared" ref="AJ67:AJ90" si="12">IF((O67-N67)&gt;0.5,"attention","ok")</f>
        <v>ok</v>
      </c>
    </row>
    <row r="68" spans="1:36" ht="14" thickTop="1" thickBot="1" x14ac:dyDescent="0.3">
      <c r="A68">
        <v>54</v>
      </c>
      <c r="B68" s="59" t="s">
        <v>65</v>
      </c>
      <c r="C68" s="57" t="s">
        <v>66</v>
      </c>
      <c r="D68" s="54">
        <v>54</v>
      </c>
      <c r="E68" s="53">
        <f t="shared" si="7"/>
        <v>0</v>
      </c>
      <c r="F68" s="55"/>
      <c r="G68" s="53">
        <f t="shared" si="8"/>
        <v>0</v>
      </c>
      <c r="H68" s="55"/>
      <c r="I68" s="111"/>
      <c r="J68" s="55"/>
      <c r="K68" s="55"/>
      <c r="L68" s="55"/>
      <c r="M68" s="55"/>
      <c r="N68" s="55"/>
      <c r="O68" s="55"/>
      <c r="P68" s="55"/>
      <c r="Q68" s="79"/>
      <c r="R68" s="55"/>
      <c r="S68" s="55"/>
      <c r="T68" s="55"/>
      <c r="U68" s="79"/>
      <c r="V68" s="54">
        <v>54</v>
      </c>
      <c r="AE68" s="203">
        <f t="shared" si="9"/>
        <v>0</v>
      </c>
      <c r="AF68" s="204" t="str">
        <f t="shared" si="10"/>
        <v>ok</v>
      </c>
      <c r="AH68" s="182" t="str">
        <f t="shared" si="11"/>
        <v>ok</v>
      </c>
      <c r="AJ68" s="182" t="str">
        <f t="shared" si="12"/>
        <v>ok</v>
      </c>
    </row>
    <row r="69" spans="1:36" ht="14" thickTop="1" thickBot="1" x14ac:dyDescent="0.3">
      <c r="A69">
        <v>55</v>
      </c>
      <c r="B69" s="59" t="s">
        <v>67</v>
      </c>
      <c r="C69" s="57" t="s">
        <v>68</v>
      </c>
      <c r="D69" s="54">
        <v>55</v>
      </c>
      <c r="E69" s="53">
        <f t="shared" si="7"/>
        <v>0</v>
      </c>
      <c r="F69" s="55"/>
      <c r="G69" s="53">
        <f t="shared" si="8"/>
        <v>0</v>
      </c>
      <c r="H69" s="55"/>
      <c r="I69" s="111"/>
      <c r="J69" s="55"/>
      <c r="K69" s="55"/>
      <c r="L69" s="55"/>
      <c r="M69" s="55"/>
      <c r="N69" s="55"/>
      <c r="O69" s="55"/>
      <c r="P69" s="55"/>
      <c r="Q69" s="79"/>
      <c r="R69" s="55"/>
      <c r="S69" s="55"/>
      <c r="T69" s="55"/>
      <c r="U69" s="79"/>
      <c r="V69" s="54">
        <v>55</v>
      </c>
      <c r="AE69" s="203">
        <f t="shared" si="9"/>
        <v>0</v>
      </c>
      <c r="AF69" s="204" t="str">
        <f t="shared" si="10"/>
        <v>ok</v>
      </c>
      <c r="AH69" s="182" t="str">
        <f t="shared" si="11"/>
        <v>ok</v>
      </c>
      <c r="AJ69" s="182" t="str">
        <f t="shared" si="12"/>
        <v>ok</v>
      </c>
    </row>
    <row r="70" spans="1:36" ht="14" thickTop="1" thickBot="1" x14ac:dyDescent="0.3">
      <c r="A70">
        <v>56</v>
      </c>
      <c r="B70" s="59" t="s">
        <v>362</v>
      </c>
      <c r="C70" s="57" t="s">
        <v>69</v>
      </c>
      <c r="D70" s="54">
        <v>56</v>
      </c>
      <c r="E70" s="53">
        <f t="shared" si="7"/>
        <v>0</v>
      </c>
      <c r="F70" s="55"/>
      <c r="G70" s="53">
        <f t="shared" si="8"/>
        <v>0</v>
      </c>
      <c r="H70" s="55"/>
      <c r="I70" s="111"/>
      <c r="J70" s="55"/>
      <c r="K70" s="55"/>
      <c r="L70" s="55"/>
      <c r="M70" s="55"/>
      <c r="N70" s="55"/>
      <c r="O70" s="55"/>
      <c r="P70" s="55"/>
      <c r="Q70" s="79"/>
      <c r="R70" s="55"/>
      <c r="S70" s="55"/>
      <c r="T70" s="55"/>
      <c r="U70" s="79"/>
      <c r="V70" s="54">
        <v>56</v>
      </c>
      <c r="AE70" s="203">
        <f t="shared" si="9"/>
        <v>0</v>
      </c>
      <c r="AF70" s="204" t="str">
        <f t="shared" si="10"/>
        <v>ok</v>
      </c>
      <c r="AH70" s="182" t="str">
        <f t="shared" si="11"/>
        <v>ok</v>
      </c>
      <c r="AJ70" s="182" t="str">
        <f t="shared" si="12"/>
        <v>ok</v>
      </c>
    </row>
    <row r="71" spans="1:36" ht="14" thickTop="1" thickBot="1" x14ac:dyDescent="0.3">
      <c r="A71">
        <v>57</v>
      </c>
      <c r="B71" s="59" t="s">
        <v>363</v>
      </c>
      <c r="C71" s="57" t="s">
        <v>70</v>
      </c>
      <c r="D71" s="54">
        <v>57</v>
      </c>
      <c r="E71" s="53">
        <f t="shared" si="7"/>
        <v>0</v>
      </c>
      <c r="F71" s="55"/>
      <c r="G71" s="53">
        <f t="shared" si="8"/>
        <v>0</v>
      </c>
      <c r="H71" s="55"/>
      <c r="I71" s="111"/>
      <c r="J71" s="55"/>
      <c r="K71" s="55"/>
      <c r="L71" s="55"/>
      <c r="M71" s="55"/>
      <c r="N71" s="55"/>
      <c r="O71" s="55"/>
      <c r="P71" s="55"/>
      <c r="Q71" s="79"/>
      <c r="R71" s="55"/>
      <c r="S71" s="55"/>
      <c r="T71" s="55"/>
      <c r="U71" s="79"/>
      <c r="V71" s="54">
        <v>57</v>
      </c>
      <c r="AE71" s="203">
        <f t="shared" si="9"/>
        <v>0</v>
      </c>
      <c r="AF71" s="204" t="str">
        <f t="shared" si="10"/>
        <v>ok</v>
      </c>
      <c r="AH71" s="182" t="str">
        <f t="shared" si="11"/>
        <v>ok</v>
      </c>
      <c r="AJ71" s="182" t="str">
        <f t="shared" si="12"/>
        <v>ok</v>
      </c>
    </row>
    <row r="72" spans="1:36" ht="14" thickTop="1" thickBot="1" x14ac:dyDescent="0.3">
      <c r="A72">
        <v>221</v>
      </c>
      <c r="B72" s="59" t="s">
        <v>364</v>
      </c>
      <c r="C72" s="57" t="s">
        <v>272</v>
      </c>
      <c r="D72" s="54">
        <v>221</v>
      </c>
      <c r="E72" s="53">
        <f t="shared" si="7"/>
        <v>0</v>
      </c>
      <c r="F72" s="55"/>
      <c r="G72" s="53">
        <f t="shared" si="8"/>
        <v>0</v>
      </c>
      <c r="H72" s="55"/>
      <c r="I72" s="111"/>
      <c r="J72" s="55"/>
      <c r="K72" s="55"/>
      <c r="L72" s="55"/>
      <c r="M72" s="55"/>
      <c r="N72" s="55"/>
      <c r="O72" s="55"/>
      <c r="P72" s="55"/>
      <c r="Q72" s="79"/>
      <c r="R72" s="55"/>
      <c r="S72" s="55"/>
      <c r="T72" s="55"/>
      <c r="U72" s="79"/>
      <c r="V72" s="54">
        <v>221</v>
      </c>
      <c r="AE72" s="203">
        <f t="shared" si="9"/>
        <v>0</v>
      </c>
      <c r="AF72" s="204" t="str">
        <f t="shared" si="10"/>
        <v>ok</v>
      </c>
      <c r="AH72" s="182" t="str">
        <f t="shared" si="11"/>
        <v>ok</v>
      </c>
      <c r="AJ72" s="182" t="str">
        <f t="shared" si="12"/>
        <v>ok</v>
      </c>
    </row>
    <row r="73" spans="1:36" ht="14" thickTop="1" thickBot="1" x14ac:dyDescent="0.3">
      <c r="A73">
        <v>222</v>
      </c>
      <c r="B73" t="s">
        <v>273</v>
      </c>
      <c r="C73" s="57" t="s">
        <v>274</v>
      </c>
      <c r="D73" s="54">
        <v>222</v>
      </c>
      <c r="E73" s="53">
        <f t="shared" si="7"/>
        <v>0</v>
      </c>
      <c r="F73" s="55"/>
      <c r="G73" s="53">
        <f t="shared" si="8"/>
        <v>0</v>
      </c>
      <c r="H73" s="55"/>
      <c r="I73" s="111"/>
      <c r="J73" s="55"/>
      <c r="K73" s="55"/>
      <c r="L73" s="55"/>
      <c r="M73" s="55"/>
      <c r="N73" s="55"/>
      <c r="O73" s="55"/>
      <c r="P73" s="55"/>
      <c r="Q73" s="79"/>
      <c r="R73" s="55"/>
      <c r="S73" s="55"/>
      <c r="T73" s="55"/>
      <c r="U73" s="79"/>
      <c r="V73" s="54">
        <v>222</v>
      </c>
      <c r="AE73" s="203">
        <f t="shared" si="9"/>
        <v>0</v>
      </c>
      <c r="AF73" s="204" t="str">
        <f t="shared" si="10"/>
        <v>ok</v>
      </c>
      <c r="AH73" s="182" t="str">
        <f t="shared" si="11"/>
        <v>ok</v>
      </c>
      <c r="AJ73" s="182" t="str">
        <f t="shared" si="12"/>
        <v>ok</v>
      </c>
    </row>
    <row r="74" spans="1:36" ht="14" thickTop="1" thickBot="1" x14ac:dyDescent="0.3">
      <c r="A74">
        <v>58</v>
      </c>
      <c r="B74" s="59" t="s">
        <v>365</v>
      </c>
      <c r="C74" s="57" t="s">
        <v>71</v>
      </c>
      <c r="D74" s="54">
        <v>58</v>
      </c>
      <c r="E74" s="53">
        <f t="shared" si="7"/>
        <v>0</v>
      </c>
      <c r="F74" s="55"/>
      <c r="G74" s="53">
        <f t="shared" si="8"/>
        <v>0</v>
      </c>
      <c r="H74" s="55"/>
      <c r="I74" s="111"/>
      <c r="J74" s="55"/>
      <c r="K74" s="55"/>
      <c r="L74" s="55"/>
      <c r="M74" s="55"/>
      <c r="N74" s="55"/>
      <c r="O74" s="55"/>
      <c r="P74" s="55"/>
      <c r="Q74" s="79"/>
      <c r="R74" s="55"/>
      <c r="S74" s="55"/>
      <c r="T74" s="55"/>
      <c r="U74" s="79"/>
      <c r="V74" s="54">
        <v>58</v>
      </c>
      <c r="AE74" s="203">
        <f t="shared" si="9"/>
        <v>0</v>
      </c>
      <c r="AF74" s="204" t="str">
        <f t="shared" si="10"/>
        <v>ok</v>
      </c>
      <c r="AH74" s="182" t="str">
        <f t="shared" si="11"/>
        <v>ok</v>
      </c>
      <c r="AJ74" s="182" t="str">
        <f t="shared" si="12"/>
        <v>ok</v>
      </c>
    </row>
    <row r="75" spans="1:36" ht="14" thickTop="1" thickBot="1" x14ac:dyDescent="0.3">
      <c r="A75">
        <v>59</v>
      </c>
      <c r="B75" s="59" t="s">
        <v>366</v>
      </c>
      <c r="C75" s="57" t="s">
        <v>72</v>
      </c>
      <c r="D75" s="54">
        <v>59</v>
      </c>
      <c r="E75" s="53">
        <f t="shared" si="7"/>
        <v>0</v>
      </c>
      <c r="F75" s="55"/>
      <c r="G75" s="53">
        <f t="shared" si="8"/>
        <v>0</v>
      </c>
      <c r="H75" s="55"/>
      <c r="I75" s="111"/>
      <c r="J75" s="55"/>
      <c r="K75" s="55"/>
      <c r="L75" s="55"/>
      <c r="M75" s="55"/>
      <c r="N75" s="55"/>
      <c r="O75" s="55"/>
      <c r="P75" s="55"/>
      <c r="Q75" s="79"/>
      <c r="R75" s="55"/>
      <c r="S75" s="55"/>
      <c r="T75" s="55"/>
      <c r="U75" s="79"/>
      <c r="V75" s="54">
        <v>59</v>
      </c>
      <c r="AE75" s="203">
        <f t="shared" si="9"/>
        <v>0</v>
      </c>
      <c r="AF75" s="204" t="str">
        <f t="shared" si="10"/>
        <v>ok</v>
      </c>
      <c r="AH75" s="182" t="str">
        <f t="shared" si="11"/>
        <v>ok</v>
      </c>
      <c r="AJ75" s="182" t="str">
        <f t="shared" si="12"/>
        <v>ok</v>
      </c>
    </row>
    <row r="76" spans="1:36" ht="14" thickTop="1" thickBot="1" x14ac:dyDescent="0.3">
      <c r="A76">
        <v>60</v>
      </c>
      <c r="B76" s="59" t="s">
        <v>367</v>
      </c>
      <c r="C76" s="57" t="s">
        <v>73</v>
      </c>
      <c r="D76" s="54">
        <v>60</v>
      </c>
      <c r="E76" s="53">
        <f t="shared" si="7"/>
        <v>0</v>
      </c>
      <c r="F76" s="55"/>
      <c r="G76" s="53">
        <f t="shared" si="8"/>
        <v>0</v>
      </c>
      <c r="H76" s="55"/>
      <c r="I76" s="111"/>
      <c r="J76" s="55"/>
      <c r="K76" s="55"/>
      <c r="L76" s="55"/>
      <c r="M76" s="55"/>
      <c r="N76" s="55"/>
      <c r="O76" s="55"/>
      <c r="P76" s="55"/>
      <c r="Q76" s="79"/>
      <c r="R76" s="55"/>
      <c r="S76" s="55"/>
      <c r="T76" s="55"/>
      <c r="U76" s="79"/>
      <c r="V76" s="54">
        <v>60</v>
      </c>
      <c r="AE76" s="203">
        <f t="shared" si="9"/>
        <v>0</v>
      </c>
      <c r="AF76" s="204" t="str">
        <f t="shared" si="10"/>
        <v>ok</v>
      </c>
      <c r="AH76" s="182" t="str">
        <f t="shared" si="11"/>
        <v>ok</v>
      </c>
      <c r="AJ76" s="182" t="str">
        <f t="shared" si="12"/>
        <v>ok</v>
      </c>
    </row>
    <row r="77" spans="1:36" ht="14" thickTop="1" thickBot="1" x14ac:dyDescent="0.3">
      <c r="A77">
        <v>61</v>
      </c>
      <c r="B77" s="59" t="s">
        <v>368</v>
      </c>
      <c r="C77" s="57" t="s">
        <v>74</v>
      </c>
      <c r="D77" s="54">
        <v>61</v>
      </c>
      <c r="E77" s="53">
        <f t="shared" si="7"/>
        <v>0</v>
      </c>
      <c r="F77" s="55"/>
      <c r="G77" s="53">
        <f t="shared" si="8"/>
        <v>0</v>
      </c>
      <c r="H77" s="55"/>
      <c r="I77" s="111"/>
      <c r="J77" s="55"/>
      <c r="K77" s="55"/>
      <c r="L77" s="55"/>
      <c r="M77" s="55"/>
      <c r="N77" s="55"/>
      <c r="O77" s="55"/>
      <c r="P77" s="55"/>
      <c r="Q77" s="79"/>
      <c r="R77" s="55"/>
      <c r="S77" s="55"/>
      <c r="T77" s="55"/>
      <c r="U77" s="79"/>
      <c r="V77" s="54">
        <v>61</v>
      </c>
      <c r="AE77" s="203">
        <f t="shared" si="9"/>
        <v>0</v>
      </c>
      <c r="AF77" s="204" t="str">
        <f t="shared" si="10"/>
        <v>ok</v>
      </c>
      <c r="AH77" s="182" t="str">
        <f t="shared" si="11"/>
        <v>ok</v>
      </c>
      <c r="AJ77" s="182" t="str">
        <f t="shared" si="12"/>
        <v>ok</v>
      </c>
    </row>
    <row r="78" spans="1:36" ht="14" thickTop="1" thickBot="1" x14ac:dyDescent="0.3">
      <c r="A78">
        <v>62</v>
      </c>
      <c r="B78" s="59" t="s">
        <v>369</v>
      </c>
      <c r="C78" s="57" t="s">
        <v>75</v>
      </c>
      <c r="D78" s="54">
        <v>62</v>
      </c>
      <c r="E78" s="53">
        <f t="shared" si="7"/>
        <v>0</v>
      </c>
      <c r="F78" s="55"/>
      <c r="G78" s="53">
        <f t="shared" si="8"/>
        <v>0</v>
      </c>
      <c r="H78" s="55"/>
      <c r="I78" s="111"/>
      <c r="J78" s="55"/>
      <c r="K78" s="55"/>
      <c r="L78" s="55"/>
      <c r="M78" s="55"/>
      <c r="N78" s="55"/>
      <c r="O78" s="55"/>
      <c r="P78" s="55"/>
      <c r="Q78" s="79"/>
      <c r="R78" s="55"/>
      <c r="S78" s="55"/>
      <c r="T78" s="55"/>
      <c r="U78" s="79"/>
      <c r="V78" s="54">
        <v>62</v>
      </c>
      <c r="AE78" s="203">
        <f t="shared" si="9"/>
        <v>0</v>
      </c>
      <c r="AF78" s="204" t="str">
        <f t="shared" si="10"/>
        <v>ok</v>
      </c>
      <c r="AH78" s="182" t="str">
        <f t="shared" si="11"/>
        <v>ok</v>
      </c>
      <c r="AJ78" s="182" t="str">
        <f t="shared" si="12"/>
        <v>ok</v>
      </c>
    </row>
    <row r="79" spans="1:36" ht="14" thickTop="1" thickBot="1" x14ac:dyDescent="0.3">
      <c r="A79">
        <v>63</v>
      </c>
      <c r="B79" s="59" t="s">
        <v>370</v>
      </c>
      <c r="C79" s="57" t="s">
        <v>76</v>
      </c>
      <c r="D79" s="54">
        <v>63</v>
      </c>
      <c r="E79" s="53">
        <f t="shared" si="7"/>
        <v>0</v>
      </c>
      <c r="F79" s="55"/>
      <c r="G79" s="53">
        <f t="shared" si="8"/>
        <v>0</v>
      </c>
      <c r="H79" s="55"/>
      <c r="I79" s="111"/>
      <c r="J79" s="55"/>
      <c r="K79" s="55"/>
      <c r="L79" s="55"/>
      <c r="M79" s="55"/>
      <c r="N79" s="55"/>
      <c r="O79" s="55"/>
      <c r="P79" s="55"/>
      <c r="Q79" s="79"/>
      <c r="R79" s="55"/>
      <c r="S79" s="55"/>
      <c r="T79" s="55"/>
      <c r="U79" s="79"/>
      <c r="V79" s="54">
        <v>63</v>
      </c>
      <c r="AE79" s="203">
        <f t="shared" si="9"/>
        <v>0</v>
      </c>
      <c r="AF79" s="204" t="str">
        <f t="shared" si="10"/>
        <v>ok</v>
      </c>
      <c r="AH79" s="182" t="str">
        <f t="shared" si="11"/>
        <v>ok</v>
      </c>
      <c r="AJ79" s="182" t="str">
        <f t="shared" si="12"/>
        <v>ok</v>
      </c>
    </row>
    <row r="80" spans="1:36" ht="14" thickTop="1" thickBot="1" x14ac:dyDescent="0.3">
      <c r="A80">
        <v>64</v>
      </c>
      <c r="B80" s="59" t="s">
        <v>371</v>
      </c>
      <c r="C80" s="57" t="s">
        <v>77</v>
      </c>
      <c r="D80" s="54">
        <v>64</v>
      </c>
      <c r="E80" s="53">
        <f t="shared" si="7"/>
        <v>0</v>
      </c>
      <c r="F80" s="55"/>
      <c r="G80" s="53">
        <f t="shared" si="8"/>
        <v>0</v>
      </c>
      <c r="H80" s="55"/>
      <c r="I80" s="111"/>
      <c r="J80" s="55"/>
      <c r="K80" s="55"/>
      <c r="L80" s="55"/>
      <c r="M80" s="55"/>
      <c r="N80" s="55"/>
      <c r="O80" s="55"/>
      <c r="P80" s="55"/>
      <c r="Q80" s="79"/>
      <c r="R80" s="55"/>
      <c r="S80" s="55"/>
      <c r="T80" s="55"/>
      <c r="U80" s="79"/>
      <c r="V80" s="54">
        <v>64</v>
      </c>
      <c r="AE80" s="203">
        <f t="shared" si="9"/>
        <v>0</v>
      </c>
      <c r="AF80" s="204" t="str">
        <f t="shared" si="10"/>
        <v>ok</v>
      </c>
      <c r="AH80" s="182" t="str">
        <f t="shared" si="11"/>
        <v>ok</v>
      </c>
      <c r="AJ80" s="182" t="str">
        <f t="shared" si="12"/>
        <v>ok</v>
      </c>
    </row>
    <row r="81" spans="1:36" ht="14" thickTop="1" thickBot="1" x14ac:dyDescent="0.3">
      <c r="A81">
        <v>66</v>
      </c>
      <c r="B81" s="99" t="s">
        <v>277</v>
      </c>
      <c r="C81" s="57" t="s">
        <v>78</v>
      </c>
      <c r="D81" s="54">
        <v>66</v>
      </c>
      <c r="E81" s="53">
        <f t="shared" si="7"/>
        <v>0</v>
      </c>
      <c r="F81" s="55"/>
      <c r="G81" s="53">
        <f t="shared" si="8"/>
        <v>0</v>
      </c>
      <c r="H81" s="55"/>
      <c r="I81" s="111"/>
      <c r="J81" s="55"/>
      <c r="K81" s="55"/>
      <c r="L81" s="55"/>
      <c r="M81" s="55"/>
      <c r="N81" s="55"/>
      <c r="O81" s="55"/>
      <c r="P81" s="55"/>
      <c r="Q81" s="79"/>
      <c r="R81" s="55"/>
      <c r="S81" s="55"/>
      <c r="T81" s="55"/>
      <c r="U81" s="79"/>
      <c r="V81" s="54">
        <v>66</v>
      </c>
      <c r="AE81" s="203">
        <f t="shared" si="9"/>
        <v>0</v>
      </c>
      <c r="AF81" s="204" t="str">
        <f t="shared" si="10"/>
        <v>ok</v>
      </c>
      <c r="AH81" s="182" t="str">
        <f t="shared" si="11"/>
        <v>ok</v>
      </c>
      <c r="AJ81" s="182" t="str">
        <f t="shared" si="12"/>
        <v>ok</v>
      </c>
    </row>
    <row r="82" spans="1:36" ht="14" thickTop="1" thickBot="1" x14ac:dyDescent="0.3">
      <c r="A82">
        <v>223</v>
      </c>
      <c r="B82" t="s">
        <v>372</v>
      </c>
      <c r="C82" s="57" t="s">
        <v>275</v>
      </c>
      <c r="D82" s="54">
        <v>223</v>
      </c>
      <c r="E82" s="53">
        <f t="shared" si="7"/>
        <v>0</v>
      </c>
      <c r="F82" s="55"/>
      <c r="G82" s="53">
        <f t="shared" si="8"/>
        <v>0</v>
      </c>
      <c r="H82" s="55"/>
      <c r="I82" s="111"/>
      <c r="J82" s="55"/>
      <c r="K82" s="55"/>
      <c r="L82" s="55"/>
      <c r="M82" s="55"/>
      <c r="N82" s="55"/>
      <c r="O82" s="55"/>
      <c r="P82" s="55"/>
      <c r="Q82" s="79"/>
      <c r="R82" s="55"/>
      <c r="S82" s="55"/>
      <c r="T82" s="55"/>
      <c r="U82" s="79"/>
      <c r="V82" s="54">
        <v>223</v>
      </c>
      <c r="AE82" s="203">
        <f t="shared" si="9"/>
        <v>0</v>
      </c>
      <c r="AF82" s="204" t="str">
        <f t="shared" si="10"/>
        <v>ok</v>
      </c>
      <c r="AH82" s="182" t="str">
        <f t="shared" si="11"/>
        <v>ok</v>
      </c>
      <c r="AJ82" s="182" t="str">
        <f t="shared" si="12"/>
        <v>ok</v>
      </c>
    </row>
    <row r="83" spans="1:36" ht="14" thickTop="1" thickBot="1" x14ac:dyDescent="0.3">
      <c r="A83">
        <v>67</v>
      </c>
      <c r="B83" s="59" t="s">
        <v>373</v>
      </c>
      <c r="C83" s="57" t="s">
        <v>79</v>
      </c>
      <c r="D83" s="54">
        <v>67</v>
      </c>
      <c r="E83" s="53">
        <f t="shared" si="7"/>
        <v>0</v>
      </c>
      <c r="F83" s="55"/>
      <c r="G83" s="53">
        <f t="shared" si="8"/>
        <v>0</v>
      </c>
      <c r="H83" s="55"/>
      <c r="I83" s="111"/>
      <c r="J83" s="55"/>
      <c r="K83" s="55"/>
      <c r="L83" s="55"/>
      <c r="M83" s="55"/>
      <c r="N83" s="55"/>
      <c r="O83" s="55"/>
      <c r="P83" s="55"/>
      <c r="Q83" s="79"/>
      <c r="R83" s="55"/>
      <c r="S83" s="55"/>
      <c r="T83" s="55"/>
      <c r="U83" s="79"/>
      <c r="V83" s="54">
        <v>67</v>
      </c>
      <c r="AE83" s="203">
        <f t="shared" si="9"/>
        <v>0</v>
      </c>
      <c r="AF83" s="204" t="str">
        <f t="shared" si="10"/>
        <v>ok</v>
      </c>
      <c r="AH83" s="182" t="str">
        <f t="shared" si="11"/>
        <v>ok</v>
      </c>
      <c r="AJ83" s="182" t="str">
        <f t="shared" si="12"/>
        <v>ok</v>
      </c>
    </row>
    <row r="84" spans="1:36" ht="14" thickTop="1" thickBot="1" x14ac:dyDescent="0.3">
      <c r="A84">
        <v>68</v>
      </c>
      <c r="B84" s="59" t="s">
        <v>374</v>
      </c>
      <c r="C84" s="57" t="s">
        <v>80</v>
      </c>
      <c r="D84" s="54">
        <v>68</v>
      </c>
      <c r="E84" s="53">
        <f t="shared" si="7"/>
        <v>0</v>
      </c>
      <c r="F84" s="55"/>
      <c r="G84" s="53">
        <f t="shared" si="8"/>
        <v>0</v>
      </c>
      <c r="H84" s="55"/>
      <c r="I84" s="111"/>
      <c r="J84" s="55"/>
      <c r="K84" s="55"/>
      <c r="L84" s="55"/>
      <c r="M84" s="55"/>
      <c r="N84" s="55"/>
      <c r="O84" s="55"/>
      <c r="P84" s="55"/>
      <c r="Q84" s="79"/>
      <c r="R84" s="55"/>
      <c r="S84" s="55"/>
      <c r="T84" s="55"/>
      <c r="U84" s="79"/>
      <c r="V84" s="54">
        <v>68</v>
      </c>
      <c r="AE84" s="203">
        <f t="shared" si="9"/>
        <v>0</v>
      </c>
      <c r="AF84" s="204" t="str">
        <f t="shared" si="10"/>
        <v>ok</v>
      </c>
      <c r="AH84" s="182" t="str">
        <f t="shared" si="11"/>
        <v>ok</v>
      </c>
      <c r="AJ84" s="182" t="str">
        <f t="shared" si="12"/>
        <v>ok</v>
      </c>
    </row>
    <row r="85" spans="1:36" ht="14" thickTop="1" thickBot="1" x14ac:dyDescent="0.3">
      <c r="A85">
        <v>69</v>
      </c>
      <c r="B85" s="99" t="s">
        <v>375</v>
      </c>
      <c r="C85" s="57" t="s">
        <v>81</v>
      </c>
      <c r="D85" s="54">
        <v>69</v>
      </c>
      <c r="E85" s="53">
        <f t="shared" si="7"/>
        <v>0</v>
      </c>
      <c r="F85" s="55"/>
      <c r="G85" s="53">
        <f t="shared" si="8"/>
        <v>0</v>
      </c>
      <c r="H85" s="55"/>
      <c r="I85" s="111"/>
      <c r="J85" s="55"/>
      <c r="K85" s="55"/>
      <c r="L85" s="55"/>
      <c r="M85" s="55"/>
      <c r="N85" s="55"/>
      <c r="O85" s="55"/>
      <c r="P85" s="55"/>
      <c r="Q85" s="79"/>
      <c r="R85" s="55"/>
      <c r="S85" s="55"/>
      <c r="T85" s="55"/>
      <c r="U85" s="79"/>
      <c r="V85" s="54">
        <v>69</v>
      </c>
      <c r="AE85" s="203">
        <f t="shared" si="9"/>
        <v>0</v>
      </c>
      <c r="AF85" s="204" t="str">
        <f t="shared" si="10"/>
        <v>ok</v>
      </c>
      <c r="AH85" s="182" t="str">
        <f t="shared" si="11"/>
        <v>ok</v>
      </c>
      <c r="AJ85" s="182" t="str">
        <f t="shared" si="12"/>
        <v>ok</v>
      </c>
    </row>
    <row r="86" spans="1:36" ht="14" thickTop="1" thickBot="1" x14ac:dyDescent="0.3">
      <c r="A86">
        <v>70</v>
      </c>
      <c r="B86" s="59" t="s">
        <v>376</v>
      </c>
      <c r="C86" s="57" t="s">
        <v>82</v>
      </c>
      <c r="D86" s="54">
        <v>70</v>
      </c>
      <c r="E86" s="53">
        <f t="shared" si="7"/>
        <v>0</v>
      </c>
      <c r="F86" s="55"/>
      <c r="G86" s="53">
        <f t="shared" si="8"/>
        <v>0</v>
      </c>
      <c r="H86" s="55"/>
      <c r="I86" s="111"/>
      <c r="J86" s="55"/>
      <c r="K86" s="55"/>
      <c r="L86" s="55"/>
      <c r="M86" s="55"/>
      <c r="N86" s="55"/>
      <c r="O86" s="55"/>
      <c r="P86" s="55"/>
      <c r="Q86" s="79"/>
      <c r="R86" s="55"/>
      <c r="S86" s="55"/>
      <c r="T86" s="55"/>
      <c r="U86" s="79"/>
      <c r="V86" s="54">
        <v>70</v>
      </c>
      <c r="AE86" s="203">
        <f t="shared" si="9"/>
        <v>0</v>
      </c>
      <c r="AF86" s="204" t="str">
        <f t="shared" si="10"/>
        <v>ok</v>
      </c>
      <c r="AH86" s="182" t="str">
        <f t="shared" si="11"/>
        <v>ok</v>
      </c>
      <c r="AJ86" s="182" t="str">
        <f t="shared" si="12"/>
        <v>ok</v>
      </c>
    </row>
    <row r="87" spans="1:36" ht="14" thickTop="1" thickBot="1" x14ac:dyDescent="0.3">
      <c r="A87">
        <v>71</v>
      </c>
      <c r="B87" s="59" t="s">
        <v>377</v>
      </c>
      <c r="C87" s="57" t="s">
        <v>83</v>
      </c>
      <c r="D87" s="54">
        <v>71</v>
      </c>
      <c r="E87" s="53">
        <f t="shared" si="7"/>
        <v>0</v>
      </c>
      <c r="F87" s="55"/>
      <c r="G87" s="53">
        <f t="shared" si="8"/>
        <v>0</v>
      </c>
      <c r="H87" s="55"/>
      <c r="I87" s="111"/>
      <c r="J87" s="55"/>
      <c r="K87" s="55"/>
      <c r="L87" s="55"/>
      <c r="M87" s="55"/>
      <c r="N87" s="55"/>
      <c r="O87" s="55"/>
      <c r="P87" s="55"/>
      <c r="Q87" s="79"/>
      <c r="R87" s="55"/>
      <c r="S87" s="55"/>
      <c r="T87" s="55"/>
      <c r="U87" s="79"/>
      <c r="V87" s="54">
        <v>71</v>
      </c>
      <c r="AE87" s="203">
        <f t="shared" si="9"/>
        <v>0</v>
      </c>
      <c r="AF87" s="204" t="str">
        <f t="shared" si="10"/>
        <v>ok</v>
      </c>
      <c r="AH87" s="182" t="str">
        <f t="shared" si="11"/>
        <v>ok</v>
      </c>
      <c r="AJ87" s="182" t="str">
        <f t="shared" si="12"/>
        <v>ok</v>
      </c>
    </row>
    <row r="88" spans="1:36" s="207" customFormat="1" ht="3" customHeight="1" thickTop="1" x14ac:dyDescent="0.25"/>
    <row r="89" spans="1:36" ht="13.5" thickBot="1" x14ac:dyDescent="0.35">
      <c r="A89" s="100">
        <v>72</v>
      </c>
      <c r="B89" s="59" t="s">
        <v>378</v>
      </c>
      <c r="C89" s="78" t="s">
        <v>84</v>
      </c>
      <c r="D89" s="54">
        <v>72</v>
      </c>
      <c r="E89" s="53">
        <f t="shared" si="7"/>
        <v>0</v>
      </c>
      <c r="F89" s="79"/>
      <c r="G89" s="53">
        <f t="shared" si="8"/>
        <v>0</v>
      </c>
      <c r="H89" s="79"/>
      <c r="I89" s="111"/>
      <c r="J89" s="79"/>
      <c r="K89" s="79"/>
      <c r="L89" s="79"/>
      <c r="M89" s="79"/>
      <c r="N89" s="79"/>
      <c r="O89" s="79"/>
      <c r="P89" s="79"/>
      <c r="Q89" s="79"/>
      <c r="R89" s="79"/>
      <c r="S89" s="79"/>
      <c r="T89" s="79"/>
      <c r="U89" s="79"/>
      <c r="V89" s="54">
        <v>72</v>
      </c>
      <c r="AE89" s="203">
        <f t="shared" si="9"/>
        <v>0</v>
      </c>
      <c r="AF89" s="204" t="str">
        <f t="shared" si="10"/>
        <v>ok</v>
      </c>
      <c r="AH89" s="182" t="str">
        <f t="shared" si="11"/>
        <v>ok</v>
      </c>
      <c r="AJ89" s="182" t="str">
        <f t="shared" si="12"/>
        <v>ok</v>
      </c>
    </row>
    <row r="90" spans="1:36" ht="14" thickTop="1" thickBot="1" x14ac:dyDescent="0.35">
      <c r="A90" s="100">
        <v>73</v>
      </c>
      <c r="B90" s="59" t="s">
        <v>379</v>
      </c>
      <c r="C90" s="78" t="s">
        <v>85</v>
      </c>
      <c r="D90" s="54">
        <v>73</v>
      </c>
      <c r="E90" s="53">
        <f t="shared" si="7"/>
        <v>0</v>
      </c>
      <c r="F90" s="79"/>
      <c r="G90" s="53">
        <f t="shared" si="8"/>
        <v>0</v>
      </c>
      <c r="H90" s="79"/>
      <c r="I90" s="111"/>
      <c r="J90" s="79"/>
      <c r="K90" s="79"/>
      <c r="L90" s="79"/>
      <c r="M90" s="79"/>
      <c r="N90" s="79"/>
      <c r="O90" s="79"/>
      <c r="P90" s="79"/>
      <c r="Q90" s="79"/>
      <c r="R90" s="79"/>
      <c r="S90" s="79"/>
      <c r="T90" s="79"/>
      <c r="U90" s="79"/>
      <c r="V90" s="54">
        <v>73</v>
      </c>
      <c r="AE90" s="203">
        <f t="shared" si="9"/>
        <v>0</v>
      </c>
      <c r="AF90" s="204" t="str">
        <f t="shared" si="10"/>
        <v>ok</v>
      </c>
      <c r="AH90" s="182" t="str">
        <f t="shared" si="11"/>
        <v>ok</v>
      </c>
      <c r="AJ90" s="182" t="str">
        <f t="shared" si="12"/>
        <v>ok</v>
      </c>
    </row>
    <row r="91" spans="1:36" ht="21" customHeight="1" thickTop="1" x14ac:dyDescent="0.35">
      <c r="A91"/>
      <c r="B91" s="80" t="s">
        <v>380</v>
      </c>
      <c r="C91" s="81"/>
      <c r="D91" s="54"/>
      <c r="E91" s="98"/>
      <c r="F91" s="98"/>
      <c r="G91" s="98"/>
      <c r="H91" s="98"/>
      <c r="I91" s="110"/>
      <c r="J91" s="98"/>
      <c r="K91" s="98"/>
      <c r="L91" s="98"/>
      <c r="M91" s="98"/>
      <c r="N91" s="98"/>
      <c r="O91" s="98"/>
      <c r="P91" s="98"/>
      <c r="Q91" s="98"/>
      <c r="R91" s="98"/>
      <c r="S91" s="98"/>
      <c r="T91" s="98"/>
      <c r="U91" s="98"/>
      <c r="V91" s="54"/>
      <c r="AE91" s="176"/>
      <c r="AF91" s="176"/>
      <c r="AG91" s="176"/>
      <c r="AH91" s="176"/>
      <c r="AI91" s="176"/>
      <c r="AJ91" s="176"/>
    </row>
    <row r="92" spans="1:36" ht="13.5" thickBot="1" x14ac:dyDescent="0.3">
      <c r="A92">
        <v>74</v>
      </c>
      <c r="B92" s="58" t="s">
        <v>381</v>
      </c>
      <c r="C92" s="57" t="s">
        <v>86</v>
      </c>
      <c r="D92" s="54">
        <v>74</v>
      </c>
      <c r="E92" s="53">
        <f t="shared" ref="E92:E112" si="13">SUM(F92,G92,M92,N92,P92,Q92)</f>
        <v>0</v>
      </c>
      <c r="F92" s="55"/>
      <c r="G92" s="53">
        <f t="shared" ref="G92:G112" si="14">SUM(H92,J92,K92,L92)</f>
        <v>0</v>
      </c>
      <c r="H92" s="55"/>
      <c r="I92" s="111"/>
      <c r="J92" s="55"/>
      <c r="K92" s="55"/>
      <c r="L92" s="55"/>
      <c r="M92" s="55"/>
      <c r="N92" s="55"/>
      <c r="O92" s="55"/>
      <c r="P92" s="55"/>
      <c r="Q92" s="79"/>
      <c r="R92" s="55"/>
      <c r="S92" s="55"/>
      <c r="T92" s="55"/>
      <c r="U92" s="79"/>
      <c r="V92" s="54">
        <v>74</v>
      </c>
      <c r="AE92" s="203">
        <f t="shared" si="9"/>
        <v>0</v>
      </c>
      <c r="AF92" s="204" t="str">
        <f t="shared" si="10"/>
        <v>ok</v>
      </c>
      <c r="AH92" s="182" t="str">
        <f t="shared" ref="AH92:AH112" si="15">IF((I92-H92)&gt;0.5,"attention","ok")</f>
        <v>ok</v>
      </c>
      <c r="AJ92" s="182" t="str">
        <f t="shared" ref="AJ92:AJ112" si="16">IF((O92-N92)&gt;0.5,"attention","ok")</f>
        <v>ok</v>
      </c>
    </row>
    <row r="93" spans="1:36" ht="14" thickTop="1" thickBot="1" x14ac:dyDescent="0.3">
      <c r="A93">
        <v>75</v>
      </c>
      <c r="B93" s="59" t="s">
        <v>87</v>
      </c>
      <c r="C93" s="57" t="s">
        <v>88</v>
      </c>
      <c r="D93" s="54">
        <v>75</v>
      </c>
      <c r="E93" s="53">
        <f t="shared" si="13"/>
        <v>0</v>
      </c>
      <c r="F93" s="55"/>
      <c r="G93" s="53">
        <f t="shared" si="14"/>
        <v>0</v>
      </c>
      <c r="H93" s="55"/>
      <c r="I93" s="111"/>
      <c r="J93" s="55"/>
      <c r="K93" s="55"/>
      <c r="L93" s="55"/>
      <c r="M93" s="55"/>
      <c r="N93" s="55"/>
      <c r="O93" s="55"/>
      <c r="P93" s="55"/>
      <c r="Q93" s="79"/>
      <c r="R93" s="55"/>
      <c r="S93" s="55"/>
      <c r="T93" s="55"/>
      <c r="U93" s="79"/>
      <c r="V93" s="54">
        <v>75</v>
      </c>
      <c r="AE93" s="203">
        <f t="shared" si="9"/>
        <v>0</v>
      </c>
      <c r="AF93" s="204" t="str">
        <f t="shared" si="10"/>
        <v>ok</v>
      </c>
      <c r="AH93" s="182" t="str">
        <f t="shared" si="15"/>
        <v>ok</v>
      </c>
      <c r="AJ93" s="182" t="str">
        <f t="shared" si="16"/>
        <v>ok</v>
      </c>
    </row>
    <row r="94" spans="1:36" ht="14" thickTop="1" thickBot="1" x14ac:dyDescent="0.3">
      <c r="A94">
        <v>76</v>
      </c>
      <c r="B94" s="59" t="s">
        <v>382</v>
      </c>
      <c r="C94" s="57" t="s">
        <v>89</v>
      </c>
      <c r="D94" s="54">
        <v>76</v>
      </c>
      <c r="E94" s="53">
        <f t="shared" si="13"/>
        <v>0</v>
      </c>
      <c r="F94" s="55"/>
      <c r="G94" s="53">
        <f t="shared" si="14"/>
        <v>0</v>
      </c>
      <c r="H94" s="55"/>
      <c r="I94" s="111"/>
      <c r="J94" s="55"/>
      <c r="K94" s="55"/>
      <c r="L94" s="55"/>
      <c r="M94" s="55"/>
      <c r="N94" s="55"/>
      <c r="O94" s="55"/>
      <c r="P94" s="55"/>
      <c r="Q94" s="79"/>
      <c r="R94" s="55"/>
      <c r="S94" s="55"/>
      <c r="T94" s="55"/>
      <c r="U94" s="79"/>
      <c r="V94" s="54">
        <v>76</v>
      </c>
      <c r="AE94" s="203">
        <f t="shared" si="9"/>
        <v>0</v>
      </c>
      <c r="AF94" s="204" t="str">
        <f t="shared" si="10"/>
        <v>ok</v>
      </c>
      <c r="AH94" s="182" t="str">
        <f t="shared" si="15"/>
        <v>ok</v>
      </c>
      <c r="AJ94" s="182" t="str">
        <f t="shared" si="16"/>
        <v>ok</v>
      </c>
    </row>
    <row r="95" spans="1:36" ht="14" thickTop="1" thickBot="1" x14ac:dyDescent="0.3">
      <c r="A95">
        <v>77</v>
      </c>
      <c r="B95" s="59" t="s">
        <v>383</v>
      </c>
      <c r="C95" s="57" t="s">
        <v>90</v>
      </c>
      <c r="D95" s="54">
        <v>77</v>
      </c>
      <c r="E95" s="53">
        <f t="shared" si="13"/>
        <v>0</v>
      </c>
      <c r="F95" s="55"/>
      <c r="G95" s="53">
        <f t="shared" si="14"/>
        <v>0</v>
      </c>
      <c r="H95" s="55"/>
      <c r="I95" s="111"/>
      <c r="J95" s="55"/>
      <c r="K95" s="55"/>
      <c r="L95" s="55"/>
      <c r="M95" s="55"/>
      <c r="N95" s="55"/>
      <c r="O95" s="55"/>
      <c r="P95" s="55"/>
      <c r="Q95" s="79"/>
      <c r="R95" s="55"/>
      <c r="S95" s="55"/>
      <c r="T95" s="55"/>
      <c r="U95" s="79"/>
      <c r="V95" s="54">
        <v>77</v>
      </c>
      <c r="AE95" s="203">
        <f t="shared" si="9"/>
        <v>0</v>
      </c>
      <c r="AF95" s="204" t="str">
        <f t="shared" si="10"/>
        <v>ok</v>
      </c>
      <c r="AH95" s="182" t="str">
        <f t="shared" si="15"/>
        <v>ok</v>
      </c>
      <c r="AJ95" s="182" t="str">
        <f t="shared" si="16"/>
        <v>ok</v>
      </c>
    </row>
    <row r="96" spans="1:36" ht="14" thickTop="1" thickBot="1" x14ac:dyDescent="0.3">
      <c r="A96">
        <v>78</v>
      </c>
      <c r="B96" s="59" t="s">
        <v>384</v>
      </c>
      <c r="C96" s="57" t="s">
        <v>91</v>
      </c>
      <c r="D96" s="54">
        <v>78</v>
      </c>
      <c r="E96" s="53">
        <f t="shared" si="13"/>
        <v>0</v>
      </c>
      <c r="F96" s="55"/>
      <c r="G96" s="53">
        <f t="shared" si="14"/>
        <v>0</v>
      </c>
      <c r="H96" s="55"/>
      <c r="I96" s="111"/>
      <c r="J96" s="55"/>
      <c r="K96" s="55"/>
      <c r="L96" s="55"/>
      <c r="M96" s="55"/>
      <c r="N96" s="55"/>
      <c r="O96" s="55"/>
      <c r="P96" s="55"/>
      <c r="Q96" s="79"/>
      <c r="R96" s="55"/>
      <c r="S96" s="55"/>
      <c r="T96" s="55"/>
      <c r="U96" s="79"/>
      <c r="V96" s="54">
        <v>78</v>
      </c>
      <c r="AE96" s="203">
        <f t="shared" si="9"/>
        <v>0</v>
      </c>
      <c r="AF96" s="204" t="str">
        <f t="shared" si="10"/>
        <v>ok</v>
      </c>
      <c r="AH96" s="182" t="str">
        <f t="shared" si="15"/>
        <v>ok</v>
      </c>
      <c r="AJ96" s="182" t="str">
        <f t="shared" si="16"/>
        <v>ok</v>
      </c>
    </row>
    <row r="97" spans="1:36" ht="14" thickTop="1" thickBot="1" x14ac:dyDescent="0.3">
      <c r="A97">
        <v>79</v>
      </c>
      <c r="B97" s="59" t="s">
        <v>92</v>
      </c>
      <c r="C97" s="57" t="s">
        <v>93</v>
      </c>
      <c r="D97" s="54">
        <v>79</v>
      </c>
      <c r="E97" s="53">
        <f t="shared" si="13"/>
        <v>0</v>
      </c>
      <c r="F97" s="55"/>
      <c r="G97" s="53">
        <f t="shared" si="14"/>
        <v>0</v>
      </c>
      <c r="H97" s="55"/>
      <c r="I97" s="111"/>
      <c r="J97" s="55"/>
      <c r="K97" s="55"/>
      <c r="L97" s="55"/>
      <c r="M97" s="55"/>
      <c r="N97" s="55"/>
      <c r="O97" s="55"/>
      <c r="P97" s="55"/>
      <c r="Q97" s="79"/>
      <c r="R97" s="55"/>
      <c r="S97" s="55"/>
      <c r="T97" s="55"/>
      <c r="U97" s="79"/>
      <c r="V97" s="54">
        <v>79</v>
      </c>
      <c r="AE97" s="203">
        <f t="shared" si="9"/>
        <v>0</v>
      </c>
      <c r="AF97" s="204" t="str">
        <f t="shared" si="10"/>
        <v>ok</v>
      </c>
      <c r="AH97" s="182" t="str">
        <f t="shared" si="15"/>
        <v>ok</v>
      </c>
      <c r="AJ97" s="182" t="str">
        <f t="shared" si="16"/>
        <v>ok</v>
      </c>
    </row>
    <row r="98" spans="1:36" ht="14" thickTop="1" thickBot="1" x14ac:dyDescent="0.3">
      <c r="A98">
        <v>80</v>
      </c>
      <c r="B98" s="59" t="s">
        <v>385</v>
      </c>
      <c r="C98" s="57" t="s">
        <v>94</v>
      </c>
      <c r="D98" s="54">
        <v>80</v>
      </c>
      <c r="E98" s="53">
        <f t="shared" si="13"/>
        <v>0</v>
      </c>
      <c r="F98" s="55"/>
      <c r="G98" s="53">
        <f t="shared" si="14"/>
        <v>0</v>
      </c>
      <c r="H98" s="55"/>
      <c r="I98" s="111"/>
      <c r="J98" s="55"/>
      <c r="K98" s="55"/>
      <c r="L98" s="55"/>
      <c r="M98" s="55"/>
      <c r="N98" s="55"/>
      <c r="O98" s="55"/>
      <c r="P98" s="55"/>
      <c r="Q98" s="79"/>
      <c r="R98" s="55"/>
      <c r="S98" s="55"/>
      <c r="T98" s="55"/>
      <c r="U98" s="79"/>
      <c r="V98" s="54">
        <v>80</v>
      </c>
      <c r="AE98" s="203">
        <f t="shared" si="9"/>
        <v>0</v>
      </c>
      <c r="AF98" s="204" t="str">
        <f t="shared" si="10"/>
        <v>ok</v>
      </c>
      <c r="AH98" s="182" t="str">
        <f t="shared" si="15"/>
        <v>ok</v>
      </c>
      <c r="AJ98" s="182" t="str">
        <f t="shared" si="16"/>
        <v>ok</v>
      </c>
    </row>
    <row r="99" spans="1:36" ht="14" thickTop="1" thickBot="1" x14ac:dyDescent="0.3">
      <c r="A99">
        <v>81</v>
      </c>
      <c r="B99" s="59" t="s">
        <v>95</v>
      </c>
      <c r="C99" s="57" t="s">
        <v>96</v>
      </c>
      <c r="D99" s="54">
        <v>81</v>
      </c>
      <c r="E99" s="53">
        <f t="shared" si="13"/>
        <v>0</v>
      </c>
      <c r="F99" s="55"/>
      <c r="G99" s="53">
        <f t="shared" si="14"/>
        <v>0</v>
      </c>
      <c r="H99" s="55"/>
      <c r="I99" s="111"/>
      <c r="J99" s="55"/>
      <c r="K99" s="55"/>
      <c r="L99" s="55"/>
      <c r="M99" s="55"/>
      <c r="N99" s="55"/>
      <c r="O99" s="55"/>
      <c r="P99" s="55"/>
      <c r="Q99" s="79"/>
      <c r="R99" s="55"/>
      <c r="S99" s="55"/>
      <c r="T99" s="55"/>
      <c r="U99" s="79"/>
      <c r="V99" s="54">
        <v>81</v>
      </c>
      <c r="AE99" s="203">
        <f t="shared" si="9"/>
        <v>0</v>
      </c>
      <c r="AF99" s="204" t="str">
        <f t="shared" si="10"/>
        <v>ok</v>
      </c>
      <c r="AH99" s="182" t="str">
        <f t="shared" si="15"/>
        <v>ok</v>
      </c>
      <c r="AJ99" s="182" t="str">
        <f t="shared" si="16"/>
        <v>ok</v>
      </c>
    </row>
    <row r="100" spans="1:36" ht="14" thickTop="1" thickBot="1" x14ac:dyDescent="0.3">
      <c r="A100">
        <v>82</v>
      </c>
      <c r="B100" s="59" t="s">
        <v>386</v>
      </c>
      <c r="C100" s="57" t="s">
        <v>97</v>
      </c>
      <c r="D100" s="54">
        <v>82</v>
      </c>
      <c r="E100" s="53">
        <f t="shared" si="13"/>
        <v>0</v>
      </c>
      <c r="F100" s="55"/>
      <c r="G100" s="53">
        <f t="shared" si="14"/>
        <v>0</v>
      </c>
      <c r="H100" s="55"/>
      <c r="I100" s="111"/>
      <c r="J100" s="55"/>
      <c r="K100" s="55"/>
      <c r="L100" s="55"/>
      <c r="M100" s="55"/>
      <c r="N100" s="55"/>
      <c r="O100" s="55"/>
      <c r="P100" s="55"/>
      <c r="Q100" s="79"/>
      <c r="R100" s="55"/>
      <c r="S100" s="55"/>
      <c r="T100" s="55"/>
      <c r="U100" s="79"/>
      <c r="V100" s="54">
        <v>82</v>
      </c>
      <c r="AE100" s="203">
        <f t="shared" si="9"/>
        <v>0</v>
      </c>
      <c r="AF100" s="204" t="str">
        <f t="shared" si="10"/>
        <v>ok</v>
      </c>
      <c r="AH100" s="182" t="str">
        <f t="shared" si="15"/>
        <v>ok</v>
      </c>
      <c r="AJ100" s="182" t="str">
        <f t="shared" si="16"/>
        <v>ok</v>
      </c>
    </row>
    <row r="101" spans="1:36" ht="14" thickTop="1" thickBot="1" x14ac:dyDescent="0.3">
      <c r="A101">
        <v>83</v>
      </c>
      <c r="B101" s="59" t="s">
        <v>387</v>
      </c>
      <c r="C101" s="57" t="s">
        <v>98</v>
      </c>
      <c r="D101" s="54">
        <v>83</v>
      </c>
      <c r="E101" s="53">
        <f t="shared" si="13"/>
        <v>0</v>
      </c>
      <c r="F101" s="55"/>
      <c r="G101" s="53">
        <f t="shared" si="14"/>
        <v>0</v>
      </c>
      <c r="H101" s="55"/>
      <c r="I101" s="111"/>
      <c r="J101" s="55"/>
      <c r="K101" s="55"/>
      <c r="L101" s="55"/>
      <c r="M101" s="55"/>
      <c r="N101" s="55"/>
      <c r="O101" s="55"/>
      <c r="P101" s="55"/>
      <c r="Q101" s="79"/>
      <c r="R101" s="55"/>
      <c r="S101" s="55"/>
      <c r="T101" s="55"/>
      <c r="U101" s="79"/>
      <c r="V101" s="54">
        <v>83</v>
      </c>
      <c r="AE101" s="203">
        <f t="shared" si="9"/>
        <v>0</v>
      </c>
      <c r="AF101" s="204" t="str">
        <f t="shared" si="10"/>
        <v>ok</v>
      </c>
      <c r="AH101" s="182" t="str">
        <f t="shared" si="15"/>
        <v>ok</v>
      </c>
      <c r="AJ101" s="182" t="str">
        <f t="shared" si="16"/>
        <v>ok</v>
      </c>
    </row>
    <row r="102" spans="1:36" ht="14" thickTop="1" thickBot="1" x14ac:dyDescent="0.3">
      <c r="A102">
        <v>84</v>
      </c>
      <c r="B102" s="59" t="s">
        <v>99</v>
      </c>
      <c r="C102" s="57" t="s">
        <v>100</v>
      </c>
      <c r="D102" s="54">
        <v>84</v>
      </c>
      <c r="E102" s="53">
        <f t="shared" si="13"/>
        <v>0</v>
      </c>
      <c r="F102" s="55"/>
      <c r="G102" s="53">
        <f t="shared" si="14"/>
        <v>0</v>
      </c>
      <c r="H102" s="55"/>
      <c r="I102" s="111"/>
      <c r="J102" s="55"/>
      <c r="K102" s="55"/>
      <c r="L102" s="55"/>
      <c r="M102" s="55"/>
      <c r="N102" s="55"/>
      <c r="O102" s="55"/>
      <c r="P102" s="55"/>
      <c r="Q102" s="79"/>
      <c r="R102" s="55"/>
      <c r="S102" s="55"/>
      <c r="T102" s="55"/>
      <c r="U102" s="79"/>
      <c r="V102" s="54">
        <v>84</v>
      </c>
      <c r="AE102" s="203">
        <f t="shared" si="9"/>
        <v>0</v>
      </c>
      <c r="AF102" s="204" t="str">
        <f t="shared" si="10"/>
        <v>ok</v>
      </c>
      <c r="AH102" s="182" t="str">
        <f t="shared" si="15"/>
        <v>ok</v>
      </c>
      <c r="AJ102" s="182" t="str">
        <f t="shared" si="16"/>
        <v>ok</v>
      </c>
    </row>
    <row r="103" spans="1:36" ht="14" thickTop="1" thickBot="1" x14ac:dyDescent="0.3">
      <c r="A103">
        <v>85</v>
      </c>
      <c r="B103" s="59" t="s">
        <v>388</v>
      </c>
      <c r="C103" s="57" t="s">
        <v>101</v>
      </c>
      <c r="D103" s="54">
        <v>85</v>
      </c>
      <c r="E103" s="53">
        <f t="shared" si="13"/>
        <v>0</v>
      </c>
      <c r="F103" s="55"/>
      <c r="G103" s="53">
        <f t="shared" si="14"/>
        <v>0</v>
      </c>
      <c r="H103" s="55"/>
      <c r="I103" s="111"/>
      <c r="J103" s="55"/>
      <c r="K103" s="55"/>
      <c r="L103" s="55"/>
      <c r="M103" s="55"/>
      <c r="N103" s="55"/>
      <c r="O103" s="55"/>
      <c r="P103" s="55"/>
      <c r="Q103" s="79"/>
      <c r="R103" s="55"/>
      <c r="S103" s="55"/>
      <c r="T103" s="55"/>
      <c r="U103" s="79"/>
      <c r="V103" s="54">
        <v>85</v>
      </c>
      <c r="AE103" s="203">
        <f t="shared" si="9"/>
        <v>0</v>
      </c>
      <c r="AF103" s="204" t="str">
        <f t="shared" si="10"/>
        <v>ok</v>
      </c>
      <c r="AH103" s="182" t="str">
        <f t="shared" si="15"/>
        <v>ok</v>
      </c>
      <c r="AJ103" s="182" t="str">
        <f t="shared" si="16"/>
        <v>ok</v>
      </c>
    </row>
    <row r="104" spans="1:36" ht="14" thickTop="1" thickBot="1" x14ac:dyDescent="0.3">
      <c r="A104">
        <v>86</v>
      </c>
      <c r="B104" s="59" t="s">
        <v>102</v>
      </c>
      <c r="C104" s="57" t="s">
        <v>103</v>
      </c>
      <c r="D104" s="54">
        <v>86</v>
      </c>
      <c r="E104" s="53">
        <f t="shared" si="13"/>
        <v>0</v>
      </c>
      <c r="F104" s="55"/>
      <c r="G104" s="53">
        <f t="shared" si="14"/>
        <v>0</v>
      </c>
      <c r="H104" s="55"/>
      <c r="I104" s="111"/>
      <c r="J104" s="55"/>
      <c r="K104" s="55"/>
      <c r="L104" s="55"/>
      <c r="M104" s="55"/>
      <c r="N104" s="55"/>
      <c r="O104" s="55"/>
      <c r="P104" s="55"/>
      <c r="Q104" s="79"/>
      <c r="R104" s="55"/>
      <c r="S104" s="55"/>
      <c r="T104" s="55"/>
      <c r="U104" s="79"/>
      <c r="V104" s="54">
        <v>86</v>
      </c>
      <c r="AE104" s="203">
        <f t="shared" si="9"/>
        <v>0</v>
      </c>
      <c r="AF104" s="204" t="str">
        <f t="shared" si="10"/>
        <v>ok</v>
      </c>
      <c r="AH104" s="182" t="str">
        <f t="shared" si="15"/>
        <v>ok</v>
      </c>
      <c r="AJ104" s="182" t="str">
        <f t="shared" si="16"/>
        <v>ok</v>
      </c>
    </row>
    <row r="105" spans="1:36" ht="14" thickTop="1" thickBot="1" x14ac:dyDescent="0.3">
      <c r="A105">
        <v>87</v>
      </c>
      <c r="B105" s="59" t="s">
        <v>389</v>
      </c>
      <c r="C105" s="57" t="s">
        <v>104</v>
      </c>
      <c r="D105" s="54">
        <v>87</v>
      </c>
      <c r="E105" s="53">
        <f t="shared" si="13"/>
        <v>0</v>
      </c>
      <c r="F105" s="55"/>
      <c r="G105" s="53">
        <f t="shared" si="14"/>
        <v>0</v>
      </c>
      <c r="H105" s="55"/>
      <c r="I105" s="111"/>
      <c r="J105" s="55"/>
      <c r="K105" s="55"/>
      <c r="L105" s="55"/>
      <c r="M105" s="55"/>
      <c r="N105" s="55"/>
      <c r="O105" s="55"/>
      <c r="P105" s="55"/>
      <c r="Q105" s="79"/>
      <c r="R105" s="55"/>
      <c r="S105" s="55"/>
      <c r="T105" s="55"/>
      <c r="U105" s="79"/>
      <c r="V105" s="54">
        <v>87</v>
      </c>
      <c r="AE105" s="203">
        <f t="shared" si="9"/>
        <v>0</v>
      </c>
      <c r="AF105" s="204" t="str">
        <f t="shared" si="10"/>
        <v>ok</v>
      </c>
      <c r="AH105" s="182" t="str">
        <f t="shared" si="15"/>
        <v>ok</v>
      </c>
      <c r="AJ105" s="182" t="str">
        <f t="shared" si="16"/>
        <v>ok</v>
      </c>
    </row>
    <row r="106" spans="1:36" ht="14" thickTop="1" thickBot="1" x14ac:dyDescent="0.3">
      <c r="A106">
        <v>88</v>
      </c>
      <c r="B106" s="59" t="s">
        <v>390</v>
      </c>
      <c r="C106" s="57" t="s">
        <v>105</v>
      </c>
      <c r="D106" s="54">
        <v>88</v>
      </c>
      <c r="E106" s="53">
        <f t="shared" si="13"/>
        <v>0</v>
      </c>
      <c r="F106" s="55"/>
      <c r="G106" s="53">
        <f t="shared" si="14"/>
        <v>0</v>
      </c>
      <c r="H106" s="55"/>
      <c r="I106" s="111"/>
      <c r="J106" s="55"/>
      <c r="K106" s="55"/>
      <c r="L106" s="55"/>
      <c r="M106" s="55"/>
      <c r="N106" s="55"/>
      <c r="O106" s="55"/>
      <c r="P106" s="55"/>
      <c r="Q106" s="79"/>
      <c r="R106" s="55"/>
      <c r="S106" s="55"/>
      <c r="T106" s="55"/>
      <c r="U106" s="79"/>
      <c r="V106" s="54">
        <v>88</v>
      </c>
      <c r="AE106" s="203">
        <f t="shared" si="9"/>
        <v>0</v>
      </c>
      <c r="AF106" s="204" t="str">
        <f t="shared" si="10"/>
        <v>ok</v>
      </c>
      <c r="AH106" s="182" t="str">
        <f t="shared" si="15"/>
        <v>ok</v>
      </c>
      <c r="AJ106" s="182" t="str">
        <f t="shared" si="16"/>
        <v>ok</v>
      </c>
    </row>
    <row r="107" spans="1:36" ht="14" thickTop="1" thickBot="1" x14ac:dyDescent="0.3">
      <c r="A107">
        <v>89</v>
      </c>
      <c r="B107" s="59" t="s">
        <v>106</v>
      </c>
      <c r="C107" s="57" t="s">
        <v>107</v>
      </c>
      <c r="D107" s="54">
        <v>89</v>
      </c>
      <c r="E107" s="53">
        <f t="shared" si="13"/>
        <v>0</v>
      </c>
      <c r="F107" s="55"/>
      <c r="G107" s="53">
        <f t="shared" si="14"/>
        <v>0</v>
      </c>
      <c r="H107" s="55"/>
      <c r="I107" s="111"/>
      <c r="J107" s="55"/>
      <c r="K107" s="55"/>
      <c r="L107" s="55"/>
      <c r="M107" s="55"/>
      <c r="N107" s="55"/>
      <c r="O107" s="55"/>
      <c r="P107" s="55"/>
      <c r="Q107" s="79"/>
      <c r="R107" s="55"/>
      <c r="S107" s="55"/>
      <c r="T107" s="55"/>
      <c r="U107" s="79"/>
      <c r="V107" s="54">
        <v>89</v>
      </c>
      <c r="AE107" s="203">
        <f t="shared" si="9"/>
        <v>0</v>
      </c>
      <c r="AF107" s="204" t="str">
        <f t="shared" si="10"/>
        <v>ok</v>
      </c>
      <c r="AH107" s="182" t="str">
        <f t="shared" si="15"/>
        <v>ok</v>
      </c>
      <c r="AJ107" s="182" t="str">
        <f t="shared" si="16"/>
        <v>ok</v>
      </c>
    </row>
    <row r="108" spans="1:36" ht="14" thickTop="1" thickBot="1" x14ac:dyDescent="0.3">
      <c r="A108">
        <v>90</v>
      </c>
      <c r="B108" s="59" t="s">
        <v>108</v>
      </c>
      <c r="C108" s="57" t="s">
        <v>109</v>
      </c>
      <c r="D108" s="54">
        <v>90</v>
      </c>
      <c r="E108" s="53">
        <f t="shared" si="13"/>
        <v>0</v>
      </c>
      <c r="F108" s="55"/>
      <c r="G108" s="53">
        <f t="shared" si="14"/>
        <v>0</v>
      </c>
      <c r="H108" s="55"/>
      <c r="I108" s="111"/>
      <c r="J108" s="55"/>
      <c r="K108" s="55"/>
      <c r="L108" s="55"/>
      <c r="M108" s="55"/>
      <c r="N108" s="55"/>
      <c r="O108" s="55"/>
      <c r="P108" s="55"/>
      <c r="Q108" s="79"/>
      <c r="R108" s="55"/>
      <c r="S108" s="55"/>
      <c r="T108" s="55"/>
      <c r="U108" s="79"/>
      <c r="V108" s="54">
        <v>90</v>
      </c>
      <c r="AE108" s="203">
        <f t="shared" si="9"/>
        <v>0</v>
      </c>
      <c r="AF108" s="204" t="str">
        <f t="shared" si="10"/>
        <v>ok</v>
      </c>
      <c r="AH108" s="182" t="str">
        <f t="shared" si="15"/>
        <v>ok</v>
      </c>
      <c r="AJ108" s="182" t="str">
        <f t="shared" si="16"/>
        <v>ok</v>
      </c>
    </row>
    <row r="109" spans="1:36" ht="14" thickTop="1" thickBot="1" x14ac:dyDescent="0.3">
      <c r="A109">
        <v>91</v>
      </c>
      <c r="B109" s="59" t="s">
        <v>391</v>
      </c>
      <c r="C109" s="57" t="s">
        <v>110</v>
      </c>
      <c r="D109" s="54">
        <v>91</v>
      </c>
      <c r="E109" s="53">
        <f t="shared" si="13"/>
        <v>0</v>
      </c>
      <c r="F109" s="55"/>
      <c r="G109" s="53">
        <f t="shared" si="14"/>
        <v>0</v>
      </c>
      <c r="H109" s="55"/>
      <c r="I109" s="111"/>
      <c r="J109" s="55"/>
      <c r="K109" s="55"/>
      <c r="L109" s="55"/>
      <c r="M109" s="55"/>
      <c r="N109" s="55"/>
      <c r="O109" s="55"/>
      <c r="P109" s="55"/>
      <c r="Q109" s="79"/>
      <c r="R109" s="55"/>
      <c r="S109" s="55"/>
      <c r="T109" s="55"/>
      <c r="U109" s="79"/>
      <c r="V109" s="54">
        <v>91</v>
      </c>
      <c r="AE109" s="203">
        <f t="shared" si="9"/>
        <v>0</v>
      </c>
      <c r="AF109" s="204" t="str">
        <f t="shared" si="10"/>
        <v>ok</v>
      </c>
      <c r="AH109" s="182" t="str">
        <f t="shared" si="15"/>
        <v>ok</v>
      </c>
      <c r="AJ109" s="182" t="str">
        <f t="shared" si="16"/>
        <v>ok</v>
      </c>
    </row>
    <row r="110" spans="1:36" ht="14" thickTop="1" thickBot="1" x14ac:dyDescent="0.3">
      <c r="A110">
        <v>92</v>
      </c>
      <c r="B110" s="59" t="s">
        <v>111</v>
      </c>
      <c r="C110" s="57" t="s">
        <v>112</v>
      </c>
      <c r="D110" s="54">
        <v>92</v>
      </c>
      <c r="E110" s="53">
        <f t="shared" si="13"/>
        <v>0</v>
      </c>
      <c r="F110" s="55"/>
      <c r="G110" s="53">
        <f t="shared" si="14"/>
        <v>0</v>
      </c>
      <c r="H110" s="55"/>
      <c r="I110" s="111"/>
      <c r="J110" s="55"/>
      <c r="K110" s="55"/>
      <c r="L110" s="55"/>
      <c r="M110" s="55"/>
      <c r="N110" s="55"/>
      <c r="O110" s="55"/>
      <c r="P110" s="55"/>
      <c r="Q110" s="79"/>
      <c r="R110" s="55"/>
      <c r="S110" s="55"/>
      <c r="T110" s="55"/>
      <c r="U110" s="79"/>
      <c r="V110" s="54">
        <v>92</v>
      </c>
      <c r="AE110" s="203">
        <f t="shared" si="9"/>
        <v>0</v>
      </c>
      <c r="AF110" s="204" t="str">
        <f t="shared" si="10"/>
        <v>ok</v>
      </c>
      <c r="AH110" s="182" t="str">
        <f t="shared" si="15"/>
        <v>ok</v>
      </c>
      <c r="AJ110" s="182" t="str">
        <f t="shared" si="16"/>
        <v>ok</v>
      </c>
    </row>
    <row r="111" spans="1:36" ht="14" thickTop="1" thickBot="1" x14ac:dyDescent="0.3">
      <c r="A111">
        <v>93</v>
      </c>
      <c r="B111" s="59" t="s">
        <v>113</v>
      </c>
      <c r="C111" s="57" t="s">
        <v>114</v>
      </c>
      <c r="D111" s="54">
        <v>93</v>
      </c>
      <c r="E111" s="53">
        <f t="shared" si="13"/>
        <v>0</v>
      </c>
      <c r="F111" s="79"/>
      <c r="G111" s="53">
        <f t="shared" si="14"/>
        <v>0</v>
      </c>
      <c r="H111" s="79"/>
      <c r="I111" s="111"/>
      <c r="J111" s="79"/>
      <c r="K111" s="79"/>
      <c r="L111" s="79"/>
      <c r="M111" s="79"/>
      <c r="N111" s="79"/>
      <c r="O111" s="79"/>
      <c r="P111" s="79"/>
      <c r="Q111" s="79"/>
      <c r="R111" s="79"/>
      <c r="S111" s="79"/>
      <c r="T111" s="79"/>
      <c r="U111" s="79"/>
      <c r="V111" s="54">
        <v>93</v>
      </c>
      <c r="AE111" s="203">
        <f t="shared" si="9"/>
        <v>0</v>
      </c>
      <c r="AF111" s="204" t="str">
        <f t="shared" si="10"/>
        <v>ok</v>
      </c>
      <c r="AH111" s="182" t="str">
        <f t="shared" si="15"/>
        <v>ok</v>
      </c>
      <c r="AJ111" s="182" t="str">
        <f t="shared" si="16"/>
        <v>ok</v>
      </c>
    </row>
    <row r="112" spans="1:36" ht="14" thickTop="1" thickBot="1" x14ac:dyDescent="0.3">
      <c r="A112">
        <v>94</v>
      </c>
      <c r="B112" s="59" t="s">
        <v>115</v>
      </c>
      <c r="C112" s="57" t="s">
        <v>116</v>
      </c>
      <c r="D112" s="54">
        <v>94</v>
      </c>
      <c r="E112" s="53">
        <f t="shared" si="13"/>
        <v>0</v>
      </c>
      <c r="F112" s="79"/>
      <c r="G112" s="53">
        <f t="shared" si="14"/>
        <v>0</v>
      </c>
      <c r="H112" s="79"/>
      <c r="I112" s="111"/>
      <c r="J112" s="79"/>
      <c r="K112" s="79"/>
      <c r="L112" s="79"/>
      <c r="M112" s="79"/>
      <c r="N112" s="79"/>
      <c r="O112" s="79"/>
      <c r="P112" s="79"/>
      <c r="Q112" s="79"/>
      <c r="R112" s="79"/>
      <c r="S112" s="79"/>
      <c r="T112" s="79"/>
      <c r="U112" s="79"/>
      <c r="V112" s="54">
        <v>94</v>
      </c>
      <c r="AE112" s="203">
        <f t="shared" si="9"/>
        <v>0</v>
      </c>
      <c r="AF112" s="204" t="str">
        <f t="shared" si="10"/>
        <v>ok</v>
      </c>
      <c r="AH112" s="182" t="str">
        <f t="shared" si="15"/>
        <v>ok</v>
      </c>
      <c r="AJ112" s="182" t="str">
        <f t="shared" si="16"/>
        <v>ok</v>
      </c>
    </row>
    <row r="113" spans="1:36" ht="21" customHeight="1" thickTop="1" x14ac:dyDescent="0.35">
      <c r="A113"/>
      <c r="B113" s="80" t="s">
        <v>392</v>
      </c>
      <c r="C113" s="81"/>
      <c r="D113" s="54"/>
      <c r="E113" s="98"/>
      <c r="F113" s="98"/>
      <c r="G113" s="98"/>
      <c r="H113" s="98"/>
      <c r="I113" s="110"/>
      <c r="J113" s="98"/>
      <c r="K113" s="98"/>
      <c r="L113" s="98"/>
      <c r="M113" s="98"/>
      <c r="N113" s="98"/>
      <c r="O113" s="98"/>
      <c r="P113" s="98"/>
      <c r="Q113" s="98"/>
      <c r="R113" s="98"/>
      <c r="S113" s="98"/>
      <c r="T113" s="98"/>
      <c r="U113" s="98"/>
      <c r="V113" s="54"/>
      <c r="AE113" s="199"/>
      <c r="AF113" s="176"/>
    </row>
    <row r="114" spans="1:36" ht="13.5" thickBot="1" x14ac:dyDescent="0.3">
      <c r="A114">
        <v>95</v>
      </c>
      <c r="B114" s="58" t="s">
        <v>393</v>
      </c>
      <c r="C114" s="57" t="s">
        <v>117</v>
      </c>
      <c r="D114" s="54">
        <v>95</v>
      </c>
      <c r="E114" s="53">
        <f t="shared" ref="E114:E145" si="17">SUM(F114,G114,M114,N114,P114,Q114)</f>
        <v>0</v>
      </c>
      <c r="F114" s="55"/>
      <c r="G114" s="53">
        <f t="shared" ref="G114:G145" si="18">SUM(H114,J114,K114,L114)</f>
        <v>0</v>
      </c>
      <c r="H114" s="55"/>
      <c r="I114" s="111"/>
      <c r="J114" s="55"/>
      <c r="K114" s="55"/>
      <c r="L114" s="55"/>
      <c r="M114" s="55"/>
      <c r="N114" s="55"/>
      <c r="O114" s="55"/>
      <c r="P114" s="55"/>
      <c r="Q114" s="79"/>
      <c r="R114" s="55"/>
      <c r="S114" s="55"/>
      <c r="T114" s="55"/>
      <c r="U114" s="79"/>
      <c r="V114" s="54">
        <v>95</v>
      </c>
      <c r="AE114" s="203">
        <f t="shared" ref="AE114:AE170" si="19">E114-SUM(R114:U114)</f>
        <v>0</v>
      </c>
      <c r="AF114" s="204" t="str">
        <f t="shared" ref="AF114:AF170" si="20">IF(ABS(AE114)&gt;COUNT(R114:U114)*0.5,"ERROR","ok")</f>
        <v>ok</v>
      </c>
      <c r="AH114" s="182" t="str">
        <f t="shared" ref="AH114:AH170" si="21">IF((I114-H114)&gt;0.5,"attention","ok")</f>
        <v>ok</v>
      </c>
      <c r="AJ114" s="182" t="str">
        <f t="shared" ref="AJ114:AJ170" si="22">IF((O114-N114)&gt;0.5,"attention","ok")</f>
        <v>ok</v>
      </c>
    </row>
    <row r="115" spans="1:36" ht="14" thickTop="1" thickBot="1" x14ac:dyDescent="0.3">
      <c r="A115">
        <v>96</v>
      </c>
      <c r="B115" s="59" t="s">
        <v>394</v>
      </c>
      <c r="C115" s="57" t="s">
        <v>118</v>
      </c>
      <c r="D115" s="54">
        <v>96</v>
      </c>
      <c r="E115" s="53">
        <f t="shared" si="17"/>
        <v>0</v>
      </c>
      <c r="F115" s="55"/>
      <c r="G115" s="53">
        <f t="shared" si="18"/>
        <v>0</v>
      </c>
      <c r="H115" s="55"/>
      <c r="I115" s="111"/>
      <c r="J115" s="55"/>
      <c r="K115" s="55"/>
      <c r="L115" s="55"/>
      <c r="M115" s="55"/>
      <c r="N115" s="55"/>
      <c r="O115" s="55"/>
      <c r="P115" s="55"/>
      <c r="Q115" s="79"/>
      <c r="R115" s="55"/>
      <c r="S115" s="55"/>
      <c r="T115" s="55"/>
      <c r="U115" s="79"/>
      <c r="V115" s="54">
        <v>96</v>
      </c>
      <c r="AE115" s="203">
        <f t="shared" si="19"/>
        <v>0</v>
      </c>
      <c r="AF115" s="204" t="str">
        <f t="shared" si="20"/>
        <v>ok</v>
      </c>
      <c r="AH115" s="182" t="str">
        <f t="shared" si="21"/>
        <v>ok</v>
      </c>
      <c r="AJ115" s="182" t="str">
        <f t="shared" si="22"/>
        <v>ok</v>
      </c>
    </row>
    <row r="116" spans="1:36" ht="14" thickTop="1" thickBot="1" x14ac:dyDescent="0.3">
      <c r="A116">
        <v>97</v>
      </c>
      <c r="B116" s="59" t="s">
        <v>119</v>
      </c>
      <c r="C116" s="57" t="s">
        <v>120</v>
      </c>
      <c r="D116" s="54">
        <v>97</v>
      </c>
      <c r="E116" s="53">
        <f t="shared" si="17"/>
        <v>0</v>
      </c>
      <c r="F116" s="55"/>
      <c r="G116" s="53">
        <f t="shared" si="18"/>
        <v>0</v>
      </c>
      <c r="H116" s="55"/>
      <c r="I116" s="111"/>
      <c r="J116" s="55"/>
      <c r="K116" s="55"/>
      <c r="L116" s="55"/>
      <c r="M116" s="55"/>
      <c r="N116" s="55"/>
      <c r="O116" s="55"/>
      <c r="P116" s="55"/>
      <c r="Q116" s="79"/>
      <c r="R116" s="55"/>
      <c r="S116" s="55"/>
      <c r="T116" s="55"/>
      <c r="U116" s="79"/>
      <c r="V116" s="54">
        <v>97</v>
      </c>
      <c r="AE116" s="203">
        <f t="shared" si="19"/>
        <v>0</v>
      </c>
      <c r="AF116" s="204" t="str">
        <f t="shared" si="20"/>
        <v>ok</v>
      </c>
      <c r="AH116" s="182" t="str">
        <f t="shared" si="21"/>
        <v>ok</v>
      </c>
      <c r="AJ116" s="182" t="str">
        <f t="shared" si="22"/>
        <v>ok</v>
      </c>
    </row>
    <row r="117" spans="1:36" ht="14" thickTop="1" thickBot="1" x14ac:dyDescent="0.3">
      <c r="A117">
        <v>98</v>
      </c>
      <c r="B117" s="59" t="s">
        <v>395</v>
      </c>
      <c r="C117" s="57" t="s">
        <v>121</v>
      </c>
      <c r="D117" s="54">
        <v>98</v>
      </c>
      <c r="E117" s="53">
        <f t="shared" si="17"/>
        <v>0</v>
      </c>
      <c r="F117" s="55"/>
      <c r="G117" s="53">
        <f t="shared" si="18"/>
        <v>0</v>
      </c>
      <c r="H117" s="55"/>
      <c r="I117" s="111"/>
      <c r="J117" s="55"/>
      <c r="K117" s="55"/>
      <c r="L117" s="55"/>
      <c r="M117" s="55"/>
      <c r="N117" s="55"/>
      <c r="O117" s="55"/>
      <c r="P117" s="55"/>
      <c r="Q117" s="79"/>
      <c r="R117" s="55"/>
      <c r="S117" s="55"/>
      <c r="T117" s="55"/>
      <c r="U117" s="79"/>
      <c r="V117" s="54">
        <v>98</v>
      </c>
      <c r="AE117" s="203">
        <f t="shared" si="19"/>
        <v>0</v>
      </c>
      <c r="AF117" s="204" t="str">
        <f t="shared" si="20"/>
        <v>ok</v>
      </c>
      <c r="AH117" s="182" t="str">
        <f t="shared" si="21"/>
        <v>ok</v>
      </c>
      <c r="AJ117" s="182" t="str">
        <f t="shared" si="22"/>
        <v>ok</v>
      </c>
    </row>
    <row r="118" spans="1:36" ht="14" thickTop="1" thickBot="1" x14ac:dyDescent="0.3">
      <c r="A118">
        <v>99</v>
      </c>
      <c r="B118" s="59" t="s">
        <v>396</v>
      </c>
      <c r="C118" s="57" t="s">
        <v>122</v>
      </c>
      <c r="D118" s="54">
        <v>99</v>
      </c>
      <c r="E118" s="53">
        <f t="shared" si="17"/>
        <v>0</v>
      </c>
      <c r="F118" s="55"/>
      <c r="G118" s="53">
        <f t="shared" si="18"/>
        <v>0</v>
      </c>
      <c r="H118" s="55"/>
      <c r="I118" s="111"/>
      <c r="J118" s="55"/>
      <c r="K118" s="55"/>
      <c r="L118" s="55"/>
      <c r="M118" s="55"/>
      <c r="N118" s="55"/>
      <c r="O118" s="55"/>
      <c r="P118" s="55"/>
      <c r="Q118" s="79"/>
      <c r="R118" s="55"/>
      <c r="S118" s="55"/>
      <c r="T118" s="55"/>
      <c r="U118" s="79"/>
      <c r="V118" s="54">
        <v>99</v>
      </c>
      <c r="AE118" s="203">
        <f t="shared" si="19"/>
        <v>0</v>
      </c>
      <c r="AF118" s="204" t="str">
        <f t="shared" si="20"/>
        <v>ok</v>
      </c>
      <c r="AH118" s="182" t="str">
        <f t="shared" si="21"/>
        <v>ok</v>
      </c>
      <c r="AJ118" s="182" t="str">
        <f t="shared" si="22"/>
        <v>ok</v>
      </c>
    </row>
    <row r="119" spans="1:36" ht="14" thickTop="1" thickBot="1" x14ac:dyDescent="0.3">
      <c r="A119">
        <v>100</v>
      </c>
      <c r="B119" s="59" t="s">
        <v>397</v>
      </c>
      <c r="C119" s="57" t="s">
        <v>123</v>
      </c>
      <c r="D119" s="54">
        <v>100</v>
      </c>
      <c r="E119" s="53">
        <f t="shared" si="17"/>
        <v>0</v>
      </c>
      <c r="F119" s="55"/>
      <c r="G119" s="53">
        <f t="shared" si="18"/>
        <v>0</v>
      </c>
      <c r="H119" s="55"/>
      <c r="I119" s="111"/>
      <c r="J119" s="55"/>
      <c r="K119" s="55"/>
      <c r="L119" s="55"/>
      <c r="M119" s="55"/>
      <c r="N119" s="55"/>
      <c r="O119" s="55"/>
      <c r="P119" s="55"/>
      <c r="Q119" s="79"/>
      <c r="R119" s="55"/>
      <c r="S119" s="55"/>
      <c r="T119" s="55"/>
      <c r="U119" s="79"/>
      <c r="V119" s="54">
        <v>100</v>
      </c>
      <c r="AE119" s="203">
        <f t="shared" si="19"/>
        <v>0</v>
      </c>
      <c r="AF119" s="204" t="str">
        <f t="shared" si="20"/>
        <v>ok</v>
      </c>
      <c r="AH119" s="182" t="str">
        <f t="shared" si="21"/>
        <v>ok</v>
      </c>
      <c r="AJ119" s="182" t="str">
        <f t="shared" si="22"/>
        <v>ok</v>
      </c>
    </row>
    <row r="120" spans="1:36" ht="14" thickTop="1" thickBot="1" x14ac:dyDescent="0.3">
      <c r="A120">
        <v>101</v>
      </c>
      <c r="B120" s="59" t="s">
        <v>398</v>
      </c>
      <c r="C120" s="57" t="s">
        <v>124</v>
      </c>
      <c r="D120" s="54">
        <v>101</v>
      </c>
      <c r="E120" s="53">
        <f t="shared" si="17"/>
        <v>0</v>
      </c>
      <c r="F120" s="55"/>
      <c r="G120" s="53">
        <f t="shared" si="18"/>
        <v>0</v>
      </c>
      <c r="H120" s="55"/>
      <c r="I120" s="111"/>
      <c r="J120" s="55"/>
      <c r="K120" s="55"/>
      <c r="L120" s="55"/>
      <c r="M120" s="55"/>
      <c r="N120" s="55"/>
      <c r="O120" s="55"/>
      <c r="P120" s="55"/>
      <c r="Q120" s="79"/>
      <c r="R120" s="55"/>
      <c r="S120" s="55"/>
      <c r="T120" s="55"/>
      <c r="U120" s="79"/>
      <c r="V120" s="54">
        <v>101</v>
      </c>
      <c r="AE120" s="203">
        <f t="shared" si="19"/>
        <v>0</v>
      </c>
      <c r="AF120" s="204" t="str">
        <f t="shared" si="20"/>
        <v>ok</v>
      </c>
      <c r="AH120" s="182" t="str">
        <f t="shared" si="21"/>
        <v>ok</v>
      </c>
      <c r="AJ120" s="182" t="str">
        <f t="shared" si="22"/>
        <v>ok</v>
      </c>
    </row>
    <row r="121" spans="1:36" ht="14" thickTop="1" thickBot="1" x14ac:dyDescent="0.3">
      <c r="A121">
        <v>102</v>
      </c>
      <c r="B121" s="59" t="s">
        <v>125</v>
      </c>
      <c r="C121" s="57" t="s">
        <v>126</v>
      </c>
      <c r="D121" s="54">
        <v>102</v>
      </c>
      <c r="E121" s="53">
        <f t="shared" si="17"/>
        <v>0</v>
      </c>
      <c r="F121" s="55"/>
      <c r="G121" s="53">
        <f t="shared" si="18"/>
        <v>0</v>
      </c>
      <c r="H121" s="55"/>
      <c r="I121" s="111"/>
      <c r="J121" s="55"/>
      <c r="K121" s="55"/>
      <c r="L121" s="55"/>
      <c r="M121" s="55"/>
      <c r="N121" s="55"/>
      <c r="O121" s="55"/>
      <c r="P121" s="55"/>
      <c r="Q121" s="79"/>
      <c r="R121" s="55"/>
      <c r="S121" s="55"/>
      <c r="T121" s="55"/>
      <c r="U121" s="79"/>
      <c r="V121" s="54">
        <v>102</v>
      </c>
      <c r="AE121" s="203">
        <f t="shared" si="19"/>
        <v>0</v>
      </c>
      <c r="AF121" s="204" t="str">
        <f t="shared" si="20"/>
        <v>ok</v>
      </c>
      <c r="AH121" s="182" t="str">
        <f t="shared" si="21"/>
        <v>ok</v>
      </c>
      <c r="AJ121" s="182" t="str">
        <f t="shared" si="22"/>
        <v>ok</v>
      </c>
    </row>
    <row r="122" spans="1:36" ht="14" thickTop="1" thickBot="1" x14ac:dyDescent="0.3">
      <c r="A122">
        <v>103</v>
      </c>
      <c r="B122" s="59" t="s">
        <v>127</v>
      </c>
      <c r="C122" s="57" t="s">
        <v>128</v>
      </c>
      <c r="D122" s="54">
        <v>103</v>
      </c>
      <c r="E122" s="53">
        <f t="shared" si="17"/>
        <v>0</v>
      </c>
      <c r="F122" s="55"/>
      <c r="G122" s="53">
        <f t="shared" si="18"/>
        <v>0</v>
      </c>
      <c r="H122" s="55"/>
      <c r="I122" s="111"/>
      <c r="J122" s="55"/>
      <c r="K122" s="55"/>
      <c r="L122" s="55"/>
      <c r="M122" s="55"/>
      <c r="N122" s="55"/>
      <c r="O122" s="55"/>
      <c r="P122" s="55"/>
      <c r="Q122" s="79"/>
      <c r="R122" s="55"/>
      <c r="S122" s="55"/>
      <c r="T122" s="55"/>
      <c r="U122" s="79"/>
      <c r="V122" s="54">
        <v>103</v>
      </c>
      <c r="AE122" s="203">
        <f t="shared" si="19"/>
        <v>0</v>
      </c>
      <c r="AF122" s="204" t="str">
        <f t="shared" si="20"/>
        <v>ok</v>
      </c>
      <c r="AH122" s="182" t="str">
        <f t="shared" si="21"/>
        <v>ok</v>
      </c>
      <c r="AJ122" s="182" t="str">
        <f t="shared" si="22"/>
        <v>ok</v>
      </c>
    </row>
    <row r="123" spans="1:36" ht="14" thickTop="1" thickBot="1" x14ac:dyDescent="0.3">
      <c r="A123">
        <v>104</v>
      </c>
      <c r="B123" s="59" t="s">
        <v>399</v>
      </c>
      <c r="C123" s="57" t="s">
        <v>129</v>
      </c>
      <c r="D123" s="54">
        <v>104</v>
      </c>
      <c r="E123" s="53">
        <f t="shared" si="17"/>
        <v>0</v>
      </c>
      <c r="F123" s="55"/>
      <c r="G123" s="53">
        <f t="shared" si="18"/>
        <v>0</v>
      </c>
      <c r="H123" s="55"/>
      <c r="I123" s="111"/>
      <c r="J123" s="55"/>
      <c r="K123" s="55"/>
      <c r="L123" s="55"/>
      <c r="M123" s="55"/>
      <c r="N123" s="55"/>
      <c r="O123" s="55"/>
      <c r="P123" s="55"/>
      <c r="Q123" s="79"/>
      <c r="R123" s="55"/>
      <c r="S123" s="55"/>
      <c r="T123" s="55"/>
      <c r="U123" s="79"/>
      <c r="V123" s="54">
        <v>104</v>
      </c>
      <c r="AE123" s="203">
        <f t="shared" si="19"/>
        <v>0</v>
      </c>
      <c r="AF123" s="204" t="str">
        <f t="shared" si="20"/>
        <v>ok</v>
      </c>
      <c r="AH123" s="182" t="str">
        <f t="shared" si="21"/>
        <v>ok</v>
      </c>
      <c r="AJ123" s="182" t="str">
        <f t="shared" si="22"/>
        <v>ok</v>
      </c>
    </row>
    <row r="124" spans="1:36" ht="14" thickTop="1" thickBot="1" x14ac:dyDescent="0.3">
      <c r="A124">
        <v>105</v>
      </c>
      <c r="B124" s="59" t="s">
        <v>400</v>
      </c>
      <c r="C124" s="57" t="s">
        <v>130</v>
      </c>
      <c r="D124" s="54">
        <v>105</v>
      </c>
      <c r="E124" s="53">
        <f t="shared" si="17"/>
        <v>0</v>
      </c>
      <c r="F124" s="55"/>
      <c r="G124" s="53">
        <f t="shared" si="18"/>
        <v>0</v>
      </c>
      <c r="H124" s="55"/>
      <c r="I124" s="111"/>
      <c r="J124" s="55"/>
      <c r="K124" s="55"/>
      <c r="L124" s="55"/>
      <c r="M124" s="55"/>
      <c r="N124" s="55"/>
      <c r="O124" s="55"/>
      <c r="P124" s="55"/>
      <c r="Q124" s="79"/>
      <c r="R124" s="55"/>
      <c r="S124" s="55"/>
      <c r="T124" s="55"/>
      <c r="U124" s="79"/>
      <c r="V124" s="54">
        <v>105</v>
      </c>
      <c r="AE124" s="203">
        <f t="shared" si="19"/>
        <v>0</v>
      </c>
      <c r="AF124" s="204" t="str">
        <f t="shared" si="20"/>
        <v>ok</v>
      </c>
      <c r="AH124" s="182" t="str">
        <f t="shared" si="21"/>
        <v>ok</v>
      </c>
      <c r="AJ124" s="182" t="str">
        <f t="shared" si="22"/>
        <v>ok</v>
      </c>
    </row>
    <row r="125" spans="1:36" ht="14" thickTop="1" thickBot="1" x14ac:dyDescent="0.3">
      <c r="A125">
        <v>106</v>
      </c>
      <c r="B125" s="59" t="s">
        <v>401</v>
      </c>
      <c r="C125" s="57" t="s">
        <v>131</v>
      </c>
      <c r="D125" s="54">
        <v>106</v>
      </c>
      <c r="E125" s="53">
        <f t="shared" si="17"/>
        <v>0</v>
      </c>
      <c r="F125" s="55"/>
      <c r="G125" s="53">
        <f t="shared" si="18"/>
        <v>0</v>
      </c>
      <c r="H125" s="55"/>
      <c r="I125" s="111"/>
      <c r="J125" s="55"/>
      <c r="K125" s="55"/>
      <c r="L125" s="55"/>
      <c r="M125" s="55"/>
      <c r="N125" s="55"/>
      <c r="O125" s="55"/>
      <c r="P125" s="55"/>
      <c r="Q125" s="79"/>
      <c r="R125" s="55"/>
      <c r="S125" s="55"/>
      <c r="T125" s="55"/>
      <c r="U125" s="79"/>
      <c r="V125" s="54">
        <v>106</v>
      </c>
      <c r="AE125" s="203">
        <f t="shared" si="19"/>
        <v>0</v>
      </c>
      <c r="AF125" s="204" t="str">
        <f t="shared" si="20"/>
        <v>ok</v>
      </c>
      <c r="AH125" s="182" t="str">
        <f t="shared" si="21"/>
        <v>ok</v>
      </c>
      <c r="AJ125" s="182" t="str">
        <f t="shared" si="22"/>
        <v>ok</v>
      </c>
    </row>
    <row r="126" spans="1:36" ht="14" thickTop="1" thickBot="1" x14ac:dyDescent="0.3">
      <c r="A126">
        <v>107</v>
      </c>
      <c r="B126" s="59" t="s">
        <v>402</v>
      </c>
      <c r="C126" s="57" t="s">
        <v>132</v>
      </c>
      <c r="D126" s="54">
        <v>107</v>
      </c>
      <c r="E126" s="53">
        <f t="shared" si="17"/>
        <v>0</v>
      </c>
      <c r="F126" s="55"/>
      <c r="G126" s="53">
        <f t="shared" si="18"/>
        <v>0</v>
      </c>
      <c r="H126" s="55"/>
      <c r="I126" s="111"/>
      <c r="J126" s="55"/>
      <c r="K126" s="55"/>
      <c r="L126" s="55"/>
      <c r="M126" s="55"/>
      <c r="N126" s="55"/>
      <c r="O126" s="55"/>
      <c r="P126" s="55"/>
      <c r="Q126" s="79"/>
      <c r="R126" s="55"/>
      <c r="S126" s="55"/>
      <c r="T126" s="55"/>
      <c r="U126" s="79"/>
      <c r="V126" s="54">
        <v>107</v>
      </c>
      <c r="AE126" s="203">
        <f t="shared" si="19"/>
        <v>0</v>
      </c>
      <c r="AF126" s="204" t="str">
        <f t="shared" si="20"/>
        <v>ok</v>
      </c>
      <c r="AH126" s="182" t="str">
        <f t="shared" si="21"/>
        <v>ok</v>
      </c>
      <c r="AJ126" s="182" t="str">
        <f t="shared" si="22"/>
        <v>ok</v>
      </c>
    </row>
    <row r="127" spans="1:36" ht="14" thickTop="1" thickBot="1" x14ac:dyDescent="0.3">
      <c r="A127">
        <v>108</v>
      </c>
      <c r="B127" s="59" t="s">
        <v>403</v>
      </c>
      <c r="C127" s="57" t="s">
        <v>133</v>
      </c>
      <c r="D127" s="54">
        <v>108</v>
      </c>
      <c r="E127" s="53">
        <f t="shared" si="17"/>
        <v>0</v>
      </c>
      <c r="F127" s="55"/>
      <c r="G127" s="53">
        <f t="shared" si="18"/>
        <v>0</v>
      </c>
      <c r="H127" s="55"/>
      <c r="I127" s="111"/>
      <c r="J127" s="55"/>
      <c r="K127" s="55"/>
      <c r="L127" s="55"/>
      <c r="M127" s="55"/>
      <c r="N127" s="55"/>
      <c r="O127" s="55"/>
      <c r="P127" s="55"/>
      <c r="Q127" s="79"/>
      <c r="R127" s="55"/>
      <c r="S127" s="55"/>
      <c r="T127" s="55"/>
      <c r="U127" s="79"/>
      <c r="V127" s="54">
        <v>108</v>
      </c>
      <c r="AE127" s="203">
        <f t="shared" si="19"/>
        <v>0</v>
      </c>
      <c r="AF127" s="204" t="str">
        <f t="shared" si="20"/>
        <v>ok</v>
      </c>
      <c r="AH127" s="182" t="str">
        <f t="shared" si="21"/>
        <v>ok</v>
      </c>
      <c r="AJ127" s="182" t="str">
        <f t="shared" si="22"/>
        <v>ok</v>
      </c>
    </row>
    <row r="128" spans="1:36" ht="14" thickTop="1" thickBot="1" x14ac:dyDescent="0.3">
      <c r="A128">
        <v>109</v>
      </c>
      <c r="B128" s="59" t="s">
        <v>134</v>
      </c>
      <c r="C128" s="57" t="s">
        <v>135</v>
      </c>
      <c r="D128" s="54">
        <v>109</v>
      </c>
      <c r="E128" s="53">
        <f t="shared" si="17"/>
        <v>0</v>
      </c>
      <c r="F128" s="55"/>
      <c r="G128" s="53">
        <f t="shared" si="18"/>
        <v>0</v>
      </c>
      <c r="H128" s="55"/>
      <c r="I128" s="111"/>
      <c r="J128" s="55"/>
      <c r="K128" s="55"/>
      <c r="L128" s="55"/>
      <c r="M128" s="55"/>
      <c r="N128" s="55"/>
      <c r="O128" s="55"/>
      <c r="P128" s="55"/>
      <c r="Q128" s="79"/>
      <c r="R128" s="55"/>
      <c r="S128" s="55"/>
      <c r="T128" s="55"/>
      <c r="U128" s="79"/>
      <c r="V128" s="54">
        <v>109</v>
      </c>
      <c r="AE128" s="203">
        <f t="shared" si="19"/>
        <v>0</v>
      </c>
      <c r="AF128" s="204" t="str">
        <f t="shared" si="20"/>
        <v>ok</v>
      </c>
      <c r="AH128" s="182" t="str">
        <f t="shared" si="21"/>
        <v>ok</v>
      </c>
      <c r="AJ128" s="182" t="str">
        <f t="shared" si="22"/>
        <v>ok</v>
      </c>
    </row>
    <row r="129" spans="1:36" ht="14" thickTop="1" thickBot="1" x14ac:dyDescent="0.3">
      <c r="A129">
        <v>110</v>
      </c>
      <c r="B129" s="59" t="s">
        <v>404</v>
      </c>
      <c r="C129" s="57" t="s">
        <v>136</v>
      </c>
      <c r="D129" s="54">
        <v>110</v>
      </c>
      <c r="E129" s="53">
        <f t="shared" si="17"/>
        <v>0</v>
      </c>
      <c r="F129" s="55"/>
      <c r="G129" s="53">
        <f t="shared" si="18"/>
        <v>0</v>
      </c>
      <c r="H129" s="55"/>
      <c r="I129" s="111"/>
      <c r="J129" s="55"/>
      <c r="K129" s="55"/>
      <c r="L129" s="55"/>
      <c r="M129" s="55"/>
      <c r="N129" s="55"/>
      <c r="O129" s="55"/>
      <c r="P129" s="55"/>
      <c r="Q129" s="79"/>
      <c r="R129" s="55"/>
      <c r="S129" s="55"/>
      <c r="T129" s="55"/>
      <c r="U129" s="79"/>
      <c r="V129" s="54">
        <v>110</v>
      </c>
      <c r="AE129" s="203">
        <f t="shared" si="19"/>
        <v>0</v>
      </c>
      <c r="AF129" s="204" t="str">
        <f t="shared" si="20"/>
        <v>ok</v>
      </c>
      <c r="AH129" s="182" t="str">
        <f t="shared" si="21"/>
        <v>ok</v>
      </c>
      <c r="AJ129" s="182" t="str">
        <f t="shared" si="22"/>
        <v>ok</v>
      </c>
    </row>
    <row r="130" spans="1:36" ht="14" thickTop="1" thickBot="1" x14ac:dyDescent="0.3">
      <c r="A130">
        <v>111</v>
      </c>
      <c r="B130" s="59" t="s">
        <v>405</v>
      </c>
      <c r="C130" s="84" t="s">
        <v>137</v>
      </c>
      <c r="D130" s="54">
        <v>111</v>
      </c>
      <c r="E130" s="53">
        <f t="shared" si="17"/>
        <v>0</v>
      </c>
      <c r="F130" s="79"/>
      <c r="G130" s="53">
        <f t="shared" si="18"/>
        <v>0</v>
      </c>
      <c r="H130" s="79"/>
      <c r="I130" s="111"/>
      <c r="J130" s="79"/>
      <c r="K130" s="79"/>
      <c r="L130" s="79"/>
      <c r="M130" s="79"/>
      <c r="N130" s="79"/>
      <c r="O130" s="79"/>
      <c r="P130" s="79"/>
      <c r="Q130" s="79"/>
      <c r="R130" s="79"/>
      <c r="S130" s="79"/>
      <c r="T130" s="79"/>
      <c r="U130" s="79"/>
      <c r="V130" s="54">
        <v>111</v>
      </c>
      <c r="AE130" s="203">
        <f t="shared" si="19"/>
        <v>0</v>
      </c>
      <c r="AF130" s="204" t="str">
        <f t="shared" si="20"/>
        <v>ok</v>
      </c>
      <c r="AH130" s="182" t="str">
        <f t="shared" si="21"/>
        <v>ok</v>
      </c>
      <c r="AJ130" s="182" t="str">
        <f t="shared" si="22"/>
        <v>ok</v>
      </c>
    </row>
    <row r="131" spans="1:36" ht="14" thickTop="1" thickBot="1" x14ac:dyDescent="0.3">
      <c r="A131">
        <v>112</v>
      </c>
      <c r="B131" s="59" t="s">
        <v>406</v>
      </c>
      <c r="C131" s="84" t="s">
        <v>138</v>
      </c>
      <c r="D131" s="54">
        <v>112</v>
      </c>
      <c r="E131" s="53">
        <f t="shared" si="17"/>
        <v>0</v>
      </c>
      <c r="F131" s="79"/>
      <c r="G131" s="53">
        <f t="shared" si="18"/>
        <v>0</v>
      </c>
      <c r="H131" s="79"/>
      <c r="I131" s="111"/>
      <c r="J131" s="79"/>
      <c r="K131" s="79"/>
      <c r="L131" s="79"/>
      <c r="M131" s="79"/>
      <c r="N131" s="79"/>
      <c r="O131" s="79"/>
      <c r="P131" s="79"/>
      <c r="Q131" s="79"/>
      <c r="R131" s="79"/>
      <c r="S131" s="79"/>
      <c r="T131" s="79"/>
      <c r="U131" s="79"/>
      <c r="V131" s="54">
        <v>112</v>
      </c>
      <c r="AE131" s="203">
        <f t="shared" si="19"/>
        <v>0</v>
      </c>
      <c r="AF131" s="204" t="str">
        <f t="shared" si="20"/>
        <v>ok</v>
      </c>
      <c r="AH131" s="182" t="str">
        <f t="shared" si="21"/>
        <v>ok</v>
      </c>
      <c r="AJ131" s="182" t="str">
        <f t="shared" si="22"/>
        <v>ok</v>
      </c>
    </row>
    <row r="132" spans="1:36" ht="21" customHeight="1" thickTop="1" thickBot="1" x14ac:dyDescent="0.3">
      <c r="A132">
        <v>113</v>
      </c>
      <c r="B132" s="58" t="s">
        <v>407</v>
      </c>
      <c r="C132" s="57" t="s">
        <v>139</v>
      </c>
      <c r="D132" s="54">
        <v>113</v>
      </c>
      <c r="E132" s="53">
        <f t="shared" si="17"/>
        <v>0</v>
      </c>
      <c r="F132" s="55"/>
      <c r="G132" s="53">
        <f t="shared" si="18"/>
        <v>0</v>
      </c>
      <c r="H132" s="55"/>
      <c r="I132" s="111"/>
      <c r="J132" s="55"/>
      <c r="K132" s="55"/>
      <c r="L132" s="55"/>
      <c r="M132" s="55"/>
      <c r="N132" s="55"/>
      <c r="O132" s="55"/>
      <c r="P132" s="55"/>
      <c r="Q132" s="79"/>
      <c r="R132" s="55"/>
      <c r="S132" s="55"/>
      <c r="T132" s="55"/>
      <c r="U132" s="79"/>
      <c r="V132" s="54">
        <v>113</v>
      </c>
      <c r="AE132" s="203">
        <f t="shared" si="19"/>
        <v>0</v>
      </c>
      <c r="AF132" s="204" t="str">
        <f t="shared" si="20"/>
        <v>ok</v>
      </c>
      <c r="AH132" s="182" t="str">
        <f t="shared" si="21"/>
        <v>ok</v>
      </c>
      <c r="AJ132" s="182" t="str">
        <f t="shared" si="22"/>
        <v>ok</v>
      </c>
    </row>
    <row r="133" spans="1:36" ht="14" thickTop="1" thickBot="1" x14ac:dyDescent="0.3">
      <c r="A133">
        <v>114</v>
      </c>
      <c r="B133" s="59" t="s">
        <v>408</v>
      </c>
      <c r="C133" s="57" t="s">
        <v>140</v>
      </c>
      <c r="D133" s="54">
        <v>114</v>
      </c>
      <c r="E133" s="53">
        <f t="shared" si="17"/>
        <v>0</v>
      </c>
      <c r="F133" s="55"/>
      <c r="G133" s="53">
        <f t="shared" si="18"/>
        <v>0</v>
      </c>
      <c r="H133" s="55"/>
      <c r="I133" s="111"/>
      <c r="J133" s="55"/>
      <c r="K133" s="55"/>
      <c r="L133" s="55"/>
      <c r="M133" s="55"/>
      <c r="N133" s="55"/>
      <c r="O133" s="55"/>
      <c r="P133" s="55"/>
      <c r="Q133" s="79"/>
      <c r="R133" s="55"/>
      <c r="S133" s="55"/>
      <c r="T133" s="55"/>
      <c r="U133" s="79"/>
      <c r="V133" s="54">
        <v>114</v>
      </c>
      <c r="AE133" s="203">
        <f t="shared" si="19"/>
        <v>0</v>
      </c>
      <c r="AF133" s="204" t="str">
        <f t="shared" si="20"/>
        <v>ok</v>
      </c>
      <c r="AH133" s="182" t="str">
        <f t="shared" si="21"/>
        <v>ok</v>
      </c>
      <c r="AJ133" s="182" t="str">
        <f t="shared" si="22"/>
        <v>ok</v>
      </c>
    </row>
    <row r="134" spans="1:36" ht="14" thickTop="1" thickBot="1" x14ac:dyDescent="0.3">
      <c r="A134">
        <v>115</v>
      </c>
      <c r="B134" s="59" t="s">
        <v>409</v>
      </c>
      <c r="C134" s="57" t="s">
        <v>141</v>
      </c>
      <c r="D134" s="54">
        <v>115</v>
      </c>
      <c r="E134" s="53">
        <f t="shared" si="17"/>
        <v>0</v>
      </c>
      <c r="F134" s="55"/>
      <c r="G134" s="53">
        <f t="shared" si="18"/>
        <v>0</v>
      </c>
      <c r="H134" s="55"/>
      <c r="I134" s="111"/>
      <c r="J134" s="55"/>
      <c r="K134" s="55"/>
      <c r="L134" s="55"/>
      <c r="M134" s="55"/>
      <c r="N134" s="55"/>
      <c r="O134" s="55"/>
      <c r="P134" s="55"/>
      <c r="Q134" s="79"/>
      <c r="R134" s="55"/>
      <c r="S134" s="55"/>
      <c r="T134" s="55"/>
      <c r="U134" s="79"/>
      <c r="V134" s="54">
        <v>115</v>
      </c>
      <c r="AE134" s="203">
        <f t="shared" si="19"/>
        <v>0</v>
      </c>
      <c r="AF134" s="204" t="str">
        <f t="shared" si="20"/>
        <v>ok</v>
      </c>
      <c r="AH134" s="182" t="str">
        <f t="shared" si="21"/>
        <v>ok</v>
      </c>
      <c r="AJ134" s="182" t="str">
        <f t="shared" si="22"/>
        <v>ok</v>
      </c>
    </row>
    <row r="135" spans="1:36" ht="14" thickTop="1" thickBot="1" x14ac:dyDescent="0.3">
      <c r="A135">
        <v>116</v>
      </c>
      <c r="B135" s="105" t="s">
        <v>410</v>
      </c>
      <c r="C135" s="57" t="s">
        <v>142</v>
      </c>
      <c r="D135" s="54">
        <v>116</v>
      </c>
      <c r="E135" s="53">
        <f t="shared" si="17"/>
        <v>0</v>
      </c>
      <c r="F135" s="55"/>
      <c r="G135" s="53">
        <f t="shared" si="18"/>
        <v>0</v>
      </c>
      <c r="H135" s="55"/>
      <c r="I135" s="111"/>
      <c r="J135" s="55"/>
      <c r="K135" s="55"/>
      <c r="L135" s="55"/>
      <c r="M135" s="55"/>
      <c r="N135" s="55"/>
      <c r="O135" s="55"/>
      <c r="P135" s="55"/>
      <c r="Q135" s="79"/>
      <c r="R135" s="55"/>
      <c r="S135" s="55"/>
      <c r="T135" s="55"/>
      <c r="U135" s="79"/>
      <c r="V135" s="54">
        <v>116</v>
      </c>
      <c r="AE135" s="203">
        <f t="shared" si="19"/>
        <v>0</v>
      </c>
      <c r="AF135" s="204" t="str">
        <f t="shared" si="20"/>
        <v>ok</v>
      </c>
      <c r="AH135" s="182" t="str">
        <f t="shared" si="21"/>
        <v>ok</v>
      </c>
      <c r="AJ135" s="182" t="str">
        <f t="shared" si="22"/>
        <v>ok</v>
      </c>
    </row>
    <row r="136" spans="1:36" ht="27.75" customHeight="1" thickTop="1" thickBot="1" x14ac:dyDescent="0.3">
      <c r="A136" s="132">
        <v>117</v>
      </c>
      <c r="B136" s="131" t="s">
        <v>526</v>
      </c>
      <c r="C136" s="57" t="s">
        <v>143</v>
      </c>
      <c r="D136" s="54">
        <v>117</v>
      </c>
      <c r="E136" s="53">
        <f t="shared" si="17"/>
        <v>0</v>
      </c>
      <c r="F136" s="55"/>
      <c r="G136" s="53">
        <f t="shared" si="18"/>
        <v>0</v>
      </c>
      <c r="H136" s="55"/>
      <c r="I136" s="111"/>
      <c r="J136" s="55"/>
      <c r="K136" s="55"/>
      <c r="L136" s="55"/>
      <c r="M136" s="55"/>
      <c r="N136" s="55"/>
      <c r="O136" s="55"/>
      <c r="P136" s="55"/>
      <c r="Q136" s="79"/>
      <c r="R136" s="55"/>
      <c r="S136" s="55"/>
      <c r="T136" s="55"/>
      <c r="U136" s="79"/>
      <c r="V136" s="54">
        <v>117</v>
      </c>
      <c r="AE136" s="203">
        <f t="shared" si="19"/>
        <v>0</v>
      </c>
      <c r="AF136" s="204" t="str">
        <f t="shared" si="20"/>
        <v>ok</v>
      </c>
      <c r="AH136" s="182" t="str">
        <f t="shared" si="21"/>
        <v>ok</v>
      </c>
      <c r="AJ136" s="182" t="str">
        <f t="shared" si="22"/>
        <v>ok</v>
      </c>
    </row>
    <row r="137" spans="1:36" ht="14" thickTop="1" thickBot="1" x14ac:dyDescent="0.3">
      <c r="A137">
        <v>118</v>
      </c>
      <c r="B137" s="59" t="s">
        <v>144</v>
      </c>
      <c r="C137" s="57" t="s">
        <v>145</v>
      </c>
      <c r="D137" s="54">
        <v>118</v>
      </c>
      <c r="E137" s="53">
        <f t="shared" si="17"/>
        <v>0</v>
      </c>
      <c r="F137" s="55"/>
      <c r="G137" s="53">
        <f t="shared" si="18"/>
        <v>0</v>
      </c>
      <c r="H137" s="55"/>
      <c r="I137" s="111"/>
      <c r="J137" s="55"/>
      <c r="K137" s="55"/>
      <c r="L137" s="55"/>
      <c r="M137" s="55"/>
      <c r="N137" s="55"/>
      <c r="O137" s="55"/>
      <c r="P137" s="55"/>
      <c r="Q137" s="79"/>
      <c r="R137" s="55"/>
      <c r="S137" s="55"/>
      <c r="T137" s="55"/>
      <c r="U137" s="79"/>
      <c r="V137" s="54">
        <v>118</v>
      </c>
      <c r="AE137" s="203">
        <f t="shared" si="19"/>
        <v>0</v>
      </c>
      <c r="AF137" s="204" t="str">
        <f t="shared" si="20"/>
        <v>ok</v>
      </c>
      <c r="AH137" s="182" t="str">
        <f t="shared" si="21"/>
        <v>ok</v>
      </c>
      <c r="AJ137" s="182" t="str">
        <f t="shared" si="22"/>
        <v>ok</v>
      </c>
    </row>
    <row r="138" spans="1:36" ht="14" thickTop="1" thickBot="1" x14ac:dyDescent="0.3">
      <c r="A138">
        <v>119</v>
      </c>
      <c r="B138" s="59" t="s">
        <v>411</v>
      </c>
      <c r="C138" s="57" t="s">
        <v>146</v>
      </c>
      <c r="D138" s="54">
        <v>119</v>
      </c>
      <c r="E138" s="53">
        <f t="shared" si="17"/>
        <v>0</v>
      </c>
      <c r="F138" s="55"/>
      <c r="G138" s="53">
        <f t="shared" si="18"/>
        <v>0</v>
      </c>
      <c r="H138" s="55"/>
      <c r="I138" s="111"/>
      <c r="J138" s="55"/>
      <c r="K138" s="55"/>
      <c r="L138" s="55"/>
      <c r="M138" s="55"/>
      <c r="N138" s="55"/>
      <c r="O138" s="55"/>
      <c r="P138" s="55"/>
      <c r="Q138" s="79"/>
      <c r="R138" s="55"/>
      <c r="S138" s="55"/>
      <c r="T138" s="55"/>
      <c r="U138" s="79"/>
      <c r="V138" s="54">
        <v>119</v>
      </c>
      <c r="AE138" s="203">
        <f t="shared" si="19"/>
        <v>0</v>
      </c>
      <c r="AF138" s="204" t="str">
        <f t="shared" si="20"/>
        <v>ok</v>
      </c>
      <c r="AH138" s="182" t="str">
        <f t="shared" si="21"/>
        <v>ok</v>
      </c>
      <c r="AJ138" s="182" t="str">
        <f t="shared" si="22"/>
        <v>ok</v>
      </c>
    </row>
    <row r="139" spans="1:36" ht="14" thickTop="1" thickBot="1" x14ac:dyDescent="0.3">
      <c r="A139">
        <v>120</v>
      </c>
      <c r="B139" s="59" t="s">
        <v>412</v>
      </c>
      <c r="C139" s="57" t="s">
        <v>147</v>
      </c>
      <c r="D139" s="54">
        <v>120</v>
      </c>
      <c r="E139" s="53">
        <f t="shared" si="17"/>
        <v>0</v>
      </c>
      <c r="F139" s="55"/>
      <c r="G139" s="53">
        <f t="shared" si="18"/>
        <v>0</v>
      </c>
      <c r="H139" s="55"/>
      <c r="I139" s="111"/>
      <c r="J139" s="55"/>
      <c r="K139" s="55"/>
      <c r="L139" s="55"/>
      <c r="M139" s="55"/>
      <c r="N139" s="55"/>
      <c r="O139" s="55"/>
      <c r="P139" s="55"/>
      <c r="Q139" s="79"/>
      <c r="R139" s="55"/>
      <c r="S139" s="55"/>
      <c r="T139" s="55"/>
      <c r="U139" s="79"/>
      <c r="V139" s="54">
        <v>120</v>
      </c>
      <c r="AE139" s="203">
        <f t="shared" si="19"/>
        <v>0</v>
      </c>
      <c r="AF139" s="204" t="str">
        <f t="shared" si="20"/>
        <v>ok</v>
      </c>
      <c r="AH139" s="182" t="str">
        <f t="shared" si="21"/>
        <v>ok</v>
      </c>
      <c r="AJ139" s="182" t="str">
        <f t="shared" si="22"/>
        <v>ok</v>
      </c>
    </row>
    <row r="140" spans="1:36" ht="14" thickTop="1" thickBot="1" x14ac:dyDescent="0.3">
      <c r="A140">
        <v>121</v>
      </c>
      <c r="B140" s="59" t="s">
        <v>413</v>
      </c>
      <c r="C140" s="57" t="s">
        <v>148</v>
      </c>
      <c r="D140" s="54">
        <v>121</v>
      </c>
      <c r="E140" s="53">
        <f t="shared" si="17"/>
        <v>0</v>
      </c>
      <c r="F140" s="55"/>
      <c r="G140" s="53">
        <f t="shared" si="18"/>
        <v>0</v>
      </c>
      <c r="H140" s="55"/>
      <c r="I140" s="111"/>
      <c r="J140" s="55"/>
      <c r="K140" s="55"/>
      <c r="L140" s="55"/>
      <c r="M140" s="55"/>
      <c r="N140" s="55"/>
      <c r="O140" s="55"/>
      <c r="P140" s="55"/>
      <c r="Q140" s="79"/>
      <c r="R140" s="55"/>
      <c r="S140" s="55"/>
      <c r="T140" s="55"/>
      <c r="U140" s="79"/>
      <c r="V140" s="54">
        <v>121</v>
      </c>
      <c r="AE140" s="203">
        <f t="shared" si="19"/>
        <v>0</v>
      </c>
      <c r="AF140" s="204" t="str">
        <f t="shared" si="20"/>
        <v>ok</v>
      </c>
      <c r="AH140" s="182" t="str">
        <f t="shared" si="21"/>
        <v>ok</v>
      </c>
      <c r="AJ140" s="182" t="str">
        <f t="shared" si="22"/>
        <v>ok</v>
      </c>
    </row>
    <row r="141" spans="1:36" ht="14" thickTop="1" thickBot="1" x14ac:dyDescent="0.3">
      <c r="A141">
        <v>122</v>
      </c>
      <c r="B141" s="59" t="s">
        <v>149</v>
      </c>
      <c r="C141" s="57" t="s">
        <v>150</v>
      </c>
      <c r="D141" s="54">
        <v>122</v>
      </c>
      <c r="E141" s="53">
        <f t="shared" si="17"/>
        <v>0</v>
      </c>
      <c r="F141" s="55"/>
      <c r="G141" s="53">
        <f t="shared" si="18"/>
        <v>0</v>
      </c>
      <c r="H141" s="55"/>
      <c r="I141" s="111"/>
      <c r="J141" s="55"/>
      <c r="K141" s="55"/>
      <c r="L141" s="55"/>
      <c r="M141" s="55"/>
      <c r="N141" s="55"/>
      <c r="O141" s="55"/>
      <c r="P141" s="55"/>
      <c r="Q141" s="79"/>
      <c r="R141" s="55"/>
      <c r="S141" s="55"/>
      <c r="T141" s="55"/>
      <c r="U141" s="79"/>
      <c r="V141" s="54">
        <v>122</v>
      </c>
      <c r="AE141" s="203">
        <f t="shared" si="19"/>
        <v>0</v>
      </c>
      <c r="AF141" s="204" t="str">
        <f t="shared" si="20"/>
        <v>ok</v>
      </c>
      <c r="AH141" s="182" t="str">
        <f t="shared" si="21"/>
        <v>ok</v>
      </c>
      <c r="AJ141" s="182" t="str">
        <f t="shared" si="22"/>
        <v>ok</v>
      </c>
    </row>
    <row r="142" spans="1:36" ht="14" thickTop="1" thickBot="1" x14ac:dyDescent="0.3">
      <c r="A142">
        <v>123</v>
      </c>
      <c r="B142" s="59" t="s">
        <v>151</v>
      </c>
      <c r="C142" s="57" t="s">
        <v>152</v>
      </c>
      <c r="D142" s="54">
        <v>123</v>
      </c>
      <c r="E142" s="53">
        <f t="shared" si="17"/>
        <v>0</v>
      </c>
      <c r="F142" s="55"/>
      <c r="G142" s="53">
        <f t="shared" si="18"/>
        <v>0</v>
      </c>
      <c r="H142" s="55"/>
      <c r="I142" s="111"/>
      <c r="J142" s="55"/>
      <c r="K142" s="55"/>
      <c r="L142" s="55"/>
      <c r="M142" s="55"/>
      <c r="N142" s="55"/>
      <c r="O142" s="55"/>
      <c r="P142" s="55"/>
      <c r="Q142" s="79"/>
      <c r="R142" s="55"/>
      <c r="S142" s="55"/>
      <c r="T142" s="55"/>
      <c r="U142" s="79"/>
      <c r="V142" s="54">
        <v>123</v>
      </c>
      <c r="AE142" s="203">
        <f t="shared" si="19"/>
        <v>0</v>
      </c>
      <c r="AF142" s="204" t="str">
        <f t="shared" si="20"/>
        <v>ok</v>
      </c>
      <c r="AH142" s="182" t="str">
        <f t="shared" si="21"/>
        <v>ok</v>
      </c>
      <c r="AJ142" s="182" t="str">
        <f t="shared" si="22"/>
        <v>ok</v>
      </c>
    </row>
    <row r="143" spans="1:36" ht="14" thickTop="1" thickBot="1" x14ac:dyDescent="0.3">
      <c r="A143">
        <v>124</v>
      </c>
      <c r="B143" s="59" t="s">
        <v>414</v>
      </c>
      <c r="C143" s="57" t="s">
        <v>153</v>
      </c>
      <c r="D143" s="54">
        <v>124</v>
      </c>
      <c r="E143" s="53">
        <f t="shared" si="17"/>
        <v>0</v>
      </c>
      <c r="F143" s="55"/>
      <c r="G143" s="53">
        <f t="shared" si="18"/>
        <v>0</v>
      </c>
      <c r="H143" s="55"/>
      <c r="I143" s="111"/>
      <c r="J143" s="55"/>
      <c r="K143" s="55"/>
      <c r="L143" s="55"/>
      <c r="M143" s="55"/>
      <c r="N143" s="55"/>
      <c r="O143" s="55"/>
      <c r="P143" s="55"/>
      <c r="Q143" s="79"/>
      <c r="R143" s="55"/>
      <c r="S143" s="55"/>
      <c r="T143" s="55"/>
      <c r="U143" s="79"/>
      <c r="V143" s="54">
        <v>124</v>
      </c>
      <c r="AE143" s="203">
        <f t="shared" si="19"/>
        <v>0</v>
      </c>
      <c r="AF143" s="204" t="str">
        <f t="shared" si="20"/>
        <v>ok</v>
      </c>
      <c r="AH143" s="182" t="str">
        <f t="shared" si="21"/>
        <v>ok</v>
      </c>
      <c r="AJ143" s="182" t="str">
        <f t="shared" si="22"/>
        <v>ok</v>
      </c>
    </row>
    <row r="144" spans="1:36" ht="14" thickTop="1" thickBot="1" x14ac:dyDescent="0.3">
      <c r="A144">
        <v>125</v>
      </c>
      <c r="B144" s="59" t="s">
        <v>415</v>
      </c>
      <c r="C144" s="57" t="s">
        <v>154</v>
      </c>
      <c r="D144" s="54">
        <v>125</v>
      </c>
      <c r="E144" s="53">
        <f t="shared" si="17"/>
        <v>0</v>
      </c>
      <c r="F144" s="55"/>
      <c r="G144" s="53">
        <f t="shared" si="18"/>
        <v>0</v>
      </c>
      <c r="H144" s="55"/>
      <c r="I144" s="111"/>
      <c r="J144" s="55"/>
      <c r="K144" s="55"/>
      <c r="L144" s="55"/>
      <c r="M144" s="55"/>
      <c r="N144" s="55"/>
      <c r="O144" s="55"/>
      <c r="P144" s="55"/>
      <c r="Q144" s="79"/>
      <c r="R144" s="55"/>
      <c r="S144" s="55"/>
      <c r="T144" s="55"/>
      <c r="U144" s="79"/>
      <c r="V144" s="54">
        <v>125</v>
      </c>
      <c r="AE144" s="203">
        <f t="shared" si="19"/>
        <v>0</v>
      </c>
      <c r="AF144" s="204" t="str">
        <f t="shared" si="20"/>
        <v>ok</v>
      </c>
      <c r="AH144" s="182" t="str">
        <f t="shared" si="21"/>
        <v>ok</v>
      </c>
      <c r="AJ144" s="182" t="str">
        <f t="shared" si="22"/>
        <v>ok</v>
      </c>
    </row>
    <row r="145" spans="1:36" ht="14" thickTop="1" thickBot="1" x14ac:dyDescent="0.3">
      <c r="A145">
        <v>126</v>
      </c>
      <c r="B145" s="59" t="s">
        <v>416</v>
      </c>
      <c r="C145" s="57" t="s">
        <v>155</v>
      </c>
      <c r="D145" s="54">
        <v>126</v>
      </c>
      <c r="E145" s="53">
        <f t="shared" si="17"/>
        <v>0</v>
      </c>
      <c r="F145" s="55"/>
      <c r="G145" s="53">
        <f t="shared" si="18"/>
        <v>0</v>
      </c>
      <c r="H145" s="55"/>
      <c r="I145" s="111"/>
      <c r="J145" s="55"/>
      <c r="K145" s="55"/>
      <c r="L145" s="55"/>
      <c r="M145" s="55"/>
      <c r="N145" s="55"/>
      <c r="O145" s="55"/>
      <c r="P145" s="55"/>
      <c r="Q145" s="79"/>
      <c r="R145" s="55"/>
      <c r="S145" s="55"/>
      <c r="T145" s="55"/>
      <c r="U145" s="79"/>
      <c r="V145" s="54">
        <v>126</v>
      </c>
      <c r="AE145" s="203">
        <f t="shared" si="19"/>
        <v>0</v>
      </c>
      <c r="AF145" s="204" t="str">
        <f t="shared" si="20"/>
        <v>ok</v>
      </c>
      <c r="AH145" s="182" t="str">
        <f t="shared" si="21"/>
        <v>ok</v>
      </c>
      <c r="AJ145" s="182" t="str">
        <f t="shared" si="22"/>
        <v>ok</v>
      </c>
    </row>
    <row r="146" spans="1:36" ht="14" thickTop="1" thickBot="1" x14ac:dyDescent="0.3">
      <c r="A146">
        <v>127</v>
      </c>
      <c r="B146" s="59" t="s">
        <v>417</v>
      </c>
      <c r="C146" s="57" t="s">
        <v>156</v>
      </c>
      <c r="D146" s="54">
        <v>127</v>
      </c>
      <c r="E146" s="53">
        <f t="shared" ref="E146:E170" si="23">SUM(F146,G146,M146,N146,P146,Q146)</f>
        <v>0</v>
      </c>
      <c r="F146" s="55"/>
      <c r="G146" s="53">
        <f t="shared" ref="G146:G170" si="24">SUM(H146,J146,K146,L146)</f>
        <v>0</v>
      </c>
      <c r="H146" s="55"/>
      <c r="I146" s="111"/>
      <c r="J146" s="55"/>
      <c r="K146" s="55"/>
      <c r="L146" s="55"/>
      <c r="M146" s="55"/>
      <c r="N146" s="55"/>
      <c r="O146" s="55"/>
      <c r="P146" s="55"/>
      <c r="Q146" s="79"/>
      <c r="R146" s="55"/>
      <c r="S146" s="55"/>
      <c r="T146" s="55"/>
      <c r="U146" s="79"/>
      <c r="V146" s="54">
        <v>127</v>
      </c>
      <c r="AE146" s="203">
        <f t="shared" si="19"/>
        <v>0</v>
      </c>
      <c r="AF146" s="204" t="str">
        <f t="shared" si="20"/>
        <v>ok</v>
      </c>
      <c r="AH146" s="182" t="str">
        <f t="shared" si="21"/>
        <v>ok</v>
      </c>
      <c r="AJ146" s="182" t="str">
        <f t="shared" si="22"/>
        <v>ok</v>
      </c>
    </row>
    <row r="147" spans="1:36" ht="14" thickTop="1" thickBot="1" x14ac:dyDescent="0.3">
      <c r="A147">
        <v>128</v>
      </c>
      <c r="B147" s="59" t="s">
        <v>418</v>
      </c>
      <c r="C147" s="57" t="s">
        <v>157</v>
      </c>
      <c r="D147" s="54">
        <v>128</v>
      </c>
      <c r="E147" s="53">
        <f t="shared" si="23"/>
        <v>0</v>
      </c>
      <c r="F147" s="55"/>
      <c r="G147" s="53">
        <f t="shared" si="24"/>
        <v>0</v>
      </c>
      <c r="H147" s="55"/>
      <c r="I147" s="111"/>
      <c r="J147" s="55"/>
      <c r="K147" s="55"/>
      <c r="L147" s="55"/>
      <c r="M147" s="55"/>
      <c r="N147" s="55"/>
      <c r="O147" s="55"/>
      <c r="P147" s="55"/>
      <c r="Q147" s="79"/>
      <c r="R147" s="55"/>
      <c r="S147" s="55"/>
      <c r="T147" s="55"/>
      <c r="U147" s="79"/>
      <c r="V147" s="54">
        <v>128</v>
      </c>
      <c r="AE147" s="203">
        <f t="shared" si="19"/>
        <v>0</v>
      </c>
      <c r="AF147" s="204" t="str">
        <f t="shared" si="20"/>
        <v>ok</v>
      </c>
      <c r="AH147" s="182" t="str">
        <f t="shared" si="21"/>
        <v>ok</v>
      </c>
      <c r="AJ147" s="182" t="str">
        <f t="shared" si="22"/>
        <v>ok</v>
      </c>
    </row>
    <row r="148" spans="1:36" ht="14" thickTop="1" thickBot="1" x14ac:dyDescent="0.3">
      <c r="A148">
        <v>129</v>
      </c>
      <c r="B148" s="59" t="s">
        <v>158</v>
      </c>
      <c r="C148" s="57" t="s">
        <v>159</v>
      </c>
      <c r="D148" s="54">
        <v>129</v>
      </c>
      <c r="E148" s="53">
        <f t="shared" si="23"/>
        <v>0</v>
      </c>
      <c r="F148" s="55"/>
      <c r="G148" s="53">
        <f t="shared" si="24"/>
        <v>0</v>
      </c>
      <c r="H148" s="55"/>
      <c r="I148" s="111"/>
      <c r="J148" s="55"/>
      <c r="K148" s="55"/>
      <c r="L148" s="55"/>
      <c r="M148" s="55"/>
      <c r="N148" s="55"/>
      <c r="O148" s="55"/>
      <c r="P148" s="55"/>
      <c r="Q148" s="79"/>
      <c r="R148" s="55"/>
      <c r="S148" s="55"/>
      <c r="T148" s="55"/>
      <c r="U148" s="79"/>
      <c r="V148" s="54">
        <v>129</v>
      </c>
      <c r="AE148" s="203">
        <f t="shared" si="19"/>
        <v>0</v>
      </c>
      <c r="AF148" s="204" t="str">
        <f t="shared" si="20"/>
        <v>ok</v>
      </c>
      <c r="AH148" s="182" t="str">
        <f t="shared" si="21"/>
        <v>ok</v>
      </c>
      <c r="AJ148" s="182" t="str">
        <f t="shared" si="22"/>
        <v>ok</v>
      </c>
    </row>
    <row r="149" spans="1:36" ht="14" thickTop="1" thickBot="1" x14ac:dyDescent="0.3">
      <c r="A149">
        <v>130</v>
      </c>
      <c r="B149" s="59" t="s">
        <v>419</v>
      </c>
      <c r="C149" s="57" t="s">
        <v>160</v>
      </c>
      <c r="D149" s="54">
        <v>130</v>
      </c>
      <c r="E149" s="53">
        <f t="shared" si="23"/>
        <v>0</v>
      </c>
      <c r="F149" s="55"/>
      <c r="G149" s="53">
        <f t="shared" si="24"/>
        <v>0</v>
      </c>
      <c r="H149" s="55"/>
      <c r="I149" s="111"/>
      <c r="J149" s="55"/>
      <c r="K149" s="55"/>
      <c r="L149" s="55"/>
      <c r="M149" s="55"/>
      <c r="N149" s="55"/>
      <c r="O149" s="55"/>
      <c r="P149" s="55"/>
      <c r="Q149" s="79"/>
      <c r="R149" s="55"/>
      <c r="S149" s="55"/>
      <c r="T149" s="55"/>
      <c r="U149" s="79"/>
      <c r="V149" s="54">
        <v>130</v>
      </c>
      <c r="AE149" s="203">
        <f t="shared" si="19"/>
        <v>0</v>
      </c>
      <c r="AF149" s="204" t="str">
        <f t="shared" si="20"/>
        <v>ok</v>
      </c>
      <c r="AH149" s="182" t="str">
        <f t="shared" si="21"/>
        <v>ok</v>
      </c>
      <c r="AJ149" s="182" t="str">
        <f t="shared" si="22"/>
        <v>ok</v>
      </c>
    </row>
    <row r="150" spans="1:36" ht="14" thickTop="1" thickBot="1" x14ac:dyDescent="0.3">
      <c r="A150">
        <v>131</v>
      </c>
      <c r="B150" s="59" t="s">
        <v>161</v>
      </c>
      <c r="C150" s="57" t="s">
        <v>162</v>
      </c>
      <c r="D150" s="54">
        <v>131</v>
      </c>
      <c r="E150" s="53">
        <f t="shared" si="23"/>
        <v>0</v>
      </c>
      <c r="F150" s="55"/>
      <c r="G150" s="53">
        <f t="shared" si="24"/>
        <v>0</v>
      </c>
      <c r="H150" s="55"/>
      <c r="I150" s="111"/>
      <c r="J150" s="55"/>
      <c r="K150" s="55"/>
      <c r="L150" s="55"/>
      <c r="M150" s="55"/>
      <c r="N150" s="55"/>
      <c r="O150" s="55"/>
      <c r="P150" s="55"/>
      <c r="Q150" s="79"/>
      <c r="R150" s="55"/>
      <c r="S150" s="55"/>
      <c r="T150" s="55"/>
      <c r="U150" s="79"/>
      <c r="V150" s="54">
        <v>131</v>
      </c>
      <c r="AE150" s="203">
        <f t="shared" si="19"/>
        <v>0</v>
      </c>
      <c r="AF150" s="204" t="str">
        <f t="shared" si="20"/>
        <v>ok</v>
      </c>
      <c r="AH150" s="182" t="str">
        <f t="shared" si="21"/>
        <v>ok</v>
      </c>
      <c r="AJ150" s="182" t="str">
        <f t="shared" si="22"/>
        <v>ok</v>
      </c>
    </row>
    <row r="151" spans="1:36" ht="14" thickTop="1" thickBot="1" x14ac:dyDescent="0.3">
      <c r="A151">
        <v>132</v>
      </c>
      <c r="B151" s="59" t="s">
        <v>420</v>
      </c>
      <c r="C151" s="57" t="s">
        <v>163</v>
      </c>
      <c r="D151" s="54">
        <v>132</v>
      </c>
      <c r="E151" s="53">
        <f t="shared" si="23"/>
        <v>0</v>
      </c>
      <c r="F151" s="55"/>
      <c r="G151" s="53">
        <f t="shared" si="24"/>
        <v>0</v>
      </c>
      <c r="H151" s="55"/>
      <c r="I151" s="111"/>
      <c r="J151" s="55"/>
      <c r="K151" s="55"/>
      <c r="L151" s="55"/>
      <c r="M151" s="55"/>
      <c r="N151" s="55"/>
      <c r="O151" s="55"/>
      <c r="P151" s="55"/>
      <c r="Q151" s="79"/>
      <c r="R151" s="55"/>
      <c r="S151" s="55"/>
      <c r="T151" s="55"/>
      <c r="U151" s="79"/>
      <c r="V151" s="54">
        <v>132</v>
      </c>
      <c r="AE151" s="203">
        <f t="shared" si="19"/>
        <v>0</v>
      </c>
      <c r="AF151" s="204" t="str">
        <f t="shared" si="20"/>
        <v>ok</v>
      </c>
      <c r="AH151" s="182" t="str">
        <f t="shared" si="21"/>
        <v>ok</v>
      </c>
      <c r="AJ151" s="182" t="str">
        <f t="shared" si="22"/>
        <v>ok</v>
      </c>
    </row>
    <row r="152" spans="1:36" ht="14" thickTop="1" thickBot="1" x14ac:dyDescent="0.3">
      <c r="A152">
        <v>133</v>
      </c>
      <c r="B152" s="59" t="s">
        <v>421</v>
      </c>
      <c r="C152" s="57" t="s">
        <v>164</v>
      </c>
      <c r="D152" s="54">
        <v>133</v>
      </c>
      <c r="E152" s="53">
        <f t="shared" si="23"/>
        <v>0</v>
      </c>
      <c r="F152" s="55"/>
      <c r="G152" s="53">
        <f t="shared" si="24"/>
        <v>0</v>
      </c>
      <c r="H152" s="55"/>
      <c r="I152" s="111"/>
      <c r="J152" s="55"/>
      <c r="K152" s="55"/>
      <c r="L152" s="55"/>
      <c r="M152" s="55"/>
      <c r="N152" s="55"/>
      <c r="O152" s="55"/>
      <c r="P152" s="55"/>
      <c r="Q152" s="79"/>
      <c r="R152" s="55"/>
      <c r="S152" s="55"/>
      <c r="T152" s="55"/>
      <c r="U152" s="79"/>
      <c r="V152" s="54">
        <v>133</v>
      </c>
      <c r="AE152" s="203">
        <f t="shared" si="19"/>
        <v>0</v>
      </c>
      <c r="AF152" s="204" t="str">
        <f t="shared" si="20"/>
        <v>ok</v>
      </c>
      <c r="AH152" s="182" t="str">
        <f t="shared" si="21"/>
        <v>ok</v>
      </c>
      <c r="AJ152" s="182" t="str">
        <f t="shared" si="22"/>
        <v>ok</v>
      </c>
    </row>
    <row r="153" spans="1:36" ht="14" thickTop="1" thickBot="1" x14ac:dyDescent="0.3">
      <c r="A153">
        <v>134</v>
      </c>
      <c r="B153" s="59" t="s">
        <v>422</v>
      </c>
      <c r="C153" s="57" t="s">
        <v>165</v>
      </c>
      <c r="D153" s="54">
        <v>134</v>
      </c>
      <c r="E153" s="53">
        <f t="shared" si="23"/>
        <v>0</v>
      </c>
      <c r="F153" s="55"/>
      <c r="G153" s="53">
        <f t="shared" si="24"/>
        <v>0</v>
      </c>
      <c r="H153" s="55"/>
      <c r="I153" s="111"/>
      <c r="J153" s="55"/>
      <c r="K153" s="55"/>
      <c r="L153" s="55"/>
      <c r="M153" s="55"/>
      <c r="N153" s="55"/>
      <c r="O153" s="55"/>
      <c r="P153" s="55"/>
      <c r="Q153" s="79"/>
      <c r="R153" s="55"/>
      <c r="S153" s="55"/>
      <c r="T153" s="55"/>
      <c r="U153" s="79"/>
      <c r="V153" s="54">
        <v>134</v>
      </c>
      <c r="AE153" s="203">
        <f t="shared" si="19"/>
        <v>0</v>
      </c>
      <c r="AF153" s="204" t="str">
        <f t="shared" si="20"/>
        <v>ok</v>
      </c>
      <c r="AH153" s="182" t="str">
        <f t="shared" si="21"/>
        <v>ok</v>
      </c>
      <c r="AJ153" s="182" t="str">
        <f t="shared" si="22"/>
        <v>ok</v>
      </c>
    </row>
    <row r="154" spans="1:36" ht="14" thickTop="1" thickBot="1" x14ac:dyDescent="0.3">
      <c r="A154">
        <v>135</v>
      </c>
      <c r="B154" s="59" t="s">
        <v>423</v>
      </c>
      <c r="C154" s="57" t="s">
        <v>166</v>
      </c>
      <c r="D154" s="54">
        <v>135</v>
      </c>
      <c r="E154" s="53">
        <f t="shared" si="23"/>
        <v>0</v>
      </c>
      <c r="F154" s="55"/>
      <c r="G154" s="53">
        <f t="shared" si="24"/>
        <v>0</v>
      </c>
      <c r="H154" s="55"/>
      <c r="I154" s="111"/>
      <c r="J154" s="55"/>
      <c r="K154" s="55"/>
      <c r="L154" s="55"/>
      <c r="M154" s="55"/>
      <c r="N154" s="55"/>
      <c r="O154" s="55"/>
      <c r="P154" s="55"/>
      <c r="Q154" s="79"/>
      <c r="R154" s="55"/>
      <c r="S154" s="55"/>
      <c r="T154" s="55"/>
      <c r="U154" s="79"/>
      <c r="V154" s="54">
        <v>135</v>
      </c>
      <c r="AE154" s="203">
        <f t="shared" si="19"/>
        <v>0</v>
      </c>
      <c r="AF154" s="204" t="str">
        <f t="shared" si="20"/>
        <v>ok</v>
      </c>
      <c r="AH154" s="182" t="str">
        <f t="shared" si="21"/>
        <v>ok</v>
      </c>
      <c r="AJ154" s="182" t="str">
        <f t="shared" si="22"/>
        <v>ok</v>
      </c>
    </row>
    <row r="155" spans="1:36" ht="14" thickTop="1" thickBot="1" x14ac:dyDescent="0.3">
      <c r="A155">
        <v>136</v>
      </c>
      <c r="B155" s="59" t="s">
        <v>424</v>
      </c>
      <c r="C155" s="57" t="s">
        <v>167</v>
      </c>
      <c r="D155" s="54">
        <v>136</v>
      </c>
      <c r="E155" s="53">
        <f t="shared" si="23"/>
        <v>0</v>
      </c>
      <c r="F155" s="55"/>
      <c r="G155" s="53">
        <f t="shared" si="24"/>
        <v>0</v>
      </c>
      <c r="H155" s="55"/>
      <c r="I155" s="111"/>
      <c r="J155" s="55"/>
      <c r="K155" s="55"/>
      <c r="L155" s="55"/>
      <c r="M155" s="55"/>
      <c r="N155" s="55"/>
      <c r="O155" s="55"/>
      <c r="P155" s="55"/>
      <c r="Q155" s="79"/>
      <c r="R155" s="55"/>
      <c r="S155" s="55"/>
      <c r="T155" s="55"/>
      <c r="U155" s="79"/>
      <c r="V155" s="54">
        <v>136</v>
      </c>
      <c r="AE155" s="203">
        <f t="shared" si="19"/>
        <v>0</v>
      </c>
      <c r="AF155" s="204" t="str">
        <f t="shared" si="20"/>
        <v>ok</v>
      </c>
      <c r="AH155" s="182" t="str">
        <f t="shared" si="21"/>
        <v>ok</v>
      </c>
      <c r="AJ155" s="182" t="str">
        <f t="shared" si="22"/>
        <v>ok</v>
      </c>
    </row>
    <row r="156" spans="1:36" ht="14" thickTop="1" thickBot="1" x14ac:dyDescent="0.3">
      <c r="A156">
        <v>137</v>
      </c>
      <c r="B156" s="59" t="s">
        <v>425</v>
      </c>
      <c r="C156" s="57" t="s">
        <v>168</v>
      </c>
      <c r="D156" s="54">
        <v>137</v>
      </c>
      <c r="E156" s="53">
        <f t="shared" si="23"/>
        <v>0</v>
      </c>
      <c r="F156" s="55"/>
      <c r="G156" s="53">
        <f t="shared" si="24"/>
        <v>0</v>
      </c>
      <c r="H156" s="55"/>
      <c r="I156" s="111"/>
      <c r="J156" s="55"/>
      <c r="K156" s="55"/>
      <c r="L156" s="55"/>
      <c r="M156" s="55"/>
      <c r="N156" s="55"/>
      <c r="O156" s="55"/>
      <c r="P156" s="55"/>
      <c r="Q156" s="79"/>
      <c r="R156" s="55"/>
      <c r="S156" s="55"/>
      <c r="T156" s="55"/>
      <c r="U156" s="79"/>
      <c r="V156" s="54">
        <v>137</v>
      </c>
      <c r="AE156" s="203">
        <f t="shared" si="19"/>
        <v>0</v>
      </c>
      <c r="AF156" s="204" t="str">
        <f t="shared" si="20"/>
        <v>ok</v>
      </c>
      <c r="AH156" s="182" t="str">
        <f t="shared" si="21"/>
        <v>ok</v>
      </c>
      <c r="AJ156" s="182" t="str">
        <f t="shared" si="22"/>
        <v>ok</v>
      </c>
    </row>
    <row r="157" spans="1:36" ht="14" thickTop="1" thickBot="1" x14ac:dyDescent="0.3">
      <c r="A157">
        <v>138</v>
      </c>
      <c r="B157" s="59" t="s">
        <v>169</v>
      </c>
      <c r="C157" s="57" t="s">
        <v>170</v>
      </c>
      <c r="D157" s="54">
        <v>138</v>
      </c>
      <c r="E157" s="53">
        <f t="shared" si="23"/>
        <v>0</v>
      </c>
      <c r="F157" s="55"/>
      <c r="G157" s="53">
        <f t="shared" si="24"/>
        <v>0</v>
      </c>
      <c r="H157" s="55"/>
      <c r="I157" s="111"/>
      <c r="J157" s="55"/>
      <c r="K157" s="55"/>
      <c r="L157" s="55"/>
      <c r="M157" s="55"/>
      <c r="N157" s="55"/>
      <c r="O157" s="55"/>
      <c r="P157" s="55"/>
      <c r="Q157" s="79"/>
      <c r="R157" s="55"/>
      <c r="S157" s="55"/>
      <c r="T157" s="55"/>
      <c r="U157" s="79"/>
      <c r="V157" s="54">
        <v>138</v>
      </c>
      <c r="AE157" s="203">
        <f t="shared" si="19"/>
        <v>0</v>
      </c>
      <c r="AF157" s="204" t="str">
        <f t="shared" si="20"/>
        <v>ok</v>
      </c>
      <c r="AH157" s="182" t="str">
        <f t="shared" si="21"/>
        <v>ok</v>
      </c>
      <c r="AJ157" s="182" t="str">
        <f t="shared" si="22"/>
        <v>ok</v>
      </c>
    </row>
    <row r="158" spans="1:36" ht="14" thickTop="1" thickBot="1" x14ac:dyDescent="0.3">
      <c r="A158">
        <v>139</v>
      </c>
      <c r="B158" s="59" t="s">
        <v>426</v>
      </c>
      <c r="C158" s="57" t="s">
        <v>171</v>
      </c>
      <c r="D158" s="54">
        <v>139</v>
      </c>
      <c r="E158" s="53">
        <f t="shared" si="23"/>
        <v>0</v>
      </c>
      <c r="F158" s="55"/>
      <c r="G158" s="53">
        <f t="shared" si="24"/>
        <v>0</v>
      </c>
      <c r="H158" s="55"/>
      <c r="I158" s="111"/>
      <c r="J158" s="55"/>
      <c r="K158" s="55"/>
      <c r="L158" s="55"/>
      <c r="M158" s="55"/>
      <c r="N158" s="55"/>
      <c r="O158" s="55"/>
      <c r="P158" s="55"/>
      <c r="Q158" s="79"/>
      <c r="R158" s="55"/>
      <c r="S158" s="55"/>
      <c r="T158" s="55"/>
      <c r="U158" s="79"/>
      <c r="V158" s="54">
        <v>139</v>
      </c>
      <c r="AE158" s="203">
        <f t="shared" si="19"/>
        <v>0</v>
      </c>
      <c r="AF158" s="204" t="str">
        <f t="shared" si="20"/>
        <v>ok</v>
      </c>
      <c r="AH158" s="182" t="str">
        <f t="shared" si="21"/>
        <v>ok</v>
      </c>
      <c r="AJ158" s="182" t="str">
        <f t="shared" si="22"/>
        <v>ok</v>
      </c>
    </row>
    <row r="159" spans="1:36" ht="14" thickTop="1" thickBot="1" x14ac:dyDescent="0.3">
      <c r="A159">
        <v>140</v>
      </c>
      <c r="B159" s="59" t="s">
        <v>427</v>
      </c>
      <c r="C159" s="57" t="s">
        <v>172</v>
      </c>
      <c r="D159" s="54">
        <v>140</v>
      </c>
      <c r="E159" s="53">
        <f t="shared" si="23"/>
        <v>0</v>
      </c>
      <c r="F159" s="55"/>
      <c r="G159" s="53">
        <f t="shared" si="24"/>
        <v>0</v>
      </c>
      <c r="H159" s="55"/>
      <c r="I159" s="111"/>
      <c r="J159" s="55"/>
      <c r="K159" s="55"/>
      <c r="L159" s="55"/>
      <c r="M159" s="55"/>
      <c r="N159" s="55"/>
      <c r="O159" s="55"/>
      <c r="P159" s="55"/>
      <c r="Q159" s="79"/>
      <c r="R159" s="55"/>
      <c r="S159" s="55"/>
      <c r="T159" s="55"/>
      <c r="U159" s="79"/>
      <c r="V159" s="54">
        <v>140</v>
      </c>
      <c r="AE159" s="203">
        <f t="shared" si="19"/>
        <v>0</v>
      </c>
      <c r="AF159" s="204" t="str">
        <f t="shared" si="20"/>
        <v>ok</v>
      </c>
      <c r="AH159" s="182" t="str">
        <f t="shared" si="21"/>
        <v>ok</v>
      </c>
      <c r="AJ159" s="182" t="str">
        <f t="shared" si="22"/>
        <v>ok</v>
      </c>
    </row>
    <row r="160" spans="1:36" ht="14" thickTop="1" thickBot="1" x14ac:dyDescent="0.3">
      <c r="A160">
        <v>141</v>
      </c>
      <c r="B160" s="59" t="s">
        <v>428</v>
      </c>
      <c r="C160" s="57" t="s">
        <v>173</v>
      </c>
      <c r="D160" s="54">
        <v>141</v>
      </c>
      <c r="E160" s="53">
        <f t="shared" si="23"/>
        <v>0</v>
      </c>
      <c r="F160" s="55"/>
      <c r="G160" s="53">
        <f t="shared" si="24"/>
        <v>0</v>
      </c>
      <c r="H160" s="55"/>
      <c r="I160" s="111"/>
      <c r="J160" s="55"/>
      <c r="K160" s="55"/>
      <c r="L160" s="55"/>
      <c r="M160" s="55"/>
      <c r="N160" s="55"/>
      <c r="O160" s="55"/>
      <c r="P160" s="55"/>
      <c r="Q160" s="79"/>
      <c r="R160" s="55"/>
      <c r="S160" s="55"/>
      <c r="T160" s="55"/>
      <c r="U160" s="79"/>
      <c r="V160" s="54">
        <v>141</v>
      </c>
      <c r="AE160" s="203">
        <f t="shared" si="19"/>
        <v>0</v>
      </c>
      <c r="AF160" s="204" t="str">
        <f t="shared" si="20"/>
        <v>ok</v>
      </c>
      <c r="AH160" s="182" t="str">
        <f t="shared" si="21"/>
        <v>ok</v>
      </c>
      <c r="AJ160" s="182" t="str">
        <f t="shared" si="22"/>
        <v>ok</v>
      </c>
    </row>
    <row r="161" spans="1:36" ht="14" thickTop="1" thickBot="1" x14ac:dyDescent="0.3">
      <c r="A161">
        <v>142</v>
      </c>
      <c r="B161" s="59" t="s">
        <v>429</v>
      </c>
      <c r="C161" s="57" t="s">
        <v>174</v>
      </c>
      <c r="D161" s="54">
        <v>142</v>
      </c>
      <c r="E161" s="53">
        <f t="shared" si="23"/>
        <v>0</v>
      </c>
      <c r="F161" s="55"/>
      <c r="G161" s="53">
        <f t="shared" si="24"/>
        <v>0</v>
      </c>
      <c r="H161" s="55"/>
      <c r="I161" s="111"/>
      <c r="J161" s="55"/>
      <c r="K161" s="55"/>
      <c r="L161" s="55"/>
      <c r="M161" s="55"/>
      <c r="N161" s="55"/>
      <c r="O161" s="55"/>
      <c r="P161" s="55"/>
      <c r="Q161" s="79"/>
      <c r="R161" s="55"/>
      <c r="S161" s="55"/>
      <c r="T161" s="55"/>
      <c r="U161" s="79"/>
      <c r="V161" s="54">
        <v>142</v>
      </c>
      <c r="AE161" s="203">
        <f t="shared" si="19"/>
        <v>0</v>
      </c>
      <c r="AF161" s="204" t="str">
        <f t="shared" si="20"/>
        <v>ok</v>
      </c>
      <c r="AH161" s="182" t="str">
        <f t="shared" si="21"/>
        <v>ok</v>
      </c>
      <c r="AJ161" s="182" t="str">
        <f t="shared" si="22"/>
        <v>ok</v>
      </c>
    </row>
    <row r="162" spans="1:36" ht="14" thickTop="1" thickBot="1" x14ac:dyDescent="0.3">
      <c r="A162">
        <v>143</v>
      </c>
      <c r="B162" s="59" t="s">
        <v>430</v>
      </c>
      <c r="C162" s="57" t="s">
        <v>175</v>
      </c>
      <c r="D162" s="54">
        <v>143</v>
      </c>
      <c r="E162" s="53">
        <f t="shared" si="23"/>
        <v>0</v>
      </c>
      <c r="F162" s="55"/>
      <c r="G162" s="53">
        <f t="shared" si="24"/>
        <v>0</v>
      </c>
      <c r="H162" s="55"/>
      <c r="I162" s="111"/>
      <c r="J162" s="55"/>
      <c r="K162" s="55"/>
      <c r="L162" s="55"/>
      <c r="M162" s="55"/>
      <c r="N162" s="55"/>
      <c r="O162" s="55"/>
      <c r="P162" s="55"/>
      <c r="Q162" s="79"/>
      <c r="R162" s="55"/>
      <c r="S162" s="55"/>
      <c r="T162" s="55"/>
      <c r="U162" s="79"/>
      <c r="V162" s="54">
        <v>143</v>
      </c>
      <c r="AE162" s="203">
        <f t="shared" si="19"/>
        <v>0</v>
      </c>
      <c r="AF162" s="204" t="str">
        <f t="shared" si="20"/>
        <v>ok</v>
      </c>
      <c r="AH162" s="182" t="str">
        <f t="shared" si="21"/>
        <v>ok</v>
      </c>
      <c r="AJ162" s="182" t="str">
        <f t="shared" si="22"/>
        <v>ok</v>
      </c>
    </row>
    <row r="163" spans="1:36" ht="14" thickTop="1" thickBot="1" x14ac:dyDescent="0.3">
      <c r="A163">
        <v>225</v>
      </c>
      <c r="B163" s="59" t="s">
        <v>431</v>
      </c>
      <c r="C163" s="57" t="s">
        <v>276</v>
      </c>
      <c r="D163" s="54">
        <v>225</v>
      </c>
      <c r="E163" s="53">
        <f t="shared" si="23"/>
        <v>0</v>
      </c>
      <c r="F163" s="55"/>
      <c r="G163" s="53">
        <f t="shared" si="24"/>
        <v>0</v>
      </c>
      <c r="H163" s="55"/>
      <c r="I163" s="111"/>
      <c r="J163" s="55"/>
      <c r="K163" s="55"/>
      <c r="L163" s="55"/>
      <c r="M163" s="55"/>
      <c r="N163" s="55"/>
      <c r="O163" s="55"/>
      <c r="P163" s="55"/>
      <c r="Q163" s="79"/>
      <c r="R163" s="55"/>
      <c r="S163" s="55"/>
      <c r="T163" s="55"/>
      <c r="U163" s="79"/>
      <c r="V163" s="54">
        <v>225</v>
      </c>
      <c r="AE163" s="203">
        <f t="shared" si="19"/>
        <v>0</v>
      </c>
      <c r="AF163" s="204" t="str">
        <f t="shared" si="20"/>
        <v>ok</v>
      </c>
      <c r="AH163" s="182" t="str">
        <f t="shared" si="21"/>
        <v>ok</v>
      </c>
      <c r="AJ163" s="182" t="str">
        <f t="shared" si="22"/>
        <v>ok</v>
      </c>
    </row>
    <row r="164" spans="1:36" ht="14" thickTop="1" thickBot="1" x14ac:dyDescent="0.3">
      <c r="A164">
        <v>144</v>
      </c>
      <c r="B164" s="59" t="s">
        <v>432</v>
      </c>
      <c r="C164" s="57" t="s">
        <v>176</v>
      </c>
      <c r="D164" s="54">
        <v>144</v>
      </c>
      <c r="E164" s="53">
        <f t="shared" si="23"/>
        <v>0</v>
      </c>
      <c r="F164" s="55"/>
      <c r="G164" s="53">
        <f t="shared" si="24"/>
        <v>0</v>
      </c>
      <c r="H164" s="55"/>
      <c r="I164" s="111"/>
      <c r="J164" s="55"/>
      <c r="K164" s="55"/>
      <c r="L164" s="55"/>
      <c r="M164" s="55"/>
      <c r="N164" s="55"/>
      <c r="O164" s="55"/>
      <c r="P164" s="55"/>
      <c r="Q164" s="79"/>
      <c r="R164" s="55"/>
      <c r="S164" s="55"/>
      <c r="T164" s="55"/>
      <c r="U164" s="79"/>
      <c r="V164" s="54">
        <v>144</v>
      </c>
      <c r="AE164" s="203">
        <f t="shared" si="19"/>
        <v>0</v>
      </c>
      <c r="AF164" s="204" t="str">
        <f t="shared" si="20"/>
        <v>ok</v>
      </c>
      <c r="AH164" s="182" t="str">
        <f t="shared" si="21"/>
        <v>ok</v>
      </c>
      <c r="AJ164" s="182" t="str">
        <f t="shared" si="22"/>
        <v>ok</v>
      </c>
    </row>
    <row r="165" spans="1:36" ht="14" thickTop="1" thickBot="1" x14ac:dyDescent="0.3">
      <c r="A165">
        <v>145</v>
      </c>
      <c r="B165" s="59" t="s">
        <v>433</v>
      </c>
      <c r="C165" s="57" t="s">
        <v>177</v>
      </c>
      <c r="D165" s="54">
        <v>145</v>
      </c>
      <c r="E165" s="53">
        <f t="shared" si="23"/>
        <v>0</v>
      </c>
      <c r="F165" s="55"/>
      <c r="G165" s="53">
        <f t="shared" si="24"/>
        <v>0</v>
      </c>
      <c r="H165" s="55"/>
      <c r="I165" s="111"/>
      <c r="J165" s="55"/>
      <c r="K165" s="55"/>
      <c r="L165" s="55"/>
      <c r="M165" s="55"/>
      <c r="N165" s="55"/>
      <c r="O165" s="55"/>
      <c r="P165" s="55"/>
      <c r="Q165" s="79"/>
      <c r="R165" s="55"/>
      <c r="S165" s="55"/>
      <c r="T165" s="55"/>
      <c r="U165" s="79"/>
      <c r="V165" s="54">
        <v>145</v>
      </c>
      <c r="AE165" s="203">
        <f t="shared" si="19"/>
        <v>0</v>
      </c>
      <c r="AF165" s="204" t="str">
        <f t="shared" si="20"/>
        <v>ok</v>
      </c>
      <c r="AH165" s="182" t="str">
        <f t="shared" si="21"/>
        <v>ok</v>
      </c>
      <c r="AJ165" s="182" t="str">
        <f t="shared" si="22"/>
        <v>ok</v>
      </c>
    </row>
    <row r="166" spans="1:36" ht="14" thickTop="1" thickBot="1" x14ac:dyDescent="0.3">
      <c r="A166">
        <v>146</v>
      </c>
      <c r="B166" s="59" t="s">
        <v>178</v>
      </c>
      <c r="C166" s="57" t="s">
        <v>179</v>
      </c>
      <c r="D166" s="54">
        <v>146</v>
      </c>
      <c r="E166" s="53">
        <f t="shared" si="23"/>
        <v>0</v>
      </c>
      <c r="F166" s="55"/>
      <c r="G166" s="53">
        <f t="shared" si="24"/>
        <v>0</v>
      </c>
      <c r="H166" s="55"/>
      <c r="I166" s="111"/>
      <c r="J166" s="55"/>
      <c r="K166" s="55"/>
      <c r="L166" s="55"/>
      <c r="M166" s="55"/>
      <c r="N166" s="55"/>
      <c r="O166" s="55"/>
      <c r="P166" s="55"/>
      <c r="Q166" s="79"/>
      <c r="R166" s="55"/>
      <c r="S166" s="55"/>
      <c r="T166" s="55"/>
      <c r="U166" s="79"/>
      <c r="V166" s="54">
        <v>146</v>
      </c>
      <c r="AE166" s="203">
        <f t="shared" si="19"/>
        <v>0</v>
      </c>
      <c r="AF166" s="204" t="str">
        <f t="shared" si="20"/>
        <v>ok</v>
      </c>
      <c r="AH166" s="182" t="str">
        <f t="shared" si="21"/>
        <v>ok</v>
      </c>
      <c r="AJ166" s="182" t="str">
        <f t="shared" si="22"/>
        <v>ok</v>
      </c>
    </row>
    <row r="167" spans="1:36" ht="14" thickTop="1" thickBot="1" x14ac:dyDescent="0.3">
      <c r="A167">
        <v>147</v>
      </c>
      <c r="B167" s="59" t="s">
        <v>434</v>
      </c>
      <c r="C167" s="57" t="s">
        <v>180</v>
      </c>
      <c r="D167" s="54">
        <v>147</v>
      </c>
      <c r="E167" s="53">
        <f t="shared" si="23"/>
        <v>0</v>
      </c>
      <c r="F167" s="55"/>
      <c r="G167" s="53">
        <f t="shared" si="24"/>
        <v>0</v>
      </c>
      <c r="H167" s="55"/>
      <c r="I167" s="111"/>
      <c r="J167" s="55"/>
      <c r="K167" s="55"/>
      <c r="L167" s="55"/>
      <c r="M167" s="55"/>
      <c r="N167" s="55"/>
      <c r="O167" s="55"/>
      <c r="P167" s="55"/>
      <c r="Q167" s="79"/>
      <c r="R167" s="55"/>
      <c r="S167" s="55"/>
      <c r="T167" s="55"/>
      <c r="U167" s="79"/>
      <c r="V167" s="54">
        <v>147</v>
      </c>
      <c r="AE167" s="203">
        <f t="shared" si="19"/>
        <v>0</v>
      </c>
      <c r="AF167" s="204" t="str">
        <f t="shared" si="20"/>
        <v>ok</v>
      </c>
      <c r="AH167" s="182" t="str">
        <f t="shared" si="21"/>
        <v>ok</v>
      </c>
      <c r="AJ167" s="182" t="str">
        <f t="shared" si="22"/>
        <v>ok</v>
      </c>
    </row>
    <row r="168" spans="1:36" ht="14" thickTop="1" thickBot="1" x14ac:dyDescent="0.3">
      <c r="A168">
        <v>148</v>
      </c>
      <c r="B168" s="59" t="s">
        <v>435</v>
      </c>
      <c r="C168" s="57" t="s">
        <v>181</v>
      </c>
      <c r="D168" s="54">
        <v>148</v>
      </c>
      <c r="E168" s="53">
        <f t="shared" si="23"/>
        <v>0</v>
      </c>
      <c r="F168" s="55"/>
      <c r="G168" s="53">
        <f t="shared" si="24"/>
        <v>0</v>
      </c>
      <c r="H168" s="55"/>
      <c r="I168" s="111"/>
      <c r="J168" s="55"/>
      <c r="K168" s="55"/>
      <c r="L168" s="55"/>
      <c r="M168" s="55"/>
      <c r="N168" s="55"/>
      <c r="O168" s="55"/>
      <c r="P168" s="55"/>
      <c r="Q168" s="79"/>
      <c r="R168" s="55"/>
      <c r="S168" s="55"/>
      <c r="T168" s="55"/>
      <c r="U168" s="79"/>
      <c r="V168" s="54">
        <v>148</v>
      </c>
      <c r="AE168" s="203">
        <f t="shared" si="19"/>
        <v>0</v>
      </c>
      <c r="AF168" s="204" t="str">
        <f t="shared" si="20"/>
        <v>ok</v>
      </c>
      <c r="AH168" s="182" t="str">
        <f t="shared" si="21"/>
        <v>ok</v>
      </c>
      <c r="AJ168" s="182" t="str">
        <f t="shared" si="22"/>
        <v>ok</v>
      </c>
    </row>
    <row r="169" spans="1:36" ht="14" thickTop="1" thickBot="1" x14ac:dyDescent="0.3">
      <c r="A169">
        <v>149</v>
      </c>
      <c r="B169" s="59" t="s">
        <v>436</v>
      </c>
      <c r="C169" s="57" t="s">
        <v>182</v>
      </c>
      <c r="D169" s="54">
        <v>149</v>
      </c>
      <c r="E169" s="53">
        <f t="shared" si="23"/>
        <v>0</v>
      </c>
      <c r="F169" s="94"/>
      <c r="G169" s="53">
        <f t="shared" si="24"/>
        <v>0</v>
      </c>
      <c r="H169" s="94"/>
      <c r="I169" s="111"/>
      <c r="J169" s="94"/>
      <c r="K169" s="94"/>
      <c r="L169" s="94"/>
      <c r="M169" s="94"/>
      <c r="N169" s="94"/>
      <c r="O169" s="94"/>
      <c r="P169" s="94"/>
      <c r="Q169" s="94"/>
      <c r="R169" s="94"/>
      <c r="S169" s="94"/>
      <c r="T169" s="94"/>
      <c r="U169" s="94"/>
      <c r="V169" s="54">
        <v>149</v>
      </c>
      <c r="AE169" s="203">
        <f t="shared" si="19"/>
        <v>0</v>
      </c>
      <c r="AF169" s="204" t="str">
        <f t="shared" si="20"/>
        <v>ok</v>
      </c>
      <c r="AH169" s="182" t="str">
        <f t="shared" si="21"/>
        <v>ok</v>
      </c>
      <c r="AJ169" s="182" t="str">
        <f t="shared" si="22"/>
        <v>ok</v>
      </c>
    </row>
    <row r="170" spans="1:36" ht="14" thickTop="1" thickBot="1" x14ac:dyDescent="0.3">
      <c r="A170">
        <v>150</v>
      </c>
      <c r="B170" s="59" t="s">
        <v>437</v>
      </c>
      <c r="C170" s="57" t="s">
        <v>183</v>
      </c>
      <c r="D170" s="54">
        <v>150</v>
      </c>
      <c r="E170" s="53">
        <f t="shared" si="23"/>
        <v>0</v>
      </c>
      <c r="F170" s="94"/>
      <c r="G170" s="53">
        <f t="shared" si="24"/>
        <v>0</v>
      </c>
      <c r="H170" s="94"/>
      <c r="I170" s="111"/>
      <c r="J170" s="94"/>
      <c r="K170" s="94"/>
      <c r="L170" s="94"/>
      <c r="M170" s="94"/>
      <c r="N170" s="94"/>
      <c r="O170" s="94"/>
      <c r="P170" s="94"/>
      <c r="Q170" s="94"/>
      <c r="R170" s="94"/>
      <c r="S170" s="94"/>
      <c r="T170" s="94"/>
      <c r="U170" s="94"/>
      <c r="V170" s="54">
        <v>150</v>
      </c>
      <c r="AE170" s="203">
        <f t="shared" si="19"/>
        <v>0</v>
      </c>
      <c r="AF170" s="204" t="str">
        <f t="shared" si="20"/>
        <v>ok</v>
      </c>
      <c r="AH170" s="182" t="str">
        <f t="shared" si="21"/>
        <v>ok</v>
      </c>
      <c r="AJ170" s="182" t="str">
        <f t="shared" si="22"/>
        <v>ok</v>
      </c>
    </row>
    <row r="171" spans="1:36" ht="21" customHeight="1" thickTop="1" x14ac:dyDescent="0.35">
      <c r="A171"/>
      <c r="B171" s="80" t="s">
        <v>438</v>
      </c>
      <c r="C171" s="81"/>
      <c r="D171" s="54"/>
      <c r="E171" s="98"/>
      <c r="F171" s="98"/>
      <c r="G171" s="98"/>
      <c r="H171" s="98"/>
      <c r="I171" s="110"/>
      <c r="J171" s="98"/>
      <c r="K171" s="98"/>
      <c r="L171" s="98"/>
      <c r="M171" s="98"/>
      <c r="N171" s="98"/>
      <c r="O171" s="98"/>
      <c r="P171" s="98"/>
      <c r="Q171" s="98"/>
      <c r="R171" s="98"/>
      <c r="S171" s="98"/>
      <c r="T171" s="98"/>
      <c r="U171" s="98"/>
      <c r="V171" s="54"/>
      <c r="AE171" s="176"/>
      <c r="AF171" s="176"/>
      <c r="AG171" s="176"/>
      <c r="AH171" s="176"/>
      <c r="AI171" s="176"/>
      <c r="AJ171" s="176"/>
    </row>
    <row r="172" spans="1:36" ht="13.5" thickBot="1" x14ac:dyDescent="0.3">
      <c r="A172">
        <v>151</v>
      </c>
      <c r="B172" s="58" t="s">
        <v>184</v>
      </c>
      <c r="C172" s="57" t="s">
        <v>185</v>
      </c>
      <c r="D172" s="54">
        <v>151</v>
      </c>
      <c r="E172" s="53">
        <f t="shared" ref="E172:E203" si="25">SUM(F172,G172,M172,N172,P172,Q172)</f>
        <v>0</v>
      </c>
      <c r="F172" s="55"/>
      <c r="G172" s="53">
        <f t="shared" ref="G172:G203" si="26">SUM(H172,J172,K172,L172)</f>
        <v>0</v>
      </c>
      <c r="H172" s="55"/>
      <c r="I172" s="111"/>
      <c r="J172" s="55"/>
      <c r="K172" s="55"/>
      <c r="L172" s="55"/>
      <c r="M172" s="55"/>
      <c r="N172" s="55"/>
      <c r="O172" s="55"/>
      <c r="P172" s="55"/>
      <c r="Q172" s="79"/>
      <c r="R172" s="55"/>
      <c r="S172" s="55"/>
      <c r="T172" s="55"/>
      <c r="U172" s="79"/>
      <c r="V172" s="54">
        <v>151</v>
      </c>
      <c r="AE172" s="203">
        <f t="shared" ref="AE172:AE221" si="27">E172-SUM(R172:U172)</f>
        <v>0</v>
      </c>
      <c r="AF172" s="204" t="str">
        <f t="shared" ref="AF172:AF221" si="28">IF(ABS(AE172)&gt;COUNT(R172:U172)*0.5,"ERROR","ok")</f>
        <v>ok</v>
      </c>
      <c r="AH172" s="182" t="str">
        <f t="shared" ref="AH172:AH221" si="29">IF((I172-H172)&gt;0.5,"attention","ok")</f>
        <v>ok</v>
      </c>
      <c r="AJ172" s="182" t="str">
        <f t="shared" ref="AJ172:AJ221" si="30">IF((O172-N172)&gt;0.5,"attention","ok")</f>
        <v>ok</v>
      </c>
    </row>
    <row r="173" spans="1:36" ht="14" thickTop="1" thickBot="1" x14ac:dyDescent="0.3">
      <c r="A173">
        <v>152</v>
      </c>
      <c r="B173" s="59" t="s">
        <v>439</v>
      </c>
      <c r="C173" s="57" t="s">
        <v>186</v>
      </c>
      <c r="D173" s="54">
        <v>152</v>
      </c>
      <c r="E173" s="53">
        <f t="shared" si="25"/>
        <v>0</v>
      </c>
      <c r="F173" s="55"/>
      <c r="G173" s="53">
        <f t="shared" si="26"/>
        <v>0</v>
      </c>
      <c r="H173" s="55"/>
      <c r="I173" s="111"/>
      <c r="J173" s="55"/>
      <c r="K173" s="55"/>
      <c r="L173" s="55"/>
      <c r="M173" s="55"/>
      <c r="N173" s="55"/>
      <c r="O173" s="55"/>
      <c r="P173" s="55"/>
      <c r="Q173" s="79"/>
      <c r="R173" s="55"/>
      <c r="S173" s="55"/>
      <c r="T173" s="55"/>
      <c r="U173" s="79"/>
      <c r="V173" s="54">
        <v>152</v>
      </c>
      <c r="AE173" s="203">
        <f t="shared" si="27"/>
        <v>0</v>
      </c>
      <c r="AF173" s="204" t="str">
        <f t="shared" si="28"/>
        <v>ok</v>
      </c>
      <c r="AH173" s="182" t="str">
        <f t="shared" si="29"/>
        <v>ok</v>
      </c>
      <c r="AJ173" s="182" t="str">
        <f t="shared" si="30"/>
        <v>ok</v>
      </c>
    </row>
    <row r="174" spans="1:36" ht="14" thickTop="1" thickBot="1" x14ac:dyDescent="0.3">
      <c r="A174">
        <v>153</v>
      </c>
      <c r="B174" s="59" t="s">
        <v>440</v>
      </c>
      <c r="C174" s="57" t="s">
        <v>187</v>
      </c>
      <c r="D174" s="54">
        <v>153</v>
      </c>
      <c r="E174" s="53">
        <f t="shared" si="25"/>
        <v>0</v>
      </c>
      <c r="F174" s="55"/>
      <c r="G174" s="53">
        <f t="shared" si="26"/>
        <v>0</v>
      </c>
      <c r="H174" s="55"/>
      <c r="I174" s="111"/>
      <c r="J174" s="55"/>
      <c r="K174" s="55"/>
      <c r="L174" s="55"/>
      <c r="M174" s="55"/>
      <c r="N174" s="55"/>
      <c r="O174" s="55"/>
      <c r="P174" s="55"/>
      <c r="Q174" s="79"/>
      <c r="R174" s="55"/>
      <c r="S174" s="55"/>
      <c r="T174" s="55"/>
      <c r="U174" s="79"/>
      <c r="V174" s="54">
        <v>153</v>
      </c>
      <c r="AE174" s="203">
        <f t="shared" si="27"/>
        <v>0</v>
      </c>
      <c r="AF174" s="204" t="str">
        <f t="shared" si="28"/>
        <v>ok</v>
      </c>
      <c r="AH174" s="182" t="str">
        <f t="shared" si="29"/>
        <v>ok</v>
      </c>
      <c r="AJ174" s="182" t="str">
        <f t="shared" si="30"/>
        <v>ok</v>
      </c>
    </row>
    <row r="175" spans="1:36" ht="14" thickTop="1" thickBot="1" x14ac:dyDescent="0.3">
      <c r="A175">
        <v>154</v>
      </c>
      <c r="B175" s="59" t="s">
        <v>441</v>
      </c>
      <c r="C175" s="57" t="s">
        <v>188</v>
      </c>
      <c r="D175" s="54">
        <v>154</v>
      </c>
      <c r="E175" s="53">
        <f t="shared" si="25"/>
        <v>0</v>
      </c>
      <c r="F175" s="55"/>
      <c r="G175" s="53">
        <f t="shared" si="26"/>
        <v>0</v>
      </c>
      <c r="H175" s="55"/>
      <c r="I175" s="111"/>
      <c r="J175" s="55"/>
      <c r="K175" s="55"/>
      <c r="L175" s="55"/>
      <c r="M175" s="55"/>
      <c r="N175" s="55"/>
      <c r="O175" s="55"/>
      <c r="P175" s="55"/>
      <c r="Q175" s="79"/>
      <c r="R175" s="55"/>
      <c r="S175" s="55"/>
      <c r="T175" s="55"/>
      <c r="U175" s="79"/>
      <c r="V175" s="54">
        <v>154</v>
      </c>
      <c r="AE175" s="203">
        <f t="shared" si="27"/>
        <v>0</v>
      </c>
      <c r="AF175" s="204" t="str">
        <f t="shared" si="28"/>
        <v>ok</v>
      </c>
      <c r="AH175" s="182" t="str">
        <f t="shared" si="29"/>
        <v>ok</v>
      </c>
      <c r="AJ175" s="182" t="str">
        <f t="shared" si="30"/>
        <v>ok</v>
      </c>
    </row>
    <row r="176" spans="1:36" ht="14" thickTop="1" thickBot="1" x14ac:dyDescent="0.3">
      <c r="A176">
        <v>155</v>
      </c>
      <c r="B176" s="59" t="s">
        <v>189</v>
      </c>
      <c r="C176" s="57" t="s">
        <v>190</v>
      </c>
      <c r="D176" s="54">
        <v>155</v>
      </c>
      <c r="E176" s="53">
        <f t="shared" si="25"/>
        <v>0</v>
      </c>
      <c r="F176" s="55"/>
      <c r="G176" s="53">
        <f t="shared" si="26"/>
        <v>0</v>
      </c>
      <c r="H176" s="55"/>
      <c r="I176" s="111"/>
      <c r="J176" s="55"/>
      <c r="K176" s="55"/>
      <c r="L176" s="55"/>
      <c r="M176" s="55"/>
      <c r="N176" s="55"/>
      <c r="O176" s="55"/>
      <c r="P176" s="55"/>
      <c r="Q176" s="79"/>
      <c r="R176" s="55"/>
      <c r="S176" s="55"/>
      <c r="T176" s="55"/>
      <c r="U176" s="79"/>
      <c r="V176" s="54">
        <v>155</v>
      </c>
      <c r="AE176" s="203">
        <f t="shared" si="27"/>
        <v>0</v>
      </c>
      <c r="AF176" s="204" t="str">
        <f t="shared" si="28"/>
        <v>ok</v>
      </c>
      <c r="AH176" s="182" t="str">
        <f t="shared" si="29"/>
        <v>ok</v>
      </c>
      <c r="AJ176" s="182" t="str">
        <f t="shared" si="30"/>
        <v>ok</v>
      </c>
    </row>
    <row r="177" spans="1:36" ht="14" thickTop="1" thickBot="1" x14ac:dyDescent="0.3">
      <c r="A177">
        <v>156</v>
      </c>
      <c r="B177" s="59" t="s">
        <v>442</v>
      </c>
      <c r="C177" s="57" t="s">
        <v>191</v>
      </c>
      <c r="D177" s="54">
        <v>156</v>
      </c>
      <c r="E177" s="53">
        <f t="shared" si="25"/>
        <v>0</v>
      </c>
      <c r="F177" s="55"/>
      <c r="G177" s="53">
        <f t="shared" si="26"/>
        <v>0</v>
      </c>
      <c r="H177" s="55"/>
      <c r="I177" s="111"/>
      <c r="J177" s="55"/>
      <c r="K177" s="55"/>
      <c r="L177" s="55"/>
      <c r="M177" s="55"/>
      <c r="N177" s="55"/>
      <c r="O177" s="55"/>
      <c r="P177" s="55"/>
      <c r="Q177" s="79"/>
      <c r="R177" s="55"/>
      <c r="S177" s="55"/>
      <c r="T177" s="55"/>
      <c r="U177" s="79"/>
      <c r="V177" s="54">
        <v>156</v>
      </c>
      <c r="AE177" s="203">
        <f t="shared" si="27"/>
        <v>0</v>
      </c>
      <c r="AF177" s="204" t="str">
        <f t="shared" si="28"/>
        <v>ok</v>
      </c>
      <c r="AH177" s="182" t="str">
        <f t="shared" si="29"/>
        <v>ok</v>
      </c>
      <c r="AJ177" s="182" t="str">
        <f t="shared" si="30"/>
        <v>ok</v>
      </c>
    </row>
    <row r="178" spans="1:36" ht="14" thickTop="1" thickBot="1" x14ac:dyDescent="0.35">
      <c r="A178">
        <v>157</v>
      </c>
      <c r="B178" s="59" t="s">
        <v>443</v>
      </c>
      <c r="C178" s="78" t="s">
        <v>192</v>
      </c>
      <c r="D178" s="54">
        <v>157</v>
      </c>
      <c r="E178" s="53">
        <f t="shared" si="25"/>
        <v>0</v>
      </c>
      <c r="F178" s="55"/>
      <c r="G178" s="53">
        <f t="shared" si="26"/>
        <v>0</v>
      </c>
      <c r="H178" s="55"/>
      <c r="I178" s="111"/>
      <c r="J178" s="55"/>
      <c r="K178" s="55"/>
      <c r="L178" s="55"/>
      <c r="M178" s="55"/>
      <c r="N178" s="55"/>
      <c r="O178" s="55"/>
      <c r="P178" s="55"/>
      <c r="Q178" s="79"/>
      <c r="R178" s="55"/>
      <c r="S178" s="55"/>
      <c r="T178" s="55"/>
      <c r="U178" s="79"/>
      <c r="V178" s="54">
        <v>157</v>
      </c>
      <c r="AE178" s="203">
        <f t="shared" si="27"/>
        <v>0</v>
      </c>
      <c r="AF178" s="204" t="str">
        <f t="shared" si="28"/>
        <v>ok</v>
      </c>
      <c r="AH178" s="182" t="str">
        <f t="shared" si="29"/>
        <v>ok</v>
      </c>
      <c r="AJ178" s="182" t="str">
        <f t="shared" si="30"/>
        <v>ok</v>
      </c>
    </row>
    <row r="179" spans="1:36" ht="14" thickTop="1" thickBot="1" x14ac:dyDescent="0.3">
      <c r="A179">
        <v>158</v>
      </c>
      <c r="B179" s="59" t="s">
        <v>193</v>
      </c>
      <c r="C179" s="57" t="s">
        <v>194</v>
      </c>
      <c r="D179" s="54">
        <v>158</v>
      </c>
      <c r="E179" s="53">
        <f t="shared" si="25"/>
        <v>0</v>
      </c>
      <c r="F179" s="55"/>
      <c r="G179" s="53">
        <f t="shared" si="26"/>
        <v>0</v>
      </c>
      <c r="H179" s="55"/>
      <c r="I179" s="111"/>
      <c r="J179" s="55"/>
      <c r="K179" s="55"/>
      <c r="L179" s="55"/>
      <c r="M179" s="55"/>
      <c r="N179" s="55"/>
      <c r="O179" s="55"/>
      <c r="P179" s="55"/>
      <c r="Q179" s="79"/>
      <c r="R179" s="55"/>
      <c r="S179" s="55"/>
      <c r="T179" s="55"/>
      <c r="U179" s="79"/>
      <c r="V179" s="54">
        <v>158</v>
      </c>
      <c r="AE179" s="203">
        <f t="shared" si="27"/>
        <v>0</v>
      </c>
      <c r="AF179" s="204" t="str">
        <f t="shared" si="28"/>
        <v>ok</v>
      </c>
      <c r="AH179" s="182" t="str">
        <f t="shared" si="29"/>
        <v>ok</v>
      </c>
      <c r="AJ179" s="182" t="str">
        <f t="shared" si="30"/>
        <v>ok</v>
      </c>
    </row>
    <row r="180" spans="1:36" ht="14" thickTop="1" thickBot="1" x14ac:dyDescent="0.3">
      <c r="A180">
        <v>159</v>
      </c>
      <c r="B180" s="59" t="s">
        <v>444</v>
      </c>
      <c r="C180" s="57" t="s">
        <v>195</v>
      </c>
      <c r="D180" s="54">
        <v>159</v>
      </c>
      <c r="E180" s="53">
        <f t="shared" si="25"/>
        <v>0</v>
      </c>
      <c r="F180" s="55"/>
      <c r="G180" s="53">
        <f t="shared" si="26"/>
        <v>0</v>
      </c>
      <c r="H180" s="55"/>
      <c r="I180" s="111"/>
      <c r="J180" s="55"/>
      <c r="K180" s="55"/>
      <c r="L180" s="55"/>
      <c r="M180" s="55"/>
      <c r="N180" s="55"/>
      <c r="O180" s="55"/>
      <c r="P180" s="55"/>
      <c r="Q180" s="79"/>
      <c r="R180" s="55"/>
      <c r="S180" s="55"/>
      <c r="T180" s="55"/>
      <c r="U180" s="79"/>
      <c r="V180" s="54">
        <v>159</v>
      </c>
      <c r="AE180" s="203">
        <f t="shared" si="27"/>
        <v>0</v>
      </c>
      <c r="AF180" s="204" t="str">
        <f t="shared" si="28"/>
        <v>ok</v>
      </c>
      <c r="AH180" s="182" t="str">
        <f t="shared" si="29"/>
        <v>ok</v>
      </c>
      <c r="AJ180" s="182" t="str">
        <f t="shared" si="30"/>
        <v>ok</v>
      </c>
    </row>
    <row r="181" spans="1:36" ht="14" thickTop="1" thickBot="1" x14ac:dyDescent="0.3">
      <c r="A181">
        <v>160</v>
      </c>
      <c r="B181" s="59" t="s">
        <v>445</v>
      </c>
      <c r="C181" s="57" t="s">
        <v>196</v>
      </c>
      <c r="D181" s="54">
        <v>160</v>
      </c>
      <c r="E181" s="53">
        <f t="shared" si="25"/>
        <v>0</v>
      </c>
      <c r="F181" s="55"/>
      <c r="G181" s="53">
        <f t="shared" si="26"/>
        <v>0</v>
      </c>
      <c r="H181" s="55"/>
      <c r="I181" s="111"/>
      <c r="J181" s="55"/>
      <c r="K181" s="55"/>
      <c r="L181" s="55"/>
      <c r="M181" s="55"/>
      <c r="N181" s="55"/>
      <c r="O181" s="55"/>
      <c r="P181" s="55"/>
      <c r="Q181" s="79"/>
      <c r="R181" s="55"/>
      <c r="S181" s="55"/>
      <c r="T181" s="55"/>
      <c r="U181" s="79"/>
      <c r="V181" s="54">
        <v>160</v>
      </c>
      <c r="AE181" s="203">
        <f t="shared" si="27"/>
        <v>0</v>
      </c>
      <c r="AF181" s="204" t="str">
        <f t="shared" si="28"/>
        <v>ok</v>
      </c>
      <c r="AH181" s="182" t="str">
        <f t="shared" si="29"/>
        <v>ok</v>
      </c>
      <c r="AJ181" s="182" t="str">
        <f t="shared" si="30"/>
        <v>ok</v>
      </c>
    </row>
    <row r="182" spans="1:36" ht="14" thickTop="1" thickBot="1" x14ac:dyDescent="0.3">
      <c r="A182">
        <v>161</v>
      </c>
      <c r="B182" s="59" t="s">
        <v>446</v>
      </c>
      <c r="C182" s="57" t="s">
        <v>197</v>
      </c>
      <c r="D182" s="54">
        <v>161</v>
      </c>
      <c r="E182" s="53">
        <f t="shared" si="25"/>
        <v>0</v>
      </c>
      <c r="F182" s="55"/>
      <c r="G182" s="53">
        <f t="shared" si="26"/>
        <v>0</v>
      </c>
      <c r="H182" s="55"/>
      <c r="I182" s="111"/>
      <c r="J182" s="55"/>
      <c r="K182" s="55"/>
      <c r="L182" s="55"/>
      <c r="M182" s="55"/>
      <c r="N182" s="55"/>
      <c r="O182" s="55"/>
      <c r="P182" s="55"/>
      <c r="Q182" s="79"/>
      <c r="R182" s="55"/>
      <c r="S182" s="55"/>
      <c r="T182" s="55"/>
      <c r="U182" s="79"/>
      <c r="V182" s="54">
        <v>161</v>
      </c>
      <c r="AE182" s="203">
        <f t="shared" si="27"/>
        <v>0</v>
      </c>
      <c r="AF182" s="204" t="str">
        <f t="shared" si="28"/>
        <v>ok</v>
      </c>
      <c r="AH182" s="182" t="str">
        <f t="shared" si="29"/>
        <v>ok</v>
      </c>
      <c r="AJ182" s="182" t="str">
        <f t="shared" si="30"/>
        <v>ok</v>
      </c>
    </row>
    <row r="183" spans="1:36" ht="14" thickTop="1" thickBot="1" x14ac:dyDescent="0.3">
      <c r="A183">
        <v>162</v>
      </c>
      <c r="B183" s="59" t="s">
        <v>447</v>
      </c>
      <c r="C183" s="57" t="s">
        <v>198</v>
      </c>
      <c r="D183" s="54">
        <v>162</v>
      </c>
      <c r="E183" s="53">
        <f t="shared" si="25"/>
        <v>0</v>
      </c>
      <c r="F183" s="55"/>
      <c r="G183" s="53">
        <f t="shared" si="26"/>
        <v>0</v>
      </c>
      <c r="H183" s="55"/>
      <c r="I183" s="111"/>
      <c r="J183" s="55"/>
      <c r="K183" s="55"/>
      <c r="L183" s="55"/>
      <c r="M183" s="55"/>
      <c r="N183" s="55"/>
      <c r="O183" s="55"/>
      <c r="P183" s="55"/>
      <c r="Q183" s="79"/>
      <c r="R183" s="55"/>
      <c r="S183" s="55"/>
      <c r="T183" s="55"/>
      <c r="U183" s="79"/>
      <c r="V183" s="54">
        <v>162</v>
      </c>
      <c r="AE183" s="203">
        <f t="shared" si="27"/>
        <v>0</v>
      </c>
      <c r="AF183" s="204" t="str">
        <f t="shared" si="28"/>
        <v>ok</v>
      </c>
      <c r="AH183" s="182" t="str">
        <f t="shared" si="29"/>
        <v>ok</v>
      </c>
      <c r="AJ183" s="182" t="str">
        <f t="shared" si="30"/>
        <v>ok</v>
      </c>
    </row>
    <row r="184" spans="1:36" ht="14" thickTop="1" thickBot="1" x14ac:dyDescent="0.3">
      <c r="A184">
        <v>163</v>
      </c>
      <c r="B184" s="59" t="s">
        <v>448</v>
      </c>
      <c r="C184" s="57" t="s">
        <v>199</v>
      </c>
      <c r="D184" s="54">
        <v>163</v>
      </c>
      <c r="E184" s="53">
        <f t="shared" si="25"/>
        <v>0</v>
      </c>
      <c r="F184" s="55"/>
      <c r="G184" s="53">
        <f t="shared" si="26"/>
        <v>0</v>
      </c>
      <c r="H184" s="55"/>
      <c r="I184" s="111"/>
      <c r="J184" s="55"/>
      <c r="K184" s="55"/>
      <c r="L184" s="55"/>
      <c r="M184" s="55"/>
      <c r="N184" s="55"/>
      <c r="O184" s="55"/>
      <c r="P184" s="55"/>
      <c r="Q184" s="79"/>
      <c r="R184" s="55"/>
      <c r="S184" s="55"/>
      <c r="T184" s="55"/>
      <c r="U184" s="79"/>
      <c r="V184" s="54">
        <v>163</v>
      </c>
      <c r="AE184" s="203">
        <f t="shared" si="27"/>
        <v>0</v>
      </c>
      <c r="AF184" s="204" t="str">
        <f t="shared" si="28"/>
        <v>ok</v>
      </c>
      <c r="AH184" s="182" t="str">
        <f t="shared" si="29"/>
        <v>ok</v>
      </c>
      <c r="AJ184" s="182" t="str">
        <f t="shared" si="30"/>
        <v>ok</v>
      </c>
    </row>
    <row r="185" spans="1:36" ht="14" thickTop="1" thickBot="1" x14ac:dyDescent="0.3">
      <c r="A185">
        <v>164</v>
      </c>
      <c r="B185" s="59" t="s">
        <v>449</v>
      </c>
      <c r="C185" s="85" t="s">
        <v>200</v>
      </c>
      <c r="D185" s="54">
        <v>164</v>
      </c>
      <c r="E185" s="53">
        <f t="shared" si="25"/>
        <v>0</v>
      </c>
      <c r="F185" s="55"/>
      <c r="G185" s="53">
        <f t="shared" si="26"/>
        <v>0</v>
      </c>
      <c r="H185" s="55"/>
      <c r="I185" s="111"/>
      <c r="J185" s="55"/>
      <c r="K185" s="55"/>
      <c r="L185" s="55"/>
      <c r="M185" s="55"/>
      <c r="N185" s="55"/>
      <c r="O185" s="55"/>
      <c r="P185" s="55"/>
      <c r="Q185" s="79"/>
      <c r="R185" s="55"/>
      <c r="S185" s="55"/>
      <c r="T185" s="55"/>
      <c r="U185" s="79"/>
      <c r="V185" s="54">
        <v>164</v>
      </c>
      <c r="AE185" s="203">
        <f t="shared" si="27"/>
        <v>0</v>
      </c>
      <c r="AF185" s="204" t="str">
        <f t="shared" si="28"/>
        <v>ok</v>
      </c>
      <c r="AH185" s="182" t="str">
        <f t="shared" si="29"/>
        <v>ok</v>
      </c>
      <c r="AJ185" s="182" t="str">
        <f t="shared" si="30"/>
        <v>ok</v>
      </c>
    </row>
    <row r="186" spans="1:36" ht="14" thickTop="1" thickBot="1" x14ac:dyDescent="0.3">
      <c r="A186">
        <v>165</v>
      </c>
      <c r="B186" s="59" t="s">
        <v>201</v>
      </c>
      <c r="C186" s="57" t="s">
        <v>202</v>
      </c>
      <c r="D186" s="54">
        <v>165</v>
      </c>
      <c r="E186" s="53">
        <f t="shared" si="25"/>
        <v>0</v>
      </c>
      <c r="F186" s="55"/>
      <c r="G186" s="53">
        <f t="shared" si="26"/>
        <v>0</v>
      </c>
      <c r="H186" s="55"/>
      <c r="I186" s="111"/>
      <c r="J186" s="55"/>
      <c r="K186" s="55"/>
      <c r="L186" s="55"/>
      <c r="M186" s="55"/>
      <c r="N186" s="55"/>
      <c r="O186" s="55"/>
      <c r="P186" s="55"/>
      <c r="Q186" s="79"/>
      <c r="R186" s="55"/>
      <c r="S186" s="55"/>
      <c r="T186" s="55"/>
      <c r="U186" s="79"/>
      <c r="V186" s="54">
        <v>165</v>
      </c>
      <c r="AE186" s="203">
        <f t="shared" si="27"/>
        <v>0</v>
      </c>
      <c r="AF186" s="204" t="str">
        <f t="shared" si="28"/>
        <v>ok</v>
      </c>
      <c r="AH186" s="182" t="str">
        <f t="shared" si="29"/>
        <v>ok</v>
      </c>
      <c r="AJ186" s="182" t="str">
        <f t="shared" si="30"/>
        <v>ok</v>
      </c>
    </row>
    <row r="187" spans="1:36" ht="14" thickTop="1" thickBot="1" x14ac:dyDescent="0.3">
      <c r="A187">
        <v>166</v>
      </c>
      <c r="B187" s="59" t="s">
        <v>203</v>
      </c>
      <c r="C187" s="57" t="s">
        <v>204</v>
      </c>
      <c r="D187" s="54">
        <v>166</v>
      </c>
      <c r="E187" s="53">
        <f t="shared" si="25"/>
        <v>0</v>
      </c>
      <c r="F187" s="55"/>
      <c r="G187" s="53">
        <f t="shared" si="26"/>
        <v>0</v>
      </c>
      <c r="H187" s="55"/>
      <c r="I187" s="111"/>
      <c r="J187" s="55"/>
      <c r="K187" s="55"/>
      <c r="L187" s="55"/>
      <c r="M187" s="55"/>
      <c r="N187" s="55"/>
      <c r="O187" s="55"/>
      <c r="P187" s="55"/>
      <c r="Q187" s="79"/>
      <c r="R187" s="55"/>
      <c r="S187" s="55"/>
      <c r="T187" s="55"/>
      <c r="U187" s="79"/>
      <c r="V187" s="54">
        <v>166</v>
      </c>
      <c r="AE187" s="203">
        <f t="shared" si="27"/>
        <v>0</v>
      </c>
      <c r="AF187" s="204" t="str">
        <f t="shared" si="28"/>
        <v>ok</v>
      </c>
      <c r="AH187" s="182" t="str">
        <f t="shared" si="29"/>
        <v>ok</v>
      </c>
      <c r="AJ187" s="182" t="str">
        <f t="shared" si="30"/>
        <v>ok</v>
      </c>
    </row>
    <row r="188" spans="1:36" ht="14" thickTop="1" thickBot="1" x14ac:dyDescent="0.3">
      <c r="A188">
        <v>167</v>
      </c>
      <c r="B188" s="59" t="s">
        <v>450</v>
      </c>
      <c r="C188" s="57" t="s">
        <v>205</v>
      </c>
      <c r="D188" s="54">
        <v>167</v>
      </c>
      <c r="E188" s="53">
        <f t="shared" si="25"/>
        <v>0</v>
      </c>
      <c r="F188" s="55"/>
      <c r="G188" s="53">
        <f t="shared" si="26"/>
        <v>0</v>
      </c>
      <c r="H188" s="55"/>
      <c r="I188" s="111"/>
      <c r="J188" s="55"/>
      <c r="K188" s="55"/>
      <c r="L188" s="55"/>
      <c r="M188" s="55"/>
      <c r="N188" s="55"/>
      <c r="O188" s="55"/>
      <c r="P188" s="55"/>
      <c r="Q188" s="79"/>
      <c r="R188" s="55"/>
      <c r="S188" s="55"/>
      <c r="T188" s="55"/>
      <c r="U188" s="79"/>
      <c r="V188" s="54">
        <v>167</v>
      </c>
      <c r="AE188" s="203">
        <f t="shared" si="27"/>
        <v>0</v>
      </c>
      <c r="AF188" s="204" t="str">
        <f t="shared" si="28"/>
        <v>ok</v>
      </c>
      <c r="AH188" s="182" t="str">
        <f t="shared" si="29"/>
        <v>ok</v>
      </c>
      <c r="AJ188" s="182" t="str">
        <f t="shared" si="30"/>
        <v>ok</v>
      </c>
    </row>
    <row r="189" spans="1:36" ht="14" thickTop="1" thickBot="1" x14ac:dyDescent="0.3">
      <c r="A189">
        <v>168</v>
      </c>
      <c r="B189" s="59" t="s">
        <v>451</v>
      </c>
      <c r="C189" s="57" t="s">
        <v>206</v>
      </c>
      <c r="D189" s="54">
        <v>168</v>
      </c>
      <c r="E189" s="53">
        <f t="shared" si="25"/>
        <v>0</v>
      </c>
      <c r="F189" s="55"/>
      <c r="G189" s="53">
        <f t="shared" si="26"/>
        <v>0</v>
      </c>
      <c r="H189" s="55"/>
      <c r="I189" s="111"/>
      <c r="J189" s="55"/>
      <c r="K189" s="55"/>
      <c r="L189" s="55"/>
      <c r="M189" s="55"/>
      <c r="N189" s="55"/>
      <c r="O189" s="55"/>
      <c r="P189" s="55"/>
      <c r="Q189" s="79"/>
      <c r="R189" s="55"/>
      <c r="S189" s="55"/>
      <c r="T189" s="55"/>
      <c r="U189" s="79"/>
      <c r="V189" s="54">
        <v>168</v>
      </c>
      <c r="AE189" s="203">
        <f t="shared" si="27"/>
        <v>0</v>
      </c>
      <c r="AF189" s="204" t="str">
        <f t="shared" si="28"/>
        <v>ok</v>
      </c>
      <c r="AH189" s="182" t="str">
        <f t="shared" si="29"/>
        <v>ok</v>
      </c>
      <c r="AJ189" s="182" t="str">
        <f t="shared" si="30"/>
        <v>ok</v>
      </c>
    </row>
    <row r="190" spans="1:36" ht="14" thickTop="1" thickBot="1" x14ac:dyDescent="0.3">
      <c r="A190">
        <v>169</v>
      </c>
      <c r="B190" s="59" t="s">
        <v>452</v>
      </c>
      <c r="C190" s="57" t="s">
        <v>207</v>
      </c>
      <c r="D190" s="54">
        <v>169</v>
      </c>
      <c r="E190" s="53">
        <f t="shared" si="25"/>
        <v>0</v>
      </c>
      <c r="F190" s="55"/>
      <c r="G190" s="53">
        <f t="shared" si="26"/>
        <v>0</v>
      </c>
      <c r="H190" s="55"/>
      <c r="I190" s="111"/>
      <c r="J190" s="55"/>
      <c r="K190" s="55"/>
      <c r="L190" s="55"/>
      <c r="M190" s="55"/>
      <c r="N190" s="55"/>
      <c r="O190" s="55"/>
      <c r="P190" s="55"/>
      <c r="Q190" s="79"/>
      <c r="R190" s="55"/>
      <c r="S190" s="55"/>
      <c r="T190" s="55"/>
      <c r="U190" s="79"/>
      <c r="V190" s="54">
        <v>169</v>
      </c>
      <c r="AE190" s="203">
        <f t="shared" si="27"/>
        <v>0</v>
      </c>
      <c r="AF190" s="204" t="str">
        <f t="shared" si="28"/>
        <v>ok</v>
      </c>
      <c r="AH190" s="182" t="str">
        <f t="shared" si="29"/>
        <v>ok</v>
      </c>
      <c r="AJ190" s="182" t="str">
        <f t="shared" si="30"/>
        <v>ok</v>
      </c>
    </row>
    <row r="191" spans="1:36" ht="14" thickTop="1" thickBot="1" x14ac:dyDescent="0.3">
      <c r="A191">
        <v>170</v>
      </c>
      <c r="B191" s="59" t="s">
        <v>453</v>
      </c>
      <c r="C191" s="57" t="s">
        <v>208</v>
      </c>
      <c r="D191" s="54">
        <v>170</v>
      </c>
      <c r="E191" s="53">
        <f t="shared" si="25"/>
        <v>0</v>
      </c>
      <c r="F191" s="55"/>
      <c r="G191" s="53">
        <f t="shared" si="26"/>
        <v>0</v>
      </c>
      <c r="H191" s="55"/>
      <c r="I191" s="111"/>
      <c r="J191" s="55"/>
      <c r="K191" s="55"/>
      <c r="L191" s="55"/>
      <c r="M191" s="55"/>
      <c r="N191" s="55"/>
      <c r="O191" s="55"/>
      <c r="P191" s="55"/>
      <c r="Q191" s="79"/>
      <c r="R191" s="55"/>
      <c r="S191" s="55"/>
      <c r="T191" s="55"/>
      <c r="U191" s="79"/>
      <c r="V191" s="54">
        <v>170</v>
      </c>
      <c r="AE191" s="203">
        <f t="shared" si="27"/>
        <v>0</v>
      </c>
      <c r="AF191" s="204" t="str">
        <f t="shared" si="28"/>
        <v>ok</v>
      </c>
      <c r="AH191" s="182" t="str">
        <f t="shared" si="29"/>
        <v>ok</v>
      </c>
      <c r="AJ191" s="182" t="str">
        <f t="shared" si="30"/>
        <v>ok</v>
      </c>
    </row>
    <row r="192" spans="1:36" ht="14" thickTop="1" thickBot="1" x14ac:dyDescent="0.3">
      <c r="A192">
        <v>171</v>
      </c>
      <c r="B192" s="59" t="s">
        <v>454</v>
      </c>
      <c r="C192" s="57" t="s">
        <v>209</v>
      </c>
      <c r="D192" s="54">
        <v>171</v>
      </c>
      <c r="E192" s="53">
        <f t="shared" si="25"/>
        <v>0</v>
      </c>
      <c r="F192" s="55"/>
      <c r="G192" s="53">
        <f t="shared" si="26"/>
        <v>0</v>
      </c>
      <c r="H192" s="55"/>
      <c r="I192" s="111"/>
      <c r="J192" s="55"/>
      <c r="K192" s="55"/>
      <c r="L192" s="55"/>
      <c r="M192" s="55"/>
      <c r="N192" s="55"/>
      <c r="O192" s="55"/>
      <c r="P192" s="55"/>
      <c r="Q192" s="79"/>
      <c r="R192" s="55"/>
      <c r="S192" s="55"/>
      <c r="T192" s="55"/>
      <c r="U192" s="79"/>
      <c r="V192" s="54">
        <v>171</v>
      </c>
      <c r="AE192" s="203">
        <f t="shared" si="27"/>
        <v>0</v>
      </c>
      <c r="AF192" s="204" t="str">
        <f t="shared" si="28"/>
        <v>ok</v>
      </c>
      <c r="AH192" s="182" t="str">
        <f t="shared" si="29"/>
        <v>ok</v>
      </c>
      <c r="AJ192" s="182" t="str">
        <f t="shared" si="30"/>
        <v>ok</v>
      </c>
    </row>
    <row r="193" spans="1:36" ht="14" thickTop="1" thickBot="1" x14ac:dyDescent="0.3">
      <c r="A193">
        <v>172</v>
      </c>
      <c r="B193" s="59" t="s">
        <v>455</v>
      </c>
      <c r="C193" s="57" t="s">
        <v>210</v>
      </c>
      <c r="D193" s="54">
        <v>172</v>
      </c>
      <c r="E193" s="53">
        <f t="shared" si="25"/>
        <v>0</v>
      </c>
      <c r="F193" s="55"/>
      <c r="G193" s="53">
        <f t="shared" si="26"/>
        <v>0</v>
      </c>
      <c r="H193" s="55"/>
      <c r="I193" s="111"/>
      <c r="J193" s="55"/>
      <c r="K193" s="55"/>
      <c r="L193" s="55"/>
      <c r="M193" s="55"/>
      <c r="N193" s="55"/>
      <c r="O193" s="55"/>
      <c r="P193" s="55"/>
      <c r="Q193" s="79"/>
      <c r="R193" s="55"/>
      <c r="S193" s="55"/>
      <c r="T193" s="55"/>
      <c r="U193" s="79"/>
      <c r="V193" s="54">
        <v>172</v>
      </c>
      <c r="AE193" s="203">
        <f t="shared" si="27"/>
        <v>0</v>
      </c>
      <c r="AF193" s="204" t="str">
        <f t="shared" si="28"/>
        <v>ok</v>
      </c>
      <c r="AH193" s="182" t="str">
        <f t="shared" si="29"/>
        <v>ok</v>
      </c>
      <c r="AJ193" s="182" t="str">
        <f t="shared" si="30"/>
        <v>ok</v>
      </c>
    </row>
    <row r="194" spans="1:36" ht="14" thickTop="1" thickBot="1" x14ac:dyDescent="0.3">
      <c r="A194">
        <v>173</v>
      </c>
      <c r="B194" s="59" t="s">
        <v>456</v>
      </c>
      <c r="C194" s="57" t="s">
        <v>211</v>
      </c>
      <c r="D194" s="54">
        <v>173</v>
      </c>
      <c r="E194" s="53">
        <f t="shared" si="25"/>
        <v>0</v>
      </c>
      <c r="F194" s="55"/>
      <c r="G194" s="53">
        <f t="shared" si="26"/>
        <v>0</v>
      </c>
      <c r="H194" s="55"/>
      <c r="I194" s="111"/>
      <c r="J194" s="55"/>
      <c r="K194" s="55"/>
      <c r="L194" s="55"/>
      <c r="M194" s="55"/>
      <c r="N194" s="55"/>
      <c r="O194" s="55"/>
      <c r="P194" s="55"/>
      <c r="Q194" s="79"/>
      <c r="R194" s="55"/>
      <c r="S194" s="55"/>
      <c r="T194" s="55"/>
      <c r="U194" s="79"/>
      <c r="V194" s="54">
        <v>173</v>
      </c>
      <c r="AE194" s="203">
        <f t="shared" si="27"/>
        <v>0</v>
      </c>
      <c r="AF194" s="204" t="str">
        <f t="shared" si="28"/>
        <v>ok</v>
      </c>
      <c r="AH194" s="182" t="str">
        <f t="shared" si="29"/>
        <v>ok</v>
      </c>
      <c r="AJ194" s="182" t="str">
        <f t="shared" si="30"/>
        <v>ok</v>
      </c>
    </row>
    <row r="195" spans="1:36" ht="14" thickTop="1" thickBot="1" x14ac:dyDescent="0.3">
      <c r="A195">
        <v>174</v>
      </c>
      <c r="B195" s="59" t="s">
        <v>457</v>
      </c>
      <c r="C195" s="57" t="s">
        <v>212</v>
      </c>
      <c r="D195" s="54">
        <v>174</v>
      </c>
      <c r="E195" s="53">
        <f t="shared" si="25"/>
        <v>0</v>
      </c>
      <c r="F195" s="55"/>
      <c r="G195" s="53">
        <f t="shared" si="26"/>
        <v>0</v>
      </c>
      <c r="H195" s="55"/>
      <c r="I195" s="111"/>
      <c r="J195" s="55"/>
      <c r="K195" s="55"/>
      <c r="L195" s="55"/>
      <c r="M195" s="55"/>
      <c r="N195" s="55"/>
      <c r="O195" s="55"/>
      <c r="P195" s="55"/>
      <c r="Q195" s="79"/>
      <c r="R195" s="55"/>
      <c r="S195" s="55"/>
      <c r="T195" s="55"/>
      <c r="U195" s="79"/>
      <c r="V195" s="54">
        <v>174</v>
      </c>
      <c r="AE195" s="203">
        <f t="shared" si="27"/>
        <v>0</v>
      </c>
      <c r="AF195" s="204" t="str">
        <f t="shared" si="28"/>
        <v>ok</v>
      </c>
      <c r="AH195" s="182" t="str">
        <f t="shared" si="29"/>
        <v>ok</v>
      </c>
      <c r="AJ195" s="182" t="str">
        <f t="shared" si="30"/>
        <v>ok</v>
      </c>
    </row>
    <row r="196" spans="1:36" ht="14" thickTop="1" thickBot="1" x14ac:dyDescent="0.3">
      <c r="A196">
        <v>175</v>
      </c>
      <c r="B196" s="105" t="s">
        <v>458</v>
      </c>
      <c r="C196" s="57" t="s">
        <v>213</v>
      </c>
      <c r="D196" s="54">
        <v>175</v>
      </c>
      <c r="E196" s="53">
        <f t="shared" si="25"/>
        <v>0</v>
      </c>
      <c r="F196" s="55"/>
      <c r="G196" s="53">
        <f t="shared" si="26"/>
        <v>0</v>
      </c>
      <c r="H196" s="55"/>
      <c r="I196" s="111"/>
      <c r="J196" s="55"/>
      <c r="K196" s="55"/>
      <c r="L196" s="55"/>
      <c r="M196" s="55"/>
      <c r="N196" s="55"/>
      <c r="O196" s="55"/>
      <c r="P196" s="55"/>
      <c r="Q196" s="79"/>
      <c r="R196" s="55"/>
      <c r="S196" s="55"/>
      <c r="T196" s="55"/>
      <c r="U196" s="79"/>
      <c r="V196" s="54">
        <v>175</v>
      </c>
      <c r="AE196" s="203">
        <f t="shared" si="27"/>
        <v>0</v>
      </c>
      <c r="AF196" s="204" t="str">
        <f t="shared" si="28"/>
        <v>ok</v>
      </c>
      <c r="AH196" s="182" t="str">
        <f t="shared" si="29"/>
        <v>ok</v>
      </c>
      <c r="AJ196" s="182" t="str">
        <f t="shared" si="30"/>
        <v>ok</v>
      </c>
    </row>
    <row r="197" spans="1:36" ht="14" thickTop="1" thickBot="1" x14ac:dyDescent="0.3">
      <c r="A197">
        <v>176</v>
      </c>
      <c r="B197" s="59" t="s">
        <v>459</v>
      </c>
      <c r="C197" s="57" t="s">
        <v>214</v>
      </c>
      <c r="D197" s="54">
        <v>176</v>
      </c>
      <c r="E197" s="53">
        <f t="shared" si="25"/>
        <v>0</v>
      </c>
      <c r="F197" s="55"/>
      <c r="G197" s="53">
        <f t="shared" si="26"/>
        <v>0</v>
      </c>
      <c r="H197" s="55"/>
      <c r="I197" s="111"/>
      <c r="J197" s="55"/>
      <c r="K197" s="55"/>
      <c r="L197" s="55"/>
      <c r="M197" s="55"/>
      <c r="N197" s="55"/>
      <c r="O197" s="55"/>
      <c r="P197" s="55"/>
      <c r="Q197" s="79"/>
      <c r="R197" s="55"/>
      <c r="S197" s="55"/>
      <c r="T197" s="55"/>
      <c r="U197" s="79"/>
      <c r="V197" s="54">
        <v>176</v>
      </c>
      <c r="AE197" s="203">
        <f t="shared" si="27"/>
        <v>0</v>
      </c>
      <c r="AF197" s="204" t="str">
        <f t="shared" si="28"/>
        <v>ok</v>
      </c>
      <c r="AH197" s="182" t="str">
        <f t="shared" si="29"/>
        <v>ok</v>
      </c>
      <c r="AJ197" s="182" t="str">
        <f t="shared" si="30"/>
        <v>ok</v>
      </c>
    </row>
    <row r="198" spans="1:36" ht="14" thickTop="1" thickBot="1" x14ac:dyDescent="0.3">
      <c r="A198">
        <v>177</v>
      </c>
      <c r="B198" s="59" t="s">
        <v>460</v>
      </c>
      <c r="C198" s="57" t="s">
        <v>215</v>
      </c>
      <c r="D198" s="54">
        <v>177</v>
      </c>
      <c r="E198" s="53">
        <f t="shared" si="25"/>
        <v>0</v>
      </c>
      <c r="F198" s="55"/>
      <c r="G198" s="53">
        <f t="shared" si="26"/>
        <v>0</v>
      </c>
      <c r="H198" s="55"/>
      <c r="I198" s="111"/>
      <c r="J198" s="55"/>
      <c r="K198" s="55"/>
      <c r="L198" s="55"/>
      <c r="M198" s="55"/>
      <c r="N198" s="55"/>
      <c r="O198" s="55"/>
      <c r="P198" s="55"/>
      <c r="Q198" s="79"/>
      <c r="R198" s="55"/>
      <c r="S198" s="55"/>
      <c r="T198" s="55"/>
      <c r="U198" s="79"/>
      <c r="V198" s="54">
        <v>177</v>
      </c>
      <c r="AE198" s="203">
        <f t="shared" si="27"/>
        <v>0</v>
      </c>
      <c r="AF198" s="204" t="str">
        <f t="shared" si="28"/>
        <v>ok</v>
      </c>
      <c r="AH198" s="182" t="str">
        <f t="shared" si="29"/>
        <v>ok</v>
      </c>
      <c r="AJ198" s="182" t="str">
        <f t="shared" si="30"/>
        <v>ok</v>
      </c>
    </row>
    <row r="199" spans="1:36" ht="14" thickTop="1" thickBot="1" x14ac:dyDescent="0.3">
      <c r="A199">
        <v>178</v>
      </c>
      <c r="B199" s="59" t="s">
        <v>216</v>
      </c>
      <c r="C199" s="57" t="s">
        <v>217</v>
      </c>
      <c r="D199" s="54">
        <v>178</v>
      </c>
      <c r="E199" s="53">
        <f t="shared" si="25"/>
        <v>0</v>
      </c>
      <c r="F199" s="55"/>
      <c r="G199" s="53">
        <f t="shared" si="26"/>
        <v>0</v>
      </c>
      <c r="H199" s="55"/>
      <c r="I199" s="111"/>
      <c r="J199" s="55"/>
      <c r="K199" s="55"/>
      <c r="L199" s="55"/>
      <c r="M199" s="55"/>
      <c r="N199" s="55"/>
      <c r="O199" s="55"/>
      <c r="P199" s="55"/>
      <c r="Q199" s="79"/>
      <c r="R199" s="55"/>
      <c r="S199" s="55"/>
      <c r="T199" s="55"/>
      <c r="U199" s="79"/>
      <c r="V199" s="54">
        <v>178</v>
      </c>
      <c r="AE199" s="203">
        <f t="shared" si="27"/>
        <v>0</v>
      </c>
      <c r="AF199" s="204" t="str">
        <f t="shared" si="28"/>
        <v>ok</v>
      </c>
      <c r="AH199" s="182" t="str">
        <f t="shared" si="29"/>
        <v>ok</v>
      </c>
      <c r="AJ199" s="182" t="str">
        <f t="shared" si="30"/>
        <v>ok</v>
      </c>
    </row>
    <row r="200" spans="1:36" ht="14" thickTop="1" thickBot="1" x14ac:dyDescent="0.3">
      <c r="A200">
        <v>179</v>
      </c>
      <c r="B200" s="59" t="s">
        <v>461</v>
      </c>
      <c r="C200" s="57" t="s">
        <v>218</v>
      </c>
      <c r="D200" s="54">
        <v>179</v>
      </c>
      <c r="E200" s="53">
        <f t="shared" si="25"/>
        <v>0</v>
      </c>
      <c r="F200" s="55"/>
      <c r="G200" s="53">
        <f t="shared" si="26"/>
        <v>0</v>
      </c>
      <c r="H200" s="55"/>
      <c r="I200" s="111"/>
      <c r="J200" s="55"/>
      <c r="K200" s="55"/>
      <c r="L200" s="55"/>
      <c r="M200" s="55"/>
      <c r="N200" s="55"/>
      <c r="O200" s="55"/>
      <c r="P200" s="55"/>
      <c r="Q200" s="79"/>
      <c r="R200" s="55"/>
      <c r="S200" s="55"/>
      <c r="T200" s="55"/>
      <c r="U200" s="79"/>
      <c r="V200" s="54">
        <v>179</v>
      </c>
      <c r="AE200" s="203">
        <f t="shared" si="27"/>
        <v>0</v>
      </c>
      <c r="AF200" s="204" t="str">
        <f t="shared" si="28"/>
        <v>ok</v>
      </c>
      <c r="AH200" s="182" t="str">
        <f t="shared" si="29"/>
        <v>ok</v>
      </c>
      <c r="AJ200" s="182" t="str">
        <f t="shared" si="30"/>
        <v>ok</v>
      </c>
    </row>
    <row r="201" spans="1:36" ht="14" thickTop="1" thickBot="1" x14ac:dyDescent="0.3">
      <c r="A201">
        <v>180</v>
      </c>
      <c r="B201" s="59" t="s">
        <v>219</v>
      </c>
      <c r="C201" s="57" t="s">
        <v>220</v>
      </c>
      <c r="D201" s="54">
        <v>180</v>
      </c>
      <c r="E201" s="53">
        <f t="shared" si="25"/>
        <v>0</v>
      </c>
      <c r="F201" s="55"/>
      <c r="G201" s="53">
        <f t="shared" si="26"/>
        <v>0</v>
      </c>
      <c r="H201" s="55"/>
      <c r="I201" s="111"/>
      <c r="J201" s="55"/>
      <c r="K201" s="55"/>
      <c r="L201" s="55"/>
      <c r="M201" s="55"/>
      <c r="N201" s="55"/>
      <c r="O201" s="55"/>
      <c r="P201" s="55"/>
      <c r="Q201" s="79"/>
      <c r="R201" s="55"/>
      <c r="S201" s="55"/>
      <c r="T201" s="55"/>
      <c r="U201" s="79"/>
      <c r="V201" s="54">
        <v>180</v>
      </c>
      <c r="AE201" s="203">
        <f t="shared" si="27"/>
        <v>0</v>
      </c>
      <c r="AF201" s="204" t="str">
        <f t="shared" si="28"/>
        <v>ok</v>
      </c>
      <c r="AH201" s="182" t="str">
        <f t="shared" si="29"/>
        <v>ok</v>
      </c>
      <c r="AJ201" s="182" t="str">
        <f t="shared" si="30"/>
        <v>ok</v>
      </c>
    </row>
    <row r="202" spans="1:36" ht="14" thickTop="1" thickBot="1" x14ac:dyDescent="0.3">
      <c r="A202">
        <v>181</v>
      </c>
      <c r="B202" s="59" t="s">
        <v>462</v>
      </c>
      <c r="C202" s="57" t="s">
        <v>221</v>
      </c>
      <c r="D202" s="54">
        <v>181</v>
      </c>
      <c r="E202" s="53">
        <f t="shared" si="25"/>
        <v>0</v>
      </c>
      <c r="F202" s="55"/>
      <c r="G202" s="53">
        <f t="shared" si="26"/>
        <v>0</v>
      </c>
      <c r="H202" s="55"/>
      <c r="I202" s="111"/>
      <c r="J202" s="55"/>
      <c r="K202" s="55"/>
      <c r="L202" s="55"/>
      <c r="M202" s="55"/>
      <c r="N202" s="55"/>
      <c r="O202" s="55"/>
      <c r="P202" s="55"/>
      <c r="Q202" s="79"/>
      <c r="R202" s="55"/>
      <c r="S202" s="55"/>
      <c r="T202" s="55"/>
      <c r="U202" s="79"/>
      <c r="V202" s="54">
        <v>181</v>
      </c>
      <c r="AE202" s="203">
        <f t="shared" si="27"/>
        <v>0</v>
      </c>
      <c r="AF202" s="204" t="str">
        <f t="shared" si="28"/>
        <v>ok</v>
      </c>
      <c r="AH202" s="182" t="str">
        <f t="shared" si="29"/>
        <v>ok</v>
      </c>
      <c r="AJ202" s="182" t="str">
        <f t="shared" si="30"/>
        <v>ok</v>
      </c>
    </row>
    <row r="203" spans="1:36" ht="14" thickTop="1" thickBot="1" x14ac:dyDescent="0.3">
      <c r="A203">
        <v>182</v>
      </c>
      <c r="B203" s="59" t="s">
        <v>463</v>
      </c>
      <c r="C203" s="57" t="s">
        <v>222</v>
      </c>
      <c r="D203" s="54">
        <v>182</v>
      </c>
      <c r="E203" s="53">
        <f t="shared" si="25"/>
        <v>0</v>
      </c>
      <c r="F203" s="55"/>
      <c r="G203" s="53">
        <f t="shared" si="26"/>
        <v>0</v>
      </c>
      <c r="H203" s="55"/>
      <c r="I203" s="111"/>
      <c r="J203" s="55"/>
      <c r="K203" s="55"/>
      <c r="L203" s="55"/>
      <c r="M203" s="55"/>
      <c r="N203" s="55"/>
      <c r="O203" s="55"/>
      <c r="P203" s="55"/>
      <c r="Q203" s="79"/>
      <c r="R203" s="55"/>
      <c r="S203" s="55"/>
      <c r="T203" s="55"/>
      <c r="U203" s="79"/>
      <c r="V203" s="54">
        <v>182</v>
      </c>
      <c r="AE203" s="203">
        <f t="shared" si="27"/>
        <v>0</v>
      </c>
      <c r="AF203" s="204" t="str">
        <f t="shared" si="28"/>
        <v>ok</v>
      </c>
      <c r="AH203" s="182" t="str">
        <f t="shared" si="29"/>
        <v>ok</v>
      </c>
      <c r="AJ203" s="182" t="str">
        <f t="shared" si="30"/>
        <v>ok</v>
      </c>
    </row>
    <row r="204" spans="1:36" ht="14" thickTop="1" thickBot="1" x14ac:dyDescent="0.3">
      <c r="A204">
        <v>183</v>
      </c>
      <c r="B204" s="59" t="s">
        <v>464</v>
      </c>
      <c r="C204" s="57" t="s">
        <v>223</v>
      </c>
      <c r="D204" s="54">
        <v>183</v>
      </c>
      <c r="E204" s="53">
        <f t="shared" ref="E204:E221" si="31">SUM(F204,G204,M204,N204,P204,Q204)</f>
        <v>0</v>
      </c>
      <c r="F204" s="55"/>
      <c r="G204" s="53">
        <f t="shared" ref="G204:G221" si="32">SUM(H204,J204,K204,L204)</f>
        <v>0</v>
      </c>
      <c r="H204" s="55"/>
      <c r="I204" s="111"/>
      <c r="J204" s="55"/>
      <c r="K204" s="55"/>
      <c r="L204" s="55"/>
      <c r="M204" s="55"/>
      <c r="N204" s="55"/>
      <c r="O204" s="55"/>
      <c r="P204" s="55"/>
      <c r="Q204" s="79"/>
      <c r="R204" s="55"/>
      <c r="S204" s="55"/>
      <c r="T204" s="55"/>
      <c r="U204" s="79"/>
      <c r="V204" s="54">
        <v>183</v>
      </c>
      <c r="AE204" s="203">
        <f t="shared" si="27"/>
        <v>0</v>
      </c>
      <c r="AF204" s="204" t="str">
        <f t="shared" si="28"/>
        <v>ok</v>
      </c>
      <c r="AH204" s="182" t="str">
        <f t="shared" si="29"/>
        <v>ok</v>
      </c>
      <c r="AJ204" s="182" t="str">
        <f t="shared" si="30"/>
        <v>ok</v>
      </c>
    </row>
    <row r="205" spans="1:36" ht="14" thickTop="1" thickBot="1" x14ac:dyDescent="0.3">
      <c r="A205">
        <v>184</v>
      </c>
      <c r="B205" s="59" t="s">
        <v>465</v>
      </c>
      <c r="C205" s="57" t="s">
        <v>224</v>
      </c>
      <c r="D205" s="54">
        <v>184</v>
      </c>
      <c r="E205" s="53">
        <f t="shared" si="31"/>
        <v>0</v>
      </c>
      <c r="F205" s="55"/>
      <c r="G205" s="53">
        <f t="shared" si="32"/>
        <v>0</v>
      </c>
      <c r="H205" s="55"/>
      <c r="I205" s="111"/>
      <c r="J205" s="55"/>
      <c r="K205" s="55"/>
      <c r="L205" s="55"/>
      <c r="M205" s="55"/>
      <c r="N205" s="55"/>
      <c r="O205" s="55"/>
      <c r="P205" s="55"/>
      <c r="Q205" s="79"/>
      <c r="R205" s="55"/>
      <c r="S205" s="55"/>
      <c r="T205" s="55"/>
      <c r="U205" s="79"/>
      <c r="V205" s="54">
        <v>184</v>
      </c>
      <c r="AE205" s="203">
        <f t="shared" si="27"/>
        <v>0</v>
      </c>
      <c r="AF205" s="204" t="str">
        <f t="shared" si="28"/>
        <v>ok</v>
      </c>
      <c r="AH205" s="182" t="str">
        <f t="shared" si="29"/>
        <v>ok</v>
      </c>
      <c r="AJ205" s="182" t="str">
        <f t="shared" si="30"/>
        <v>ok</v>
      </c>
    </row>
    <row r="206" spans="1:36" ht="14" thickTop="1" thickBot="1" x14ac:dyDescent="0.3">
      <c r="A206">
        <v>185</v>
      </c>
      <c r="B206" s="59" t="s">
        <v>466</v>
      </c>
      <c r="C206" s="57" t="s">
        <v>225</v>
      </c>
      <c r="D206" s="54">
        <v>185</v>
      </c>
      <c r="E206" s="53">
        <f t="shared" si="31"/>
        <v>0</v>
      </c>
      <c r="F206" s="55"/>
      <c r="G206" s="53">
        <f t="shared" si="32"/>
        <v>0</v>
      </c>
      <c r="H206" s="55"/>
      <c r="I206" s="111"/>
      <c r="J206" s="55"/>
      <c r="K206" s="55"/>
      <c r="L206" s="55"/>
      <c r="M206" s="55"/>
      <c r="N206" s="55"/>
      <c r="O206" s="55"/>
      <c r="P206" s="55"/>
      <c r="Q206" s="79"/>
      <c r="R206" s="55"/>
      <c r="S206" s="55"/>
      <c r="T206" s="55"/>
      <c r="U206" s="79"/>
      <c r="V206" s="54">
        <v>185</v>
      </c>
      <c r="AE206" s="203">
        <f t="shared" si="27"/>
        <v>0</v>
      </c>
      <c r="AF206" s="204" t="str">
        <f t="shared" si="28"/>
        <v>ok</v>
      </c>
      <c r="AH206" s="182" t="str">
        <f t="shared" si="29"/>
        <v>ok</v>
      </c>
      <c r="AJ206" s="182" t="str">
        <f t="shared" si="30"/>
        <v>ok</v>
      </c>
    </row>
    <row r="207" spans="1:36" ht="14" thickTop="1" thickBot="1" x14ac:dyDescent="0.3">
      <c r="A207">
        <v>186</v>
      </c>
      <c r="B207" s="59" t="s">
        <v>226</v>
      </c>
      <c r="C207" s="57" t="s">
        <v>227</v>
      </c>
      <c r="D207" s="54">
        <v>186</v>
      </c>
      <c r="E207" s="53">
        <f t="shared" si="31"/>
        <v>0</v>
      </c>
      <c r="F207" s="55"/>
      <c r="G207" s="53">
        <f t="shared" si="32"/>
        <v>0</v>
      </c>
      <c r="H207" s="55"/>
      <c r="I207" s="111"/>
      <c r="J207" s="55"/>
      <c r="K207" s="55"/>
      <c r="L207" s="55"/>
      <c r="M207" s="55"/>
      <c r="N207" s="55"/>
      <c r="O207" s="55"/>
      <c r="P207" s="55"/>
      <c r="Q207" s="79"/>
      <c r="R207" s="55"/>
      <c r="S207" s="55"/>
      <c r="T207" s="55"/>
      <c r="U207" s="79"/>
      <c r="V207" s="54">
        <v>186</v>
      </c>
      <c r="AE207" s="203">
        <f t="shared" si="27"/>
        <v>0</v>
      </c>
      <c r="AF207" s="204" t="str">
        <f t="shared" si="28"/>
        <v>ok</v>
      </c>
      <c r="AH207" s="182" t="str">
        <f t="shared" si="29"/>
        <v>ok</v>
      </c>
      <c r="AJ207" s="182" t="str">
        <f t="shared" si="30"/>
        <v>ok</v>
      </c>
    </row>
    <row r="208" spans="1:36" ht="14" thickTop="1" thickBot="1" x14ac:dyDescent="0.3">
      <c r="A208">
        <v>187</v>
      </c>
      <c r="B208" s="59" t="s">
        <v>228</v>
      </c>
      <c r="C208" s="57" t="s">
        <v>229</v>
      </c>
      <c r="D208" s="54">
        <v>187</v>
      </c>
      <c r="E208" s="53">
        <f t="shared" si="31"/>
        <v>0</v>
      </c>
      <c r="F208" s="55"/>
      <c r="G208" s="53">
        <f t="shared" si="32"/>
        <v>0</v>
      </c>
      <c r="H208" s="55"/>
      <c r="I208" s="111"/>
      <c r="J208" s="55"/>
      <c r="K208" s="55"/>
      <c r="L208" s="55"/>
      <c r="M208" s="55"/>
      <c r="N208" s="55"/>
      <c r="O208" s="55"/>
      <c r="P208" s="55"/>
      <c r="Q208" s="79"/>
      <c r="R208" s="55"/>
      <c r="S208" s="55"/>
      <c r="T208" s="55"/>
      <c r="U208" s="79"/>
      <c r="V208" s="54">
        <v>187</v>
      </c>
      <c r="AE208" s="203">
        <f t="shared" si="27"/>
        <v>0</v>
      </c>
      <c r="AF208" s="204" t="str">
        <f t="shared" si="28"/>
        <v>ok</v>
      </c>
      <c r="AH208" s="182" t="str">
        <f t="shared" si="29"/>
        <v>ok</v>
      </c>
      <c r="AJ208" s="182" t="str">
        <f t="shared" si="30"/>
        <v>ok</v>
      </c>
    </row>
    <row r="209" spans="1:36" ht="14" thickTop="1" thickBot="1" x14ac:dyDescent="0.35">
      <c r="A209">
        <v>188</v>
      </c>
      <c r="B209" s="59" t="s">
        <v>467</v>
      </c>
      <c r="C209" s="78" t="s">
        <v>230</v>
      </c>
      <c r="D209" s="54">
        <v>188</v>
      </c>
      <c r="E209" s="53">
        <f t="shared" si="31"/>
        <v>0</v>
      </c>
      <c r="F209" s="55"/>
      <c r="G209" s="53">
        <f t="shared" si="32"/>
        <v>0</v>
      </c>
      <c r="H209" s="55"/>
      <c r="I209" s="111"/>
      <c r="J209" s="55"/>
      <c r="K209" s="55"/>
      <c r="L209" s="55"/>
      <c r="M209" s="55"/>
      <c r="N209" s="55"/>
      <c r="O209" s="55"/>
      <c r="P209" s="55"/>
      <c r="Q209" s="79"/>
      <c r="R209" s="55"/>
      <c r="S209" s="55"/>
      <c r="T209" s="55"/>
      <c r="U209" s="79"/>
      <c r="V209" s="54">
        <v>188</v>
      </c>
      <c r="AE209" s="203">
        <f t="shared" si="27"/>
        <v>0</v>
      </c>
      <c r="AF209" s="204" t="str">
        <f t="shared" si="28"/>
        <v>ok</v>
      </c>
      <c r="AH209" s="182" t="str">
        <f t="shared" si="29"/>
        <v>ok</v>
      </c>
      <c r="AJ209" s="182" t="str">
        <f t="shared" si="30"/>
        <v>ok</v>
      </c>
    </row>
    <row r="210" spans="1:36" ht="14" thickTop="1" thickBot="1" x14ac:dyDescent="0.3">
      <c r="A210">
        <v>189</v>
      </c>
      <c r="B210" s="59" t="s">
        <v>468</v>
      </c>
      <c r="C210" s="57" t="s">
        <v>231</v>
      </c>
      <c r="D210" s="54">
        <v>189</v>
      </c>
      <c r="E210" s="53">
        <f t="shared" si="31"/>
        <v>0</v>
      </c>
      <c r="F210" s="55"/>
      <c r="G210" s="53">
        <f t="shared" si="32"/>
        <v>0</v>
      </c>
      <c r="H210" s="55"/>
      <c r="I210" s="111"/>
      <c r="J210" s="55"/>
      <c r="K210" s="55"/>
      <c r="L210" s="55"/>
      <c r="M210" s="55"/>
      <c r="N210" s="55"/>
      <c r="O210" s="55"/>
      <c r="P210" s="55"/>
      <c r="Q210" s="79"/>
      <c r="R210" s="55"/>
      <c r="S210" s="55"/>
      <c r="T210" s="55"/>
      <c r="U210" s="79"/>
      <c r="V210" s="54">
        <v>189</v>
      </c>
      <c r="AE210" s="203">
        <f t="shared" si="27"/>
        <v>0</v>
      </c>
      <c r="AF210" s="204" t="str">
        <f t="shared" si="28"/>
        <v>ok</v>
      </c>
      <c r="AH210" s="182" t="str">
        <f t="shared" si="29"/>
        <v>ok</v>
      </c>
      <c r="AJ210" s="182" t="str">
        <f t="shared" si="30"/>
        <v>ok</v>
      </c>
    </row>
    <row r="211" spans="1:36" ht="14" thickTop="1" thickBot="1" x14ac:dyDescent="0.3">
      <c r="A211">
        <v>190</v>
      </c>
      <c r="B211" s="59" t="s">
        <v>469</v>
      </c>
      <c r="C211" s="57" t="s">
        <v>232</v>
      </c>
      <c r="D211" s="54">
        <v>190</v>
      </c>
      <c r="E211" s="53">
        <f t="shared" si="31"/>
        <v>0</v>
      </c>
      <c r="F211" s="95"/>
      <c r="G211" s="53">
        <f t="shared" si="32"/>
        <v>0</v>
      </c>
      <c r="H211" s="95"/>
      <c r="I211" s="111"/>
      <c r="J211" s="95"/>
      <c r="K211" s="95"/>
      <c r="L211" s="95"/>
      <c r="M211" s="95"/>
      <c r="N211" s="95"/>
      <c r="O211" s="95"/>
      <c r="P211" s="95"/>
      <c r="Q211" s="95"/>
      <c r="R211" s="95"/>
      <c r="S211" s="95"/>
      <c r="T211" s="95"/>
      <c r="U211" s="95"/>
      <c r="V211" s="54">
        <v>190</v>
      </c>
      <c r="AE211" s="203">
        <f t="shared" si="27"/>
        <v>0</v>
      </c>
      <c r="AF211" s="204" t="str">
        <f t="shared" si="28"/>
        <v>ok</v>
      </c>
      <c r="AH211" s="182" t="str">
        <f t="shared" si="29"/>
        <v>ok</v>
      </c>
      <c r="AJ211" s="182" t="str">
        <f t="shared" si="30"/>
        <v>ok</v>
      </c>
    </row>
    <row r="212" spans="1:36" ht="14" thickTop="1" thickBot="1" x14ac:dyDescent="0.3">
      <c r="A212">
        <v>191</v>
      </c>
      <c r="B212" s="59" t="s">
        <v>470</v>
      </c>
      <c r="C212" s="57" t="s">
        <v>233</v>
      </c>
      <c r="D212" s="54">
        <v>191</v>
      </c>
      <c r="E212" s="53">
        <f t="shared" si="31"/>
        <v>0</v>
      </c>
      <c r="F212" s="95"/>
      <c r="G212" s="53">
        <f t="shared" si="32"/>
        <v>0</v>
      </c>
      <c r="H212" s="95"/>
      <c r="I212" s="111"/>
      <c r="J212" s="95"/>
      <c r="K212" s="95"/>
      <c r="L212" s="95"/>
      <c r="M212" s="95"/>
      <c r="N212" s="95"/>
      <c r="O212" s="95"/>
      <c r="P212" s="95"/>
      <c r="Q212" s="95"/>
      <c r="R212" s="95"/>
      <c r="S212" s="95"/>
      <c r="T212" s="95"/>
      <c r="U212" s="95"/>
      <c r="V212" s="54">
        <v>191</v>
      </c>
      <c r="AE212" s="203">
        <f t="shared" si="27"/>
        <v>0</v>
      </c>
      <c r="AF212" s="204" t="str">
        <f t="shared" si="28"/>
        <v>ok</v>
      </c>
      <c r="AH212" s="182" t="str">
        <f t="shared" si="29"/>
        <v>ok</v>
      </c>
      <c r="AJ212" s="182" t="str">
        <f t="shared" si="30"/>
        <v>ok</v>
      </c>
    </row>
    <row r="213" spans="1:36" ht="21" customHeight="1" thickTop="1" thickBot="1" x14ac:dyDescent="0.3">
      <c r="A213">
        <v>192</v>
      </c>
      <c r="B213" s="58" t="s">
        <v>234</v>
      </c>
      <c r="C213" s="57" t="s">
        <v>235</v>
      </c>
      <c r="D213" s="54">
        <v>192</v>
      </c>
      <c r="E213" s="53">
        <f t="shared" si="31"/>
        <v>0</v>
      </c>
      <c r="F213" s="55"/>
      <c r="G213" s="53">
        <f t="shared" si="32"/>
        <v>0</v>
      </c>
      <c r="H213" s="55"/>
      <c r="I213" s="111"/>
      <c r="J213" s="55"/>
      <c r="K213" s="55"/>
      <c r="L213" s="55"/>
      <c r="M213" s="55"/>
      <c r="N213" s="55"/>
      <c r="O213" s="55"/>
      <c r="P213" s="55"/>
      <c r="Q213" s="79"/>
      <c r="R213" s="55"/>
      <c r="S213" s="55"/>
      <c r="T213" s="55"/>
      <c r="U213" s="79"/>
      <c r="V213" s="54">
        <v>192</v>
      </c>
      <c r="AE213" s="203">
        <f t="shared" si="27"/>
        <v>0</v>
      </c>
      <c r="AF213" s="204" t="str">
        <f t="shared" si="28"/>
        <v>ok</v>
      </c>
      <c r="AH213" s="182" t="str">
        <f t="shared" si="29"/>
        <v>ok</v>
      </c>
      <c r="AJ213" s="182" t="str">
        <f t="shared" si="30"/>
        <v>ok</v>
      </c>
    </row>
    <row r="214" spans="1:36" ht="14" thickTop="1" thickBot="1" x14ac:dyDescent="0.3">
      <c r="A214">
        <v>193</v>
      </c>
      <c r="B214" s="59" t="s">
        <v>471</v>
      </c>
      <c r="C214" s="57" t="s">
        <v>236</v>
      </c>
      <c r="D214" s="54">
        <v>193</v>
      </c>
      <c r="E214" s="53">
        <f t="shared" si="31"/>
        <v>0</v>
      </c>
      <c r="F214" s="55"/>
      <c r="G214" s="53">
        <f t="shared" si="32"/>
        <v>0</v>
      </c>
      <c r="H214" s="55"/>
      <c r="I214" s="111"/>
      <c r="J214" s="55"/>
      <c r="K214" s="55"/>
      <c r="L214" s="55"/>
      <c r="M214" s="55"/>
      <c r="N214" s="55"/>
      <c r="O214" s="55"/>
      <c r="P214" s="55"/>
      <c r="Q214" s="79"/>
      <c r="R214" s="55"/>
      <c r="S214" s="55"/>
      <c r="T214" s="55"/>
      <c r="U214" s="79"/>
      <c r="V214" s="54">
        <v>193</v>
      </c>
      <c r="AE214" s="203">
        <f t="shared" si="27"/>
        <v>0</v>
      </c>
      <c r="AF214" s="204" t="str">
        <f t="shared" si="28"/>
        <v>ok</v>
      </c>
      <c r="AH214" s="182" t="str">
        <f t="shared" si="29"/>
        <v>ok</v>
      </c>
      <c r="AJ214" s="182" t="str">
        <f t="shared" si="30"/>
        <v>ok</v>
      </c>
    </row>
    <row r="215" spans="1:36" ht="14" thickTop="1" thickBot="1" x14ac:dyDescent="0.3">
      <c r="A215">
        <v>194</v>
      </c>
      <c r="B215" s="59" t="s">
        <v>472</v>
      </c>
      <c r="C215" s="57" t="s">
        <v>237</v>
      </c>
      <c r="D215" s="54">
        <v>194</v>
      </c>
      <c r="E215" s="53">
        <f t="shared" si="31"/>
        <v>0</v>
      </c>
      <c r="F215" s="55"/>
      <c r="G215" s="53">
        <f t="shared" si="32"/>
        <v>0</v>
      </c>
      <c r="H215" s="55"/>
      <c r="I215" s="111"/>
      <c r="J215" s="55"/>
      <c r="K215" s="55"/>
      <c r="L215" s="55"/>
      <c r="M215" s="55"/>
      <c r="N215" s="55"/>
      <c r="O215" s="55"/>
      <c r="P215" s="55"/>
      <c r="Q215" s="79"/>
      <c r="R215" s="55"/>
      <c r="S215" s="55"/>
      <c r="T215" s="55"/>
      <c r="U215" s="79"/>
      <c r="V215" s="54">
        <v>194</v>
      </c>
      <c r="AE215" s="203">
        <f t="shared" si="27"/>
        <v>0</v>
      </c>
      <c r="AF215" s="204" t="str">
        <f t="shared" si="28"/>
        <v>ok</v>
      </c>
      <c r="AH215" s="182" t="str">
        <f t="shared" si="29"/>
        <v>ok</v>
      </c>
      <c r="AJ215" s="182" t="str">
        <f t="shared" si="30"/>
        <v>ok</v>
      </c>
    </row>
    <row r="216" spans="1:36" ht="14" thickTop="1" thickBot="1" x14ac:dyDescent="0.3">
      <c r="A216">
        <v>195</v>
      </c>
      <c r="B216" s="59" t="s">
        <v>473</v>
      </c>
      <c r="C216" s="57" t="s">
        <v>238</v>
      </c>
      <c r="D216" s="54">
        <v>195</v>
      </c>
      <c r="E216" s="53">
        <f t="shared" si="31"/>
        <v>0</v>
      </c>
      <c r="F216" s="55"/>
      <c r="G216" s="53">
        <f t="shared" si="32"/>
        <v>0</v>
      </c>
      <c r="H216" s="55"/>
      <c r="I216" s="111"/>
      <c r="J216" s="55"/>
      <c r="K216" s="55"/>
      <c r="L216" s="55"/>
      <c r="M216" s="55"/>
      <c r="N216" s="55"/>
      <c r="O216" s="55"/>
      <c r="P216" s="55"/>
      <c r="Q216" s="79"/>
      <c r="R216" s="55"/>
      <c r="S216" s="55"/>
      <c r="T216" s="55"/>
      <c r="U216" s="79"/>
      <c r="V216" s="54">
        <v>195</v>
      </c>
      <c r="AE216" s="203">
        <f t="shared" si="27"/>
        <v>0</v>
      </c>
      <c r="AF216" s="204" t="str">
        <f t="shared" si="28"/>
        <v>ok</v>
      </c>
      <c r="AH216" s="182" t="str">
        <f t="shared" si="29"/>
        <v>ok</v>
      </c>
      <c r="AJ216" s="182" t="str">
        <f t="shared" si="30"/>
        <v>ok</v>
      </c>
    </row>
    <row r="217" spans="1:36" ht="14" thickTop="1" thickBot="1" x14ac:dyDescent="0.3">
      <c r="A217">
        <v>218</v>
      </c>
      <c r="B217" s="59" t="s">
        <v>239</v>
      </c>
      <c r="C217" s="57" t="s">
        <v>240</v>
      </c>
      <c r="D217" s="54">
        <v>218</v>
      </c>
      <c r="E217" s="53">
        <f t="shared" si="31"/>
        <v>0</v>
      </c>
      <c r="F217" s="55"/>
      <c r="G217" s="53">
        <f t="shared" si="32"/>
        <v>0</v>
      </c>
      <c r="H217" s="55"/>
      <c r="I217" s="111"/>
      <c r="J217" s="55"/>
      <c r="K217" s="55"/>
      <c r="L217" s="55"/>
      <c r="M217" s="55"/>
      <c r="N217" s="55"/>
      <c r="O217" s="55"/>
      <c r="P217" s="55"/>
      <c r="Q217" s="79"/>
      <c r="R217" s="55"/>
      <c r="S217" s="55"/>
      <c r="T217" s="55"/>
      <c r="U217" s="79"/>
      <c r="V217" s="54">
        <v>218</v>
      </c>
      <c r="AE217" s="203">
        <f t="shared" si="27"/>
        <v>0</v>
      </c>
      <c r="AF217" s="204" t="str">
        <f t="shared" si="28"/>
        <v>ok</v>
      </c>
      <c r="AH217" s="182" t="str">
        <f t="shared" si="29"/>
        <v>ok</v>
      </c>
      <c r="AJ217" s="182" t="str">
        <f t="shared" si="30"/>
        <v>ok</v>
      </c>
    </row>
    <row r="218" spans="1:36" ht="14" thickTop="1" thickBot="1" x14ac:dyDescent="0.3">
      <c r="A218">
        <v>196</v>
      </c>
      <c r="B218" s="59" t="s">
        <v>474</v>
      </c>
      <c r="C218" s="57" t="s">
        <v>241</v>
      </c>
      <c r="D218" s="54">
        <v>196</v>
      </c>
      <c r="E218" s="53">
        <f t="shared" si="31"/>
        <v>0</v>
      </c>
      <c r="F218" s="55"/>
      <c r="G218" s="53">
        <f t="shared" si="32"/>
        <v>0</v>
      </c>
      <c r="H218" s="55"/>
      <c r="I218" s="111"/>
      <c r="J218" s="55"/>
      <c r="K218" s="55"/>
      <c r="L218" s="55"/>
      <c r="M218" s="55"/>
      <c r="N218" s="55"/>
      <c r="O218" s="55"/>
      <c r="P218" s="55"/>
      <c r="Q218" s="79"/>
      <c r="R218" s="55"/>
      <c r="S218" s="55"/>
      <c r="T218" s="55"/>
      <c r="U218" s="79"/>
      <c r="V218" s="54">
        <v>196</v>
      </c>
      <c r="AE218" s="203">
        <f t="shared" si="27"/>
        <v>0</v>
      </c>
      <c r="AF218" s="204" t="str">
        <f t="shared" si="28"/>
        <v>ok</v>
      </c>
      <c r="AH218" s="182" t="str">
        <f t="shared" si="29"/>
        <v>ok</v>
      </c>
      <c r="AJ218" s="182" t="str">
        <f t="shared" si="30"/>
        <v>ok</v>
      </c>
    </row>
    <row r="219" spans="1:36" ht="14" thickTop="1" thickBot="1" x14ac:dyDescent="0.3">
      <c r="A219">
        <v>197</v>
      </c>
      <c r="B219" s="59" t="s">
        <v>475</v>
      </c>
      <c r="C219" s="57" t="s">
        <v>242</v>
      </c>
      <c r="D219" s="54">
        <v>197</v>
      </c>
      <c r="E219" s="53">
        <f t="shared" si="31"/>
        <v>0</v>
      </c>
      <c r="F219" s="55"/>
      <c r="G219" s="53">
        <f t="shared" si="32"/>
        <v>0</v>
      </c>
      <c r="H219" s="55"/>
      <c r="I219" s="111"/>
      <c r="J219" s="55"/>
      <c r="K219" s="55"/>
      <c r="L219" s="55"/>
      <c r="M219" s="55"/>
      <c r="N219" s="55"/>
      <c r="O219" s="55"/>
      <c r="P219" s="55"/>
      <c r="Q219" s="79"/>
      <c r="R219" s="55"/>
      <c r="S219" s="55"/>
      <c r="T219" s="55"/>
      <c r="U219" s="79"/>
      <c r="V219" s="54">
        <v>197</v>
      </c>
      <c r="AE219" s="203">
        <f t="shared" si="27"/>
        <v>0</v>
      </c>
      <c r="AF219" s="204" t="str">
        <f t="shared" si="28"/>
        <v>ok</v>
      </c>
      <c r="AH219" s="182" t="str">
        <f t="shared" si="29"/>
        <v>ok</v>
      </c>
      <c r="AJ219" s="182" t="str">
        <f t="shared" si="30"/>
        <v>ok</v>
      </c>
    </row>
    <row r="220" spans="1:36" ht="14" thickTop="1" thickBot="1" x14ac:dyDescent="0.3">
      <c r="A220">
        <v>198</v>
      </c>
      <c r="B220" s="59" t="s">
        <v>476</v>
      </c>
      <c r="C220" s="57" t="s">
        <v>243</v>
      </c>
      <c r="D220" s="54">
        <v>198</v>
      </c>
      <c r="E220" s="53">
        <f t="shared" si="31"/>
        <v>0</v>
      </c>
      <c r="F220" s="79"/>
      <c r="G220" s="53">
        <f t="shared" si="32"/>
        <v>0</v>
      </c>
      <c r="H220" s="79"/>
      <c r="I220" s="111"/>
      <c r="J220" s="79"/>
      <c r="K220" s="79"/>
      <c r="L220" s="79"/>
      <c r="M220" s="79"/>
      <c r="N220" s="79"/>
      <c r="O220" s="79"/>
      <c r="P220" s="79"/>
      <c r="Q220" s="79"/>
      <c r="R220" s="79"/>
      <c r="S220" s="79"/>
      <c r="T220" s="79"/>
      <c r="U220" s="79"/>
      <c r="V220" s="54">
        <v>198</v>
      </c>
      <c r="AE220" s="203">
        <f t="shared" si="27"/>
        <v>0</v>
      </c>
      <c r="AF220" s="204" t="str">
        <f t="shared" si="28"/>
        <v>ok</v>
      </c>
      <c r="AH220" s="182" t="str">
        <f t="shared" si="29"/>
        <v>ok</v>
      </c>
      <c r="AJ220" s="182" t="str">
        <f t="shared" si="30"/>
        <v>ok</v>
      </c>
    </row>
    <row r="221" spans="1:36" ht="14" thickTop="1" thickBot="1" x14ac:dyDescent="0.3">
      <c r="A221">
        <v>199</v>
      </c>
      <c r="B221" s="59" t="s">
        <v>244</v>
      </c>
      <c r="C221" s="57" t="s">
        <v>245</v>
      </c>
      <c r="D221" s="54">
        <v>199</v>
      </c>
      <c r="E221" s="53">
        <f t="shared" si="31"/>
        <v>0</v>
      </c>
      <c r="F221" s="79"/>
      <c r="G221" s="53">
        <f t="shared" si="32"/>
        <v>0</v>
      </c>
      <c r="H221" s="79"/>
      <c r="I221" s="111"/>
      <c r="J221" s="79"/>
      <c r="K221" s="79"/>
      <c r="L221" s="79"/>
      <c r="M221" s="79"/>
      <c r="N221" s="79"/>
      <c r="O221" s="79"/>
      <c r="P221" s="79"/>
      <c r="Q221" s="79"/>
      <c r="R221" s="79"/>
      <c r="S221" s="79"/>
      <c r="T221" s="79"/>
      <c r="U221" s="79"/>
      <c r="V221" s="54">
        <v>199</v>
      </c>
      <c r="AE221" s="203">
        <f t="shared" si="27"/>
        <v>0</v>
      </c>
      <c r="AF221" s="204" t="str">
        <f t="shared" si="28"/>
        <v>ok</v>
      </c>
      <c r="AH221" s="182" t="str">
        <f t="shared" si="29"/>
        <v>ok</v>
      </c>
      <c r="AJ221" s="182" t="str">
        <f t="shared" si="30"/>
        <v>ok</v>
      </c>
    </row>
    <row r="222" spans="1:36" ht="21" customHeight="1" thickTop="1" x14ac:dyDescent="0.35">
      <c r="A222"/>
      <c r="B222" s="80" t="s">
        <v>477</v>
      </c>
      <c r="C222" s="81"/>
      <c r="D222" s="54"/>
      <c r="E222" s="98"/>
      <c r="F222" s="98"/>
      <c r="G222" s="98"/>
      <c r="H222" s="98"/>
      <c r="I222" s="110"/>
      <c r="J222" s="98"/>
      <c r="K222" s="98"/>
      <c r="L222" s="98"/>
      <c r="M222" s="98"/>
      <c r="N222" s="98"/>
      <c r="O222" s="98"/>
      <c r="P222" s="98"/>
      <c r="Q222" s="98"/>
      <c r="R222" s="98"/>
      <c r="S222" s="98"/>
      <c r="T222" s="98"/>
      <c r="U222" s="98"/>
      <c r="V222" s="54"/>
      <c r="AE222" s="199"/>
      <c r="AF222" s="176"/>
    </row>
    <row r="223" spans="1:36" ht="13.5" thickBot="1" x14ac:dyDescent="0.35">
      <c r="A223">
        <v>200</v>
      </c>
      <c r="B223" s="58" t="s">
        <v>478</v>
      </c>
      <c r="C223" s="78" t="s">
        <v>246</v>
      </c>
      <c r="D223" s="54">
        <v>200</v>
      </c>
      <c r="E223" s="53">
        <f t="shared" ref="E223:E242" si="33">SUM(F223,G223,M223,N223,P223,Q223)</f>
        <v>0</v>
      </c>
      <c r="F223" s="55"/>
      <c r="G223" s="53">
        <f t="shared" ref="G223:G242" si="34">SUM(H223,J223,K223,L223)</f>
        <v>0</v>
      </c>
      <c r="H223" s="55"/>
      <c r="I223" s="111"/>
      <c r="J223" s="55"/>
      <c r="K223" s="55"/>
      <c r="L223" s="55"/>
      <c r="M223" s="55"/>
      <c r="N223" s="55"/>
      <c r="O223" s="55"/>
      <c r="P223" s="55"/>
      <c r="Q223" s="79"/>
      <c r="R223" s="55"/>
      <c r="S223" s="55"/>
      <c r="T223" s="55"/>
      <c r="U223" s="79"/>
      <c r="V223" s="54">
        <v>200</v>
      </c>
      <c r="AE223" s="203">
        <f t="shared" ref="AE223:AE243" si="35">E223-SUM(R223:U223)</f>
        <v>0</v>
      </c>
      <c r="AF223" s="204" t="str">
        <f t="shared" ref="AF223:AF243" si="36">IF(ABS(AE223)&gt;COUNT(R223:U223)*0.5,"ERROR","ok")</f>
        <v>ok</v>
      </c>
      <c r="AH223" s="182" t="str">
        <f t="shared" ref="AH223:AH243" si="37">IF((I223-H223)&gt;0.5,"attention","ok")</f>
        <v>ok</v>
      </c>
      <c r="AJ223" s="182" t="str">
        <f t="shared" ref="AJ223:AJ243" si="38">IF((O223-N223)&gt;0.5,"attention","ok")</f>
        <v>ok</v>
      </c>
    </row>
    <row r="224" spans="1:36" ht="14" thickTop="1" thickBot="1" x14ac:dyDescent="0.3">
      <c r="A224">
        <v>201</v>
      </c>
      <c r="B224" s="59" t="s">
        <v>479</v>
      </c>
      <c r="C224" s="57" t="s">
        <v>247</v>
      </c>
      <c r="D224" s="54">
        <v>201</v>
      </c>
      <c r="E224" s="53">
        <f t="shared" si="33"/>
        <v>0</v>
      </c>
      <c r="F224" s="55"/>
      <c r="G224" s="53">
        <f t="shared" si="34"/>
        <v>0</v>
      </c>
      <c r="H224" s="55"/>
      <c r="I224" s="111"/>
      <c r="J224" s="55"/>
      <c r="K224" s="55"/>
      <c r="L224" s="55"/>
      <c r="M224" s="55"/>
      <c r="N224" s="55"/>
      <c r="O224" s="55"/>
      <c r="P224" s="55"/>
      <c r="Q224" s="79"/>
      <c r="R224" s="55"/>
      <c r="S224" s="55"/>
      <c r="T224" s="55"/>
      <c r="U224" s="79"/>
      <c r="V224" s="54">
        <v>201</v>
      </c>
      <c r="AE224" s="203">
        <f t="shared" si="35"/>
        <v>0</v>
      </c>
      <c r="AF224" s="204" t="str">
        <f t="shared" si="36"/>
        <v>ok</v>
      </c>
      <c r="AH224" s="182" t="str">
        <f t="shared" si="37"/>
        <v>ok</v>
      </c>
      <c r="AJ224" s="182" t="str">
        <f t="shared" si="38"/>
        <v>ok</v>
      </c>
    </row>
    <row r="225" spans="1:36" ht="14" thickTop="1" thickBot="1" x14ac:dyDescent="0.3">
      <c r="A225">
        <v>202</v>
      </c>
      <c r="B225" s="59" t="s">
        <v>480</v>
      </c>
      <c r="C225" s="57" t="s">
        <v>248</v>
      </c>
      <c r="D225" s="54">
        <v>202</v>
      </c>
      <c r="E225" s="53">
        <f t="shared" si="33"/>
        <v>0</v>
      </c>
      <c r="F225" s="55"/>
      <c r="G225" s="53">
        <f t="shared" si="34"/>
        <v>0</v>
      </c>
      <c r="H225" s="55"/>
      <c r="I225" s="111"/>
      <c r="J225" s="55"/>
      <c r="K225" s="55"/>
      <c r="L225" s="55"/>
      <c r="M225" s="55"/>
      <c r="N225" s="55"/>
      <c r="O225" s="55"/>
      <c r="P225" s="55"/>
      <c r="Q225" s="79"/>
      <c r="R225" s="55"/>
      <c r="S225" s="55"/>
      <c r="T225" s="55"/>
      <c r="U225" s="79"/>
      <c r="V225" s="54">
        <v>202</v>
      </c>
      <c r="AE225" s="203">
        <f t="shared" si="35"/>
        <v>0</v>
      </c>
      <c r="AF225" s="204" t="str">
        <f t="shared" si="36"/>
        <v>ok</v>
      </c>
      <c r="AH225" s="182" t="str">
        <f t="shared" si="37"/>
        <v>ok</v>
      </c>
      <c r="AJ225" s="182" t="str">
        <f t="shared" si="38"/>
        <v>ok</v>
      </c>
    </row>
    <row r="226" spans="1:36" ht="14" thickTop="1" thickBot="1" x14ac:dyDescent="0.3">
      <c r="A226">
        <v>203</v>
      </c>
      <c r="B226" s="59" t="s">
        <v>249</v>
      </c>
      <c r="C226" s="57" t="s">
        <v>250</v>
      </c>
      <c r="D226" s="54">
        <v>203</v>
      </c>
      <c r="E226" s="53">
        <f t="shared" si="33"/>
        <v>0</v>
      </c>
      <c r="F226" s="55"/>
      <c r="G226" s="53">
        <f t="shared" si="34"/>
        <v>0</v>
      </c>
      <c r="H226" s="55"/>
      <c r="I226" s="111"/>
      <c r="J226" s="55"/>
      <c r="K226" s="55"/>
      <c r="L226" s="55"/>
      <c r="M226" s="55"/>
      <c r="N226" s="55"/>
      <c r="O226" s="55"/>
      <c r="P226" s="55"/>
      <c r="Q226" s="79"/>
      <c r="R226" s="55"/>
      <c r="S226" s="55"/>
      <c r="T226" s="55"/>
      <c r="U226" s="79"/>
      <c r="V226" s="54">
        <v>203</v>
      </c>
      <c r="AE226" s="203">
        <f t="shared" si="35"/>
        <v>0</v>
      </c>
      <c r="AF226" s="204" t="str">
        <f t="shared" si="36"/>
        <v>ok</v>
      </c>
      <c r="AH226" s="182" t="str">
        <f t="shared" si="37"/>
        <v>ok</v>
      </c>
      <c r="AJ226" s="182" t="str">
        <f t="shared" si="38"/>
        <v>ok</v>
      </c>
    </row>
    <row r="227" spans="1:36" ht="14" thickTop="1" thickBot="1" x14ac:dyDescent="0.3">
      <c r="A227">
        <v>204</v>
      </c>
      <c r="B227" s="59" t="s">
        <v>481</v>
      </c>
      <c r="C227" s="57" t="s">
        <v>251</v>
      </c>
      <c r="D227" s="54">
        <v>204</v>
      </c>
      <c r="E227" s="53">
        <f t="shared" si="33"/>
        <v>0</v>
      </c>
      <c r="F227" s="55"/>
      <c r="G227" s="53">
        <f t="shared" si="34"/>
        <v>0</v>
      </c>
      <c r="H227" s="55"/>
      <c r="I227" s="111"/>
      <c r="J227" s="55"/>
      <c r="K227" s="55"/>
      <c r="L227" s="55"/>
      <c r="M227" s="55"/>
      <c r="N227" s="55"/>
      <c r="O227" s="55"/>
      <c r="P227" s="55"/>
      <c r="Q227" s="79"/>
      <c r="R227" s="55"/>
      <c r="S227" s="55"/>
      <c r="T227" s="55"/>
      <c r="U227" s="79"/>
      <c r="V227" s="54">
        <v>204</v>
      </c>
      <c r="AE227" s="203">
        <f t="shared" si="35"/>
        <v>0</v>
      </c>
      <c r="AF227" s="204" t="str">
        <f t="shared" si="36"/>
        <v>ok</v>
      </c>
      <c r="AH227" s="182" t="str">
        <f t="shared" si="37"/>
        <v>ok</v>
      </c>
      <c r="AJ227" s="182" t="str">
        <f t="shared" si="38"/>
        <v>ok</v>
      </c>
    </row>
    <row r="228" spans="1:36" ht="14" thickTop="1" thickBot="1" x14ac:dyDescent="0.3">
      <c r="A228">
        <v>205</v>
      </c>
      <c r="B228" s="59" t="s">
        <v>482</v>
      </c>
      <c r="C228" s="57" t="s">
        <v>252</v>
      </c>
      <c r="D228" s="54">
        <v>205</v>
      </c>
      <c r="E228" s="53">
        <f t="shared" si="33"/>
        <v>0</v>
      </c>
      <c r="F228" s="55"/>
      <c r="G228" s="53">
        <f t="shared" si="34"/>
        <v>0</v>
      </c>
      <c r="H228" s="55"/>
      <c r="I228" s="111"/>
      <c r="J228" s="55"/>
      <c r="K228" s="55"/>
      <c r="L228" s="55"/>
      <c r="M228" s="55"/>
      <c r="N228" s="55"/>
      <c r="O228" s="55"/>
      <c r="P228" s="55"/>
      <c r="Q228" s="79"/>
      <c r="R228" s="55"/>
      <c r="S228" s="55"/>
      <c r="T228" s="55"/>
      <c r="U228" s="79"/>
      <c r="V228" s="54">
        <v>205</v>
      </c>
      <c r="AE228" s="203">
        <f t="shared" si="35"/>
        <v>0</v>
      </c>
      <c r="AF228" s="204" t="str">
        <f t="shared" si="36"/>
        <v>ok</v>
      </c>
      <c r="AH228" s="182" t="str">
        <f t="shared" si="37"/>
        <v>ok</v>
      </c>
      <c r="AJ228" s="182" t="str">
        <f t="shared" si="38"/>
        <v>ok</v>
      </c>
    </row>
    <row r="229" spans="1:36" ht="14" thickTop="1" thickBot="1" x14ac:dyDescent="0.3">
      <c r="A229">
        <v>206</v>
      </c>
      <c r="B229" s="59" t="s">
        <v>253</v>
      </c>
      <c r="C229" s="57" t="s">
        <v>254</v>
      </c>
      <c r="D229" s="54">
        <v>206</v>
      </c>
      <c r="E229" s="53">
        <f t="shared" si="33"/>
        <v>0</v>
      </c>
      <c r="F229" s="55"/>
      <c r="G229" s="53">
        <f t="shared" si="34"/>
        <v>0</v>
      </c>
      <c r="H229" s="55"/>
      <c r="I229" s="111"/>
      <c r="J229" s="55"/>
      <c r="K229" s="55"/>
      <c r="L229" s="55"/>
      <c r="M229" s="55"/>
      <c r="N229" s="55"/>
      <c r="O229" s="55"/>
      <c r="P229" s="55"/>
      <c r="Q229" s="79"/>
      <c r="R229" s="55"/>
      <c r="S229" s="55"/>
      <c r="T229" s="55"/>
      <c r="U229" s="79"/>
      <c r="V229" s="54">
        <v>206</v>
      </c>
      <c r="AE229" s="203">
        <f t="shared" si="35"/>
        <v>0</v>
      </c>
      <c r="AF229" s="204" t="str">
        <f t="shared" si="36"/>
        <v>ok</v>
      </c>
      <c r="AH229" s="182" t="str">
        <f t="shared" si="37"/>
        <v>ok</v>
      </c>
      <c r="AJ229" s="182" t="str">
        <f t="shared" si="38"/>
        <v>ok</v>
      </c>
    </row>
    <row r="230" spans="1:36" ht="14" thickTop="1" thickBot="1" x14ac:dyDescent="0.3">
      <c r="A230">
        <v>207</v>
      </c>
      <c r="B230" s="59" t="s">
        <v>483</v>
      </c>
      <c r="C230" s="57" t="s">
        <v>255</v>
      </c>
      <c r="D230" s="54">
        <v>207</v>
      </c>
      <c r="E230" s="53">
        <f t="shared" si="33"/>
        <v>0</v>
      </c>
      <c r="F230" s="55"/>
      <c r="G230" s="53">
        <f t="shared" si="34"/>
        <v>0</v>
      </c>
      <c r="H230" s="55"/>
      <c r="I230" s="111"/>
      <c r="J230" s="55"/>
      <c r="K230" s="55"/>
      <c r="L230" s="55"/>
      <c r="M230" s="55"/>
      <c r="N230" s="55"/>
      <c r="O230" s="55"/>
      <c r="P230" s="55"/>
      <c r="Q230" s="79"/>
      <c r="R230" s="55"/>
      <c r="S230" s="55"/>
      <c r="T230" s="55"/>
      <c r="U230" s="79"/>
      <c r="V230" s="54">
        <v>207</v>
      </c>
      <c r="AE230" s="203">
        <f t="shared" si="35"/>
        <v>0</v>
      </c>
      <c r="AF230" s="204" t="str">
        <f t="shared" si="36"/>
        <v>ok</v>
      </c>
      <c r="AH230" s="182" t="str">
        <f t="shared" si="37"/>
        <v>ok</v>
      </c>
      <c r="AJ230" s="182" t="str">
        <f t="shared" si="38"/>
        <v>ok</v>
      </c>
    </row>
    <row r="231" spans="1:36" ht="14" thickTop="1" thickBot="1" x14ac:dyDescent="0.35">
      <c r="A231">
        <v>208</v>
      </c>
      <c r="B231" s="59" t="s">
        <v>484</v>
      </c>
      <c r="C231" s="78" t="s">
        <v>256</v>
      </c>
      <c r="D231" s="54">
        <v>208</v>
      </c>
      <c r="E231" s="53">
        <f t="shared" si="33"/>
        <v>0</v>
      </c>
      <c r="F231" s="55"/>
      <c r="G231" s="53">
        <f t="shared" si="34"/>
        <v>0</v>
      </c>
      <c r="H231" s="55"/>
      <c r="I231" s="111"/>
      <c r="J231" s="55"/>
      <c r="K231" s="55"/>
      <c r="L231" s="55"/>
      <c r="M231" s="55"/>
      <c r="N231" s="55"/>
      <c r="O231" s="55"/>
      <c r="P231" s="55"/>
      <c r="Q231" s="79"/>
      <c r="R231" s="55"/>
      <c r="S231" s="55"/>
      <c r="T231" s="55"/>
      <c r="U231" s="79"/>
      <c r="V231" s="54">
        <v>208</v>
      </c>
      <c r="AE231" s="203">
        <f t="shared" si="35"/>
        <v>0</v>
      </c>
      <c r="AF231" s="204" t="str">
        <f t="shared" si="36"/>
        <v>ok</v>
      </c>
      <c r="AH231" s="182" t="str">
        <f t="shared" si="37"/>
        <v>ok</v>
      </c>
      <c r="AJ231" s="182" t="str">
        <f t="shared" si="38"/>
        <v>ok</v>
      </c>
    </row>
    <row r="232" spans="1:36" ht="14" thickTop="1" thickBot="1" x14ac:dyDescent="0.3">
      <c r="A232">
        <v>209</v>
      </c>
      <c r="B232" s="59" t="s">
        <v>257</v>
      </c>
      <c r="C232" s="57" t="s">
        <v>258</v>
      </c>
      <c r="D232" s="54">
        <v>209</v>
      </c>
      <c r="E232" s="53">
        <f t="shared" si="33"/>
        <v>0</v>
      </c>
      <c r="F232" s="55"/>
      <c r="G232" s="53">
        <f t="shared" si="34"/>
        <v>0</v>
      </c>
      <c r="H232" s="55"/>
      <c r="I232" s="111"/>
      <c r="J232" s="55"/>
      <c r="K232" s="55"/>
      <c r="L232" s="55"/>
      <c r="M232" s="55"/>
      <c r="N232" s="55"/>
      <c r="O232" s="55"/>
      <c r="P232" s="55"/>
      <c r="Q232" s="79"/>
      <c r="R232" s="55"/>
      <c r="S232" s="55"/>
      <c r="T232" s="55"/>
      <c r="U232" s="79"/>
      <c r="V232" s="54">
        <v>209</v>
      </c>
      <c r="AE232" s="203">
        <f t="shared" si="35"/>
        <v>0</v>
      </c>
      <c r="AF232" s="204" t="str">
        <f t="shared" si="36"/>
        <v>ok</v>
      </c>
      <c r="AH232" s="182" t="str">
        <f t="shared" si="37"/>
        <v>ok</v>
      </c>
      <c r="AJ232" s="182" t="str">
        <f t="shared" si="38"/>
        <v>ok</v>
      </c>
    </row>
    <row r="233" spans="1:36" ht="14" thickTop="1" thickBot="1" x14ac:dyDescent="0.3">
      <c r="A233">
        <v>210</v>
      </c>
      <c r="B233" s="59" t="s">
        <v>485</v>
      </c>
      <c r="C233" s="57" t="s">
        <v>259</v>
      </c>
      <c r="D233" s="54">
        <v>210</v>
      </c>
      <c r="E233" s="53">
        <f t="shared" si="33"/>
        <v>0</v>
      </c>
      <c r="F233" s="55"/>
      <c r="G233" s="53">
        <f t="shared" si="34"/>
        <v>0</v>
      </c>
      <c r="H233" s="55"/>
      <c r="I233" s="111"/>
      <c r="J233" s="55"/>
      <c r="K233" s="55"/>
      <c r="L233" s="55"/>
      <c r="M233" s="55"/>
      <c r="N233" s="55"/>
      <c r="O233" s="55"/>
      <c r="P233" s="55"/>
      <c r="Q233" s="79"/>
      <c r="R233" s="55"/>
      <c r="S233" s="55"/>
      <c r="T233" s="55"/>
      <c r="U233" s="79"/>
      <c r="V233" s="54">
        <v>210</v>
      </c>
      <c r="AE233" s="203">
        <f t="shared" si="35"/>
        <v>0</v>
      </c>
      <c r="AF233" s="204" t="str">
        <f t="shared" si="36"/>
        <v>ok</v>
      </c>
      <c r="AH233" s="182" t="str">
        <f t="shared" si="37"/>
        <v>ok</v>
      </c>
      <c r="AJ233" s="182" t="str">
        <f t="shared" si="38"/>
        <v>ok</v>
      </c>
    </row>
    <row r="234" spans="1:36" ht="14" thickTop="1" thickBot="1" x14ac:dyDescent="0.3">
      <c r="A234">
        <v>211</v>
      </c>
      <c r="B234" s="59" t="s">
        <v>486</v>
      </c>
      <c r="C234" s="57" t="s">
        <v>260</v>
      </c>
      <c r="D234" s="54">
        <v>211</v>
      </c>
      <c r="E234" s="53">
        <f t="shared" si="33"/>
        <v>0</v>
      </c>
      <c r="F234" s="55"/>
      <c r="G234" s="53">
        <f t="shared" si="34"/>
        <v>0</v>
      </c>
      <c r="H234" s="55"/>
      <c r="I234" s="111"/>
      <c r="J234" s="55"/>
      <c r="K234" s="55"/>
      <c r="L234" s="55"/>
      <c r="M234" s="55"/>
      <c r="N234" s="55"/>
      <c r="O234" s="55"/>
      <c r="P234" s="55"/>
      <c r="Q234" s="79"/>
      <c r="R234" s="55"/>
      <c r="S234" s="55"/>
      <c r="T234" s="55"/>
      <c r="U234" s="79"/>
      <c r="V234" s="54">
        <v>211</v>
      </c>
      <c r="AE234" s="203">
        <f t="shared" si="35"/>
        <v>0</v>
      </c>
      <c r="AF234" s="204" t="str">
        <f t="shared" si="36"/>
        <v>ok</v>
      </c>
      <c r="AH234" s="182" t="str">
        <f t="shared" si="37"/>
        <v>ok</v>
      </c>
      <c r="AJ234" s="182" t="str">
        <f t="shared" si="38"/>
        <v>ok</v>
      </c>
    </row>
    <row r="235" spans="1:36" ht="14" thickTop="1" thickBot="1" x14ac:dyDescent="0.3">
      <c r="A235">
        <v>212</v>
      </c>
      <c r="B235" s="59" t="s">
        <v>261</v>
      </c>
      <c r="C235" s="57" t="s">
        <v>262</v>
      </c>
      <c r="D235" s="54">
        <v>212</v>
      </c>
      <c r="E235" s="53">
        <f t="shared" si="33"/>
        <v>0</v>
      </c>
      <c r="F235" s="55"/>
      <c r="G235" s="53">
        <f t="shared" si="34"/>
        <v>0</v>
      </c>
      <c r="H235" s="55"/>
      <c r="I235" s="111"/>
      <c r="J235" s="55"/>
      <c r="K235" s="55"/>
      <c r="L235" s="55"/>
      <c r="M235" s="55"/>
      <c r="N235" s="55"/>
      <c r="O235" s="55"/>
      <c r="P235" s="55"/>
      <c r="Q235" s="79"/>
      <c r="R235" s="55"/>
      <c r="S235" s="55"/>
      <c r="T235" s="55"/>
      <c r="U235" s="79"/>
      <c r="V235" s="54">
        <v>212</v>
      </c>
      <c r="AE235" s="203">
        <f t="shared" si="35"/>
        <v>0</v>
      </c>
      <c r="AF235" s="204" t="str">
        <f t="shared" si="36"/>
        <v>ok</v>
      </c>
      <c r="AH235" s="182" t="str">
        <f t="shared" si="37"/>
        <v>ok</v>
      </c>
      <c r="AJ235" s="182" t="str">
        <f t="shared" si="38"/>
        <v>ok</v>
      </c>
    </row>
    <row r="236" spans="1:36" ht="14" thickTop="1" thickBot="1" x14ac:dyDescent="0.3">
      <c r="A236">
        <v>213</v>
      </c>
      <c r="B236" s="59" t="s">
        <v>263</v>
      </c>
      <c r="C236" s="57" t="s">
        <v>264</v>
      </c>
      <c r="D236" s="54">
        <v>213</v>
      </c>
      <c r="E236" s="53">
        <f t="shared" si="33"/>
        <v>0</v>
      </c>
      <c r="F236" s="55"/>
      <c r="G236" s="53">
        <f t="shared" si="34"/>
        <v>0</v>
      </c>
      <c r="H236" s="55"/>
      <c r="I236" s="111"/>
      <c r="J236" s="55"/>
      <c r="K236" s="55"/>
      <c r="L236" s="55"/>
      <c r="M236" s="55"/>
      <c r="N236" s="55"/>
      <c r="O236" s="55"/>
      <c r="P236" s="55"/>
      <c r="Q236" s="79"/>
      <c r="R236" s="55"/>
      <c r="S236" s="55"/>
      <c r="T236" s="55"/>
      <c r="U236" s="79"/>
      <c r="V236" s="54">
        <v>213</v>
      </c>
      <c r="AE236" s="203">
        <f t="shared" si="35"/>
        <v>0</v>
      </c>
      <c r="AF236" s="204" t="str">
        <f t="shared" si="36"/>
        <v>ok</v>
      </c>
      <c r="AH236" s="182" t="str">
        <f t="shared" si="37"/>
        <v>ok</v>
      </c>
      <c r="AJ236" s="182" t="str">
        <f t="shared" si="38"/>
        <v>ok</v>
      </c>
    </row>
    <row r="237" spans="1:36" ht="14" thickTop="1" thickBot="1" x14ac:dyDescent="0.3">
      <c r="A237">
        <v>214</v>
      </c>
      <c r="B237" s="59" t="s">
        <v>265</v>
      </c>
      <c r="C237" s="57" t="s">
        <v>266</v>
      </c>
      <c r="D237" s="54">
        <v>214</v>
      </c>
      <c r="E237" s="53">
        <f t="shared" si="33"/>
        <v>0</v>
      </c>
      <c r="F237" s="55"/>
      <c r="G237" s="53">
        <f t="shared" si="34"/>
        <v>0</v>
      </c>
      <c r="H237" s="55"/>
      <c r="I237" s="111"/>
      <c r="J237" s="55"/>
      <c r="K237" s="55"/>
      <c r="L237" s="55"/>
      <c r="M237" s="55"/>
      <c r="N237" s="55"/>
      <c r="O237" s="55"/>
      <c r="P237" s="55"/>
      <c r="Q237" s="79"/>
      <c r="R237" s="55"/>
      <c r="S237" s="55"/>
      <c r="T237" s="55"/>
      <c r="U237" s="79"/>
      <c r="V237" s="54">
        <v>214</v>
      </c>
      <c r="AE237" s="203">
        <f t="shared" si="35"/>
        <v>0</v>
      </c>
      <c r="AF237" s="204" t="str">
        <f t="shared" si="36"/>
        <v>ok</v>
      </c>
      <c r="AH237" s="182" t="str">
        <f t="shared" si="37"/>
        <v>ok</v>
      </c>
      <c r="AJ237" s="182" t="str">
        <f t="shared" si="38"/>
        <v>ok</v>
      </c>
    </row>
    <row r="238" spans="1:36" ht="14" thickTop="1" thickBot="1" x14ac:dyDescent="0.35">
      <c r="A238">
        <v>215</v>
      </c>
      <c r="B238" s="59" t="s">
        <v>487</v>
      </c>
      <c r="C238" s="78" t="s">
        <v>267</v>
      </c>
      <c r="D238" s="54">
        <v>215</v>
      </c>
      <c r="E238" s="53">
        <f t="shared" si="33"/>
        <v>0</v>
      </c>
      <c r="F238" s="55"/>
      <c r="G238" s="53">
        <f t="shared" si="34"/>
        <v>0</v>
      </c>
      <c r="H238" s="55"/>
      <c r="I238" s="111"/>
      <c r="J238" s="55"/>
      <c r="K238" s="55"/>
      <c r="L238" s="55"/>
      <c r="M238" s="55"/>
      <c r="N238" s="55"/>
      <c r="O238" s="55"/>
      <c r="P238" s="55"/>
      <c r="Q238" s="79"/>
      <c r="R238" s="55"/>
      <c r="S238" s="55"/>
      <c r="T238" s="55"/>
      <c r="U238" s="79"/>
      <c r="V238" s="54">
        <v>215</v>
      </c>
      <c r="AE238" s="203">
        <f t="shared" si="35"/>
        <v>0</v>
      </c>
      <c r="AF238" s="204" t="str">
        <f t="shared" si="36"/>
        <v>ok</v>
      </c>
      <c r="AH238" s="182" t="str">
        <f t="shared" si="37"/>
        <v>ok</v>
      </c>
      <c r="AJ238" s="182" t="str">
        <f t="shared" si="38"/>
        <v>ok</v>
      </c>
    </row>
    <row r="239" spans="1:36" ht="14" thickTop="1" thickBot="1" x14ac:dyDescent="0.3">
      <c r="A239">
        <v>216</v>
      </c>
      <c r="B239" s="59" t="s">
        <v>268</v>
      </c>
      <c r="C239" s="57" t="s">
        <v>269</v>
      </c>
      <c r="D239" s="54">
        <v>216</v>
      </c>
      <c r="E239" s="53">
        <f t="shared" si="33"/>
        <v>0</v>
      </c>
      <c r="F239" s="55"/>
      <c r="G239" s="53">
        <f t="shared" si="34"/>
        <v>0</v>
      </c>
      <c r="H239" s="55"/>
      <c r="I239" s="111"/>
      <c r="J239" s="55"/>
      <c r="K239" s="55"/>
      <c r="L239" s="55"/>
      <c r="M239" s="55"/>
      <c r="N239" s="55"/>
      <c r="O239" s="55"/>
      <c r="P239" s="55"/>
      <c r="Q239" s="79"/>
      <c r="R239" s="55"/>
      <c r="S239" s="55"/>
      <c r="T239" s="55"/>
      <c r="U239" s="79"/>
      <c r="V239" s="54">
        <v>216</v>
      </c>
      <c r="AE239" s="203">
        <f t="shared" si="35"/>
        <v>0</v>
      </c>
      <c r="AF239" s="204" t="str">
        <f t="shared" si="36"/>
        <v>ok</v>
      </c>
      <c r="AH239" s="182" t="str">
        <f t="shared" si="37"/>
        <v>ok</v>
      </c>
      <c r="AJ239" s="182" t="str">
        <f t="shared" si="38"/>
        <v>ok</v>
      </c>
    </row>
    <row r="240" spans="1:36" ht="14" thickTop="1" thickBot="1" x14ac:dyDescent="0.3">
      <c r="A240">
        <v>217</v>
      </c>
      <c r="B240" s="58" t="s">
        <v>488</v>
      </c>
      <c r="C240" s="57" t="s">
        <v>270</v>
      </c>
      <c r="D240" s="54">
        <v>217</v>
      </c>
      <c r="E240" s="53">
        <f t="shared" si="33"/>
        <v>0</v>
      </c>
      <c r="F240" s="55"/>
      <c r="G240" s="53">
        <f t="shared" si="34"/>
        <v>0</v>
      </c>
      <c r="H240" s="55"/>
      <c r="I240" s="111"/>
      <c r="J240" s="55"/>
      <c r="K240" s="55"/>
      <c r="L240" s="55"/>
      <c r="M240" s="55"/>
      <c r="N240" s="55"/>
      <c r="O240" s="55"/>
      <c r="P240" s="55"/>
      <c r="Q240" s="79"/>
      <c r="R240" s="55"/>
      <c r="S240" s="55"/>
      <c r="T240" s="55"/>
      <c r="U240" s="79"/>
      <c r="V240" s="54">
        <v>217</v>
      </c>
      <c r="AE240" s="203">
        <f t="shared" si="35"/>
        <v>0</v>
      </c>
      <c r="AF240" s="204" t="str">
        <f t="shared" si="36"/>
        <v>ok</v>
      </c>
      <c r="AH240" s="182" t="str">
        <f t="shared" si="37"/>
        <v>ok</v>
      </c>
      <c r="AJ240" s="182" t="str">
        <f t="shared" si="38"/>
        <v>ok</v>
      </c>
    </row>
    <row r="241" spans="1:36" ht="14" thickTop="1" thickBot="1" x14ac:dyDescent="0.3">
      <c r="A241">
        <v>232</v>
      </c>
      <c r="B241" s="58" t="s">
        <v>489</v>
      </c>
      <c r="C241" s="57"/>
      <c r="D241" s="54">
        <v>232</v>
      </c>
      <c r="E241" s="53">
        <f t="shared" si="33"/>
        <v>0</v>
      </c>
      <c r="F241" s="55"/>
      <c r="G241" s="53">
        <f t="shared" si="34"/>
        <v>0</v>
      </c>
      <c r="H241" s="55"/>
      <c r="I241" s="111"/>
      <c r="J241" s="55"/>
      <c r="K241" s="55"/>
      <c r="L241" s="55"/>
      <c r="M241" s="55"/>
      <c r="N241" s="55"/>
      <c r="O241" s="55"/>
      <c r="P241" s="55"/>
      <c r="Q241" s="79"/>
      <c r="R241" s="55"/>
      <c r="S241" s="55"/>
      <c r="T241" s="55"/>
      <c r="U241" s="79"/>
      <c r="V241" s="54">
        <v>232</v>
      </c>
      <c r="AE241" s="203">
        <f t="shared" si="35"/>
        <v>0</v>
      </c>
      <c r="AF241" s="204" t="str">
        <f t="shared" si="36"/>
        <v>ok</v>
      </c>
      <c r="AH241" s="182" t="str">
        <f t="shared" si="37"/>
        <v>ok</v>
      </c>
      <c r="AJ241" s="182" t="str">
        <f t="shared" si="38"/>
        <v>ok</v>
      </c>
    </row>
    <row r="242" spans="1:36" ht="14" thickTop="1" thickBot="1" x14ac:dyDescent="0.3">
      <c r="A242">
        <v>233</v>
      </c>
      <c r="B242" s="58" t="s">
        <v>490</v>
      </c>
      <c r="C242" s="57"/>
      <c r="D242" s="54">
        <v>233</v>
      </c>
      <c r="E242" s="53">
        <f t="shared" si="33"/>
        <v>0</v>
      </c>
      <c r="F242" s="79"/>
      <c r="G242" s="53">
        <f t="shared" si="34"/>
        <v>0</v>
      </c>
      <c r="H242" s="79"/>
      <c r="I242" s="111"/>
      <c r="J242" s="79"/>
      <c r="K242" s="79"/>
      <c r="L242" s="79"/>
      <c r="M242" s="79"/>
      <c r="N242" s="79"/>
      <c r="O242" s="79"/>
      <c r="P242" s="79"/>
      <c r="Q242" s="79"/>
      <c r="R242" s="79"/>
      <c r="S242" s="79"/>
      <c r="T242" s="79"/>
      <c r="U242" s="79"/>
      <c r="V242" s="54">
        <v>233</v>
      </c>
      <c r="AE242" s="203">
        <f t="shared" si="35"/>
        <v>0</v>
      </c>
      <c r="AF242" s="204" t="str">
        <f t="shared" si="36"/>
        <v>ok</v>
      </c>
      <c r="AH242" s="182" t="str">
        <f t="shared" si="37"/>
        <v>ok</v>
      </c>
      <c r="AJ242" s="182" t="str">
        <f t="shared" si="38"/>
        <v>ok</v>
      </c>
    </row>
    <row r="243" spans="1:36" ht="21" customHeight="1" thickTop="1" thickBot="1" x14ac:dyDescent="0.4">
      <c r="A243" s="56">
        <v>250</v>
      </c>
      <c r="B243" s="103" t="s">
        <v>4</v>
      </c>
      <c r="C243" s="57"/>
      <c r="D243" s="54">
        <v>250</v>
      </c>
      <c r="E243" s="53">
        <f t="shared" ref="E243:U243" si="39">SUM(E12:E242)</f>
        <v>0</v>
      </c>
      <c r="F243" s="96">
        <f t="shared" si="39"/>
        <v>0</v>
      </c>
      <c r="G243" s="53">
        <f t="shared" si="39"/>
        <v>0</v>
      </c>
      <c r="H243" s="96">
        <f t="shared" si="39"/>
        <v>0</v>
      </c>
      <c r="I243" s="112">
        <f t="shared" si="39"/>
        <v>0</v>
      </c>
      <c r="J243" s="96">
        <f t="shared" si="39"/>
        <v>0</v>
      </c>
      <c r="K243" s="96">
        <f t="shared" si="39"/>
        <v>0</v>
      </c>
      <c r="L243" s="96">
        <f t="shared" si="39"/>
        <v>0</v>
      </c>
      <c r="M243" s="96">
        <f t="shared" si="39"/>
        <v>0</v>
      </c>
      <c r="N243" s="96">
        <f t="shared" si="39"/>
        <v>0</v>
      </c>
      <c r="O243" s="96">
        <f t="shared" si="39"/>
        <v>0</v>
      </c>
      <c r="P243" s="96">
        <f t="shared" si="39"/>
        <v>0</v>
      </c>
      <c r="Q243" s="96">
        <f t="shared" si="39"/>
        <v>0</v>
      </c>
      <c r="R243" s="96">
        <f t="shared" si="39"/>
        <v>0</v>
      </c>
      <c r="S243" s="96">
        <f t="shared" si="39"/>
        <v>0</v>
      </c>
      <c r="T243" s="96">
        <f t="shared" si="39"/>
        <v>0</v>
      </c>
      <c r="U243" s="96">
        <f t="shared" si="39"/>
        <v>0</v>
      </c>
      <c r="V243" s="54">
        <v>250</v>
      </c>
      <c r="AE243" s="203">
        <f t="shared" si="35"/>
        <v>0</v>
      </c>
      <c r="AF243" s="204" t="str">
        <f t="shared" si="36"/>
        <v>ok</v>
      </c>
      <c r="AH243" s="182" t="str">
        <f t="shared" si="37"/>
        <v>ok</v>
      </c>
      <c r="AJ243" s="182" t="str">
        <f t="shared" si="38"/>
        <v>ok</v>
      </c>
    </row>
    <row r="244" spans="1:36" ht="6" customHeight="1" thickTop="1" x14ac:dyDescent="0.25">
      <c r="A244" s="38"/>
      <c r="B244" s="38"/>
      <c r="C244" s="38"/>
      <c r="D244" s="38"/>
      <c r="E244" s="104"/>
      <c r="F244" s="104"/>
      <c r="G244" s="104"/>
      <c r="H244" s="104"/>
      <c r="I244" s="104"/>
      <c r="J244" s="104"/>
      <c r="K244" s="104"/>
      <c r="L244" s="104"/>
      <c r="M244" s="104"/>
      <c r="N244" s="104"/>
      <c r="O244" s="104"/>
      <c r="P244" s="104"/>
      <c r="Q244" s="104"/>
      <c r="R244" s="109"/>
      <c r="S244" s="38"/>
      <c r="T244" s="38"/>
      <c r="U244" s="38"/>
      <c r="V244" s="38"/>
    </row>
    <row r="245" spans="1:36" ht="21" customHeight="1" x14ac:dyDescent="0.25">
      <c r="A245" s="33" t="s">
        <v>3</v>
      </c>
      <c r="B245" s="51" t="str">
        <f>E255</f>
        <v>1.00.F1</v>
      </c>
      <c r="C245" s="86"/>
      <c r="E245" s="49"/>
      <c r="F245" s="49"/>
      <c r="G245" s="49"/>
      <c r="H245" s="49"/>
      <c r="I245" s="49"/>
      <c r="J245" s="49"/>
      <c r="K245" s="49"/>
      <c r="L245" s="49"/>
      <c r="M245" s="49"/>
      <c r="N245" s="49"/>
      <c r="O245" s="49"/>
      <c r="P245" s="49"/>
      <c r="Q245" s="49"/>
      <c r="R245" s="52"/>
      <c r="V245" s="32" t="s">
        <v>278</v>
      </c>
    </row>
    <row r="246" spans="1:36" x14ac:dyDescent="0.25">
      <c r="C246" s="26"/>
      <c r="E246" s="49"/>
      <c r="F246" s="49"/>
      <c r="G246" s="49"/>
      <c r="H246" s="49"/>
      <c r="I246" s="49"/>
      <c r="J246" s="49"/>
      <c r="K246" s="49"/>
      <c r="L246" s="49"/>
      <c r="M246" s="49"/>
      <c r="N246" s="49"/>
      <c r="O246" s="49"/>
      <c r="P246" s="50"/>
      <c r="Q246" s="49"/>
    </row>
    <row r="247" spans="1:36" ht="13" x14ac:dyDescent="0.25">
      <c r="A247" s="34" t="s">
        <v>271</v>
      </c>
      <c r="B247" s="32" t="s">
        <v>491</v>
      </c>
      <c r="C247" s="87"/>
      <c r="E247" s="182" t="str">
        <f>IF(E50&gt;0,"ok","ERROR")</f>
        <v>ERROR</v>
      </c>
      <c r="F247" s="49" t="s">
        <v>608</v>
      </c>
      <c r="G247" s="49"/>
      <c r="H247" s="49"/>
      <c r="I247" s="49"/>
      <c r="J247" s="49"/>
      <c r="K247" s="49"/>
      <c r="L247" s="49"/>
      <c r="M247" s="49"/>
      <c r="N247" s="49"/>
      <c r="O247" s="49"/>
      <c r="P247" s="49"/>
      <c r="Q247" s="49"/>
    </row>
    <row r="248" spans="1:36" x14ac:dyDescent="0.25">
      <c r="A248" s="33"/>
      <c r="B248" s="48" t="s">
        <v>492</v>
      </c>
      <c r="C248" s="88"/>
      <c r="E248" s="49"/>
      <c r="F248" s="49"/>
      <c r="G248" s="49"/>
      <c r="H248" s="49"/>
      <c r="I248" s="49"/>
      <c r="J248" s="49"/>
      <c r="K248" s="49"/>
      <c r="L248" s="49"/>
      <c r="M248" s="49"/>
      <c r="N248" s="49"/>
      <c r="O248" s="49"/>
      <c r="P248" s="49"/>
      <c r="Q248" s="49"/>
    </row>
    <row r="249" spans="1:36" x14ac:dyDescent="0.25">
      <c r="C249" s="26"/>
      <c r="E249" s="49"/>
      <c r="F249" s="49"/>
      <c r="G249" s="49"/>
      <c r="H249" s="49"/>
      <c r="I249" s="49"/>
      <c r="J249" s="49"/>
      <c r="K249" s="49"/>
      <c r="L249" s="49"/>
      <c r="M249" s="49"/>
      <c r="N249" s="49"/>
      <c r="O249" s="49"/>
      <c r="P249" s="49"/>
      <c r="Q249" s="49"/>
    </row>
    <row r="250" spans="1:36" x14ac:dyDescent="0.25">
      <c r="F250" s="49"/>
      <c r="G250" s="49"/>
      <c r="H250" s="49"/>
      <c r="I250" s="49"/>
      <c r="J250" s="49"/>
      <c r="K250" s="49"/>
      <c r="L250" s="49"/>
      <c r="M250" s="49"/>
      <c r="N250" s="49"/>
      <c r="O250" s="49"/>
      <c r="P250" s="49"/>
      <c r="Q250" s="49"/>
    </row>
    <row r="251" spans="1:36" x14ac:dyDescent="0.25">
      <c r="C251" s="48"/>
    </row>
    <row r="252" spans="1:36" x14ac:dyDescent="0.25">
      <c r="A252" s="41"/>
      <c r="B252" s="47" t="s">
        <v>2</v>
      </c>
      <c r="C252" s="46"/>
      <c r="D252" s="45" t="s">
        <v>279</v>
      </c>
      <c r="E252" s="44" t="str">
        <f>Q2</f>
        <v>XXXXXX</v>
      </c>
    </row>
    <row r="253" spans="1:36" x14ac:dyDescent="0.25">
      <c r="A253" s="41" t="s">
        <v>2</v>
      </c>
      <c r="B253" s="41"/>
      <c r="C253" s="33"/>
      <c r="D253" s="33"/>
      <c r="E253" s="40" t="str">
        <f>Q1</f>
        <v>AS21_1</v>
      </c>
      <c r="F253" s="32" t="s">
        <v>2</v>
      </c>
    </row>
    <row r="254" spans="1:36" x14ac:dyDescent="0.25">
      <c r="B254" s="41"/>
      <c r="C254" s="33"/>
      <c r="D254" s="33"/>
      <c r="E254" s="43" t="str">
        <f>Q3</f>
        <v>jj.mm.aaaa</v>
      </c>
    </row>
    <row r="255" spans="1:36" x14ac:dyDescent="0.25">
      <c r="B255" s="41"/>
      <c r="C255" s="33"/>
      <c r="D255" s="33"/>
      <c r="E255" s="42" t="s">
        <v>609</v>
      </c>
    </row>
    <row r="256" spans="1:36" x14ac:dyDescent="0.25">
      <c r="B256" s="41"/>
      <c r="C256" s="33"/>
      <c r="D256" s="33"/>
      <c r="E256" s="40" t="str">
        <f>E10</f>
        <v>col. 01</v>
      </c>
    </row>
    <row r="257" spans="2:5" ht="13" x14ac:dyDescent="0.3">
      <c r="B257" s="41"/>
      <c r="C257" s="33"/>
      <c r="D257" s="33"/>
      <c r="E257" s="205">
        <f>COUNTIF(E12:AJ247,"ERROR")</f>
        <v>1</v>
      </c>
    </row>
    <row r="258" spans="2:5" ht="13" x14ac:dyDescent="0.3">
      <c r="B258" s="39"/>
      <c r="C258" s="38"/>
      <c r="D258" s="184"/>
      <c r="E258" s="206">
        <f>COUNTIF(AF12:AJ243,"attention")</f>
        <v>0</v>
      </c>
    </row>
    <row r="259" spans="2:5" x14ac:dyDescent="0.25">
      <c r="B259" s="33"/>
      <c r="C259" s="33"/>
      <c r="D259" s="34"/>
      <c r="E259" s="33"/>
    </row>
    <row r="260" spans="2:5" x14ac:dyDescent="0.25">
      <c r="B260" s="33"/>
      <c r="C260" s="33"/>
      <c r="D260" s="34"/>
      <c r="E260" s="35"/>
    </row>
    <row r="261" spans="2:5" x14ac:dyDescent="0.25">
      <c r="B261" s="33"/>
      <c r="C261" s="33"/>
      <c r="D261" s="34"/>
      <c r="E261" s="33"/>
    </row>
    <row r="262" spans="2:5" x14ac:dyDescent="0.25">
      <c r="B262" s="33"/>
      <c r="C262" s="33"/>
      <c r="D262" s="34"/>
      <c r="E262" s="33"/>
    </row>
  </sheetData>
  <sheetProtection sheet="1" objects="1"/>
  <mergeCells count="15">
    <mergeCell ref="AE9:AF9"/>
    <mergeCell ref="C6:C10"/>
    <mergeCell ref="F6:Q6"/>
    <mergeCell ref="G7:L7"/>
    <mergeCell ref="H8:I8"/>
    <mergeCell ref="N7:O7"/>
    <mergeCell ref="P7:Q7"/>
    <mergeCell ref="J8:J9"/>
    <mergeCell ref="K8:K9"/>
    <mergeCell ref="L8:L9"/>
    <mergeCell ref="R6:U6"/>
    <mergeCell ref="R7:R9"/>
    <mergeCell ref="S7:S9"/>
    <mergeCell ref="T7:T9"/>
    <mergeCell ref="U7:U9"/>
  </mergeCells>
  <printOptions gridLinesSet="0"/>
  <pageMargins left="0.78740157480314965" right="0.39370078740157483" top="0.98425196850393704" bottom="0.59055118110236227" header="0.31496062992125984" footer="0.31496062992125984"/>
  <pageSetup paperSize="9" scale="50" fitToWidth="0" fitToHeight="0" orientation="landscape" r:id="rId1"/>
  <headerFooter>
    <oddFooter>&amp;L&amp;"Arial,Fett"BNS Confidentiel&amp;C&amp;D&amp;RPage &amp;P</oddFooter>
  </headerFooter>
  <rowBreaks count="5" manualBreakCount="5">
    <brk id="51" max="24" man="1"/>
    <brk id="90" max="24" man="1"/>
    <brk id="131" max="24" man="1"/>
    <brk id="170" max="24" man="1"/>
    <brk id="212" max="24" man="1"/>
  </rowBreaks>
  <colBreaks count="1" manualBreakCount="1">
    <brk id="17" max="252" man="1"/>
  </col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Tabelle6"/>
  <dimension ref="A1:AJ262"/>
  <sheetViews>
    <sheetView showGridLines="0" showRowColHeaders="0" showZeros="0" zoomScale="80" zoomScaleNormal="80" workbookViewId="0">
      <pane xSplit="4" ySplit="10" topLeftCell="E11" activePane="bottomRight" state="frozen"/>
      <selection activeCell="L8" sqref="L8:L9"/>
      <selection pane="topRight" activeCell="L8" sqref="L8:L9"/>
      <selection pane="bottomLeft" activeCell="L8" sqref="L8:L9"/>
      <selection pane="bottomRight" activeCell="F12" sqref="F12"/>
    </sheetView>
  </sheetViews>
  <sheetFormatPr baseColWidth="10" defaultColWidth="11.54296875" defaultRowHeight="12.5" x14ac:dyDescent="0.25"/>
  <cols>
    <col min="1" max="1" width="7.26953125" style="32" customWidth="1"/>
    <col min="2" max="2" width="28.7265625" style="32" customWidth="1"/>
    <col min="3" max="3" width="6.26953125" style="32" customWidth="1"/>
    <col min="4" max="4" width="4.7265625" style="32" customWidth="1"/>
    <col min="5" max="17" width="15.7265625" style="32" customWidth="1"/>
    <col min="18" max="21" width="15.54296875" style="32" customWidth="1"/>
    <col min="22" max="22" width="4.7265625" style="32" customWidth="1"/>
    <col min="23" max="29" width="15.7265625" style="32" customWidth="1"/>
    <col min="30" max="30" width="11.54296875" style="32"/>
    <col min="31" max="31" width="16.54296875" style="66" bestFit="1" customWidth="1"/>
    <col min="32" max="32" width="10" style="32" customWidth="1"/>
    <col min="33" max="33" width="1.7265625" style="32" customWidth="1"/>
    <col min="34" max="34" width="10" style="32" hidden="1" customWidth="1"/>
    <col min="35" max="35" width="1.7265625" style="32" customWidth="1"/>
    <col min="36" max="36" width="16.26953125" style="32" bestFit="1" customWidth="1"/>
    <col min="37" max="16384" width="11.54296875" style="32"/>
  </cols>
  <sheetData>
    <row r="1" spans="1:36" ht="18" x14ac:dyDescent="0.4">
      <c r="A1" s="33"/>
      <c r="B1" s="33"/>
      <c r="C1" s="33"/>
      <c r="E1" s="31" t="s">
        <v>304</v>
      </c>
      <c r="P1" s="73" t="s">
        <v>611</v>
      </c>
      <c r="Q1" s="77" t="s">
        <v>542</v>
      </c>
      <c r="R1" s="31" t="s">
        <v>304</v>
      </c>
      <c r="AB1" s="73" t="s">
        <v>611</v>
      </c>
      <c r="AC1" s="77" t="str">
        <f>Q1</f>
        <v>AS21_2</v>
      </c>
    </row>
    <row r="2" spans="1:36" ht="18" customHeight="1" x14ac:dyDescent="0.35">
      <c r="A2" s="33"/>
      <c r="B2" s="33"/>
      <c r="C2" s="33"/>
      <c r="E2" s="144" t="s">
        <v>598</v>
      </c>
      <c r="F2" s="146"/>
      <c r="G2" s="146"/>
      <c r="H2" s="146"/>
      <c r="I2" s="146"/>
      <c r="J2" s="146"/>
      <c r="K2" s="146"/>
      <c r="L2" s="146"/>
      <c r="M2" s="146"/>
      <c r="N2" s="146"/>
      <c r="P2" s="73" t="s">
        <v>610</v>
      </c>
      <c r="Q2" s="75" t="str">
        <f>'Bon de livraison'!H3</f>
        <v>XXXXXX</v>
      </c>
      <c r="R2" s="144" t="s">
        <v>571</v>
      </c>
      <c r="S2" s="163"/>
      <c r="T2" s="163"/>
      <c r="U2" s="163"/>
      <c r="V2" s="163"/>
      <c r="W2" s="163"/>
      <c r="X2" s="163"/>
      <c r="Y2" s="163"/>
      <c r="Z2" s="146"/>
      <c r="AB2" s="73" t="s">
        <v>610</v>
      </c>
      <c r="AC2" s="75" t="str">
        <f>Q2</f>
        <v>XXXXXX</v>
      </c>
    </row>
    <row r="3" spans="1:36" ht="18" customHeight="1" x14ac:dyDescent="0.35">
      <c r="A3" s="33"/>
      <c r="B3" s="33"/>
      <c r="C3" s="33"/>
      <c r="E3" s="164" t="s">
        <v>572</v>
      </c>
      <c r="J3" s="71"/>
      <c r="P3" s="73" t="s">
        <v>283</v>
      </c>
      <c r="Q3" s="72" t="str">
        <f>'Bon de livraison'!H4</f>
        <v>jj.mm.aaaa</v>
      </c>
      <c r="R3" s="164" t="s">
        <v>572</v>
      </c>
      <c r="AB3" s="73" t="s">
        <v>283</v>
      </c>
      <c r="AC3" s="72" t="str">
        <f>Q3</f>
        <v>jj.mm.aaaa</v>
      </c>
    </row>
    <row r="4" spans="1:36" ht="13" x14ac:dyDescent="0.3">
      <c r="A4" s="56"/>
      <c r="B4" s="33"/>
      <c r="C4" s="33"/>
      <c r="H4" s="71"/>
      <c r="L4" s="70"/>
      <c r="M4" s="70"/>
    </row>
    <row r="5" spans="1:36" s="171" customFormat="1" ht="20.25" customHeight="1" x14ac:dyDescent="0.25">
      <c r="A5" s="169"/>
      <c r="B5" s="134"/>
      <c r="C5" s="134"/>
      <c r="D5" s="170"/>
      <c r="E5" s="171" t="s">
        <v>306</v>
      </c>
      <c r="G5" s="172"/>
      <c r="L5" s="173"/>
      <c r="M5" s="173"/>
      <c r="R5" s="171" t="s">
        <v>306</v>
      </c>
      <c r="V5" s="170"/>
      <c r="AE5" s="66"/>
      <c r="AF5" s="32"/>
      <c r="AG5" s="32"/>
      <c r="AH5" s="32"/>
      <c r="AI5" s="32"/>
      <c r="AJ5" s="32"/>
    </row>
    <row r="6" spans="1:36" ht="15" customHeight="1" x14ac:dyDescent="0.25">
      <c r="A6" s="69"/>
      <c r="B6" s="68" t="s">
        <v>308</v>
      </c>
      <c r="C6" s="231" t="s">
        <v>309</v>
      </c>
      <c r="D6" s="67"/>
      <c r="E6" s="93" t="s">
        <v>7</v>
      </c>
      <c r="F6" s="234" t="s">
        <v>510</v>
      </c>
      <c r="G6" s="235"/>
      <c r="H6" s="235"/>
      <c r="I6" s="235"/>
      <c r="J6" s="235"/>
      <c r="K6" s="235"/>
      <c r="L6" s="235"/>
      <c r="M6" s="235"/>
      <c r="N6" s="235"/>
      <c r="O6" s="235"/>
      <c r="P6" s="235"/>
      <c r="Q6" s="236"/>
      <c r="R6" s="244" t="s">
        <v>520</v>
      </c>
      <c r="S6" s="245"/>
      <c r="T6" s="245"/>
      <c r="U6" s="246"/>
      <c r="V6" s="67"/>
      <c r="AE6" s="199"/>
    </row>
    <row r="7" spans="1:36" ht="29.25" customHeight="1" x14ac:dyDescent="0.35">
      <c r="A7" s="66"/>
      <c r="B7" s="61"/>
      <c r="C7" s="232"/>
      <c r="D7" s="64"/>
      <c r="E7" s="90"/>
      <c r="F7" s="89" t="s">
        <v>511</v>
      </c>
      <c r="G7" s="237" t="s">
        <v>512</v>
      </c>
      <c r="H7" s="238"/>
      <c r="I7" s="238"/>
      <c r="J7" s="238"/>
      <c r="K7" s="238"/>
      <c r="L7" s="239"/>
      <c r="M7" s="223" t="s">
        <v>621</v>
      </c>
      <c r="N7" s="237" t="s">
        <v>516</v>
      </c>
      <c r="O7" s="239"/>
      <c r="P7" s="240" t="s">
        <v>518</v>
      </c>
      <c r="Q7" s="241"/>
      <c r="R7" s="247" t="s">
        <v>521</v>
      </c>
      <c r="S7" s="247" t="s">
        <v>522</v>
      </c>
      <c r="T7" s="247" t="s">
        <v>523</v>
      </c>
      <c r="U7" s="247" t="s">
        <v>524</v>
      </c>
      <c r="V7" s="64"/>
      <c r="AE7" s="199"/>
    </row>
    <row r="8" spans="1:36" ht="24" customHeight="1" x14ac:dyDescent="0.3">
      <c r="A8" s="66"/>
      <c r="B8" s="65"/>
      <c r="C8" s="232"/>
      <c r="D8" s="64"/>
      <c r="E8" s="90"/>
      <c r="F8" s="143"/>
      <c r="G8" s="90"/>
      <c r="H8" s="240" t="s">
        <v>513</v>
      </c>
      <c r="I8" s="241"/>
      <c r="J8" s="242" t="s">
        <v>620</v>
      </c>
      <c r="K8" s="242" t="s">
        <v>515</v>
      </c>
      <c r="L8" s="242" t="s">
        <v>627</v>
      </c>
      <c r="M8" s="133" t="s">
        <v>622</v>
      </c>
      <c r="N8" s="90"/>
      <c r="O8" s="97"/>
      <c r="P8" s="92"/>
      <c r="Q8" s="97"/>
      <c r="R8" s="248"/>
      <c r="S8" s="248"/>
      <c r="T8" s="248"/>
      <c r="U8" s="248"/>
      <c r="V8" s="64"/>
      <c r="AE8" s="199"/>
    </row>
    <row r="9" spans="1:36" ht="71.25" customHeight="1" x14ac:dyDescent="0.3">
      <c r="A9" s="222" t="s">
        <v>616</v>
      </c>
      <c r="B9" s="221"/>
      <c r="C9" s="232"/>
      <c r="D9" s="64"/>
      <c r="E9" s="90"/>
      <c r="F9" s="220" t="s">
        <v>617</v>
      </c>
      <c r="G9" s="220" t="s">
        <v>618</v>
      </c>
      <c r="H9" s="220" t="s">
        <v>619</v>
      </c>
      <c r="I9" s="102" t="s">
        <v>514</v>
      </c>
      <c r="J9" s="243"/>
      <c r="K9" s="243"/>
      <c r="L9" s="243"/>
      <c r="M9" s="133" t="s">
        <v>623</v>
      </c>
      <c r="N9" s="89" t="s">
        <v>624</v>
      </c>
      <c r="O9" s="102" t="s">
        <v>517</v>
      </c>
      <c r="P9" s="101" t="s">
        <v>519</v>
      </c>
      <c r="Q9" s="102" t="s">
        <v>568</v>
      </c>
      <c r="R9" s="248"/>
      <c r="S9" s="248"/>
      <c r="T9" s="248"/>
      <c r="U9" s="248"/>
      <c r="V9" s="64"/>
      <c r="AE9" s="249" t="s">
        <v>592</v>
      </c>
      <c r="AF9" s="249"/>
      <c r="AH9" s="200"/>
      <c r="AJ9" s="180" t="s">
        <v>591</v>
      </c>
    </row>
    <row r="10" spans="1:36" ht="20.25" customHeight="1" x14ac:dyDescent="0.25">
      <c r="A10" s="63"/>
      <c r="B10" s="63"/>
      <c r="C10" s="233"/>
      <c r="D10" s="62"/>
      <c r="E10" s="129" t="s">
        <v>493</v>
      </c>
      <c r="F10" s="129" t="s">
        <v>494</v>
      </c>
      <c r="G10" s="129" t="s">
        <v>495</v>
      </c>
      <c r="H10" s="130" t="s">
        <v>496</v>
      </c>
      <c r="I10" s="130" t="s">
        <v>497</v>
      </c>
      <c r="J10" s="130" t="s">
        <v>498</v>
      </c>
      <c r="K10" s="130" t="s">
        <v>499</v>
      </c>
      <c r="L10" s="130" t="s">
        <v>500</v>
      </c>
      <c r="M10" s="130" t="s">
        <v>501</v>
      </c>
      <c r="N10" s="129" t="s">
        <v>502</v>
      </c>
      <c r="O10" s="130" t="s">
        <v>503</v>
      </c>
      <c r="P10" s="130" t="s">
        <v>504</v>
      </c>
      <c r="Q10" s="130" t="s">
        <v>505</v>
      </c>
      <c r="R10" s="130" t="s">
        <v>506</v>
      </c>
      <c r="S10" s="130" t="s">
        <v>507</v>
      </c>
      <c r="T10" s="130" t="s">
        <v>508</v>
      </c>
      <c r="U10" s="130" t="s">
        <v>509</v>
      </c>
      <c r="V10" s="62"/>
      <c r="AE10" s="199" t="s">
        <v>593</v>
      </c>
      <c r="AF10" s="201"/>
    </row>
    <row r="11" spans="1:36" ht="15.5" x14ac:dyDescent="0.35">
      <c r="A11"/>
      <c r="B11" s="80" t="s">
        <v>310</v>
      </c>
      <c r="C11" s="60"/>
      <c r="D11" s="54"/>
      <c r="E11" s="98"/>
      <c r="F11" s="98"/>
      <c r="G11" s="98"/>
      <c r="H11" s="98"/>
      <c r="I11" s="193"/>
      <c r="J11" s="98"/>
      <c r="K11" s="98"/>
      <c r="L11" s="98"/>
      <c r="M11" s="98"/>
      <c r="N11" s="98"/>
      <c r="O11" s="98"/>
      <c r="P11" s="98"/>
      <c r="Q11" s="98"/>
      <c r="R11" s="98"/>
      <c r="S11" s="98"/>
      <c r="T11" s="98"/>
      <c r="U11" s="98"/>
      <c r="V11" s="54"/>
      <c r="AE11" s="199"/>
      <c r="AF11" s="202"/>
      <c r="AH11" s="200"/>
      <c r="AJ11" s="180"/>
    </row>
    <row r="12" spans="1:36" ht="13.5" thickBot="1" x14ac:dyDescent="0.3">
      <c r="A12">
        <v>1</v>
      </c>
      <c r="B12" s="58" t="s">
        <v>311</v>
      </c>
      <c r="C12" s="57" t="s">
        <v>6</v>
      </c>
      <c r="D12" s="54">
        <v>1</v>
      </c>
      <c r="E12" s="53">
        <f t="shared" ref="E12:E43" si="0">SUM(F12,G12,M12,N12,P12,Q12)</f>
        <v>0</v>
      </c>
      <c r="F12" s="55"/>
      <c r="G12" s="53">
        <f t="shared" ref="G12:G43" si="1">SUM(H12,J12,K12,L12)</f>
        <v>0</v>
      </c>
      <c r="H12" s="55"/>
      <c r="I12" s="111"/>
      <c r="J12" s="55"/>
      <c r="K12" s="55"/>
      <c r="L12" s="55"/>
      <c r="M12" s="55"/>
      <c r="N12" s="55"/>
      <c r="O12" s="55"/>
      <c r="P12" s="55"/>
      <c r="Q12" s="79"/>
      <c r="R12" s="55"/>
      <c r="S12" s="55"/>
      <c r="T12" s="55"/>
      <c r="U12" s="79"/>
      <c r="V12" s="54">
        <v>1</v>
      </c>
      <c r="AE12" s="203">
        <f>E12-SUM(R12:U12)</f>
        <v>0</v>
      </c>
      <c r="AF12" s="204" t="str">
        <f>IF(ABS(AE12)&gt;COUNT(R12:U12)*0.5,"ERROR","ok")</f>
        <v>ok</v>
      </c>
      <c r="AH12" s="176"/>
      <c r="AJ12" s="182" t="str">
        <f t="shared" ref="AJ12:AJ62" si="2">IF((O12-N12)&gt;0.5,"attention","ok")</f>
        <v>ok</v>
      </c>
    </row>
    <row r="13" spans="1:36" ht="14" thickTop="1" thickBot="1" x14ac:dyDescent="0.3">
      <c r="A13">
        <v>2</v>
      </c>
      <c r="B13" s="59" t="s">
        <v>312</v>
      </c>
      <c r="C13" s="57" t="s">
        <v>5</v>
      </c>
      <c r="D13" s="54">
        <v>2</v>
      </c>
      <c r="E13" s="53">
        <f t="shared" si="0"/>
        <v>0</v>
      </c>
      <c r="F13" s="55"/>
      <c r="G13" s="53">
        <f t="shared" si="1"/>
        <v>0</v>
      </c>
      <c r="H13" s="55"/>
      <c r="I13" s="111"/>
      <c r="J13" s="55"/>
      <c r="K13" s="55"/>
      <c r="L13" s="55"/>
      <c r="M13" s="55"/>
      <c r="N13" s="55"/>
      <c r="O13" s="55"/>
      <c r="P13" s="55"/>
      <c r="Q13" s="79"/>
      <c r="R13" s="55"/>
      <c r="S13" s="55"/>
      <c r="T13" s="55"/>
      <c r="U13" s="79"/>
      <c r="V13" s="54">
        <v>2</v>
      </c>
      <c r="AE13" s="203">
        <f t="shared" ref="AE13:AE62" si="3">E13-SUM(R13:U13)</f>
        <v>0</v>
      </c>
      <c r="AF13" s="204" t="str">
        <f t="shared" ref="AF13:AF62" si="4">IF(ABS(AE13)&gt;COUNT(R13:U13)*0.5,"ERROR","ok")</f>
        <v>ok</v>
      </c>
      <c r="AH13" s="176"/>
      <c r="AJ13" s="182" t="str">
        <f t="shared" si="2"/>
        <v>ok</v>
      </c>
    </row>
    <row r="14" spans="1:36" ht="14" thickTop="1" thickBot="1" x14ac:dyDescent="0.3">
      <c r="A14">
        <v>3</v>
      </c>
      <c r="B14" s="59" t="s">
        <v>313</v>
      </c>
      <c r="C14" s="57" t="s">
        <v>8</v>
      </c>
      <c r="D14" s="54">
        <v>3</v>
      </c>
      <c r="E14" s="53">
        <f t="shared" si="0"/>
        <v>0</v>
      </c>
      <c r="F14" s="55"/>
      <c r="G14" s="53">
        <f t="shared" si="1"/>
        <v>0</v>
      </c>
      <c r="H14" s="55"/>
      <c r="I14" s="111"/>
      <c r="J14" s="55"/>
      <c r="K14" s="55"/>
      <c r="L14" s="55"/>
      <c r="M14" s="55"/>
      <c r="N14" s="55"/>
      <c r="O14" s="55"/>
      <c r="P14" s="55"/>
      <c r="Q14" s="79"/>
      <c r="R14" s="55"/>
      <c r="S14" s="55"/>
      <c r="T14" s="55"/>
      <c r="U14" s="79"/>
      <c r="V14" s="54">
        <v>3</v>
      </c>
      <c r="AE14" s="203">
        <f t="shared" si="3"/>
        <v>0</v>
      </c>
      <c r="AF14" s="204" t="str">
        <f t="shared" si="4"/>
        <v>ok</v>
      </c>
      <c r="AH14" s="176"/>
      <c r="AJ14" s="182" t="str">
        <f t="shared" si="2"/>
        <v>ok</v>
      </c>
    </row>
    <row r="15" spans="1:36" ht="14" thickTop="1" thickBot="1" x14ac:dyDescent="0.3">
      <c r="A15">
        <v>4</v>
      </c>
      <c r="B15" s="59" t="s">
        <v>314</v>
      </c>
      <c r="C15" s="57" t="s">
        <v>9</v>
      </c>
      <c r="D15" s="54">
        <v>4</v>
      </c>
      <c r="E15" s="53">
        <f t="shared" si="0"/>
        <v>0</v>
      </c>
      <c r="F15" s="55"/>
      <c r="G15" s="53">
        <f t="shared" si="1"/>
        <v>0</v>
      </c>
      <c r="H15" s="55"/>
      <c r="I15" s="111"/>
      <c r="J15" s="55"/>
      <c r="K15" s="55"/>
      <c r="L15" s="55"/>
      <c r="M15" s="55"/>
      <c r="N15" s="55"/>
      <c r="O15" s="55"/>
      <c r="P15" s="55"/>
      <c r="Q15" s="79"/>
      <c r="R15" s="55"/>
      <c r="S15" s="55"/>
      <c r="T15" s="55"/>
      <c r="U15" s="79"/>
      <c r="V15" s="54">
        <v>4</v>
      </c>
      <c r="AE15" s="203">
        <f t="shared" si="3"/>
        <v>0</v>
      </c>
      <c r="AF15" s="204" t="str">
        <f t="shared" si="4"/>
        <v>ok</v>
      </c>
      <c r="AH15" s="176"/>
      <c r="AJ15" s="182" t="str">
        <f t="shared" si="2"/>
        <v>ok</v>
      </c>
    </row>
    <row r="16" spans="1:36" ht="14" thickTop="1" thickBot="1" x14ac:dyDescent="0.3">
      <c r="A16">
        <v>5</v>
      </c>
      <c r="B16" s="59" t="s">
        <v>315</v>
      </c>
      <c r="C16" s="57" t="s">
        <v>10</v>
      </c>
      <c r="D16" s="54">
        <v>5</v>
      </c>
      <c r="E16" s="53">
        <f t="shared" si="0"/>
        <v>0</v>
      </c>
      <c r="F16" s="55"/>
      <c r="G16" s="53">
        <f t="shared" si="1"/>
        <v>0</v>
      </c>
      <c r="H16" s="55"/>
      <c r="I16" s="111"/>
      <c r="J16" s="55"/>
      <c r="K16" s="55"/>
      <c r="L16" s="55"/>
      <c r="M16" s="55"/>
      <c r="N16" s="55"/>
      <c r="O16" s="55"/>
      <c r="P16" s="55"/>
      <c r="Q16" s="79"/>
      <c r="R16" s="55"/>
      <c r="S16" s="55"/>
      <c r="T16" s="55"/>
      <c r="U16" s="79"/>
      <c r="V16" s="54">
        <v>5</v>
      </c>
      <c r="AE16" s="203">
        <f t="shared" si="3"/>
        <v>0</v>
      </c>
      <c r="AF16" s="204" t="str">
        <f t="shared" si="4"/>
        <v>ok</v>
      </c>
      <c r="AH16" s="176"/>
      <c r="AJ16" s="182" t="str">
        <f t="shared" si="2"/>
        <v>ok</v>
      </c>
    </row>
    <row r="17" spans="1:36" ht="14" thickTop="1" thickBot="1" x14ac:dyDescent="0.3">
      <c r="A17">
        <v>6</v>
      </c>
      <c r="B17" s="59" t="s">
        <v>316</v>
      </c>
      <c r="C17" s="57" t="s">
        <v>11</v>
      </c>
      <c r="D17" s="54">
        <v>6</v>
      </c>
      <c r="E17" s="53">
        <f t="shared" si="0"/>
        <v>0</v>
      </c>
      <c r="F17" s="55"/>
      <c r="G17" s="53">
        <f t="shared" si="1"/>
        <v>0</v>
      </c>
      <c r="H17" s="55"/>
      <c r="I17" s="111"/>
      <c r="J17" s="55"/>
      <c r="K17" s="55"/>
      <c r="L17" s="55"/>
      <c r="M17" s="55"/>
      <c r="N17" s="55"/>
      <c r="O17" s="55"/>
      <c r="P17" s="55"/>
      <c r="Q17" s="79"/>
      <c r="R17" s="55"/>
      <c r="S17" s="55"/>
      <c r="T17" s="55"/>
      <c r="U17" s="79"/>
      <c r="V17" s="54">
        <v>6</v>
      </c>
      <c r="AE17" s="203">
        <f t="shared" si="3"/>
        <v>0</v>
      </c>
      <c r="AF17" s="204" t="str">
        <f t="shared" si="4"/>
        <v>ok</v>
      </c>
      <c r="AH17" s="176"/>
      <c r="AJ17" s="182" t="str">
        <f t="shared" si="2"/>
        <v>ok</v>
      </c>
    </row>
    <row r="18" spans="1:36" ht="14" thickTop="1" thickBot="1" x14ac:dyDescent="0.35">
      <c r="A18">
        <v>7</v>
      </c>
      <c r="B18" s="59" t="s">
        <v>317</v>
      </c>
      <c r="C18" s="78" t="s">
        <v>12</v>
      </c>
      <c r="D18" s="54">
        <v>7</v>
      </c>
      <c r="E18" s="53">
        <f t="shared" si="0"/>
        <v>0</v>
      </c>
      <c r="F18" s="55"/>
      <c r="G18" s="53">
        <f t="shared" si="1"/>
        <v>0</v>
      </c>
      <c r="H18" s="55"/>
      <c r="I18" s="111"/>
      <c r="J18" s="55"/>
      <c r="K18" s="55"/>
      <c r="L18" s="55"/>
      <c r="M18" s="55"/>
      <c r="N18" s="55"/>
      <c r="O18" s="55"/>
      <c r="P18" s="55"/>
      <c r="Q18" s="79"/>
      <c r="R18" s="55"/>
      <c r="S18" s="55"/>
      <c r="T18" s="55"/>
      <c r="U18" s="79"/>
      <c r="V18" s="54">
        <v>7</v>
      </c>
      <c r="AE18" s="203">
        <f t="shared" si="3"/>
        <v>0</v>
      </c>
      <c r="AF18" s="204" t="str">
        <f t="shared" si="4"/>
        <v>ok</v>
      </c>
      <c r="AH18" s="176"/>
      <c r="AJ18" s="182" t="str">
        <f t="shared" si="2"/>
        <v>ok</v>
      </c>
    </row>
    <row r="19" spans="1:36" ht="14" thickTop="1" thickBot="1" x14ac:dyDescent="0.3">
      <c r="A19">
        <v>8</v>
      </c>
      <c r="B19" s="59" t="s">
        <v>318</v>
      </c>
      <c r="C19" s="57" t="s">
        <v>13</v>
      </c>
      <c r="D19" s="54">
        <v>8</v>
      </c>
      <c r="E19" s="53">
        <f t="shared" si="0"/>
        <v>0</v>
      </c>
      <c r="F19" s="55"/>
      <c r="G19" s="53">
        <f t="shared" si="1"/>
        <v>0</v>
      </c>
      <c r="H19" s="55"/>
      <c r="I19" s="111"/>
      <c r="J19" s="55"/>
      <c r="K19" s="55"/>
      <c r="L19" s="55"/>
      <c r="M19" s="55"/>
      <c r="N19" s="55"/>
      <c r="O19" s="55"/>
      <c r="P19" s="55"/>
      <c r="Q19" s="79"/>
      <c r="R19" s="55"/>
      <c r="S19" s="55"/>
      <c r="T19" s="55"/>
      <c r="U19" s="79"/>
      <c r="V19" s="54">
        <v>8</v>
      </c>
      <c r="AE19" s="203">
        <f t="shared" si="3"/>
        <v>0</v>
      </c>
      <c r="AF19" s="204" t="str">
        <f t="shared" si="4"/>
        <v>ok</v>
      </c>
      <c r="AH19" s="176"/>
      <c r="AJ19" s="182" t="str">
        <f t="shared" si="2"/>
        <v>ok</v>
      </c>
    </row>
    <row r="20" spans="1:36" ht="14" thickTop="1" thickBot="1" x14ac:dyDescent="0.3">
      <c r="A20">
        <v>9</v>
      </c>
      <c r="B20" s="59" t="s">
        <v>319</v>
      </c>
      <c r="C20" s="57" t="s">
        <v>14</v>
      </c>
      <c r="D20" s="54">
        <v>9</v>
      </c>
      <c r="E20" s="53">
        <f t="shared" si="0"/>
        <v>0</v>
      </c>
      <c r="F20" s="55"/>
      <c r="G20" s="53">
        <f t="shared" si="1"/>
        <v>0</v>
      </c>
      <c r="H20" s="55"/>
      <c r="I20" s="111"/>
      <c r="J20" s="55"/>
      <c r="K20" s="55"/>
      <c r="L20" s="55"/>
      <c r="M20" s="55"/>
      <c r="N20" s="55"/>
      <c r="O20" s="55"/>
      <c r="P20" s="55"/>
      <c r="Q20" s="79"/>
      <c r="R20" s="55"/>
      <c r="S20" s="55"/>
      <c r="T20" s="55"/>
      <c r="U20" s="79"/>
      <c r="V20" s="54">
        <v>9</v>
      </c>
      <c r="AE20" s="203">
        <f t="shared" si="3"/>
        <v>0</v>
      </c>
      <c r="AF20" s="204" t="str">
        <f t="shared" si="4"/>
        <v>ok</v>
      </c>
      <c r="AH20" s="176"/>
      <c r="AJ20" s="182" t="str">
        <f t="shared" si="2"/>
        <v>ok</v>
      </c>
    </row>
    <row r="21" spans="1:36" ht="14" thickTop="1" thickBot="1" x14ac:dyDescent="0.3">
      <c r="A21">
        <v>10</v>
      </c>
      <c r="B21" s="59" t="s">
        <v>320</v>
      </c>
      <c r="C21" s="57" t="s">
        <v>15</v>
      </c>
      <c r="D21" s="54">
        <v>10</v>
      </c>
      <c r="E21" s="53">
        <f t="shared" si="0"/>
        <v>0</v>
      </c>
      <c r="F21" s="55"/>
      <c r="G21" s="53">
        <f t="shared" si="1"/>
        <v>0</v>
      </c>
      <c r="H21" s="55"/>
      <c r="I21" s="111"/>
      <c r="J21" s="55"/>
      <c r="K21" s="55"/>
      <c r="L21" s="55"/>
      <c r="M21" s="55"/>
      <c r="N21" s="55"/>
      <c r="O21" s="55"/>
      <c r="P21" s="55"/>
      <c r="Q21" s="79"/>
      <c r="R21" s="55"/>
      <c r="S21" s="55"/>
      <c r="T21" s="55"/>
      <c r="U21" s="79"/>
      <c r="V21" s="54">
        <v>10</v>
      </c>
      <c r="AE21" s="203">
        <f t="shared" si="3"/>
        <v>0</v>
      </c>
      <c r="AF21" s="204" t="str">
        <f t="shared" si="4"/>
        <v>ok</v>
      </c>
      <c r="AH21" s="176"/>
      <c r="AJ21" s="182" t="str">
        <f t="shared" si="2"/>
        <v>ok</v>
      </c>
    </row>
    <row r="22" spans="1:36" ht="14" thickTop="1" thickBot="1" x14ac:dyDescent="0.35">
      <c r="A22">
        <v>11</v>
      </c>
      <c r="B22" s="59" t="s">
        <v>321</v>
      </c>
      <c r="C22" s="78" t="s">
        <v>16</v>
      </c>
      <c r="D22" s="54">
        <v>11</v>
      </c>
      <c r="E22" s="53">
        <f t="shared" si="0"/>
        <v>0</v>
      </c>
      <c r="F22" s="55"/>
      <c r="G22" s="53">
        <f t="shared" si="1"/>
        <v>0</v>
      </c>
      <c r="H22" s="55"/>
      <c r="I22" s="111"/>
      <c r="J22" s="55"/>
      <c r="K22" s="55"/>
      <c r="L22" s="55"/>
      <c r="M22" s="55"/>
      <c r="N22" s="55"/>
      <c r="O22" s="55"/>
      <c r="P22" s="55"/>
      <c r="Q22" s="79"/>
      <c r="R22" s="55"/>
      <c r="S22" s="55"/>
      <c r="T22" s="55"/>
      <c r="U22" s="79"/>
      <c r="V22" s="54">
        <v>11</v>
      </c>
      <c r="AE22" s="203">
        <f t="shared" si="3"/>
        <v>0</v>
      </c>
      <c r="AF22" s="204" t="str">
        <f t="shared" si="4"/>
        <v>ok</v>
      </c>
      <c r="AH22" s="176"/>
      <c r="AJ22" s="182" t="str">
        <f t="shared" si="2"/>
        <v>ok</v>
      </c>
    </row>
    <row r="23" spans="1:36" ht="14" thickTop="1" thickBot="1" x14ac:dyDescent="0.3">
      <c r="A23">
        <v>12</v>
      </c>
      <c r="B23" s="59" t="s">
        <v>17</v>
      </c>
      <c r="C23" s="57" t="s">
        <v>18</v>
      </c>
      <c r="D23" s="54">
        <v>12</v>
      </c>
      <c r="E23" s="53">
        <f t="shared" si="0"/>
        <v>0</v>
      </c>
      <c r="F23" s="55"/>
      <c r="G23" s="53">
        <f t="shared" si="1"/>
        <v>0</v>
      </c>
      <c r="H23" s="55"/>
      <c r="I23" s="111"/>
      <c r="J23" s="55"/>
      <c r="K23" s="55"/>
      <c r="L23" s="55"/>
      <c r="M23" s="55"/>
      <c r="N23" s="55"/>
      <c r="O23" s="55"/>
      <c r="P23" s="55"/>
      <c r="Q23" s="79"/>
      <c r="R23" s="55"/>
      <c r="S23" s="55"/>
      <c r="T23" s="55"/>
      <c r="U23" s="79"/>
      <c r="V23" s="54">
        <v>12</v>
      </c>
      <c r="AE23" s="203">
        <f t="shared" si="3"/>
        <v>0</v>
      </c>
      <c r="AF23" s="204" t="str">
        <f t="shared" si="4"/>
        <v>ok</v>
      </c>
      <c r="AH23" s="176"/>
      <c r="AJ23" s="182" t="str">
        <f t="shared" si="2"/>
        <v>ok</v>
      </c>
    </row>
    <row r="24" spans="1:36" ht="14" thickTop="1" thickBot="1" x14ac:dyDescent="0.3">
      <c r="A24">
        <v>13</v>
      </c>
      <c r="B24" s="59" t="s">
        <v>322</v>
      </c>
      <c r="C24" s="57" t="s">
        <v>19</v>
      </c>
      <c r="D24" s="54">
        <v>13</v>
      </c>
      <c r="E24" s="53">
        <f t="shared" si="0"/>
        <v>0</v>
      </c>
      <c r="F24" s="55"/>
      <c r="G24" s="53">
        <f t="shared" si="1"/>
        <v>0</v>
      </c>
      <c r="H24" s="55"/>
      <c r="I24" s="111"/>
      <c r="J24" s="55"/>
      <c r="K24" s="55"/>
      <c r="L24" s="55"/>
      <c r="M24" s="55"/>
      <c r="N24" s="55"/>
      <c r="O24" s="55"/>
      <c r="P24" s="55"/>
      <c r="Q24" s="79"/>
      <c r="R24" s="55"/>
      <c r="S24" s="55"/>
      <c r="T24" s="55"/>
      <c r="U24" s="79"/>
      <c r="V24" s="54">
        <v>13</v>
      </c>
      <c r="AE24" s="203">
        <f t="shared" si="3"/>
        <v>0</v>
      </c>
      <c r="AF24" s="204" t="str">
        <f t="shared" si="4"/>
        <v>ok</v>
      </c>
      <c r="AH24" s="176"/>
      <c r="AJ24" s="182" t="str">
        <f t="shared" si="2"/>
        <v>ok</v>
      </c>
    </row>
    <row r="25" spans="1:36" ht="14" thickTop="1" thickBot="1" x14ac:dyDescent="0.3">
      <c r="A25">
        <v>14</v>
      </c>
      <c r="B25" s="59" t="s">
        <v>323</v>
      </c>
      <c r="C25" s="57" t="s">
        <v>20</v>
      </c>
      <c r="D25" s="54">
        <v>14</v>
      </c>
      <c r="E25" s="53">
        <f t="shared" si="0"/>
        <v>0</v>
      </c>
      <c r="F25" s="55"/>
      <c r="G25" s="53">
        <f t="shared" si="1"/>
        <v>0</v>
      </c>
      <c r="H25" s="55"/>
      <c r="I25" s="111"/>
      <c r="J25" s="55"/>
      <c r="K25" s="55"/>
      <c r="L25" s="55"/>
      <c r="M25" s="55"/>
      <c r="N25" s="55"/>
      <c r="O25" s="55"/>
      <c r="P25" s="55"/>
      <c r="Q25" s="79"/>
      <c r="R25" s="55"/>
      <c r="S25" s="55"/>
      <c r="T25" s="55"/>
      <c r="U25" s="79"/>
      <c r="V25" s="54">
        <v>14</v>
      </c>
      <c r="AE25" s="203">
        <f t="shared" si="3"/>
        <v>0</v>
      </c>
      <c r="AF25" s="204" t="str">
        <f t="shared" si="4"/>
        <v>ok</v>
      </c>
      <c r="AH25" s="176"/>
      <c r="AJ25" s="182" t="str">
        <f t="shared" si="2"/>
        <v>ok</v>
      </c>
    </row>
    <row r="26" spans="1:36" ht="14" thickTop="1" thickBot="1" x14ac:dyDescent="0.35">
      <c r="A26">
        <v>15</v>
      </c>
      <c r="B26" s="59" t="s">
        <v>324</v>
      </c>
      <c r="C26" s="78" t="s">
        <v>21</v>
      </c>
      <c r="D26" s="54">
        <v>15</v>
      </c>
      <c r="E26" s="53">
        <f t="shared" si="0"/>
        <v>0</v>
      </c>
      <c r="F26" s="55"/>
      <c r="G26" s="53">
        <f t="shared" si="1"/>
        <v>0</v>
      </c>
      <c r="H26" s="55"/>
      <c r="I26" s="111"/>
      <c r="J26" s="55"/>
      <c r="K26" s="55"/>
      <c r="L26" s="55"/>
      <c r="M26" s="55"/>
      <c r="N26" s="55"/>
      <c r="O26" s="55"/>
      <c r="P26" s="55"/>
      <c r="Q26" s="79"/>
      <c r="R26" s="55"/>
      <c r="S26" s="55"/>
      <c r="T26" s="55"/>
      <c r="U26" s="79"/>
      <c r="V26" s="54">
        <v>15</v>
      </c>
      <c r="AE26" s="203">
        <f t="shared" si="3"/>
        <v>0</v>
      </c>
      <c r="AF26" s="204" t="str">
        <f t="shared" si="4"/>
        <v>ok</v>
      </c>
      <c r="AH26" s="176"/>
      <c r="AJ26" s="182" t="str">
        <f t="shared" si="2"/>
        <v>ok</v>
      </c>
    </row>
    <row r="27" spans="1:36" ht="14" thickTop="1" thickBot="1" x14ac:dyDescent="0.35">
      <c r="A27">
        <v>16</v>
      </c>
      <c r="B27" s="59" t="s">
        <v>325</v>
      </c>
      <c r="C27" s="78" t="s">
        <v>22</v>
      </c>
      <c r="D27" s="54">
        <v>16</v>
      </c>
      <c r="E27" s="53">
        <f t="shared" si="0"/>
        <v>0</v>
      </c>
      <c r="F27" s="55"/>
      <c r="G27" s="53">
        <f t="shared" si="1"/>
        <v>0</v>
      </c>
      <c r="H27" s="55"/>
      <c r="I27" s="111"/>
      <c r="J27" s="55"/>
      <c r="K27" s="55"/>
      <c r="L27" s="55"/>
      <c r="M27" s="55"/>
      <c r="N27" s="55"/>
      <c r="O27" s="55"/>
      <c r="P27" s="55"/>
      <c r="Q27" s="79"/>
      <c r="R27" s="55"/>
      <c r="S27" s="55"/>
      <c r="T27" s="55"/>
      <c r="U27" s="79"/>
      <c r="V27" s="54">
        <v>16</v>
      </c>
      <c r="AE27" s="203">
        <f t="shared" si="3"/>
        <v>0</v>
      </c>
      <c r="AF27" s="204" t="str">
        <f t="shared" si="4"/>
        <v>ok</v>
      </c>
      <c r="AH27" s="176"/>
      <c r="AJ27" s="182" t="str">
        <f t="shared" si="2"/>
        <v>ok</v>
      </c>
    </row>
    <row r="28" spans="1:36" ht="14" thickTop="1" thickBot="1" x14ac:dyDescent="0.3">
      <c r="A28">
        <v>17</v>
      </c>
      <c r="B28" s="59" t="s">
        <v>326</v>
      </c>
      <c r="C28" s="57" t="s">
        <v>23</v>
      </c>
      <c r="D28" s="54">
        <v>17</v>
      </c>
      <c r="E28" s="53">
        <f t="shared" si="0"/>
        <v>0</v>
      </c>
      <c r="F28" s="55"/>
      <c r="G28" s="53">
        <f t="shared" si="1"/>
        <v>0</v>
      </c>
      <c r="H28" s="55"/>
      <c r="I28" s="111"/>
      <c r="J28" s="55"/>
      <c r="K28" s="55"/>
      <c r="L28" s="55"/>
      <c r="M28" s="55"/>
      <c r="N28" s="55"/>
      <c r="O28" s="55"/>
      <c r="P28" s="55"/>
      <c r="Q28" s="79"/>
      <c r="R28" s="55"/>
      <c r="S28" s="55"/>
      <c r="T28" s="55"/>
      <c r="U28" s="79"/>
      <c r="V28" s="54">
        <v>17</v>
      </c>
      <c r="AE28" s="203">
        <f t="shared" si="3"/>
        <v>0</v>
      </c>
      <c r="AF28" s="204" t="str">
        <f t="shared" si="4"/>
        <v>ok</v>
      </c>
      <c r="AH28" s="176"/>
      <c r="AJ28" s="182" t="str">
        <f t="shared" si="2"/>
        <v>ok</v>
      </c>
    </row>
    <row r="29" spans="1:36" ht="14" thickTop="1" thickBot="1" x14ac:dyDescent="0.3">
      <c r="A29">
        <v>18</v>
      </c>
      <c r="B29" s="59" t="s">
        <v>327</v>
      </c>
      <c r="C29" s="57" t="s">
        <v>24</v>
      </c>
      <c r="D29" s="54">
        <v>18</v>
      </c>
      <c r="E29" s="53">
        <f t="shared" si="0"/>
        <v>0</v>
      </c>
      <c r="F29" s="55"/>
      <c r="G29" s="53">
        <f t="shared" si="1"/>
        <v>0</v>
      </c>
      <c r="H29" s="55"/>
      <c r="I29" s="111"/>
      <c r="J29" s="55"/>
      <c r="K29" s="55"/>
      <c r="L29" s="55"/>
      <c r="M29" s="55"/>
      <c r="N29" s="55"/>
      <c r="O29" s="55"/>
      <c r="P29" s="55"/>
      <c r="Q29" s="79"/>
      <c r="R29" s="55"/>
      <c r="S29" s="55"/>
      <c r="T29" s="55"/>
      <c r="U29" s="79"/>
      <c r="V29" s="54">
        <v>18</v>
      </c>
      <c r="AE29" s="203">
        <f t="shared" si="3"/>
        <v>0</v>
      </c>
      <c r="AF29" s="204" t="str">
        <f t="shared" si="4"/>
        <v>ok</v>
      </c>
      <c r="AH29" s="176"/>
      <c r="AJ29" s="182" t="str">
        <f t="shared" si="2"/>
        <v>ok</v>
      </c>
    </row>
    <row r="30" spans="1:36" ht="14" thickTop="1" thickBot="1" x14ac:dyDescent="0.3">
      <c r="A30">
        <v>19</v>
      </c>
      <c r="B30" s="59" t="s">
        <v>328</v>
      </c>
      <c r="C30" s="57" t="s">
        <v>25</v>
      </c>
      <c r="D30" s="54">
        <v>19</v>
      </c>
      <c r="E30" s="53">
        <f t="shared" si="0"/>
        <v>0</v>
      </c>
      <c r="F30" s="55"/>
      <c r="G30" s="53">
        <f t="shared" si="1"/>
        <v>0</v>
      </c>
      <c r="H30" s="55"/>
      <c r="I30" s="111"/>
      <c r="J30" s="55"/>
      <c r="K30" s="55"/>
      <c r="L30" s="55"/>
      <c r="M30" s="55"/>
      <c r="N30" s="55"/>
      <c r="O30" s="55"/>
      <c r="P30" s="55"/>
      <c r="Q30" s="79"/>
      <c r="R30" s="55"/>
      <c r="S30" s="55"/>
      <c r="T30" s="55"/>
      <c r="U30" s="79"/>
      <c r="V30" s="54">
        <v>19</v>
      </c>
      <c r="AE30" s="203">
        <f t="shared" si="3"/>
        <v>0</v>
      </c>
      <c r="AF30" s="204" t="str">
        <f t="shared" si="4"/>
        <v>ok</v>
      </c>
      <c r="AH30" s="176"/>
      <c r="AJ30" s="182" t="str">
        <f t="shared" si="2"/>
        <v>ok</v>
      </c>
    </row>
    <row r="31" spans="1:36" ht="14" thickTop="1" thickBot="1" x14ac:dyDescent="0.35">
      <c r="A31">
        <v>20</v>
      </c>
      <c r="B31" s="59" t="s">
        <v>26</v>
      </c>
      <c r="C31" s="78" t="s">
        <v>27</v>
      </c>
      <c r="D31" s="54">
        <v>20</v>
      </c>
      <c r="E31" s="53">
        <f t="shared" si="0"/>
        <v>0</v>
      </c>
      <c r="F31" s="55"/>
      <c r="G31" s="53">
        <f t="shared" si="1"/>
        <v>0</v>
      </c>
      <c r="H31" s="55"/>
      <c r="I31" s="111"/>
      <c r="J31" s="55"/>
      <c r="K31" s="55"/>
      <c r="L31" s="55"/>
      <c r="M31" s="55"/>
      <c r="N31" s="55"/>
      <c r="O31" s="55"/>
      <c r="P31" s="55"/>
      <c r="Q31" s="79"/>
      <c r="R31" s="55"/>
      <c r="S31" s="55"/>
      <c r="T31" s="55"/>
      <c r="U31" s="79"/>
      <c r="V31" s="54">
        <v>20</v>
      </c>
      <c r="AE31" s="203">
        <f t="shared" si="3"/>
        <v>0</v>
      </c>
      <c r="AF31" s="204" t="str">
        <f t="shared" si="4"/>
        <v>ok</v>
      </c>
      <c r="AH31" s="176"/>
      <c r="AJ31" s="182" t="str">
        <f t="shared" si="2"/>
        <v>ok</v>
      </c>
    </row>
    <row r="32" spans="1:36" ht="14" thickTop="1" thickBot="1" x14ac:dyDescent="0.3">
      <c r="A32">
        <v>22</v>
      </c>
      <c r="B32" s="59" t="s">
        <v>329</v>
      </c>
      <c r="C32" s="57" t="s">
        <v>28</v>
      </c>
      <c r="D32" s="54">
        <v>22</v>
      </c>
      <c r="E32" s="53">
        <f t="shared" si="0"/>
        <v>0</v>
      </c>
      <c r="F32" s="55"/>
      <c r="G32" s="53">
        <f t="shared" si="1"/>
        <v>0</v>
      </c>
      <c r="H32" s="55"/>
      <c r="I32" s="111"/>
      <c r="J32" s="55"/>
      <c r="K32" s="55"/>
      <c r="L32" s="55"/>
      <c r="M32" s="55"/>
      <c r="N32" s="55"/>
      <c r="O32" s="55"/>
      <c r="P32" s="55"/>
      <c r="Q32" s="79"/>
      <c r="R32" s="55"/>
      <c r="S32" s="55"/>
      <c r="T32" s="55"/>
      <c r="U32" s="79"/>
      <c r="V32" s="54">
        <v>22</v>
      </c>
      <c r="AE32" s="203">
        <f t="shared" si="3"/>
        <v>0</v>
      </c>
      <c r="AF32" s="204" t="str">
        <f t="shared" si="4"/>
        <v>ok</v>
      </c>
      <c r="AH32" s="176"/>
      <c r="AJ32" s="182" t="str">
        <f t="shared" si="2"/>
        <v>ok</v>
      </c>
    </row>
    <row r="33" spans="1:36" ht="14" thickTop="1" thickBot="1" x14ac:dyDescent="0.3">
      <c r="A33">
        <v>23</v>
      </c>
      <c r="B33" s="59" t="s">
        <v>330</v>
      </c>
      <c r="C33" s="57" t="s">
        <v>29</v>
      </c>
      <c r="D33" s="54">
        <v>23</v>
      </c>
      <c r="E33" s="53">
        <f t="shared" si="0"/>
        <v>0</v>
      </c>
      <c r="F33" s="55"/>
      <c r="G33" s="53">
        <f t="shared" si="1"/>
        <v>0</v>
      </c>
      <c r="H33" s="55"/>
      <c r="I33" s="111"/>
      <c r="J33" s="55"/>
      <c r="K33" s="55"/>
      <c r="L33" s="55"/>
      <c r="M33" s="55"/>
      <c r="N33" s="55"/>
      <c r="O33" s="55"/>
      <c r="P33" s="55"/>
      <c r="Q33" s="79"/>
      <c r="R33" s="55"/>
      <c r="S33" s="55"/>
      <c r="T33" s="55"/>
      <c r="U33" s="79"/>
      <c r="V33" s="54">
        <v>23</v>
      </c>
      <c r="AE33" s="203">
        <f t="shared" si="3"/>
        <v>0</v>
      </c>
      <c r="AF33" s="204" t="str">
        <f t="shared" si="4"/>
        <v>ok</v>
      </c>
      <c r="AH33" s="176"/>
      <c r="AJ33" s="182" t="str">
        <f t="shared" si="2"/>
        <v>ok</v>
      </c>
    </row>
    <row r="34" spans="1:36" ht="14" thickTop="1" thickBot="1" x14ac:dyDescent="0.3">
      <c r="A34">
        <v>24</v>
      </c>
      <c r="B34" s="59" t="s">
        <v>331</v>
      </c>
      <c r="C34" s="57" t="s">
        <v>30</v>
      </c>
      <c r="D34" s="54">
        <v>24</v>
      </c>
      <c r="E34" s="53">
        <f t="shared" si="0"/>
        <v>0</v>
      </c>
      <c r="F34" s="55"/>
      <c r="G34" s="53">
        <f t="shared" si="1"/>
        <v>0</v>
      </c>
      <c r="H34" s="55"/>
      <c r="I34" s="111"/>
      <c r="J34" s="55"/>
      <c r="K34" s="55"/>
      <c r="L34" s="55"/>
      <c r="M34" s="55"/>
      <c r="N34" s="55"/>
      <c r="O34" s="55"/>
      <c r="P34" s="55"/>
      <c r="Q34" s="79"/>
      <c r="R34" s="55"/>
      <c r="S34" s="55"/>
      <c r="T34" s="55"/>
      <c r="U34" s="79"/>
      <c r="V34" s="54">
        <v>24</v>
      </c>
      <c r="AE34" s="203">
        <f t="shared" si="3"/>
        <v>0</v>
      </c>
      <c r="AF34" s="204" t="str">
        <f t="shared" si="4"/>
        <v>ok</v>
      </c>
      <c r="AH34" s="176"/>
      <c r="AJ34" s="182" t="str">
        <f t="shared" si="2"/>
        <v>ok</v>
      </c>
    </row>
    <row r="35" spans="1:36" ht="14" thickTop="1" thickBot="1" x14ac:dyDescent="0.3">
      <c r="A35">
        <v>25</v>
      </c>
      <c r="B35" s="59" t="s">
        <v>332</v>
      </c>
      <c r="C35" s="57" t="s">
        <v>31</v>
      </c>
      <c r="D35" s="54">
        <v>25</v>
      </c>
      <c r="E35" s="53">
        <f t="shared" si="0"/>
        <v>0</v>
      </c>
      <c r="F35" s="55"/>
      <c r="G35" s="53">
        <f t="shared" si="1"/>
        <v>0</v>
      </c>
      <c r="H35" s="55"/>
      <c r="I35" s="111"/>
      <c r="J35" s="55"/>
      <c r="K35" s="55"/>
      <c r="L35" s="55"/>
      <c r="M35" s="55"/>
      <c r="N35" s="55"/>
      <c r="O35" s="55"/>
      <c r="P35" s="55"/>
      <c r="Q35" s="79"/>
      <c r="R35" s="55"/>
      <c r="S35" s="55"/>
      <c r="T35" s="55"/>
      <c r="U35" s="79"/>
      <c r="V35" s="54">
        <v>25</v>
      </c>
      <c r="AE35" s="203">
        <f t="shared" si="3"/>
        <v>0</v>
      </c>
      <c r="AF35" s="204" t="str">
        <f t="shared" si="4"/>
        <v>ok</v>
      </c>
      <c r="AH35" s="176"/>
      <c r="AJ35" s="182" t="str">
        <f t="shared" si="2"/>
        <v>ok</v>
      </c>
    </row>
    <row r="36" spans="1:36" ht="14" thickTop="1" thickBot="1" x14ac:dyDescent="0.3">
      <c r="A36">
        <v>26</v>
      </c>
      <c r="B36" s="59" t="s">
        <v>333</v>
      </c>
      <c r="C36" s="57" t="s">
        <v>32</v>
      </c>
      <c r="D36" s="54">
        <v>26</v>
      </c>
      <c r="E36" s="53">
        <f t="shared" si="0"/>
        <v>0</v>
      </c>
      <c r="F36" s="55"/>
      <c r="G36" s="53">
        <f t="shared" si="1"/>
        <v>0</v>
      </c>
      <c r="H36" s="55"/>
      <c r="I36" s="111"/>
      <c r="J36" s="55"/>
      <c r="K36" s="55"/>
      <c r="L36" s="55"/>
      <c r="M36" s="55"/>
      <c r="N36" s="55"/>
      <c r="O36" s="55"/>
      <c r="P36" s="55"/>
      <c r="Q36" s="79"/>
      <c r="R36" s="55"/>
      <c r="S36" s="55"/>
      <c r="T36" s="55"/>
      <c r="U36" s="79"/>
      <c r="V36" s="54">
        <v>26</v>
      </c>
      <c r="AE36" s="203">
        <f t="shared" si="3"/>
        <v>0</v>
      </c>
      <c r="AF36" s="204" t="str">
        <f t="shared" si="4"/>
        <v>ok</v>
      </c>
      <c r="AH36" s="176"/>
      <c r="AJ36" s="182" t="str">
        <f t="shared" si="2"/>
        <v>ok</v>
      </c>
    </row>
    <row r="37" spans="1:36" ht="14" thickTop="1" thickBot="1" x14ac:dyDescent="0.3">
      <c r="A37">
        <v>27</v>
      </c>
      <c r="B37" s="59" t="s">
        <v>334</v>
      </c>
      <c r="C37" s="57" t="s">
        <v>33</v>
      </c>
      <c r="D37" s="54">
        <v>27</v>
      </c>
      <c r="E37" s="53">
        <f t="shared" si="0"/>
        <v>0</v>
      </c>
      <c r="F37" s="55"/>
      <c r="G37" s="53">
        <f t="shared" si="1"/>
        <v>0</v>
      </c>
      <c r="H37" s="55"/>
      <c r="I37" s="111"/>
      <c r="J37" s="55"/>
      <c r="K37" s="55"/>
      <c r="L37" s="55"/>
      <c r="M37" s="55"/>
      <c r="N37" s="55"/>
      <c r="O37" s="55"/>
      <c r="P37" s="55"/>
      <c r="Q37" s="79"/>
      <c r="R37" s="55"/>
      <c r="S37" s="55"/>
      <c r="T37" s="55"/>
      <c r="U37" s="79"/>
      <c r="V37" s="54">
        <v>27</v>
      </c>
      <c r="AE37" s="203">
        <f t="shared" si="3"/>
        <v>0</v>
      </c>
      <c r="AF37" s="204" t="str">
        <f t="shared" si="4"/>
        <v>ok</v>
      </c>
      <c r="AH37" s="176"/>
      <c r="AJ37" s="182" t="str">
        <f t="shared" si="2"/>
        <v>ok</v>
      </c>
    </row>
    <row r="38" spans="1:36" ht="14" thickTop="1" thickBot="1" x14ac:dyDescent="0.3">
      <c r="A38">
        <v>28</v>
      </c>
      <c r="B38" s="59" t="s">
        <v>335</v>
      </c>
      <c r="C38" s="57" t="s">
        <v>34</v>
      </c>
      <c r="D38" s="54">
        <v>28</v>
      </c>
      <c r="E38" s="53">
        <f t="shared" si="0"/>
        <v>0</v>
      </c>
      <c r="F38" s="55"/>
      <c r="G38" s="53">
        <f t="shared" si="1"/>
        <v>0</v>
      </c>
      <c r="H38" s="55"/>
      <c r="I38" s="111"/>
      <c r="J38" s="55"/>
      <c r="K38" s="55"/>
      <c r="L38" s="55"/>
      <c r="M38" s="55"/>
      <c r="N38" s="55"/>
      <c r="O38" s="55"/>
      <c r="P38" s="55"/>
      <c r="Q38" s="79"/>
      <c r="R38" s="55"/>
      <c r="S38" s="55"/>
      <c r="T38" s="55"/>
      <c r="U38" s="79"/>
      <c r="V38" s="54">
        <v>28</v>
      </c>
      <c r="AE38" s="203">
        <f t="shared" si="3"/>
        <v>0</v>
      </c>
      <c r="AF38" s="204" t="str">
        <f t="shared" si="4"/>
        <v>ok</v>
      </c>
      <c r="AH38" s="176"/>
      <c r="AJ38" s="182" t="str">
        <f t="shared" si="2"/>
        <v>ok</v>
      </c>
    </row>
    <row r="39" spans="1:36" ht="14" thickTop="1" thickBot="1" x14ac:dyDescent="0.3">
      <c r="A39">
        <v>29</v>
      </c>
      <c r="B39" s="59" t="s">
        <v>35</v>
      </c>
      <c r="C39" s="57" t="s">
        <v>36</v>
      </c>
      <c r="D39" s="54">
        <v>29</v>
      </c>
      <c r="E39" s="53">
        <f t="shared" si="0"/>
        <v>0</v>
      </c>
      <c r="F39" s="55"/>
      <c r="G39" s="53">
        <f t="shared" si="1"/>
        <v>0</v>
      </c>
      <c r="H39" s="55"/>
      <c r="I39" s="111"/>
      <c r="J39" s="55"/>
      <c r="K39" s="55"/>
      <c r="L39" s="55"/>
      <c r="M39" s="55"/>
      <c r="N39" s="55"/>
      <c r="O39" s="55"/>
      <c r="P39" s="55"/>
      <c r="Q39" s="79"/>
      <c r="R39" s="55"/>
      <c r="S39" s="55"/>
      <c r="T39" s="55"/>
      <c r="U39" s="79"/>
      <c r="V39" s="54">
        <v>29</v>
      </c>
      <c r="AE39" s="203">
        <f t="shared" si="3"/>
        <v>0</v>
      </c>
      <c r="AF39" s="204" t="str">
        <f t="shared" si="4"/>
        <v>ok</v>
      </c>
      <c r="AH39" s="176"/>
      <c r="AJ39" s="182" t="str">
        <f t="shared" si="2"/>
        <v>ok</v>
      </c>
    </row>
    <row r="40" spans="1:36" ht="14" thickTop="1" thickBot="1" x14ac:dyDescent="0.3">
      <c r="A40">
        <v>219</v>
      </c>
      <c r="B40" s="59" t="s">
        <v>336</v>
      </c>
      <c r="C40" s="57" t="s">
        <v>37</v>
      </c>
      <c r="D40" s="54">
        <v>219</v>
      </c>
      <c r="E40" s="53">
        <f t="shared" si="0"/>
        <v>0</v>
      </c>
      <c r="F40" s="55"/>
      <c r="G40" s="53">
        <f t="shared" si="1"/>
        <v>0</v>
      </c>
      <c r="H40" s="55"/>
      <c r="I40" s="111"/>
      <c r="J40" s="55"/>
      <c r="K40" s="55"/>
      <c r="L40" s="55"/>
      <c r="M40" s="55"/>
      <c r="N40" s="55"/>
      <c r="O40" s="55"/>
      <c r="P40" s="55"/>
      <c r="Q40" s="79"/>
      <c r="R40" s="55"/>
      <c r="S40" s="55"/>
      <c r="T40" s="55"/>
      <c r="U40" s="79"/>
      <c r="V40" s="54">
        <v>219</v>
      </c>
      <c r="AE40" s="203">
        <f t="shared" si="3"/>
        <v>0</v>
      </c>
      <c r="AF40" s="204" t="str">
        <f t="shared" si="4"/>
        <v>ok</v>
      </c>
      <c r="AH40" s="176"/>
      <c r="AJ40" s="182" t="str">
        <f t="shared" si="2"/>
        <v>ok</v>
      </c>
    </row>
    <row r="41" spans="1:36" ht="14" thickTop="1" thickBot="1" x14ac:dyDescent="0.3">
      <c r="A41">
        <v>30</v>
      </c>
      <c r="B41" s="59" t="s">
        <v>337</v>
      </c>
      <c r="C41" s="57" t="s">
        <v>38</v>
      </c>
      <c r="D41" s="54">
        <v>30</v>
      </c>
      <c r="E41" s="53">
        <f t="shared" si="0"/>
        <v>0</v>
      </c>
      <c r="F41" s="55"/>
      <c r="G41" s="53">
        <f t="shared" si="1"/>
        <v>0</v>
      </c>
      <c r="H41" s="55"/>
      <c r="I41" s="111"/>
      <c r="J41" s="55"/>
      <c r="K41" s="55"/>
      <c r="L41" s="55"/>
      <c r="M41" s="55"/>
      <c r="N41" s="55"/>
      <c r="O41" s="55"/>
      <c r="P41" s="55"/>
      <c r="Q41" s="79"/>
      <c r="R41" s="55"/>
      <c r="S41" s="55"/>
      <c r="T41" s="55"/>
      <c r="U41" s="79"/>
      <c r="V41" s="54">
        <v>30</v>
      </c>
      <c r="AE41" s="203">
        <f t="shared" si="3"/>
        <v>0</v>
      </c>
      <c r="AF41" s="204" t="str">
        <f t="shared" si="4"/>
        <v>ok</v>
      </c>
      <c r="AH41" s="176"/>
      <c r="AJ41" s="182" t="str">
        <f t="shared" si="2"/>
        <v>ok</v>
      </c>
    </row>
    <row r="42" spans="1:36" ht="14" thickTop="1" thickBot="1" x14ac:dyDescent="0.35">
      <c r="A42">
        <v>31</v>
      </c>
      <c r="B42" s="59" t="s">
        <v>338</v>
      </c>
      <c r="C42" s="78" t="s">
        <v>39</v>
      </c>
      <c r="D42" s="54">
        <v>31</v>
      </c>
      <c r="E42" s="53">
        <f t="shared" si="0"/>
        <v>0</v>
      </c>
      <c r="F42" s="55"/>
      <c r="G42" s="53">
        <f t="shared" si="1"/>
        <v>0</v>
      </c>
      <c r="H42" s="55"/>
      <c r="I42" s="111"/>
      <c r="J42" s="55"/>
      <c r="K42" s="55"/>
      <c r="L42" s="55"/>
      <c r="M42" s="55"/>
      <c r="N42" s="55"/>
      <c r="O42" s="55"/>
      <c r="P42" s="55"/>
      <c r="Q42" s="79"/>
      <c r="R42" s="55"/>
      <c r="S42" s="55"/>
      <c r="T42" s="55"/>
      <c r="U42" s="79"/>
      <c r="V42" s="54">
        <v>31</v>
      </c>
      <c r="AE42" s="203">
        <f t="shared" si="3"/>
        <v>0</v>
      </c>
      <c r="AF42" s="204" t="str">
        <f t="shared" si="4"/>
        <v>ok</v>
      </c>
      <c r="AH42" s="176"/>
      <c r="AJ42" s="182" t="str">
        <f t="shared" si="2"/>
        <v>ok</v>
      </c>
    </row>
    <row r="43" spans="1:36" ht="14" thickTop="1" thickBot="1" x14ac:dyDescent="0.3">
      <c r="A43">
        <v>32</v>
      </c>
      <c r="B43" s="59" t="s">
        <v>339</v>
      </c>
      <c r="C43" s="57" t="s">
        <v>40</v>
      </c>
      <c r="D43" s="54">
        <v>32</v>
      </c>
      <c r="E43" s="53">
        <f t="shared" si="0"/>
        <v>0</v>
      </c>
      <c r="F43" s="55"/>
      <c r="G43" s="53">
        <f t="shared" si="1"/>
        <v>0</v>
      </c>
      <c r="H43" s="55"/>
      <c r="I43" s="111"/>
      <c r="J43" s="55"/>
      <c r="K43" s="55"/>
      <c r="L43" s="55"/>
      <c r="M43" s="55"/>
      <c r="N43" s="55"/>
      <c r="O43" s="55"/>
      <c r="P43" s="55"/>
      <c r="Q43" s="79"/>
      <c r="R43" s="55"/>
      <c r="S43" s="55"/>
      <c r="T43" s="55"/>
      <c r="U43" s="79"/>
      <c r="V43" s="54">
        <v>32</v>
      </c>
      <c r="AE43" s="203">
        <f t="shared" si="3"/>
        <v>0</v>
      </c>
      <c r="AF43" s="204" t="str">
        <f t="shared" si="4"/>
        <v>ok</v>
      </c>
      <c r="AH43" s="176"/>
      <c r="AJ43" s="182" t="str">
        <f t="shared" si="2"/>
        <v>ok</v>
      </c>
    </row>
    <row r="44" spans="1:36" ht="14" thickTop="1" thickBot="1" x14ac:dyDescent="0.3">
      <c r="A44">
        <v>33</v>
      </c>
      <c r="B44" s="59" t="s">
        <v>340</v>
      </c>
      <c r="C44" s="57" t="s">
        <v>41</v>
      </c>
      <c r="D44" s="54">
        <v>33</v>
      </c>
      <c r="E44" s="53">
        <f t="shared" ref="E44:E62" si="5">SUM(F44,G44,M44,N44,P44,Q44)</f>
        <v>0</v>
      </c>
      <c r="F44" s="55"/>
      <c r="G44" s="53">
        <f t="shared" ref="G44:G62" si="6">SUM(H44,J44,K44,L44)</f>
        <v>0</v>
      </c>
      <c r="H44" s="55"/>
      <c r="I44" s="111"/>
      <c r="J44" s="55"/>
      <c r="K44" s="55"/>
      <c r="L44" s="55"/>
      <c r="M44" s="55"/>
      <c r="N44" s="55"/>
      <c r="O44" s="55"/>
      <c r="P44" s="55"/>
      <c r="Q44" s="79"/>
      <c r="R44" s="55"/>
      <c r="S44" s="55"/>
      <c r="T44" s="55"/>
      <c r="U44" s="79"/>
      <c r="V44" s="54">
        <v>33</v>
      </c>
      <c r="AE44" s="203">
        <f t="shared" si="3"/>
        <v>0</v>
      </c>
      <c r="AF44" s="204" t="str">
        <f t="shared" si="4"/>
        <v>ok</v>
      </c>
      <c r="AH44" s="176"/>
      <c r="AJ44" s="182" t="str">
        <f t="shared" si="2"/>
        <v>ok</v>
      </c>
    </row>
    <row r="45" spans="1:36" ht="14" thickTop="1" thickBot="1" x14ac:dyDescent="0.3">
      <c r="A45">
        <v>34</v>
      </c>
      <c r="B45" s="59" t="s">
        <v>42</v>
      </c>
      <c r="C45" s="57" t="s">
        <v>43</v>
      </c>
      <c r="D45" s="54">
        <v>34</v>
      </c>
      <c r="E45" s="53">
        <f t="shared" si="5"/>
        <v>0</v>
      </c>
      <c r="F45" s="55"/>
      <c r="G45" s="53">
        <f t="shared" si="6"/>
        <v>0</v>
      </c>
      <c r="H45" s="55"/>
      <c r="I45" s="111"/>
      <c r="J45" s="55"/>
      <c r="K45" s="55"/>
      <c r="L45" s="55"/>
      <c r="M45" s="55"/>
      <c r="N45" s="55"/>
      <c r="O45" s="55"/>
      <c r="P45" s="55"/>
      <c r="Q45" s="79"/>
      <c r="R45" s="55"/>
      <c r="S45" s="55"/>
      <c r="T45" s="55"/>
      <c r="U45" s="79"/>
      <c r="V45" s="54">
        <v>34</v>
      </c>
      <c r="AE45" s="203">
        <f t="shared" si="3"/>
        <v>0</v>
      </c>
      <c r="AF45" s="204" t="str">
        <f t="shared" si="4"/>
        <v>ok</v>
      </c>
      <c r="AH45" s="176"/>
      <c r="AJ45" s="182" t="str">
        <f t="shared" si="2"/>
        <v>ok</v>
      </c>
    </row>
    <row r="46" spans="1:36" ht="14" thickTop="1" thickBot="1" x14ac:dyDescent="0.3">
      <c r="A46">
        <v>35</v>
      </c>
      <c r="B46" s="59" t="s">
        <v>341</v>
      </c>
      <c r="C46" s="57" t="s">
        <v>44</v>
      </c>
      <c r="D46" s="54">
        <v>35</v>
      </c>
      <c r="E46" s="53">
        <f t="shared" si="5"/>
        <v>0</v>
      </c>
      <c r="F46" s="55"/>
      <c r="G46" s="53">
        <f t="shared" si="6"/>
        <v>0</v>
      </c>
      <c r="H46" s="55"/>
      <c r="I46" s="111"/>
      <c r="J46" s="55"/>
      <c r="K46" s="55"/>
      <c r="L46" s="55"/>
      <c r="M46" s="55"/>
      <c r="N46" s="55"/>
      <c r="O46" s="55"/>
      <c r="P46" s="55"/>
      <c r="Q46" s="79"/>
      <c r="R46" s="55"/>
      <c r="S46" s="55"/>
      <c r="T46" s="55"/>
      <c r="U46" s="79"/>
      <c r="V46" s="54">
        <v>35</v>
      </c>
      <c r="AE46" s="203">
        <f t="shared" si="3"/>
        <v>0</v>
      </c>
      <c r="AF46" s="204" t="str">
        <f t="shared" si="4"/>
        <v>ok</v>
      </c>
      <c r="AH46" s="176"/>
      <c r="AJ46" s="182" t="str">
        <f t="shared" si="2"/>
        <v>ok</v>
      </c>
    </row>
    <row r="47" spans="1:36" ht="14" thickTop="1" thickBot="1" x14ac:dyDescent="0.3">
      <c r="A47">
        <v>36</v>
      </c>
      <c r="B47" s="59" t="s">
        <v>342</v>
      </c>
      <c r="C47" s="57" t="s">
        <v>45</v>
      </c>
      <c r="D47" s="54">
        <v>36</v>
      </c>
      <c r="E47" s="53">
        <f t="shared" si="5"/>
        <v>0</v>
      </c>
      <c r="F47" s="55"/>
      <c r="G47" s="53">
        <f t="shared" si="6"/>
        <v>0</v>
      </c>
      <c r="H47" s="55"/>
      <c r="I47" s="111"/>
      <c r="J47" s="55"/>
      <c r="K47" s="55"/>
      <c r="L47" s="55"/>
      <c r="M47" s="55"/>
      <c r="N47" s="55"/>
      <c r="O47" s="55"/>
      <c r="P47" s="55"/>
      <c r="Q47" s="79"/>
      <c r="R47" s="55"/>
      <c r="S47" s="55"/>
      <c r="T47" s="55"/>
      <c r="U47" s="79"/>
      <c r="V47" s="54">
        <v>36</v>
      </c>
      <c r="AE47" s="203">
        <f t="shared" si="3"/>
        <v>0</v>
      </c>
      <c r="AF47" s="204" t="str">
        <f t="shared" si="4"/>
        <v>ok</v>
      </c>
      <c r="AH47" s="176"/>
      <c r="AJ47" s="182" t="str">
        <f t="shared" si="2"/>
        <v>ok</v>
      </c>
    </row>
    <row r="48" spans="1:36" ht="14" thickTop="1" thickBot="1" x14ac:dyDescent="0.3">
      <c r="A48">
        <v>37</v>
      </c>
      <c r="B48" s="59" t="s">
        <v>343</v>
      </c>
      <c r="C48" s="57" t="s">
        <v>46</v>
      </c>
      <c r="D48" s="54">
        <v>37</v>
      </c>
      <c r="E48" s="53">
        <f t="shared" si="5"/>
        <v>0</v>
      </c>
      <c r="F48" s="55"/>
      <c r="G48" s="53">
        <f t="shared" si="6"/>
        <v>0</v>
      </c>
      <c r="H48" s="55"/>
      <c r="I48" s="111"/>
      <c r="J48" s="55"/>
      <c r="K48" s="55"/>
      <c r="L48" s="55"/>
      <c r="M48" s="55"/>
      <c r="N48" s="55"/>
      <c r="O48" s="55"/>
      <c r="P48" s="55"/>
      <c r="Q48" s="79"/>
      <c r="R48" s="55"/>
      <c r="S48" s="55"/>
      <c r="T48" s="55"/>
      <c r="U48" s="79"/>
      <c r="V48" s="54">
        <v>37</v>
      </c>
      <c r="AE48" s="203">
        <f t="shared" si="3"/>
        <v>0</v>
      </c>
      <c r="AF48" s="204" t="str">
        <f t="shared" si="4"/>
        <v>ok</v>
      </c>
      <c r="AH48" s="176"/>
      <c r="AJ48" s="182" t="str">
        <f t="shared" si="2"/>
        <v>ok</v>
      </c>
    </row>
    <row r="49" spans="1:36" ht="14" thickTop="1" thickBot="1" x14ac:dyDescent="0.3">
      <c r="A49">
        <v>38</v>
      </c>
      <c r="B49" s="59" t="s">
        <v>344</v>
      </c>
      <c r="C49" s="57" t="s">
        <v>47</v>
      </c>
      <c r="D49" s="54">
        <v>38</v>
      </c>
      <c r="E49" s="53">
        <f t="shared" si="5"/>
        <v>0</v>
      </c>
      <c r="F49" s="55"/>
      <c r="G49" s="53">
        <f t="shared" si="6"/>
        <v>0</v>
      </c>
      <c r="H49" s="55"/>
      <c r="I49" s="111"/>
      <c r="J49" s="55"/>
      <c r="K49" s="55"/>
      <c r="L49" s="55"/>
      <c r="M49" s="55"/>
      <c r="N49" s="55"/>
      <c r="O49" s="55"/>
      <c r="P49" s="55"/>
      <c r="Q49" s="79"/>
      <c r="R49" s="55"/>
      <c r="S49" s="55"/>
      <c r="T49" s="55"/>
      <c r="U49" s="79"/>
      <c r="V49" s="54">
        <v>38</v>
      </c>
      <c r="AE49" s="203">
        <f t="shared" si="3"/>
        <v>0</v>
      </c>
      <c r="AF49" s="204" t="str">
        <f t="shared" si="4"/>
        <v>ok</v>
      </c>
      <c r="AH49" s="176"/>
      <c r="AJ49" s="182" t="str">
        <f t="shared" si="2"/>
        <v>ok</v>
      </c>
    </row>
    <row r="50" spans="1:36" ht="14" thickTop="1" thickBot="1" x14ac:dyDescent="0.3">
      <c r="A50">
        <v>39</v>
      </c>
      <c r="B50" s="59" t="s">
        <v>345</v>
      </c>
      <c r="C50" s="57" t="s">
        <v>48</v>
      </c>
      <c r="D50" s="54">
        <v>39</v>
      </c>
      <c r="E50" s="53">
        <f t="shared" si="5"/>
        <v>0</v>
      </c>
      <c r="F50" s="55"/>
      <c r="G50" s="53">
        <f t="shared" si="6"/>
        <v>0</v>
      </c>
      <c r="H50" s="55"/>
      <c r="I50" s="111"/>
      <c r="J50" s="55"/>
      <c r="K50" s="55"/>
      <c r="L50" s="55"/>
      <c r="M50" s="55"/>
      <c r="N50" s="55"/>
      <c r="O50" s="55"/>
      <c r="P50" s="55"/>
      <c r="Q50" s="55"/>
      <c r="R50" s="55"/>
      <c r="S50" s="55"/>
      <c r="T50" s="55"/>
      <c r="U50" s="55"/>
      <c r="V50" s="54">
        <v>39</v>
      </c>
      <c r="AE50" s="203">
        <f t="shared" si="3"/>
        <v>0</v>
      </c>
      <c r="AF50" s="204" t="str">
        <f t="shared" si="4"/>
        <v>ok</v>
      </c>
      <c r="AH50" s="176"/>
      <c r="AJ50" s="182" t="str">
        <f t="shared" si="2"/>
        <v>ok</v>
      </c>
    </row>
    <row r="51" spans="1:36" ht="14" thickTop="1" thickBot="1" x14ac:dyDescent="0.3">
      <c r="A51">
        <v>220</v>
      </c>
      <c r="B51" s="59" t="s">
        <v>346</v>
      </c>
      <c r="C51" s="57" t="s">
        <v>49</v>
      </c>
      <c r="D51" s="54">
        <v>220</v>
      </c>
      <c r="E51" s="53">
        <f t="shared" si="5"/>
        <v>0</v>
      </c>
      <c r="F51" s="55"/>
      <c r="G51" s="53">
        <f t="shared" si="6"/>
        <v>0</v>
      </c>
      <c r="H51" s="55"/>
      <c r="I51" s="111"/>
      <c r="J51" s="55"/>
      <c r="K51" s="55"/>
      <c r="L51" s="55"/>
      <c r="M51" s="55"/>
      <c r="N51" s="55"/>
      <c r="O51" s="55"/>
      <c r="P51" s="55"/>
      <c r="Q51" s="55"/>
      <c r="R51" s="55"/>
      <c r="S51" s="55"/>
      <c r="T51" s="55"/>
      <c r="U51" s="55"/>
      <c r="V51" s="54">
        <v>220</v>
      </c>
      <c r="AE51" s="203">
        <f t="shared" si="3"/>
        <v>0</v>
      </c>
      <c r="AF51" s="204" t="str">
        <f t="shared" si="4"/>
        <v>ok</v>
      </c>
      <c r="AH51" s="176"/>
      <c r="AJ51" s="182" t="str">
        <f t="shared" si="2"/>
        <v>ok</v>
      </c>
    </row>
    <row r="52" spans="1:36" ht="21" customHeight="1" thickTop="1" thickBot="1" x14ac:dyDescent="0.3">
      <c r="A52">
        <v>40</v>
      </c>
      <c r="B52" s="58" t="s">
        <v>347</v>
      </c>
      <c r="C52" s="57" t="s">
        <v>50</v>
      </c>
      <c r="D52" s="54">
        <v>40</v>
      </c>
      <c r="E52" s="53">
        <f t="shared" si="5"/>
        <v>0</v>
      </c>
      <c r="F52" s="55"/>
      <c r="G52" s="53">
        <f t="shared" si="6"/>
        <v>0</v>
      </c>
      <c r="H52" s="55"/>
      <c r="I52" s="111"/>
      <c r="J52" s="55"/>
      <c r="K52" s="55"/>
      <c r="L52" s="55"/>
      <c r="M52" s="55"/>
      <c r="N52" s="55"/>
      <c r="O52" s="55"/>
      <c r="P52" s="55"/>
      <c r="Q52" s="79"/>
      <c r="R52" s="55"/>
      <c r="S52" s="55"/>
      <c r="T52" s="55"/>
      <c r="U52" s="79"/>
      <c r="V52" s="54">
        <v>40</v>
      </c>
      <c r="AE52" s="203">
        <f t="shared" si="3"/>
        <v>0</v>
      </c>
      <c r="AF52" s="204" t="str">
        <f t="shared" si="4"/>
        <v>ok</v>
      </c>
      <c r="AH52" s="176"/>
      <c r="AJ52" s="182" t="str">
        <f t="shared" si="2"/>
        <v>ok</v>
      </c>
    </row>
    <row r="53" spans="1:36" ht="14" thickTop="1" thickBot="1" x14ac:dyDescent="0.3">
      <c r="A53">
        <v>41</v>
      </c>
      <c r="B53" s="59" t="s">
        <v>348</v>
      </c>
      <c r="C53" s="57" t="s">
        <v>51</v>
      </c>
      <c r="D53" s="54">
        <v>41</v>
      </c>
      <c r="E53" s="53">
        <f t="shared" si="5"/>
        <v>0</v>
      </c>
      <c r="F53" s="55"/>
      <c r="G53" s="53">
        <f t="shared" si="6"/>
        <v>0</v>
      </c>
      <c r="H53" s="55"/>
      <c r="I53" s="111"/>
      <c r="J53" s="55"/>
      <c r="K53" s="55"/>
      <c r="L53" s="55"/>
      <c r="M53" s="55"/>
      <c r="N53" s="55"/>
      <c r="O53" s="55"/>
      <c r="P53" s="55"/>
      <c r="Q53" s="79"/>
      <c r="R53" s="55"/>
      <c r="S53" s="55"/>
      <c r="T53" s="55"/>
      <c r="U53" s="79"/>
      <c r="V53" s="54">
        <v>41</v>
      </c>
      <c r="AE53" s="203">
        <f t="shared" si="3"/>
        <v>0</v>
      </c>
      <c r="AF53" s="204" t="str">
        <f t="shared" si="4"/>
        <v>ok</v>
      </c>
      <c r="AH53" s="176"/>
      <c r="AJ53" s="182" t="str">
        <f t="shared" si="2"/>
        <v>ok</v>
      </c>
    </row>
    <row r="54" spans="1:36" ht="14" thickTop="1" thickBot="1" x14ac:dyDescent="0.3">
      <c r="A54">
        <v>42</v>
      </c>
      <c r="B54" s="59" t="s">
        <v>349</v>
      </c>
      <c r="C54" s="57" t="s">
        <v>52</v>
      </c>
      <c r="D54" s="54">
        <v>42</v>
      </c>
      <c r="E54" s="53">
        <f t="shared" si="5"/>
        <v>0</v>
      </c>
      <c r="F54" s="55"/>
      <c r="G54" s="53">
        <f t="shared" si="6"/>
        <v>0</v>
      </c>
      <c r="H54" s="55"/>
      <c r="I54" s="111"/>
      <c r="J54" s="55"/>
      <c r="K54" s="55"/>
      <c r="L54" s="55"/>
      <c r="M54" s="55"/>
      <c r="N54" s="55"/>
      <c r="O54" s="55"/>
      <c r="P54" s="55"/>
      <c r="Q54" s="79"/>
      <c r="R54" s="55"/>
      <c r="S54" s="55"/>
      <c r="T54" s="55"/>
      <c r="U54" s="79"/>
      <c r="V54" s="54">
        <v>42</v>
      </c>
      <c r="AE54" s="203">
        <f t="shared" si="3"/>
        <v>0</v>
      </c>
      <c r="AF54" s="204" t="str">
        <f t="shared" si="4"/>
        <v>ok</v>
      </c>
      <c r="AH54" s="176"/>
      <c r="AJ54" s="182" t="str">
        <f t="shared" si="2"/>
        <v>ok</v>
      </c>
    </row>
    <row r="55" spans="1:36" ht="14" thickTop="1" thickBot="1" x14ac:dyDescent="0.3">
      <c r="A55">
        <v>43</v>
      </c>
      <c r="B55" s="59" t="s">
        <v>350</v>
      </c>
      <c r="C55" s="57" t="s">
        <v>53</v>
      </c>
      <c r="D55" s="54">
        <v>43</v>
      </c>
      <c r="E55" s="53">
        <f t="shared" si="5"/>
        <v>0</v>
      </c>
      <c r="F55" s="55"/>
      <c r="G55" s="53">
        <f t="shared" si="6"/>
        <v>0</v>
      </c>
      <c r="H55" s="55"/>
      <c r="I55" s="111"/>
      <c r="J55" s="55"/>
      <c r="K55" s="55"/>
      <c r="L55" s="55"/>
      <c r="M55" s="55"/>
      <c r="N55" s="55"/>
      <c r="O55" s="55"/>
      <c r="P55" s="55"/>
      <c r="Q55" s="79"/>
      <c r="R55" s="55"/>
      <c r="S55" s="55"/>
      <c r="T55" s="55"/>
      <c r="U55" s="79"/>
      <c r="V55" s="54">
        <v>43</v>
      </c>
      <c r="AE55" s="203">
        <f t="shared" si="3"/>
        <v>0</v>
      </c>
      <c r="AF55" s="204" t="str">
        <f t="shared" si="4"/>
        <v>ok</v>
      </c>
      <c r="AH55" s="176"/>
      <c r="AJ55" s="182" t="str">
        <f t="shared" si="2"/>
        <v>ok</v>
      </c>
    </row>
    <row r="56" spans="1:36" ht="14" thickTop="1" thickBot="1" x14ac:dyDescent="0.3">
      <c r="A56">
        <v>44</v>
      </c>
      <c r="B56" s="59" t="s">
        <v>351</v>
      </c>
      <c r="C56" s="57" t="s">
        <v>54</v>
      </c>
      <c r="D56" s="54">
        <v>44</v>
      </c>
      <c r="E56" s="53">
        <f t="shared" si="5"/>
        <v>0</v>
      </c>
      <c r="F56" s="55"/>
      <c r="G56" s="53">
        <f t="shared" si="6"/>
        <v>0</v>
      </c>
      <c r="H56" s="55"/>
      <c r="I56" s="111"/>
      <c r="J56" s="55"/>
      <c r="K56" s="55"/>
      <c r="L56" s="55"/>
      <c r="M56" s="55"/>
      <c r="N56" s="55"/>
      <c r="O56" s="55"/>
      <c r="P56" s="55"/>
      <c r="Q56" s="79"/>
      <c r="R56" s="55"/>
      <c r="S56" s="55"/>
      <c r="T56" s="55"/>
      <c r="U56" s="79"/>
      <c r="V56" s="54">
        <v>44</v>
      </c>
      <c r="AE56" s="203">
        <f t="shared" si="3"/>
        <v>0</v>
      </c>
      <c r="AF56" s="204" t="str">
        <f t="shared" si="4"/>
        <v>ok</v>
      </c>
      <c r="AH56" s="176"/>
      <c r="AJ56" s="182" t="str">
        <f t="shared" si="2"/>
        <v>ok</v>
      </c>
    </row>
    <row r="57" spans="1:36" ht="14" thickTop="1" thickBot="1" x14ac:dyDescent="0.3">
      <c r="A57">
        <v>45</v>
      </c>
      <c r="B57" s="59" t="s">
        <v>55</v>
      </c>
      <c r="C57" s="57" t="s">
        <v>56</v>
      </c>
      <c r="D57" s="54">
        <v>45</v>
      </c>
      <c r="E57" s="53">
        <f t="shared" si="5"/>
        <v>0</v>
      </c>
      <c r="F57" s="55"/>
      <c r="G57" s="53">
        <f t="shared" si="6"/>
        <v>0</v>
      </c>
      <c r="H57" s="55"/>
      <c r="I57" s="111"/>
      <c r="J57" s="55"/>
      <c r="K57" s="55"/>
      <c r="L57" s="55"/>
      <c r="M57" s="55"/>
      <c r="N57" s="55"/>
      <c r="O57" s="55"/>
      <c r="P57" s="55"/>
      <c r="Q57" s="79"/>
      <c r="R57" s="55"/>
      <c r="S57" s="55"/>
      <c r="T57" s="55"/>
      <c r="U57" s="79"/>
      <c r="V57" s="54">
        <v>45</v>
      </c>
      <c r="AE57" s="203">
        <f t="shared" si="3"/>
        <v>0</v>
      </c>
      <c r="AF57" s="204" t="str">
        <f t="shared" si="4"/>
        <v>ok</v>
      </c>
      <c r="AH57" s="176"/>
      <c r="AJ57" s="182" t="str">
        <f t="shared" si="2"/>
        <v>ok</v>
      </c>
    </row>
    <row r="58" spans="1:36" ht="14" thickTop="1" thickBot="1" x14ac:dyDescent="0.3">
      <c r="A58">
        <v>46</v>
      </c>
      <c r="B58" s="59" t="s">
        <v>352</v>
      </c>
      <c r="C58" s="57" t="s">
        <v>57</v>
      </c>
      <c r="D58" s="54">
        <v>46</v>
      </c>
      <c r="E58" s="53">
        <f t="shared" si="5"/>
        <v>0</v>
      </c>
      <c r="F58" s="55"/>
      <c r="G58" s="53">
        <f t="shared" si="6"/>
        <v>0</v>
      </c>
      <c r="H58" s="55"/>
      <c r="I58" s="111"/>
      <c r="J58" s="55"/>
      <c r="K58" s="55"/>
      <c r="L58" s="55"/>
      <c r="M58" s="55"/>
      <c r="N58" s="55"/>
      <c r="O58" s="55"/>
      <c r="P58" s="55"/>
      <c r="Q58" s="79"/>
      <c r="R58" s="55"/>
      <c r="S58" s="55"/>
      <c r="T58" s="55"/>
      <c r="U58" s="79"/>
      <c r="V58" s="54">
        <v>46</v>
      </c>
      <c r="AE58" s="203">
        <f t="shared" si="3"/>
        <v>0</v>
      </c>
      <c r="AF58" s="204" t="str">
        <f t="shared" si="4"/>
        <v>ok</v>
      </c>
      <c r="AH58" s="176"/>
      <c r="AJ58" s="182" t="str">
        <f t="shared" si="2"/>
        <v>ok</v>
      </c>
    </row>
    <row r="59" spans="1:36" ht="14" thickTop="1" thickBot="1" x14ac:dyDescent="0.3">
      <c r="A59">
        <v>47</v>
      </c>
      <c r="B59" s="59" t="s">
        <v>353</v>
      </c>
      <c r="C59" s="57" t="s">
        <v>58</v>
      </c>
      <c r="D59" s="54">
        <v>47</v>
      </c>
      <c r="E59" s="53">
        <f t="shared" si="5"/>
        <v>0</v>
      </c>
      <c r="F59" s="55"/>
      <c r="G59" s="53">
        <f t="shared" si="6"/>
        <v>0</v>
      </c>
      <c r="H59" s="55"/>
      <c r="I59" s="111"/>
      <c r="J59" s="55"/>
      <c r="K59" s="55"/>
      <c r="L59" s="55"/>
      <c r="M59" s="55"/>
      <c r="N59" s="55"/>
      <c r="O59" s="55"/>
      <c r="P59" s="55"/>
      <c r="Q59" s="79"/>
      <c r="R59" s="55"/>
      <c r="S59" s="55"/>
      <c r="T59" s="55"/>
      <c r="U59" s="79"/>
      <c r="V59" s="54">
        <v>47</v>
      </c>
      <c r="AE59" s="203">
        <f t="shared" si="3"/>
        <v>0</v>
      </c>
      <c r="AF59" s="204" t="str">
        <f t="shared" si="4"/>
        <v>ok</v>
      </c>
      <c r="AH59" s="176"/>
      <c r="AJ59" s="182" t="str">
        <f t="shared" si="2"/>
        <v>ok</v>
      </c>
    </row>
    <row r="60" spans="1:36" ht="14" thickTop="1" thickBot="1" x14ac:dyDescent="0.35">
      <c r="A60">
        <v>48</v>
      </c>
      <c r="B60" s="59" t="s">
        <v>354</v>
      </c>
      <c r="C60" s="78" t="s">
        <v>59</v>
      </c>
      <c r="D60" s="54">
        <v>48</v>
      </c>
      <c r="E60" s="53">
        <f t="shared" si="5"/>
        <v>0</v>
      </c>
      <c r="F60" s="55"/>
      <c r="G60" s="53">
        <f t="shared" si="6"/>
        <v>0</v>
      </c>
      <c r="H60" s="55"/>
      <c r="I60" s="111"/>
      <c r="J60" s="55"/>
      <c r="K60" s="55"/>
      <c r="L60" s="55"/>
      <c r="M60" s="55"/>
      <c r="N60" s="55"/>
      <c r="O60" s="55"/>
      <c r="P60" s="55"/>
      <c r="Q60" s="79"/>
      <c r="R60" s="55"/>
      <c r="S60" s="55"/>
      <c r="T60" s="55"/>
      <c r="U60" s="79"/>
      <c r="V60" s="54">
        <v>48</v>
      </c>
      <c r="AE60" s="203">
        <f t="shared" si="3"/>
        <v>0</v>
      </c>
      <c r="AF60" s="204" t="str">
        <f t="shared" si="4"/>
        <v>ok</v>
      </c>
      <c r="AH60" s="176"/>
      <c r="AJ60" s="182" t="str">
        <f t="shared" si="2"/>
        <v>ok</v>
      </c>
    </row>
    <row r="61" spans="1:36" ht="14" thickTop="1" thickBot="1" x14ac:dyDescent="0.3">
      <c r="A61">
        <v>49</v>
      </c>
      <c r="B61" s="59" t="s">
        <v>355</v>
      </c>
      <c r="C61" s="57" t="s">
        <v>60</v>
      </c>
      <c r="D61" s="54">
        <v>49</v>
      </c>
      <c r="E61" s="53">
        <f t="shared" si="5"/>
        <v>0</v>
      </c>
      <c r="F61" s="79"/>
      <c r="G61" s="53">
        <f t="shared" si="6"/>
        <v>0</v>
      </c>
      <c r="H61" s="79"/>
      <c r="I61" s="111"/>
      <c r="J61" s="79"/>
      <c r="K61" s="79"/>
      <c r="L61" s="79"/>
      <c r="M61" s="79"/>
      <c r="N61" s="79"/>
      <c r="O61" s="79"/>
      <c r="P61" s="79"/>
      <c r="Q61" s="79"/>
      <c r="R61" s="79"/>
      <c r="S61" s="79"/>
      <c r="T61" s="79"/>
      <c r="U61" s="79"/>
      <c r="V61" s="54">
        <v>49</v>
      </c>
      <c r="AE61" s="203">
        <f t="shared" si="3"/>
        <v>0</v>
      </c>
      <c r="AF61" s="204" t="str">
        <f t="shared" si="4"/>
        <v>ok</v>
      </c>
      <c r="AH61" s="176"/>
      <c r="AJ61" s="182" t="str">
        <f t="shared" si="2"/>
        <v>ok</v>
      </c>
    </row>
    <row r="62" spans="1:36" ht="14" thickTop="1" thickBot="1" x14ac:dyDescent="0.3">
      <c r="A62">
        <v>50</v>
      </c>
      <c r="B62" s="59" t="s">
        <v>356</v>
      </c>
      <c r="C62" s="57" t="s">
        <v>61</v>
      </c>
      <c r="D62" s="54">
        <v>50</v>
      </c>
      <c r="E62" s="53">
        <f t="shared" si="5"/>
        <v>0</v>
      </c>
      <c r="F62" s="79"/>
      <c r="G62" s="53">
        <f t="shared" si="6"/>
        <v>0</v>
      </c>
      <c r="H62" s="79"/>
      <c r="I62" s="111"/>
      <c r="J62" s="79"/>
      <c r="K62" s="79"/>
      <c r="L62" s="79"/>
      <c r="M62" s="79"/>
      <c r="N62" s="79"/>
      <c r="O62" s="79"/>
      <c r="P62" s="79"/>
      <c r="Q62" s="79"/>
      <c r="R62" s="79"/>
      <c r="S62" s="79"/>
      <c r="T62" s="79"/>
      <c r="U62" s="79"/>
      <c r="V62" s="54">
        <v>50</v>
      </c>
      <c r="AE62" s="203">
        <f t="shared" si="3"/>
        <v>0</v>
      </c>
      <c r="AF62" s="204" t="str">
        <f t="shared" si="4"/>
        <v>ok</v>
      </c>
      <c r="AH62" s="176"/>
      <c r="AJ62" s="182" t="str">
        <f t="shared" si="2"/>
        <v>ok</v>
      </c>
    </row>
    <row r="63" spans="1:36" ht="21" customHeight="1" thickTop="1" x14ac:dyDescent="0.35">
      <c r="A63"/>
      <c r="B63" s="80" t="s">
        <v>357</v>
      </c>
      <c r="C63" s="81"/>
      <c r="D63" s="54"/>
      <c r="E63" s="98"/>
      <c r="F63" s="98"/>
      <c r="G63" s="98"/>
      <c r="H63" s="98"/>
      <c r="I63" s="110"/>
      <c r="J63" s="98"/>
      <c r="K63" s="98"/>
      <c r="L63" s="98"/>
      <c r="M63" s="98"/>
      <c r="N63" s="98"/>
      <c r="O63" s="98"/>
      <c r="P63" s="98"/>
      <c r="Q63" s="98"/>
      <c r="R63" s="98"/>
      <c r="S63" s="98"/>
      <c r="T63" s="98"/>
      <c r="U63" s="98"/>
      <c r="V63" s="54"/>
      <c r="AE63" s="199"/>
      <c r="AF63" s="176"/>
    </row>
    <row r="64" spans="1:36" ht="13.5" thickBot="1" x14ac:dyDescent="0.3">
      <c r="A64">
        <v>51</v>
      </c>
      <c r="B64" s="58" t="s">
        <v>358</v>
      </c>
      <c r="C64" s="82" t="s">
        <v>62</v>
      </c>
      <c r="D64" s="54">
        <v>51</v>
      </c>
      <c r="E64" s="53">
        <f>SUM(F64,G64,M64,N64,P64,Q64)</f>
        <v>0</v>
      </c>
      <c r="F64" s="79"/>
      <c r="G64" s="53">
        <f>SUM(H64,J64,K64,L64)</f>
        <v>0</v>
      </c>
      <c r="H64" s="79"/>
      <c r="I64" s="111"/>
      <c r="J64" s="79"/>
      <c r="K64" s="79"/>
      <c r="L64" s="79"/>
      <c r="M64" s="79"/>
      <c r="N64" s="79"/>
      <c r="O64" s="79"/>
      <c r="P64" s="79"/>
      <c r="Q64" s="79"/>
      <c r="R64" s="79"/>
      <c r="S64" s="79"/>
      <c r="T64" s="79"/>
      <c r="U64" s="79"/>
      <c r="V64" s="54">
        <v>51</v>
      </c>
      <c r="AE64" s="203">
        <f>E64-SUM(R64:U64)</f>
        <v>0</v>
      </c>
      <c r="AF64" s="204" t="str">
        <f>IF(ABS(AE64)&gt;COUNT(R64:U64)*0.5,"ERROR","ok")</f>
        <v>ok</v>
      </c>
      <c r="AH64" s="182" t="str">
        <f>IF((I64-H64)&gt;0.5,"attention","ok")</f>
        <v>ok</v>
      </c>
      <c r="AJ64" s="182" t="str">
        <f>IF((O64-N64)&gt;0.5,"attention","ok")</f>
        <v>ok</v>
      </c>
    </row>
    <row r="65" spans="1:36" ht="14" thickTop="1" thickBot="1" x14ac:dyDescent="0.35">
      <c r="A65">
        <v>52</v>
      </c>
      <c r="B65" s="59" t="s">
        <v>359</v>
      </c>
      <c r="C65" s="83" t="s">
        <v>63</v>
      </c>
      <c r="D65" s="54">
        <v>52</v>
      </c>
      <c r="E65" s="53">
        <f>SUM(F65,G65,M65,N65,P65,Q65)</f>
        <v>0</v>
      </c>
      <c r="F65" s="79"/>
      <c r="G65" s="53">
        <f>SUM(H65,J65,K65,L65)</f>
        <v>0</v>
      </c>
      <c r="H65" s="79"/>
      <c r="I65" s="111"/>
      <c r="J65" s="79"/>
      <c r="K65" s="79"/>
      <c r="L65" s="79"/>
      <c r="M65" s="79"/>
      <c r="N65" s="79"/>
      <c r="O65" s="79"/>
      <c r="P65" s="79"/>
      <c r="Q65" s="79"/>
      <c r="R65" s="79"/>
      <c r="S65" s="79"/>
      <c r="T65" s="79"/>
      <c r="U65" s="79"/>
      <c r="V65" s="54">
        <v>52</v>
      </c>
      <c r="AE65" s="203">
        <f>E65-SUM(R65:U65)</f>
        <v>0</v>
      </c>
      <c r="AF65" s="204" t="str">
        <f>IF(ABS(AE65)&gt;COUNT(R65:U65)*0.5,"ERROR","ok")</f>
        <v>ok</v>
      </c>
      <c r="AH65" s="182" t="str">
        <f>IF((I65-H65)&gt;0.5,"attention","ok")</f>
        <v>ok</v>
      </c>
      <c r="AJ65" s="182" t="str">
        <f>IF((O65-N65)&gt;0.5,"attention","ok")</f>
        <v>ok</v>
      </c>
    </row>
    <row r="66" spans="1:36" ht="21" customHeight="1" thickTop="1" x14ac:dyDescent="0.35">
      <c r="A66"/>
      <c r="B66" s="80" t="s">
        <v>360</v>
      </c>
      <c r="C66" s="81"/>
      <c r="D66" s="54"/>
      <c r="E66" s="98"/>
      <c r="F66" s="98"/>
      <c r="G66" s="98"/>
      <c r="H66" s="98"/>
      <c r="I66" s="110"/>
      <c r="J66" s="98"/>
      <c r="K66" s="98"/>
      <c r="L66" s="98"/>
      <c r="M66" s="98"/>
      <c r="N66" s="98"/>
      <c r="O66" s="98"/>
      <c r="P66" s="98"/>
      <c r="Q66" s="98"/>
      <c r="R66" s="98"/>
      <c r="S66" s="98"/>
      <c r="T66" s="98"/>
      <c r="U66" s="98"/>
      <c r="V66" s="54"/>
      <c r="AE66" s="199"/>
      <c r="AF66" s="176"/>
      <c r="AG66" s="176"/>
      <c r="AH66" s="176"/>
      <c r="AI66" s="176"/>
      <c r="AJ66" s="176"/>
    </row>
    <row r="67" spans="1:36" ht="13.5" thickBot="1" x14ac:dyDescent="0.3">
      <c r="A67">
        <v>53</v>
      </c>
      <c r="B67" s="58" t="s">
        <v>361</v>
      </c>
      <c r="C67" s="57" t="s">
        <v>64</v>
      </c>
      <c r="D67" s="54">
        <v>53</v>
      </c>
      <c r="E67" s="53">
        <f t="shared" ref="E67:E90" si="7">SUM(F67,G67,M67,N67,P67,Q67)</f>
        <v>0</v>
      </c>
      <c r="F67" s="55"/>
      <c r="G67" s="53">
        <f t="shared" ref="G67:G90" si="8">SUM(H67,J67,K67,L67)</f>
        <v>0</v>
      </c>
      <c r="H67" s="55"/>
      <c r="I67" s="111"/>
      <c r="J67" s="55"/>
      <c r="K67" s="55"/>
      <c r="L67" s="55"/>
      <c r="M67" s="55"/>
      <c r="N67" s="55"/>
      <c r="O67" s="55"/>
      <c r="P67" s="55"/>
      <c r="Q67" s="79"/>
      <c r="R67" s="55"/>
      <c r="S67" s="55"/>
      <c r="T67" s="55"/>
      <c r="U67" s="79"/>
      <c r="V67" s="54">
        <v>53</v>
      </c>
      <c r="AE67" s="203">
        <f t="shared" ref="AE67:AE112" si="9">E67-SUM(R67:U67)</f>
        <v>0</v>
      </c>
      <c r="AF67" s="204" t="str">
        <f t="shared" ref="AF67:AF112" si="10">IF(ABS(AE67)&gt;COUNT(R67:U67)*0.5,"ERROR","ok")</f>
        <v>ok</v>
      </c>
      <c r="AH67" s="182" t="str">
        <f t="shared" ref="AH67:AH90" si="11">IF((I67-H67)&gt;0.5,"attention","ok")</f>
        <v>ok</v>
      </c>
      <c r="AJ67" s="182" t="str">
        <f t="shared" ref="AJ67:AJ90" si="12">IF((O67-N67)&gt;0.5,"attention","ok")</f>
        <v>ok</v>
      </c>
    </row>
    <row r="68" spans="1:36" ht="14" thickTop="1" thickBot="1" x14ac:dyDescent="0.3">
      <c r="A68">
        <v>54</v>
      </c>
      <c r="B68" s="59" t="s">
        <v>65</v>
      </c>
      <c r="C68" s="57" t="s">
        <v>66</v>
      </c>
      <c r="D68" s="54">
        <v>54</v>
      </c>
      <c r="E68" s="53">
        <f t="shared" si="7"/>
        <v>0</v>
      </c>
      <c r="F68" s="55"/>
      <c r="G68" s="53">
        <f t="shared" si="8"/>
        <v>0</v>
      </c>
      <c r="H68" s="55"/>
      <c r="I68" s="111"/>
      <c r="J68" s="55"/>
      <c r="K68" s="55"/>
      <c r="L68" s="55"/>
      <c r="M68" s="55"/>
      <c r="N68" s="55"/>
      <c r="O68" s="55"/>
      <c r="P68" s="55"/>
      <c r="Q68" s="79"/>
      <c r="R68" s="55"/>
      <c r="S68" s="55"/>
      <c r="T68" s="55"/>
      <c r="U68" s="79"/>
      <c r="V68" s="54">
        <v>54</v>
      </c>
      <c r="AE68" s="203">
        <f t="shared" si="9"/>
        <v>0</v>
      </c>
      <c r="AF68" s="204" t="str">
        <f t="shared" si="10"/>
        <v>ok</v>
      </c>
      <c r="AH68" s="182" t="str">
        <f t="shared" si="11"/>
        <v>ok</v>
      </c>
      <c r="AJ68" s="182" t="str">
        <f t="shared" si="12"/>
        <v>ok</v>
      </c>
    </row>
    <row r="69" spans="1:36" ht="14" thickTop="1" thickBot="1" x14ac:dyDescent="0.3">
      <c r="A69">
        <v>55</v>
      </c>
      <c r="B69" s="59" t="s">
        <v>67</v>
      </c>
      <c r="C69" s="57" t="s">
        <v>68</v>
      </c>
      <c r="D69" s="54">
        <v>55</v>
      </c>
      <c r="E69" s="53">
        <f t="shared" si="7"/>
        <v>0</v>
      </c>
      <c r="F69" s="55"/>
      <c r="G69" s="53">
        <f t="shared" si="8"/>
        <v>0</v>
      </c>
      <c r="H69" s="55"/>
      <c r="I69" s="111"/>
      <c r="J69" s="55"/>
      <c r="K69" s="55"/>
      <c r="L69" s="55"/>
      <c r="M69" s="55"/>
      <c r="N69" s="55"/>
      <c r="O69" s="55"/>
      <c r="P69" s="55"/>
      <c r="Q69" s="79"/>
      <c r="R69" s="55"/>
      <c r="S69" s="55"/>
      <c r="T69" s="55"/>
      <c r="U69" s="79"/>
      <c r="V69" s="54">
        <v>55</v>
      </c>
      <c r="AE69" s="203">
        <f t="shared" si="9"/>
        <v>0</v>
      </c>
      <c r="AF69" s="204" t="str">
        <f t="shared" si="10"/>
        <v>ok</v>
      </c>
      <c r="AH69" s="182" t="str">
        <f t="shared" si="11"/>
        <v>ok</v>
      </c>
      <c r="AJ69" s="182" t="str">
        <f t="shared" si="12"/>
        <v>ok</v>
      </c>
    </row>
    <row r="70" spans="1:36" ht="14" thickTop="1" thickBot="1" x14ac:dyDescent="0.3">
      <c r="A70">
        <v>56</v>
      </c>
      <c r="B70" s="59" t="s">
        <v>362</v>
      </c>
      <c r="C70" s="57" t="s">
        <v>69</v>
      </c>
      <c r="D70" s="54">
        <v>56</v>
      </c>
      <c r="E70" s="53">
        <f t="shared" si="7"/>
        <v>0</v>
      </c>
      <c r="F70" s="55"/>
      <c r="G70" s="53">
        <f t="shared" si="8"/>
        <v>0</v>
      </c>
      <c r="H70" s="55"/>
      <c r="I70" s="111"/>
      <c r="J70" s="55"/>
      <c r="K70" s="55"/>
      <c r="L70" s="55"/>
      <c r="M70" s="55"/>
      <c r="N70" s="55"/>
      <c r="O70" s="55"/>
      <c r="P70" s="55"/>
      <c r="Q70" s="79"/>
      <c r="R70" s="55"/>
      <c r="S70" s="55"/>
      <c r="T70" s="55"/>
      <c r="U70" s="79"/>
      <c r="V70" s="54">
        <v>56</v>
      </c>
      <c r="AE70" s="203">
        <f t="shared" si="9"/>
        <v>0</v>
      </c>
      <c r="AF70" s="204" t="str">
        <f t="shared" si="10"/>
        <v>ok</v>
      </c>
      <c r="AH70" s="182" t="str">
        <f t="shared" si="11"/>
        <v>ok</v>
      </c>
      <c r="AJ70" s="182" t="str">
        <f t="shared" si="12"/>
        <v>ok</v>
      </c>
    </row>
    <row r="71" spans="1:36" ht="14" thickTop="1" thickBot="1" x14ac:dyDescent="0.3">
      <c r="A71">
        <v>57</v>
      </c>
      <c r="B71" s="59" t="s">
        <v>363</v>
      </c>
      <c r="C71" s="57" t="s">
        <v>70</v>
      </c>
      <c r="D71" s="54">
        <v>57</v>
      </c>
      <c r="E71" s="53">
        <f t="shared" si="7"/>
        <v>0</v>
      </c>
      <c r="F71" s="55"/>
      <c r="G71" s="53">
        <f t="shared" si="8"/>
        <v>0</v>
      </c>
      <c r="H71" s="55"/>
      <c r="I71" s="111"/>
      <c r="J71" s="55"/>
      <c r="K71" s="55"/>
      <c r="L71" s="55"/>
      <c r="M71" s="55"/>
      <c r="N71" s="55"/>
      <c r="O71" s="55"/>
      <c r="P71" s="55"/>
      <c r="Q71" s="79"/>
      <c r="R71" s="55"/>
      <c r="S71" s="55"/>
      <c r="T71" s="55"/>
      <c r="U71" s="79"/>
      <c r="V71" s="54">
        <v>57</v>
      </c>
      <c r="AE71" s="203">
        <f t="shared" si="9"/>
        <v>0</v>
      </c>
      <c r="AF71" s="204" t="str">
        <f t="shared" si="10"/>
        <v>ok</v>
      </c>
      <c r="AH71" s="182" t="str">
        <f t="shared" si="11"/>
        <v>ok</v>
      </c>
      <c r="AJ71" s="182" t="str">
        <f t="shared" si="12"/>
        <v>ok</v>
      </c>
    </row>
    <row r="72" spans="1:36" ht="14" thickTop="1" thickBot="1" x14ac:dyDescent="0.3">
      <c r="A72">
        <v>221</v>
      </c>
      <c r="B72" s="59" t="s">
        <v>364</v>
      </c>
      <c r="C72" s="57" t="s">
        <v>272</v>
      </c>
      <c r="D72" s="54">
        <v>221</v>
      </c>
      <c r="E72" s="53">
        <f t="shared" si="7"/>
        <v>0</v>
      </c>
      <c r="F72" s="55"/>
      <c r="G72" s="53">
        <f t="shared" si="8"/>
        <v>0</v>
      </c>
      <c r="H72" s="55"/>
      <c r="I72" s="111"/>
      <c r="J72" s="55"/>
      <c r="K72" s="55"/>
      <c r="L72" s="55"/>
      <c r="M72" s="55"/>
      <c r="N72" s="55"/>
      <c r="O72" s="55"/>
      <c r="P72" s="55"/>
      <c r="Q72" s="79"/>
      <c r="R72" s="55"/>
      <c r="S72" s="55"/>
      <c r="T72" s="55"/>
      <c r="U72" s="79"/>
      <c r="V72" s="54">
        <v>221</v>
      </c>
      <c r="AE72" s="203">
        <f t="shared" si="9"/>
        <v>0</v>
      </c>
      <c r="AF72" s="204" t="str">
        <f t="shared" si="10"/>
        <v>ok</v>
      </c>
      <c r="AH72" s="182" t="str">
        <f t="shared" si="11"/>
        <v>ok</v>
      </c>
      <c r="AJ72" s="182" t="str">
        <f t="shared" si="12"/>
        <v>ok</v>
      </c>
    </row>
    <row r="73" spans="1:36" ht="14" thickTop="1" thickBot="1" x14ac:dyDescent="0.3">
      <c r="A73">
        <v>222</v>
      </c>
      <c r="B73" t="s">
        <v>273</v>
      </c>
      <c r="C73" s="57" t="s">
        <v>274</v>
      </c>
      <c r="D73" s="54">
        <v>222</v>
      </c>
      <c r="E73" s="53">
        <f t="shared" si="7"/>
        <v>0</v>
      </c>
      <c r="F73" s="55"/>
      <c r="G73" s="53">
        <f t="shared" si="8"/>
        <v>0</v>
      </c>
      <c r="H73" s="55"/>
      <c r="I73" s="111"/>
      <c r="J73" s="55"/>
      <c r="K73" s="55"/>
      <c r="L73" s="55"/>
      <c r="M73" s="55"/>
      <c r="N73" s="55"/>
      <c r="O73" s="55"/>
      <c r="P73" s="55"/>
      <c r="Q73" s="79"/>
      <c r="R73" s="55"/>
      <c r="S73" s="55"/>
      <c r="T73" s="55"/>
      <c r="U73" s="79"/>
      <c r="V73" s="54">
        <v>222</v>
      </c>
      <c r="AE73" s="203">
        <f t="shared" si="9"/>
        <v>0</v>
      </c>
      <c r="AF73" s="204" t="str">
        <f t="shared" si="10"/>
        <v>ok</v>
      </c>
      <c r="AH73" s="182" t="str">
        <f t="shared" si="11"/>
        <v>ok</v>
      </c>
      <c r="AJ73" s="182" t="str">
        <f t="shared" si="12"/>
        <v>ok</v>
      </c>
    </row>
    <row r="74" spans="1:36" ht="14" thickTop="1" thickBot="1" x14ac:dyDescent="0.3">
      <c r="A74">
        <v>58</v>
      </c>
      <c r="B74" s="59" t="s">
        <v>365</v>
      </c>
      <c r="C74" s="57" t="s">
        <v>71</v>
      </c>
      <c r="D74" s="54">
        <v>58</v>
      </c>
      <c r="E74" s="53">
        <f t="shared" si="7"/>
        <v>0</v>
      </c>
      <c r="F74" s="55"/>
      <c r="G74" s="53">
        <f t="shared" si="8"/>
        <v>0</v>
      </c>
      <c r="H74" s="55"/>
      <c r="I74" s="111"/>
      <c r="J74" s="55"/>
      <c r="K74" s="55"/>
      <c r="L74" s="55"/>
      <c r="M74" s="55"/>
      <c r="N74" s="55"/>
      <c r="O74" s="55"/>
      <c r="P74" s="55"/>
      <c r="Q74" s="79"/>
      <c r="R74" s="55"/>
      <c r="S74" s="55"/>
      <c r="T74" s="55"/>
      <c r="U74" s="79"/>
      <c r="V74" s="54">
        <v>58</v>
      </c>
      <c r="AE74" s="203">
        <f t="shared" si="9"/>
        <v>0</v>
      </c>
      <c r="AF74" s="204" t="str">
        <f t="shared" si="10"/>
        <v>ok</v>
      </c>
      <c r="AH74" s="182" t="str">
        <f t="shared" si="11"/>
        <v>ok</v>
      </c>
      <c r="AJ74" s="182" t="str">
        <f t="shared" si="12"/>
        <v>ok</v>
      </c>
    </row>
    <row r="75" spans="1:36" ht="14" thickTop="1" thickBot="1" x14ac:dyDescent="0.3">
      <c r="A75">
        <v>59</v>
      </c>
      <c r="B75" s="59" t="s">
        <v>366</v>
      </c>
      <c r="C75" s="57" t="s">
        <v>72</v>
      </c>
      <c r="D75" s="54">
        <v>59</v>
      </c>
      <c r="E75" s="53">
        <f t="shared" si="7"/>
        <v>0</v>
      </c>
      <c r="F75" s="55"/>
      <c r="G75" s="53">
        <f t="shared" si="8"/>
        <v>0</v>
      </c>
      <c r="H75" s="55"/>
      <c r="I75" s="111"/>
      <c r="J75" s="55"/>
      <c r="K75" s="55"/>
      <c r="L75" s="55"/>
      <c r="M75" s="55"/>
      <c r="N75" s="55"/>
      <c r="O75" s="55"/>
      <c r="P75" s="55"/>
      <c r="Q75" s="79"/>
      <c r="R75" s="55"/>
      <c r="S75" s="55"/>
      <c r="T75" s="55"/>
      <c r="U75" s="79"/>
      <c r="V75" s="54">
        <v>59</v>
      </c>
      <c r="AE75" s="203">
        <f t="shared" si="9"/>
        <v>0</v>
      </c>
      <c r="AF75" s="204" t="str">
        <f t="shared" si="10"/>
        <v>ok</v>
      </c>
      <c r="AH75" s="182" t="str">
        <f t="shared" si="11"/>
        <v>ok</v>
      </c>
      <c r="AJ75" s="182" t="str">
        <f t="shared" si="12"/>
        <v>ok</v>
      </c>
    </row>
    <row r="76" spans="1:36" ht="14" thickTop="1" thickBot="1" x14ac:dyDescent="0.3">
      <c r="A76">
        <v>60</v>
      </c>
      <c r="B76" s="59" t="s">
        <v>367</v>
      </c>
      <c r="C76" s="57" t="s">
        <v>73</v>
      </c>
      <c r="D76" s="54">
        <v>60</v>
      </c>
      <c r="E76" s="53">
        <f t="shared" si="7"/>
        <v>0</v>
      </c>
      <c r="F76" s="55"/>
      <c r="G76" s="53">
        <f t="shared" si="8"/>
        <v>0</v>
      </c>
      <c r="H76" s="55"/>
      <c r="I76" s="111"/>
      <c r="J76" s="55"/>
      <c r="K76" s="55"/>
      <c r="L76" s="55"/>
      <c r="M76" s="55"/>
      <c r="N76" s="55"/>
      <c r="O76" s="55"/>
      <c r="P76" s="55"/>
      <c r="Q76" s="79"/>
      <c r="R76" s="55"/>
      <c r="S76" s="55"/>
      <c r="T76" s="55"/>
      <c r="U76" s="79"/>
      <c r="V76" s="54">
        <v>60</v>
      </c>
      <c r="AE76" s="203">
        <f t="shared" si="9"/>
        <v>0</v>
      </c>
      <c r="AF76" s="204" t="str">
        <f t="shared" si="10"/>
        <v>ok</v>
      </c>
      <c r="AH76" s="182" t="str">
        <f t="shared" si="11"/>
        <v>ok</v>
      </c>
      <c r="AJ76" s="182" t="str">
        <f t="shared" si="12"/>
        <v>ok</v>
      </c>
    </row>
    <row r="77" spans="1:36" ht="14" thickTop="1" thickBot="1" x14ac:dyDescent="0.3">
      <c r="A77">
        <v>61</v>
      </c>
      <c r="B77" s="59" t="s">
        <v>368</v>
      </c>
      <c r="C77" s="57" t="s">
        <v>74</v>
      </c>
      <c r="D77" s="54">
        <v>61</v>
      </c>
      <c r="E77" s="53">
        <f t="shared" si="7"/>
        <v>0</v>
      </c>
      <c r="F77" s="55"/>
      <c r="G77" s="53">
        <f t="shared" si="8"/>
        <v>0</v>
      </c>
      <c r="H77" s="55"/>
      <c r="I77" s="111"/>
      <c r="J77" s="55"/>
      <c r="K77" s="55"/>
      <c r="L77" s="55"/>
      <c r="M77" s="55"/>
      <c r="N77" s="55"/>
      <c r="O77" s="55"/>
      <c r="P77" s="55"/>
      <c r="Q77" s="79"/>
      <c r="R77" s="55"/>
      <c r="S77" s="55"/>
      <c r="T77" s="55"/>
      <c r="U77" s="79"/>
      <c r="V77" s="54">
        <v>61</v>
      </c>
      <c r="AE77" s="203">
        <f t="shared" si="9"/>
        <v>0</v>
      </c>
      <c r="AF77" s="204" t="str">
        <f t="shared" si="10"/>
        <v>ok</v>
      </c>
      <c r="AH77" s="182" t="str">
        <f t="shared" si="11"/>
        <v>ok</v>
      </c>
      <c r="AJ77" s="182" t="str">
        <f t="shared" si="12"/>
        <v>ok</v>
      </c>
    </row>
    <row r="78" spans="1:36" ht="14" thickTop="1" thickBot="1" x14ac:dyDescent="0.3">
      <c r="A78">
        <v>62</v>
      </c>
      <c r="B78" s="59" t="s">
        <v>369</v>
      </c>
      <c r="C78" s="57" t="s">
        <v>75</v>
      </c>
      <c r="D78" s="54">
        <v>62</v>
      </c>
      <c r="E78" s="53">
        <f t="shared" si="7"/>
        <v>0</v>
      </c>
      <c r="F78" s="55"/>
      <c r="G78" s="53">
        <f t="shared" si="8"/>
        <v>0</v>
      </c>
      <c r="H78" s="55"/>
      <c r="I78" s="111"/>
      <c r="J78" s="55"/>
      <c r="K78" s="55"/>
      <c r="L78" s="55"/>
      <c r="M78" s="55"/>
      <c r="N78" s="55"/>
      <c r="O78" s="55"/>
      <c r="P78" s="55"/>
      <c r="Q78" s="79"/>
      <c r="R78" s="55"/>
      <c r="S78" s="55"/>
      <c r="T78" s="55"/>
      <c r="U78" s="79"/>
      <c r="V78" s="54">
        <v>62</v>
      </c>
      <c r="AE78" s="203">
        <f t="shared" si="9"/>
        <v>0</v>
      </c>
      <c r="AF78" s="204" t="str">
        <f t="shared" si="10"/>
        <v>ok</v>
      </c>
      <c r="AH78" s="182" t="str">
        <f t="shared" si="11"/>
        <v>ok</v>
      </c>
      <c r="AJ78" s="182" t="str">
        <f t="shared" si="12"/>
        <v>ok</v>
      </c>
    </row>
    <row r="79" spans="1:36" ht="14" thickTop="1" thickBot="1" x14ac:dyDescent="0.3">
      <c r="A79">
        <v>63</v>
      </c>
      <c r="B79" s="59" t="s">
        <v>370</v>
      </c>
      <c r="C79" s="57" t="s">
        <v>76</v>
      </c>
      <c r="D79" s="54">
        <v>63</v>
      </c>
      <c r="E79" s="53">
        <f t="shared" si="7"/>
        <v>0</v>
      </c>
      <c r="F79" s="55"/>
      <c r="G79" s="53">
        <f t="shared" si="8"/>
        <v>0</v>
      </c>
      <c r="H79" s="55"/>
      <c r="I79" s="111"/>
      <c r="J79" s="55"/>
      <c r="K79" s="55"/>
      <c r="L79" s="55"/>
      <c r="M79" s="55"/>
      <c r="N79" s="55"/>
      <c r="O79" s="55"/>
      <c r="P79" s="55"/>
      <c r="Q79" s="79"/>
      <c r="R79" s="55"/>
      <c r="S79" s="55"/>
      <c r="T79" s="55"/>
      <c r="U79" s="79"/>
      <c r="V79" s="54">
        <v>63</v>
      </c>
      <c r="AE79" s="203">
        <f t="shared" si="9"/>
        <v>0</v>
      </c>
      <c r="AF79" s="204" t="str">
        <f t="shared" si="10"/>
        <v>ok</v>
      </c>
      <c r="AH79" s="182" t="str">
        <f t="shared" si="11"/>
        <v>ok</v>
      </c>
      <c r="AJ79" s="182" t="str">
        <f t="shared" si="12"/>
        <v>ok</v>
      </c>
    </row>
    <row r="80" spans="1:36" ht="14" thickTop="1" thickBot="1" x14ac:dyDescent="0.3">
      <c r="A80">
        <v>64</v>
      </c>
      <c r="B80" s="59" t="s">
        <v>371</v>
      </c>
      <c r="C80" s="57" t="s">
        <v>77</v>
      </c>
      <c r="D80" s="54">
        <v>64</v>
      </c>
      <c r="E80" s="53">
        <f t="shared" si="7"/>
        <v>0</v>
      </c>
      <c r="F80" s="55"/>
      <c r="G80" s="53">
        <f t="shared" si="8"/>
        <v>0</v>
      </c>
      <c r="H80" s="55"/>
      <c r="I80" s="111"/>
      <c r="J80" s="55"/>
      <c r="K80" s="55"/>
      <c r="L80" s="55"/>
      <c r="M80" s="55"/>
      <c r="N80" s="55"/>
      <c r="O80" s="55"/>
      <c r="P80" s="55"/>
      <c r="Q80" s="79"/>
      <c r="R80" s="55"/>
      <c r="S80" s="55"/>
      <c r="T80" s="55"/>
      <c r="U80" s="79"/>
      <c r="V80" s="54">
        <v>64</v>
      </c>
      <c r="AE80" s="203">
        <f t="shared" si="9"/>
        <v>0</v>
      </c>
      <c r="AF80" s="204" t="str">
        <f t="shared" si="10"/>
        <v>ok</v>
      </c>
      <c r="AH80" s="182" t="str">
        <f t="shared" si="11"/>
        <v>ok</v>
      </c>
      <c r="AJ80" s="182" t="str">
        <f t="shared" si="12"/>
        <v>ok</v>
      </c>
    </row>
    <row r="81" spans="1:36" ht="14" thickTop="1" thickBot="1" x14ac:dyDescent="0.3">
      <c r="A81">
        <v>66</v>
      </c>
      <c r="B81" s="99" t="s">
        <v>277</v>
      </c>
      <c r="C81" s="57" t="s">
        <v>78</v>
      </c>
      <c r="D81" s="54">
        <v>66</v>
      </c>
      <c r="E81" s="53">
        <f t="shared" si="7"/>
        <v>0</v>
      </c>
      <c r="F81" s="55"/>
      <c r="G81" s="53">
        <f t="shared" si="8"/>
        <v>0</v>
      </c>
      <c r="H81" s="55"/>
      <c r="I81" s="111"/>
      <c r="J81" s="55"/>
      <c r="K81" s="55"/>
      <c r="L81" s="55"/>
      <c r="M81" s="55"/>
      <c r="N81" s="55"/>
      <c r="O81" s="55"/>
      <c r="P81" s="55"/>
      <c r="Q81" s="79"/>
      <c r="R81" s="55"/>
      <c r="S81" s="55"/>
      <c r="T81" s="55"/>
      <c r="U81" s="79"/>
      <c r="V81" s="54">
        <v>66</v>
      </c>
      <c r="AE81" s="203">
        <f t="shared" si="9"/>
        <v>0</v>
      </c>
      <c r="AF81" s="204" t="str">
        <f t="shared" si="10"/>
        <v>ok</v>
      </c>
      <c r="AH81" s="182" t="str">
        <f t="shared" si="11"/>
        <v>ok</v>
      </c>
      <c r="AJ81" s="182" t="str">
        <f t="shared" si="12"/>
        <v>ok</v>
      </c>
    </row>
    <row r="82" spans="1:36" ht="14" thickTop="1" thickBot="1" x14ac:dyDescent="0.3">
      <c r="A82">
        <v>223</v>
      </c>
      <c r="B82" t="s">
        <v>372</v>
      </c>
      <c r="C82" s="57" t="s">
        <v>275</v>
      </c>
      <c r="D82" s="54">
        <v>223</v>
      </c>
      <c r="E82" s="53">
        <f t="shared" si="7"/>
        <v>0</v>
      </c>
      <c r="F82" s="55"/>
      <c r="G82" s="53">
        <f t="shared" si="8"/>
        <v>0</v>
      </c>
      <c r="H82" s="55"/>
      <c r="I82" s="111"/>
      <c r="J82" s="55"/>
      <c r="K82" s="55"/>
      <c r="L82" s="55"/>
      <c r="M82" s="55"/>
      <c r="N82" s="55"/>
      <c r="O82" s="55"/>
      <c r="P82" s="55"/>
      <c r="Q82" s="79"/>
      <c r="R82" s="55"/>
      <c r="S82" s="55"/>
      <c r="T82" s="55"/>
      <c r="U82" s="79"/>
      <c r="V82" s="54">
        <v>223</v>
      </c>
      <c r="AE82" s="203">
        <f t="shared" si="9"/>
        <v>0</v>
      </c>
      <c r="AF82" s="204" t="str">
        <f t="shared" si="10"/>
        <v>ok</v>
      </c>
      <c r="AH82" s="182" t="str">
        <f t="shared" si="11"/>
        <v>ok</v>
      </c>
      <c r="AJ82" s="182" t="str">
        <f t="shared" si="12"/>
        <v>ok</v>
      </c>
    </row>
    <row r="83" spans="1:36" ht="14" thickTop="1" thickBot="1" x14ac:dyDescent="0.3">
      <c r="A83">
        <v>67</v>
      </c>
      <c r="B83" s="59" t="s">
        <v>373</v>
      </c>
      <c r="C83" s="57" t="s">
        <v>79</v>
      </c>
      <c r="D83" s="54">
        <v>67</v>
      </c>
      <c r="E83" s="53">
        <f t="shared" si="7"/>
        <v>0</v>
      </c>
      <c r="F83" s="55"/>
      <c r="G83" s="53">
        <f t="shared" si="8"/>
        <v>0</v>
      </c>
      <c r="H83" s="55"/>
      <c r="I83" s="111"/>
      <c r="J83" s="55"/>
      <c r="K83" s="55"/>
      <c r="L83" s="55"/>
      <c r="M83" s="55"/>
      <c r="N83" s="55"/>
      <c r="O83" s="55"/>
      <c r="P83" s="55"/>
      <c r="Q83" s="79"/>
      <c r="R83" s="55"/>
      <c r="S83" s="55"/>
      <c r="T83" s="55"/>
      <c r="U83" s="79"/>
      <c r="V83" s="54">
        <v>67</v>
      </c>
      <c r="AE83" s="203">
        <f t="shared" si="9"/>
        <v>0</v>
      </c>
      <c r="AF83" s="204" t="str">
        <f t="shared" si="10"/>
        <v>ok</v>
      </c>
      <c r="AH83" s="182" t="str">
        <f t="shared" si="11"/>
        <v>ok</v>
      </c>
      <c r="AJ83" s="182" t="str">
        <f t="shared" si="12"/>
        <v>ok</v>
      </c>
    </row>
    <row r="84" spans="1:36" ht="14" thickTop="1" thickBot="1" x14ac:dyDescent="0.3">
      <c r="A84">
        <v>68</v>
      </c>
      <c r="B84" s="59" t="s">
        <v>374</v>
      </c>
      <c r="C84" s="57" t="s">
        <v>80</v>
      </c>
      <c r="D84" s="54">
        <v>68</v>
      </c>
      <c r="E84" s="53">
        <f t="shared" si="7"/>
        <v>0</v>
      </c>
      <c r="F84" s="55"/>
      <c r="G84" s="53">
        <f t="shared" si="8"/>
        <v>0</v>
      </c>
      <c r="H84" s="55"/>
      <c r="I84" s="111"/>
      <c r="J84" s="55"/>
      <c r="K84" s="55"/>
      <c r="L84" s="55"/>
      <c r="M84" s="55"/>
      <c r="N84" s="55"/>
      <c r="O84" s="55"/>
      <c r="P84" s="55"/>
      <c r="Q84" s="79"/>
      <c r="R84" s="55"/>
      <c r="S84" s="55"/>
      <c r="T84" s="55"/>
      <c r="U84" s="79"/>
      <c r="V84" s="54">
        <v>68</v>
      </c>
      <c r="AE84" s="203">
        <f t="shared" si="9"/>
        <v>0</v>
      </c>
      <c r="AF84" s="204" t="str">
        <f t="shared" si="10"/>
        <v>ok</v>
      </c>
      <c r="AH84" s="182" t="str">
        <f t="shared" si="11"/>
        <v>ok</v>
      </c>
      <c r="AJ84" s="182" t="str">
        <f t="shared" si="12"/>
        <v>ok</v>
      </c>
    </row>
    <row r="85" spans="1:36" ht="14" thickTop="1" thickBot="1" x14ac:dyDescent="0.3">
      <c r="A85">
        <v>69</v>
      </c>
      <c r="B85" s="99" t="s">
        <v>375</v>
      </c>
      <c r="C85" s="57" t="s">
        <v>81</v>
      </c>
      <c r="D85" s="54">
        <v>69</v>
      </c>
      <c r="E85" s="53">
        <f t="shared" si="7"/>
        <v>0</v>
      </c>
      <c r="F85" s="55"/>
      <c r="G85" s="53">
        <f t="shared" si="8"/>
        <v>0</v>
      </c>
      <c r="H85" s="55"/>
      <c r="I85" s="111"/>
      <c r="J85" s="55"/>
      <c r="K85" s="55"/>
      <c r="L85" s="55"/>
      <c r="M85" s="55"/>
      <c r="N85" s="55"/>
      <c r="O85" s="55"/>
      <c r="P85" s="55"/>
      <c r="Q85" s="79"/>
      <c r="R85" s="55"/>
      <c r="S85" s="55"/>
      <c r="T85" s="55"/>
      <c r="U85" s="79"/>
      <c r="V85" s="54">
        <v>69</v>
      </c>
      <c r="AE85" s="203">
        <f t="shared" si="9"/>
        <v>0</v>
      </c>
      <c r="AF85" s="204" t="str">
        <f t="shared" si="10"/>
        <v>ok</v>
      </c>
      <c r="AH85" s="182" t="str">
        <f t="shared" si="11"/>
        <v>ok</v>
      </c>
      <c r="AJ85" s="182" t="str">
        <f t="shared" si="12"/>
        <v>ok</v>
      </c>
    </row>
    <row r="86" spans="1:36" ht="14" thickTop="1" thickBot="1" x14ac:dyDescent="0.3">
      <c r="A86">
        <v>70</v>
      </c>
      <c r="B86" s="59" t="s">
        <v>376</v>
      </c>
      <c r="C86" s="57" t="s">
        <v>82</v>
      </c>
      <c r="D86" s="54">
        <v>70</v>
      </c>
      <c r="E86" s="53">
        <f t="shared" si="7"/>
        <v>0</v>
      </c>
      <c r="F86" s="55"/>
      <c r="G86" s="53">
        <f t="shared" si="8"/>
        <v>0</v>
      </c>
      <c r="H86" s="55"/>
      <c r="I86" s="111"/>
      <c r="J86" s="55"/>
      <c r="K86" s="55"/>
      <c r="L86" s="55"/>
      <c r="M86" s="55"/>
      <c r="N86" s="55"/>
      <c r="O86" s="55"/>
      <c r="P86" s="55"/>
      <c r="Q86" s="79"/>
      <c r="R86" s="55"/>
      <c r="S86" s="55"/>
      <c r="T86" s="55"/>
      <c r="U86" s="79"/>
      <c r="V86" s="54">
        <v>70</v>
      </c>
      <c r="AE86" s="203">
        <f t="shared" si="9"/>
        <v>0</v>
      </c>
      <c r="AF86" s="204" t="str">
        <f t="shared" si="10"/>
        <v>ok</v>
      </c>
      <c r="AH86" s="182" t="str">
        <f t="shared" si="11"/>
        <v>ok</v>
      </c>
      <c r="AJ86" s="182" t="str">
        <f t="shared" si="12"/>
        <v>ok</v>
      </c>
    </row>
    <row r="87" spans="1:36" ht="14" thickTop="1" thickBot="1" x14ac:dyDescent="0.3">
      <c r="A87">
        <v>71</v>
      </c>
      <c r="B87" s="59" t="s">
        <v>377</v>
      </c>
      <c r="C87" s="57" t="s">
        <v>83</v>
      </c>
      <c r="D87" s="54">
        <v>71</v>
      </c>
      <c r="E87" s="53">
        <f t="shared" si="7"/>
        <v>0</v>
      </c>
      <c r="F87" s="55"/>
      <c r="G87" s="53">
        <f t="shared" si="8"/>
        <v>0</v>
      </c>
      <c r="H87" s="55"/>
      <c r="I87" s="111"/>
      <c r="J87" s="55"/>
      <c r="K87" s="55"/>
      <c r="L87" s="55"/>
      <c r="M87" s="55"/>
      <c r="N87" s="55"/>
      <c r="O87" s="55"/>
      <c r="P87" s="55"/>
      <c r="Q87" s="79"/>
      <c r="R87" s="55"/>
      <c r="S87" s="55"/>
      <c r="T87" s="55"/>
      <c r="U87" s="79"/>
      <c r="V87" s="54">
        <v>71</v>
      </c>
      <c r="AE87" s="203">
        <f t="shared" si="9"/>
        <v>0</v>
      </c>
      <c r="AF87" s="204" t="str">
        <f t="shared" si="10"/>
        <v>ok</v>
      </c>
      <c r="AH87" s="182" t="str">
        <f t="shared" si="11"/>
        <v>ok</v>
      </c>
      <c r="AJ87" s="182" t="str">
        <f t="shared" si="12"/>
        <v>ok</v>
      </c>
    </row>
    <row r="88" spans="1:36" s="207" customFormat="1" ht="3" customHeight="1" thickTop="1" x14ac:dyDescent="0.25"/>
    <row r="89" spans="1:36" ht="13.5" thickBot="1" x14ac:dyDescent="0.35">
      <c r="A89" s="100">
        <v>72</v>
      </c>
      <c r="B89" s="59" t="s">
        <v>378</v>
      </c>
      <c r="C89" s="78" t="s">
        <v>84</v>
      </c>
      <c r="D89" s="54">
        <v>72</v>
      </c>
      <c r="E89" s="53">
        <f t="shared" si="7"/>
        <v>0</v>
      </c>
      <c r="F89" s="79"/>
      <c r="G89" s="53">
        <f t="shared" si="8"/>
        <v>0</v>
      </c>
      <c r="H89" s="79"/>
      <c r="I89" s="111"/>
      <c r="J89" s="79"/>
      <c r="K89" s="79"/>
      <c r="L89" s="79"/>
      <c r="M89" s="79"/>
      <c r="N89" s="79"/>
      <c r="O89" s="79"/>
      <c r="P89" s="79"/>
      <c r="Q89" s="79"/>
      <c r="R89" s="79"/>
      <c r="S89" s="79"/>
      <c r="T89" s="79"/>
      <c r="U89" s="79"/>
      <c r="V89" s="54">
        <v>72</v>
      </c>
      <c r="AE89" s="203">
        <f t="shared" si="9"/>
        <v>0</v>
      </c>
      <c r="AF89" s="204" t="str">
        <f t="shared" si="10"/>
        <v>ok</v>
      </c>
      <c r="AH89" s="182" t="str">
        <f t="shared" si="11"/>
        <v>ok</v>
      </c>
      <c r="AJ89" s="182" t="str">
        <f t="shared" si="12"/>
        <v>ok</v>
      </c>
    </row>
    <row r="90" spans="1:36" ht="14" thickTop="1" thickBot="1" x14ac:dyDescent="0.35">
      <c r="A90" s="100">
        <v>73</v>
      </c>
      <c r="B90" s="59" t="s">
        <v>379</v>
      </c>
      <c r="C90" s="78" t="s">
        <v>85</v>
      </c>
      <c r="D90" s="54">
        <v>73</v>
      </c>
      <c r="E90" s="53">
        <f t="shared" si="7"/>
        <v>0</v>
      </c>
      <c r="F90" s="79"/>
      <c r="G90" s="53">
        <f t="shared" si="8"/>
        <v>0</v>
      </c>
      <c r="H90" s="79"/>
      <c r="I90" s="111"/>
      <c r="J90" s="79"/>
      <c r="K90" s="79"/>
      <c r="L90" s="79"/>
      <c r="M90" s="79"/>
      <c r="N90" s="79"/>
      <c r="O90" s="79"/>
      <c r="P90" s="79"/>
      <c r="Q90" s="79"/>
      <c r="R90" s="79"/>
      <c r="S90" s="79"/>
      <c r="T90" s="79"/>
      <c r="U90" s="79"/>
      <c r="V90" s="54">
        <v>73</v>
      </c>
      <c r="AE90" s="203">
        <f t="shared" si="9"/>
        <v>0</v>
      </c>
      <c r="AF90" s="204" t="str">
        <f t="shared" si="10"/>
        <v>ok</v>
      </c>
      <c r="AH90" s="182" t="str">
        <f t="shared" si="11"/>
        <v>ok</v>
      </c>
      <c r="AJ90" s="182" t="str">
        <f t="shared" si="12"/>
        <v>ok</v>
      </c>
    </row>
    <row r="91" spans="1:36" ht="21" customHeight="1" thickTop="1" x14ac:dyDescent="0.35">
      <c r="A91"/>
      <c r="B91" s="80" t="s">
        <v>380</v>
      </c>
      <c r="C91" s="81"/>
      <c r="D91" s="54"/>
      <c r="E91" s="98"/>
      <c r="F91" s="98"/>
      <c r="G91" s="98"/>
      <c r="H91" s="98"/>
      <c r="I91" s="110"/>
      <c r="J91" s="98"/>
      <c r="K91" s="98"/>
      <c r="L91" s="98"/>
      <c r="M91" s="98"/>
      <c r="N91" s="98"/>
      <c r="O91" s="98"/>
      <c r="P91" s="98"/>
      <c r="Q91" s="98"/>
      <c r="R91" s="98"/>
      <c r="S91" s="98"/>
      <c r="T91" s="98"/>
      <c r="U91" s="98"/>
      <c r="V91" s="54"/>
      <c r="AE91" s="176"/>
      <c r="AF91" s="176"/>
      <c r="AG91" s="176"/>
      <c r="AH91" s="176"/>
      <c r="AI91" s="176"/>
      <c r="AJ91" s="176"/>
    </row>
    <row r="92" spans="1:36" ht="13.5" thickBot="1" x14ac:dyDescent="0.3">
      <c r="A92">
        <v>74</v>
      </c>
      <c r="B92" s="58" t="s">
        <v>381</v>
      </c>
      <c r="C92" s="57" t="s">
        <v>86</v>
      </c>
      <c r="D92" s="54">
        <v>74</v>
      </c>
      <c r="E92" s="53">
        <f t="shared" ref="E92:E112" si="13">SUM(F92,G92,M92,N92,P92,Q92)</f>
        <v>0</v>
      </c>
      <c r="F92" s="55"/>
      <c r="G92" s="53">
        <f t="shared" ref="G92:G112" si="14">SUM(H92,J92,K92,L92)</f>
        <v>0</v>
      </c>
      <c r="H92" s="55"/>
      <c r="I92" s="111"/>
      <c r="J92" s="55"/>
      <c r="K92" s="55"/>
      <c r="L92" s="55"/>
      <c r="M92" s="55"/>
      <c r="N92" s="55"/>
      <c r="O92" s="55"/>
      <c r="P92" s="55"/>
      <c r="Q92" s="79"/>
      <c r="R92" s="55"/>
      <c r="S92" s="55"/>
      <c r="T92" s="55"/>
      <c r="U92" s="79"/>
      <c r="V92" s="54">
        <v>74</v>
      </c>
      <c r="AE92" s="203">
        <f t="shared" si="9"/>
        <v>0</v>
      </c>
      <c r="AF92" s="204" t="str">
        <f t="shared" si="10"/>
        <v>ok</v>
      </c>
      <c r="AH92" s="182" t="str">
        <f t="shared" ref="AH92:AH112" si="15">IF((I92-H92)&gt;0.5,"attention","ok")</f>
        <v>ok</v>
      </c>
      <c r="AJ92" s="182" t="str">
        <f t="shared" ref="AJ92:AJ112" si="16">IF((O92-N92)&gt;0.5,"attention","ok")</f>
        <v>ok</v>
      </c>
    </row>
    <row r="93" spans="1:36" ht="14" thickTop="1" thickBot="1" x14ac:dyDescent="0.3">
      <c r="A93">
        <v>75</v>
      </c>
      <c r="B93" s="59" t="s">
        <v>87</v>
      </c>
      <c r="C93" s="57" t="s">
        <v>88</v>
      </c>
      <c r="D93" s="54">
        <v>75</v>
      </c>
      <c r="E93" s="53">
        <f t="shared" si="13"/>
        <v>0</v>
      </c>
      <c r="F93" s="55"/>
      <c r="G93" s="53">
        <f t="shared" si="14"/>
        <v>0</v>
      </c>
      <c r="H93" s="55"/>
      <c r="I93" s="111"/>
      <c r="J93" s="55"/>
      <c r="K93" s="55"/>
      <c r="L93" s="55"/>
      <c r="M93" s="55"/>
      <c r="N93" s="55"/>
      <c r="O93" s="55"/>
      <c r="P93" s="55"/>
      <c r="Q93" s="79"/>
      <c r="R93" s="55"/>
      <c r="S93" s="55"/>
      <c r="T93" s="55"/>
      <c r="U93" s="79"/>
      <c r="V93" s="54">
        <v>75</v>
      </c>
      <c r="AE93" s="203">
        <f t="shared" si="9"/>
        <v>0</v>
      </c>
      <c r="AF93" s="204" t="str">
        <f t="shared" si="10"/>
        <v>ok</v>
      </c>
      <c r="AH93" s="182" t="str">
        <f t="shared" si="15"/>
        <v>ok</v>
      </c>
      <c r="AJ93" s="182" t="str">
        <f t="shared" si="16"/>
        <v>ok</v>
      </c>
    </row>
    <row r="94" spans="1:36" ht="14" thickTop="1" thickBot="1" x14ac:dyDescent="0.3">
      <c r="A94">
        <v>76</v>
      </c>
      <c r="B94" s="59" t="s">
        <v>382</v>
      </c>
      <c r="C94" s="57" t="s">
        <v>89</v>
      </c>
      <c r="D94" s="54">
        <v>76</v>
      </c>
      <c r="E94" s="53">
        <f t="shared" si="13"/>
        <v>0</v>
      </c>
      <c r="F94" s="55"/>
      <c r="G94" s="53">
        <f t="shared" si="14"/>
        <v>0</v>
      </c>
      <c r="H94" s="55"/>
      <c r="I94" s="111"/>
      <c r="J94" s="55"/>
      <c r="K94" s="55"/>
      <c r="L94" s="55"/>
      <c r="M94" s="55"/>
      <c r="N94" s="55"/>
      <c r="O94" s="55"/>
      <c r="P94" s="55"/>
      <c r="Q94" s="79"/>
      <c r="R94" s="55"/>
      <c r="S94" s="55"/>
      <c r="T94" s="55"/>
      <c r="U94" s="79"/>
      <c r="V94" s="54">
        <v>76</v>
      </c>
      <c r="AE94" s="203">
        <f t="shared" si="9"/>
        <v>0</v>
      </c>
      <c r="AF94" s="204" t="str">
        <f t="shared" si="10"/>
        <v>ok</v>
      </c>
      <c r="AH94" s="182" t="str">
        <f t="shared" si="15"/>
        <v>ok</v>
      </c>
      <c r="AJ94" s="182" t="str">
        <f t="shared" si="16"/>
        <v>ok</v>
      </c>
    </row>
    <row r="95" spans="1:36" ht="14" thickTop="1" thickBot="1" x14ac:dyDescent="0.3">
      <c r="A95">
        <v>77</v>
      </c>
      <c r="B95" s="59" t="s">
        <v>383</v>
      </c>
      <c r="C95" s="57" t="s">
        <v>90</v>
      </c>
      <c r="D95" s="54">
        <v>77</v>
      </c>
      <c r="E95" s="53">
        <f t="shared" si="13"/>
        <v>0</v>
      </c>
      <c r="F95" s="55"/>
      <c r="G95" s="53">
        <f t="shared" si="14"/>
        <v>0</v>
      </c>
      <c r="H95" s="55"/>
      <c r="I95" s="111"/>
      <c r="J95" s="55"/>
      <c r="K95" s="55"/>
      <c r="L95" s="55"/>
      <c r="M95" s="55"/>
      <c r="N95" s="55"/>
      <c r="O95" s="55"/>
      <c r="P95" s="55"/>
      <c r="Q95" s="79"/>
      <c r="R95" s="55"/>
      <c r="S95" s="55"/>
      <c r="T95" s="55"/>
      <c r="U95" s="79"/>
      <c r="V95" s="54">
        <v>77</v>
      </c>
      <c r="AE95" s="203">
        <f t="shared" si="9"/>
        <v>0</v>
      </c>
      <c r="AF95" s="204" t="str">
        <f t="shared" si="10"/>
        <v>ok</v>
      </c>
      <c r="AH95" s="182" t="str">
        <f t="shared" si="15"/>
        <v>ok</v>
      </c>
      <c r="AJ95" s="182" t="str">
        <f t="shared" si="16"/>
        <v>ok</v>
      </c>
    </row>
    <row r="96" spans="1:36" ht="14" thickTop="1" thickBot="1" x14ac:dyDescent="0.3">
      <c r="A96">
        <v>78</v>
      </c>
      <c r="B96" s="59" t="s">
        <v>384</v>
      </c>
      <c r="C96" s="57" t="s">
        <v>91</v>
      </c>
      <c r="D96" s="54">
        <v>78</v>
      </c>
      <c r="E96" s="53">
        <f t="shared" si="13"/>
        <v>0</v>
      </c>
      <c r="F96" s="55"/>
      <c r="G96" s="53">
        <f t="shared" si="14"/>
        <v>0</v>
      </c>
      <c r="H96" s="55"/>
      <c r="I96" s="111"/>
      <c r="J96" s="55"/>
      <c r="K96" s="55"/>
      <c r="L96" s="55"/>
      <c r="M96" s="55"/>
      <c r="N96" s="55"/>
      <c r="O96" s="55"/>
      <c r="P96" s="55"/>
      <c r="Q96" s="79"/>
      <c r="R96" s="55"/>
      <c r="S96" s="55"/>
      <c r="T96" s="55"/>
      <c r="U96" s="79"/>
      <c r="V96" s="54">
        <v>78</v>
      </c>
      <c r="AE96" s="203">
        <f t="shared" si="9"/>
        <v>0</v>
      </c>
      <c r="AF96" s="204" t="str">
        <f t="shared" si="10"/>
        <v>ok</v>
      </c>
      <c r="AH96" s="182" t="str">
        <f t="shared" si="15"/>
        <v>ok</v>
      </c>
      <c r="AJ96" s="182" t="str">
        <f t="shared" si="16"/>
        <v>ok</v>
      </c>
    </row>
    <row r="97" spans="1:36" ht="14" thickTop="1" thickBot="1" x14ac:dyDescent="0.3">
      <c r="A97">
        <v>79</v>
      </c>
      <c r="B97" s="59" t="s">
        <v>92</v>
      </c>
      <c r="C97" s="57" t="s">
        <v>93</v>
      </c>
      <c r="D97" s="54">
        <v>79</v>
      </c>
      <c r="E97" s="53">
        <f t="shared" si="13"/>
        <v>0</v>
      </c>
      <c r="F97" s="55"/>
      <c r="G97" s="53">
        <f t="shared" si="14"/>
        <v>0</v>
      </c>
      <c r="H97" s="55"/>
      <c r="I97" s="111"/>
      <c r="J97" s="55"/>
      <c r="K97" s="55"/>
      <c r="L97" s="55"/>
      <c r="M97" s="55"/>
      <c r="N97" s="55"/>
      <c r="O97" s="55"/>
      <c r="P97" s="55"/>
      <c r="Q97" s="79"/>
      <c r="R97" s="55"/>
      <c r="S97" s="55"/>
      <c r="T97" s="55"/>
      <c r="U97" s="79"/>
      <c r="V97" s="54">
        <v>79</v>
      </c>
      <c r="AE97" s="203">
        <f t="shared" si="9"/>
        <v>0</v>
      </c>
      <c r="AF97" s="204" t="str">
        <f t="shared" si="10"/>
        <v>ok</v>
      </c>
      <c r="AH97" s="182" t="str">
        <f t="shared" si="15"/>
        <v>ok</v>
      </c>
      <c r="AJ97" s="182" t="str">
        <f t="shared" si="16"/>
        <v>ok</v>
      </c>
    </row>
    <row r="98" spans="1:36" ht="14" thickTop="1" thickBot="1" x14ac:dyDescent="0.3">
      <c r="A98">
        <v>80</v>
      </c>
      <c r="B98" s="59" t="s">
        <v>385</v>
      </c>
      <c r="C98" s="57" t="s">
        <v>94</v>
      </c>
      <c r="D98" s="54">
        <v>80</v>
      </c>
      <c r="E98" s="53">
        <f t="shared" si="13"/>
        <v>0</v>
      </c>
      <c r="F98" s="55"/>
      <c r="G98" s="53">
        <f t="shared" si="14"/>
        <v>0</v>
      </c>
      <c r="H98" s="55"/>
      <c r="I98" s="111"/>
      <c r="J98" s="55"/>
      <c r="K98" s="55"/>
      <c r="L98" s="55"/>
      <c r="M98" s="55"/>
      <c r="N98" s="55"/>
      <c r="O98" s="55"/>
      <c r="P98" s="55"/>
      <c r="Q98" s="79"/>
      <c r="R98" s="55"/>
      <c r="S98" s="55"/>
      <c r="T98" s="55"/>
      <c r="U98" s="79"/>
      <c r="V98" s="54">
        <v>80</v>
      </c>
      <c r="AE98" s="203">
        <f t="shared" si="9"/>
        <v>0</v>
      </c>
      <c r="AF98" s="204" t="str">
        <f t="shared" si="10"/>
        <v>ok</v>
      </c>
      <c r="AH98" s="182" t="str">
        <f t="shared" si="15"/>
        <v>ok</v>
      </c>
      <c r="AJ98" s="182" t="str">
        <f t="shared" si="16"/>
        <v>ok</v>
      </c>
    </row>
    <row r="99" spans="1:36" ht="14" thickTop="1" thickBot="1" x14ac:dyDescent="0.3">
      <c r="A99">
        <v>81</v>
      </c>
      <c r="B99" s="59" t="s">
        <v>95</v>
      </c>
      <c r="C99" s="57" t="s">
        <v>96</v>
      </c>
      <c r="D99" s="54">
        <v>81</v>
      </c>
      <c r="E99" s="53">
        <f t="shared" si="13"/>
        <v>0</v>
      </c>
      <c r="F99" s="55"/>
      <c r="G99" s="53">
        <f t="shared" si="14"/>
        <v>0</v>
      </c>
      <c r="H99" s="55"/>
      <c r="I99" s="111"/>
      <c r="J99" s="55"/>
      <c r="K99" s="55"/>
      <c r="L99" s="55"/>
      <c r="M99" s="55"/>
      <c r="N99" s="55"/>
      <c r="O99" s="55"/>
      <c r="P99" s="55"/>
      <c r="Q99" s="79"/>
      <c r="R99" s="55"/>
      <c r="S99" s="55"/>
      <c r="T99" s="55"/>
      <c r="U99" s="79"/>
      <c r="V99" s="54">
        <v>81</v>
      </c>
      <c r="AE99" s="203">
        <f t="shared" si="9"/>
        <v>0</v>
      </c>
      <c r="AF99" s="204" t="str">
        <f t="shared" si="10"/>
        <v>ok</v>
      </c>
      <c r="AH99" s="182" t="str">
        <f t="shared" si="15"/>
        <v>ok</v>
      </c>
      <c r="AJ99" s="182" t="str">
        <f t="shared" si="16"/>
        <v>ok</v>
      </c>
    </row>
    <row r="100" spans="1:36" ht="14" thickTop="1" thickBot="1" x14ac:dyDescent="0.3">
      <c r="A100">
        <v>82</v>
      </c>
      <c r="B100" s="59" t="s">
        <v>386</v>
      </c>
      <c r="C100" s="57" t="s">
        <v>97</v>
      </c>
      <c r="D100" s="54">
        <v>82</v>
      </c>
      <c r="E100" s="53">
        <f t="shared" si="13"/>
        <v>0</v>
      </c>
      <c r="F100" s="55"/>
      <c r="G100" s="53">
        <f t="shared" si="14"/>
        <v>0</v>
      </c>
      <c r="H100" s="55"/>
      <c r="I100" s="111"/>
      <c r="J100" s="55"/>
      <c r="K100" s="55"/>
      <c r="L100" s="55"/>
      <c r="M100" s="55"/>
      <c r="N100" s="55"/>
      <c r="O100" s="55"/>
      <c r="P100" s="55"/>
      <c r="Q100" s="79"/>
      <c r="R100" s="55"/>
      <c r="S100" s="55"/>
      <c r="T100" s="55"/>
      <c r="U100" s="79"/>
      <c r="V100" s="54">
        <v>82</v>
      </c>
      <c r="AE100" s="203">
        <f t="shared" si="9"/>
        <v>0</v>
      </c>
      <c r="AF100" s="204" t="str">
        <f t="shared" si="10"/>
        <v>ok</v>
      </c>
      <c r="AH100" s="182" t="str">
        <f t="shared" si="15"/>
        <v>ok</v>
      </c>
      <c r="AJ100" s="182" t="str">
        <f t="shared" si="16"/>
        <v>ok</v>
      </c>
    </row>
    <row r="101" spans="1:36" ht="14" thickTop="1" thickBot="1" x14ac:dyDescent="0.3">
      <c r="A101">
        <v>83</v>
      </c>
      <c r="B101" s="59" t="s">
        <v>387</v>
      </c>
      <c r="C101" s="57" t="s">
        <v>98</v>
      </c>
      <c r="D101" s="54">
        <v>83</v>
      </c>
      <c r="E101" s="53">
        <f t="shared" si="13"/>
        <v>0</v>
      </c>
      <c r="F101" s="55"/>
      <c r="G101" s="53">
        <f t="shared" si="14"/>
        <v>0</v>
      </c>
      <c r="H101" s="55"/>
      <c r="I101" s="111"/>
      <c r="J101" s="55"/>
      <c r="K101" s="55"/>
      <c r="L101" s="55"/>
      <c r="M101" s="55"/>
      <c r="N101" s="55"/>
      <c r="O101" s="55"/>
      <c r="P101" s="55"/>
      <c r="Q101" s="79"/>
      <c r="R101" s="55"/>
      <c r="S101" s="55"/>
      <c r="T101" s="55"/>
      <c r="U101" s="79"/>
      <c r="V101" s="54">
        <v>83</v>
      </c>
      <c r="AE101" s="203">
        <f t="shared" si="9"/>
        <v>0</v>
      </c>
      <c r="AF101" s="204" t="str">
        <f t="shared" si="10"/>
        <v>ok</v>
      </c>
      <c r="AH101" s="182" t="str">
        <f t="shared" si="15"/>
        <v>ok</v>
      </c>
      <c r="AJ101" s="182" t="str">
        <f t="shared" si="16"/>
        <v>ok</v>
      </c>
    </row>
    <row r="102" spans="1:36" ht="14" thickTop="1" thickBot="1" x14ac:dyDescent="0.3">
      <c r="A102">
        <v>84</v>
      </c>
      <c r="B102" s="59" t="s">
        <v>99</v>
      </c>
      <c r="C102" s="57" t="s">
        <v>100</v>
      </c>
      <c r="D102" s="54">
        <v>84</v>
      </c>
      <c r="E102" s="53">
        <f t="shared" si="13"/>
        <v>0</v>
      </c>
      <c r="F102" s="55"/>
      <c r="G102" s="53">
        <f t="shared" si="14"/>
        <v>0</v>
      </c>
      <c r="H102" s="55"/>
      <c r="I102" s="111"/>
      <c r="J102" s="55"/>
      <c r="K102" s="55"/>
      <c r="L102" s="55"/>
      <c r="M102" s="55"/>
      <c r="N102" s="55"/>
      <c r="O102" s="55"/>
      <c r="P102" s="55"/>
      <c r="Q102" s="79"/>
      <c r="R102" s="55"/>
      <c r="S102" s="55"/>
      <c r="T102" s="55"/>
      <c r="U102" s="79"/>
      <c r="V102" s="54">
        <v>84</v>
      </c>
      <c r="AE102" s="203">
        <f t="shared" si="9"/>
        <v>0</v>
      </c>
      <c r="AF102" s="204" t="str">
        <f t="shared" si="10"/>
        <v>ok</v>
      </c>
      <c r="AH102" s="182" t="str">
        <f t="shared" si="15"/>
        <v>ok</v>
      </c>
      <c r="AJ102" s="182" t="str">
        <f t="shared" si="16"/>
        <v>ok</v>
      </c>
    </row>
    <row r="103" spans="1:36" ht="14" thickTop="1" thickBot="1" x14ac:dyDescent="0.3">
      <c r="A103">
        <v>85</v>
      </c>
      <c r="B103" s="59" t="s">
        <v>388</v>
      </c>
      <c r="C103" s="57" t="s">
        <v>101</v>
      </c>
      <c r="D103" s="54">
        <v>85</v>
      </c>
      <c r="E103" s="53">
        <f t="shared" si="13"/>
        <v>0</v>
      </c>
      <c r="F103" s="55"/>
      <c r="G103" s="53">
        <f t="shared" si="14"/>
        <v>0</v>
      </c>
      <c r="H103" s="55"/>
      <c r="I103" s="111"/>
      <c r="J103" s="55"/>
      <c r="K103" s="55"/>
      <c r="L103" s="55"/>
      <c r="M103" s="55"/>
      <c r="N103" s="55"/>
      <c r="O103" s="55"/>
      <c r="P103" s="55"/>
      <c r="Q103" s="79"/>
      <c r="R103" s="55"/>
      <c r="S103" s="55"/>
      <c r="T103" s="55"/>
      <c r="U103" s="79"/>
      <c r="V103" s="54">
        <v>85</v>
      </c>
      <c r="AE103" s="203">
        <f t="shared" si="9"/>
        <v>0</v>
      </c>
      <c r="AF103" s="204" t="str">
        <f t="shared" si="10"/>
        <v>ok</v>
      </c>
      <c r="AH103" s="182" t="str">
        <f t="shared" si="15"/>
        <v>ok</v>
      </c>
      <c r="AJ103" s="182" t="str">
        <f t="shared" si="16"/>
        <v>ok</v>
      </c>
    </row>
    <row r="104" spans="1:36" ht="14" thickTop="1" thickBot="1" x14ac:dyDescent="0.3">
      <c r="A104">
        <v>86</v>
      </c>
      <c r="B104" s="59" t="s">
        <v>102</v>
      </c>
      <c r="C104" s="57" t="s">
        <v>103</v>
      </c>
      <c r="D104" s="54">
        <v>86</v>
      </c>
      <c r="E104" s="53">
        <f t="shared" si="13"/>
        <v>0</v>
      </c>
      <c r="F104" s="55"/>
      <c r="G104" s="53">
        <f t="shared" si="14"/>
        <v>0</v>
      </c>
      <c r="H104" s="55"/>
      <c r="I104" s="111"/>
      <c r="J104" s="55"/>
      <c r="K104" s="55"/>
      <c r="L104" s="55"/>
      <c r="M104" s="55"/>
      <c r="N104" s="55"/>
      <c r="O104" s="55"/>
      <c r="P104" s="55"/>
      <c r="Q104" s="79"/>
      <c r="R104" s="55"/>
      <c r="S104" s="55"/>
      <c r="T104" s="55"/>
      <c r="U104" s="79"/>
      <c r="V104" s="54">
        <v>86</v>
      </c>
      <c r="AE104" s="203">
        <f t="shared" si="9"/>
        <v>0</v>
      </c>
      <c r="AF104" s="204" t="str">
        <f t="shared" si="10"/>
        <v>ok</v>
      </c>
      <c r="AH104" s="182" t="str">
        <f t="shared" si="15"/>
        <v>ok</v>
      </c>
      <c r="AJ104" s="182" t="str">
        <f t="shared" si="16"/>
        <v>ok</v>
      </c>
    </row>
    <row r="105" spans="1:36" ht="14" thickTop="1" thickBot="1" x14ac:dyDescent="0.3">
      <c r="A105">
        <v>87</v>
      </c>
      <c r="B105" s="59" t="s">
        <v>389</v>
      </c>
      <c r="C105" s="57" t="s">
        <v>104</v>
      </c>
      <c r="D105" s="54">
        <v>87</v>
      </c>
      <c r="E105" s="53">
        <f t="shared" si="13"/>
        <v>0</v>
      </c>
      <c r="F105" s="55"/>
      <c r="G105" s="53">
        <f t="shared" si="14"/>
        <v>0</v>
      </c>
      <c r="H105" s="55"/>
      <c r="I105" s="111"/>
      <c r="J105" s="55"/>
      <c r="K105" s="55"/>
      <c r="L105" s="55"/>
      <c r="M105" s="55"/>
      <c r="N105" s="55"/>
      <c r="O105" s="55"/>
      <c r="P105" s="55"/>
      <c r="Q105" s="79"/>
      <c r="R105" s="55"/>
      <c r="S105" s="55"/>
      <c r="T105" s="55"/>
      <c r="U105" s="79"/>
      <c r="V105" s="54">
        <v>87</v>
      </c>
      <c r="AE105" s="203">
        <f t="shared" si="9"/>
        <v>0</v>
      </c>
      <c r="AF105" s="204" t="str">
        <f t="shared" si="10"/>
        <v>ok</v>
      </c>
      <c r="AH105" s="182" t="str">
        <f t="shared" si="15"/>
        <v>ok</v>
      </c>
      <c r="AJ105" s="182" t="str">
        <f t="shared" si="16"/>
        <v>ok</v>
      </c>
    </row>
    <row r="106" spans="1:36" ht="14" thickTop="1" thickBot="1" x14ac:dyDescent="0.3">
      <c r="A106">
        <v>88</v>
      </c>
      <c r="B106" s="59" t="s">
        <v>390</v>
      </c>
      <c r="C106" s="57" t="s">
        <v>105</v>
      </c>
      <c r="D106" s="54">
        <v>88</v>
      </c>
      <c r="E106" s="53">
        <f t="shared" si="13"/>
        <v>0</v>
      </c>
      <c r="F106" s="55"/>
      <c r="G106" s="53">
        <f t="shared" si="14"/>
        <v>0</v>
      </c>
      <c r="H106" s="55"/>
      <c r="I106" s="111"/>
      <c r="J106" s="55"/>
      <c r="K106" s="55"/>
      <c r="L106" s="55"/>
      <c r="M106" s="55"/>
      <c r="N106" s="55"/>
      <c r="O106" s="55"/>
      <c r="P106" s="55"/>
      <c r="Q106" s="79"/>
      <c r="R106" s="55"/>
      <c r="S106" s="55"/>
      <c r="T106" s="55"/>
      <c r="U106" s="79"/>
      <c r="V106" s="54">
        <v>88</v>
      </c>
      <c r="AE106" s="203">
        <f t="shared" si="9"/>
        <v>0</v>
      </c>
      <c r="AF106" s="204" t="str">
        <f t="shared" si="10"/>
        <v>ok</v>
      </c>
      <c r="AH106" s="182" t="str">
        <f t="shared" si="15"/>
        <v>ok</v>
      </c>
      <c r="AJ106" s="182" t="str">
        <f t="shared" si="16"/>
        <v>ok</v>
      </c>
    </row>
    <row r="107" spans="1:36" ht="14" thickTop="1" thickBot="1" x14ac:dyDescent="0.3">
      <c r="A107">
        <v>89</v>
      </c>
      <c r="B107" s="59" t="s">
        <v>106</v>
      </c>
      <c r="C107" s="57" t="s">
        <v>107</v>
      </c>
      <c r="D107" s="54">
        <v>89</v>
      </c>
      <c r="E107" s="53">
        <f t="shared" si="13"/>
        <v>0</v>
      </c>
      <c r="F107" s="55"/>
      <c r="G107" s="53">
        <f t="shared" si="14"/>
        <v>0</v>
      </c>
      <c r="H107" s="55"/>
      <c r="I107" s="111"/>
      <c r="J107" s="55"/>
      <c r="K107" s="55"/>
      <c r="L107" s="55"/>
      <c r="M107" s="55"/>
      <c r="N107" s="55"/>
      <c r="O107" s="55"/>
      <c r="P107" s="55"/>
      <c r="Q107" s="79"/>
      <c r="R107" s="55"/>
      <c r="S107" s="55"/>
      <c r="T107" s="55"/>
      <c r="U107" s="79"/>
      <c r="V107" s="54">
        <v>89</v>
      </c>
      <c r="AE107" s="203">
        <f t="shared" si="9"/>
        <v>0</v>
      </c>
      <c r="AF107" s="204" t="str">
        <f t="shared" si="10"/>
        <v>ok</v>
      </c>
      <c r="AH107" s="182" t="str">
        <f t="shared" si="15"/>
        <v>ok</v>
      </c>
      <c r="AJ107" s="182" t="str">
        <f t="shared" si="16"/>
        <v>ok</v>
      </c>
    </row>
    <row r="108" spans="1:36" ht="14" thickTop="1" thickBot="1" x14ac:dyDescent="0.3">
      <c r="A108">
        <v>90</v>
      </c>
      <c r="B108" s="59" t="s">
        <v>108</v>
      </c>
      <c r="C108" s="57" t="s">
        <v>109</v>
      </c>
      <c r="D108" s="54">
        <v>90</v>
      </c>
      <c r="E108" s="53">
        <f t="shared" si="13"/>
        <v>0</v>
      </c>
      <c r="F108" s="55"/>
      <c r="G108" s="53">
        <f t="shared" si="14"/>
        <v>0</v>
      </c>
      <c r="H108" s="55"/>
      <c r="I108" s="111"/>
      <c r="J108" s="55"/>
      <c r="K108" s="55"/>
      <c r="L108" s="55"/>
      <c r="M108" s="55"/>
      <c r="N108" s="55"/>
      <c r="O108" s="55"/>
      <c r="P108" s="55"/>
      <c r="Q108" s="79"/>
      <c r="R108" s="55"/>
      <c r="S108" s="55"/>
      <c r="T108" s="55"/>
      <c r="U108" s="79"/>
      <c r="V108" s="54">
        <v>90</v>
      </c>
      <c r="AE108" s="203">
        <f t="shared" si="9"/>
        <v>0</v>
      </c>
      <c r="AF108" s="204" t="str">
        <f t="shared" si="10"/>
        <v>ok</v>
      </c>
      <c r="AH108" s="182" t="str">
        <f t="shared" si="15"/>
        <v>ok</v>
      </c>
      <c r="AJ108" s="182" t="str">
        <f t="shared" si="16"/>
        <v>ok</v>
      </c>
    </row>
    <row r="109" spans="1:36" ht="14" thickTop="1" thickBot="1" x14ac:dyDescent="0.3">
      <c r="A109">
        <v>91</v>
      </c>
      <c r="B109" s="59" t="s">
        <v>391</v>
      </c>
      <c r="C109" s="57" t="s">
        <v>110</v>
      </c>
      <c r="D109" s="54">
        <v>91</v>
      </c>
      <c r="E109" s="53">
        <f t="shared" si="13"/>
        <v>0</v>
      </c>
      <c r="F109" s="55"/>
      <c r="G109" s="53">
        <f t="shared" si="14"/>
        <v>0</v>
      </c>
      <c r="H109" s="55"/>
      <c r="I109" s="111"/>
      <c r="J109" s="55"/>
      <c r="K109" s="55"/>
      <c r="L109" s="55"/>
      <c r="M109" s="55"/>
      <c r="N109" s="55"/>
      <c r="O109" s="55"/>
      <c r="P109" s="55"/>
      <c r="Q109" s="79"/>
      <c r="R109" s="55"/>
      <c r="S109" s="55"/>
      <c r="T109" s="55"/>
      <c r="U109" s="79"/>
      <c r="V109" s="54">
        <v>91</v>
      </c>
      <c r="AE109" s="203">
        <f t="shared" si="9"/>
        <v>0</v>
      </c>
      <c r="AF109" s="204" t="str">
        <f t="shared" si="10"/>
        <v>ok</v>
      </c>
      <c r="AH109" s="182" t="str">
        <f t="shared" si="15"/>
        <v>ok</v>
      </c>
      <c r="AJ109" s="182" t="str">
        <f t="shared" si="16"/>
        <v>ok</v>
      </c>
    </row>
    <row r="110" spans="1:36" ht="14" thickTop="1" thickBot="1" x14ac:dyDescent="0.3">
      <c r="A110">
        <v>92</v>
      </c>
      <c r="B110" s="59" t="s">
        <v>111</v>
      </c>
      <c r="C110" s="57" t="s">
        <v>112</v>
      </c>
      <c r="D110" s="54">
        <v>92</v>
      </c>
      <c r="E110" s="53">
        <f t="shared" si="13"/>
        <v>0</v>
      </c>
      <c r="F110" s="55"/>
      <c r="G110" s="53">
        <f t="shared" si="14"/>
        <v>0</v>
      </c>
      <c r="H110" s="55"/>
      <c r="I110" s="111"/>
      <c r="J110" s="55"/>
      <c r="K110" s="55"/>
      <c r="L110" s="55"/>
      <c r="M110" s="55"/>
      <c r="N110" s="55"/>
      <c r="O110" s="55"/>
      <c r="P110" s="55"/>
      <c r="Q110" s="79"/>
      <c r="R110" s="55"/>
      <c r="S110" s="55"/>
      <c r="T110" s="55"/>
      <c r="U110" s="79"/>
      <c r="V110" s="54">
        <v>92</v>
      </c>
      <c r="AE110" s="203">
        <f t="shared" si="9"/>
        <v>0</v>
      </c>
      <c r="AF110" s="204" t="str">
        <f t="shared" si="10"/>
        <v>ok</v>
      </c>
      <c r="AH110" s="182" t="str">
        <f t="shared" si="15"/>
        <v>ok</v>
      </c>
      <c r="AJ110" s="182" t="str">
        <f t="shared" si="16"/>
        <v>ok</v>
      </c>
    </row>
    <row r="111" spans="1:36" ht="14" thickTop="1" thickBot="1" x14ac:dyDescent="0.3">
      <c r="A111">
        <v>93</v>
      </c>
      <c r="B111" s="59" t="s">
        <v>113</v>
      </c>
      <c r="C111" s="57" t="s">
        <v>114</v>
      </c>
      <c r="D111" s="54">
        <v>93</v>
      </c>
      <c r="E111" s="53">
        <f t="shared" si="13"/>
        <v>0</v>
      </c>
      <c r="F111" s="79"/>
      <c r="G111" s="53">
        <f t="shared" si="14"/>
        <v>0</v>
      </c>
      <c r="H111" s="79"/>
      <c r="I111" s="111"/>
      <c r="J111" s="79"/>
      <c r="K111" s="79"/>
      <c r="L111" s="79"/>
      <c r="M111" s="79"/>
      <c r="N111" s="79"/>
      <c r="O111" s="79"/>
      <c r="P111" s="79"/>
      <c r="Q111" s="79"/>
      <c r="R111" s="79"/>
      <c r="S111" s="79"/>
      <c r="T111" s="79"/>
      <c r="U111" s="79"/>
      <c r="V111" s="54">
        <v>93</v>
      </c>
      <c r="AE111" s="203">
        <f t="shared" si="9"/>
        <v>0</v>
      </c>
      <c r="AF111" s="204" t="str">
        <f t="shared" si="10"/>
        <v>ok</v>
      </c>
      <c r="AH111" s="182" t="str">
        <f t="shared" si="15"/>
        <v>ok</v>
      </c>
      <c r="AJ111" s="182" t="str">
        <f t="shared" si="16"/>
        <v>ok</v>
      </c>
    </row>
    <row r="112" spans="1:36" ht="14" thickTop="1" thickBot="1" x14ac:dyDescent="0.3">
      <c r="A112">
        <v>94</v>
      </c>
      <c r="B112" s="59" t="s">
        <v>115</v>
      </c>
      <c r="C112" s="57" t="s">
        <v>116</v>
      </c>
      <c r="D112" s="54">
        <v>94</v>
      </c>
      <c r="E112" s="53">
        <f t="shared" si="13"/>
        <v>0</v>
      </c>
      <c r="F112" s="79"/>
      <c r="G112" s="53">
        <f t="shared" si="14"/>
        <v>0</v>
      </c>
      <c r="H112" s="79"/>
      <c r="I112" s="111"/>
      <c r="J112" s="79"/>
      <c r="K112" s="79"/>
      <c r="L112" s="79"/>
      <c r="M112" s="79"/>
      <c r="N112" s="79"/>
      <c r="O112" s="79"/>
      <c r="P112" s="79"/>
      <c r="Q112" s="79"/>
      <c r="R112" s="79"/>
      <c r="S112" s="79"/>
      <c r="T112" s="79"/>
      <c r="U112" s="79"/>
      <c r="V112" s="54">
        <v>94</v>
      </c>
      <c r="AE112" s="203">
        <f t="shared" si="9"/>
        <v>0</v>
      </c>
      <c r="AF112" s="204" t="str">
        <f t="shared" si="10"/>
        <v>ok</v>
      </c>
      <c r="AH112" s="182" t="str">
        <f t="shared" si="15"/>
        <v>ok</v>
      </c>
      <c r="AJ112" s="182" t="str">
        <f t="shared" si="16"/>
        <v>ok</v>
      </c>
    </row>
    <row r="113" spans="1:36" ht="21" customHeight="1" thickTop="1" x14ac:dyDescent="0.35">
      <c r="A113"/>
      <c r="B113" s="80" t="s">
        <v>392</v>
      </c>
      <c r="C113" s="81"/>
      <c r="D113" s="54"/>
      <c r="E113" s="98"/>
      <c r="F113" s="98"/>
      <c r="G113" s="98"/>
      <c r="H113" s="98"/>
      <c r="I113" s="110"/>
      <c r="J113" s="98"/>
      <c r="K113" s="98"/>
      <c r="L113" s="98"/>
      <c r="M113" s="98"/>
      <c r="N113" s="98"/>
      <c r="O113" s="98"/>
      <c r="P113" s="98"/>
      <c r="Q113" s="98"/>
      <c r="R113" s="98"/>
      <c r="S113" s="98"/>
      <c r="T113" s="98"/>
      <c r="U113" s="98"/>
      <c r="V113" s="54"/>
      <c r="AE113" s="199"/>
      <c r="AF113" s="176"/>
    </row>
    <row r="114" spans="1:36" ht="13.5" thickBot="1" x14ac:dyDescent="0.3">
      <c r="A114">
        <v>95</v>
      </c>
      <c r="B114" s="58" t="s">
        <v>393</v>
      </c>
      <c r="C114" s="57" t="s">
        <v>117</v>
      </c>
      <c r="D114" s="54">
        <v>95</v>
      </c>
      <c r="E114" s="53">
        <f t="shared" ref="E114:E145" si="17">SUM(F114,G114,M114,N114,P114,Q114)</f>
        <v>0</v>
      </c>
      <c r="F114" s="55"/>
      <c r="G114" s="53">
        <f t="shared" ref="G114:G145" si="18">SUM(H114,J114,K114,L114)</f>
        <v>0</v>
      </c>
      <c r="H114" s="55"/>
      <c r="I114" s="111"/>
      <c r="J114" s="55"/>
      <c r="K114" s="55"/>
      <c r="L114" s="55"/>
      <c r="M114" s="55"/>
      <c r="N114" s="55"/>
      <c r="O114" s="55"/>
      <c r="P114" s="55"/>
      <c r="Q114" s="79"/>
      <c r="R114" s="55"/>
      <c r="S114" s="55"/>
      <c r="T114" s="55"/>
      <c r="U114" s="79"/>
      <c r="V114" s="54">
        <v>95</v>
      </c>
      <c r="AE114" s="203">
        <f t="shared" ref="AE114:AE170" si="19">E114-SUM(R114:U114)</f>
        <v>0</v>
      </c>
      <c r="AF114" s="204" t="str">
        <f t="shared" ref="AF114:AF170" si="20">IF(ABS(AE114)&gt;COUNT(R114:U114)*0.5,"ERROR","ok")</f>
        <v>ok</v>
      </c>
      <c r="AH114" s="182" t="str">
        <f t="shared" ref="AH114:AH170" si="21">IF((I114-H114)&gt;0.5,"attention","ok")</f>
        <v>ok</v>
      </c>
      <c r="AJ114" s="182" t="str">
        <f t="shared" ref="AJ114:AJ170" si="22">IF((O114-N114)&gt;0.5,"attention","ok")</f>
        <v>ok</v>
      </c>
    </row>
    <row r="115" spans="1:36" ht="14" thickTop="1" thickBot="1" x14ac:dyDescent="0.3">
      <c r="A115">
        <v>96</v>
      </c>
      <c r="B115" s="59" t="s">
        <v>394</v>
      </c>
      <c r="C115" s="57" t="s">
        <v>118</v>
      </c>
      <c r="D115" s="54">
        <v>96</v>
      </c>
      <c r="E115" s="53">
        <f t="shared" si="17"/>
        <v>0</v>
      </c>
      <c r="F115" s="55"/>
      <c r="G115" s="53">
        <f t="shared" si="18"/>
        <v>0</v>
      </c>
      <c r="H115" s="55"/>
      <c r="I115" s="111"/>
      <c r="J115" s="55"/>
      <c r="K115" s="55"/>
      <c r="L115" s="55"/>
      <c r="M115" s="55"/>
      <c r="N115" s="55"/>
      <c r="O115" s="55"/>
      <c r="P115" s="55"/>
      <c r="Q115" s="79"/>
      <c r="R115" s="55"/>
      <c r="S115" s="55"/>
      <c r="T115" s="55"/>
      <c r="U115" s="79"/>
      <c r="V115" s="54">
        <v>96</v>
      </c>
      <c r="AE115" s="203">
        <f t="shared" si="19"/>
        <v>0</v>
      </c>
      <c r="AF115" s="204" t="str">
        <f t="shared" si="20"/>
        <v>ok</v>
      </c>
      <c r="AH115" s="182" t="str">
        <f t="shared" si="21"/>
        <v>ok</v>
      </c>
      <c r="AJ115" s="182" t="str">
        <f t="shared" si="22"/>
        <v>ok</v>
      </c>
    </row>
    <row r="116" spans="1:36" ht="14" thickTop="1" thickBot="1" x14ac:dyDescent="0.3">
      <c r="A116">
        <v>97</v>
      </c>
      <c r="B116" s="59" t="s">
        <v>119</v>
      </c>
      <c r="C116" s="57" t="s">
        <v>120</v>
      </c>
      <c r="D116" s="54">
        <v>97</v>
      </c>
      <c r="E116" s="53">
        <f t="shared" si="17"/>
        <v>0</v>
      </c>
      <c r="F116" s="55"/>
      <c r="G116" s="53">
        <f t="shared" si="18"/>
        <v>0</v>
      </c>
      <c r="H116" s="55"/>
      <c r="I116" s="111"/>
      <c r="J116" s="55"/>
      <c r="K116" s="55"/>
      <c r="L116" s="55"/>
      <c r="M116" s="55"/>
      <c r="N116" s="55"/>
      <c r="O116" s="55"/>
      <c r="P116" s="55"/>
      <c r="Q116" s="79"/>
      <c r="R116" s="55"/>
      <c r="S116" s="55"/>
      <c r="T116" s="55"/>
      <c r="U116" s="79"/>
      <c r="V116" s="54">
        <v>97</v>
      </c>
      <c r="AE116" s="203">
        <f t="shared" si="19"/>
        <v>0</v>
      </c>
      <c r="AF116" s="204" t="str">
        <f t="shared" si="20"/>
        <v>ok</v>
      </c>
      <c r="AH116" s="182" t="str">
        <f t="shared" si="21"/>
        <v>ok</v>
      </c>
      <c r="AJ116" s="182" t="str">
        <f t="shared" si="22"/>
        <v>ok</v>
      </c>
    </row>
    <row r="117" spans="1:36" ht="14" thickTop="1" thickBot="1" x14ac:dyDescent="0.3">
      <c r="A117">
        <v>98</v>
      </c>
      <c r="B117" s="59" t="s">
        <v>395</v>
      </c>
      <c r="C117" s="57" t="s">
        <v>121</v>
      </c>
      <c r="D117" s="54">
        <v>98</v>
      </c>
      <c r="E117" s="53">
        <f t="shared" si="17"/>
        <v>0</v>
      </c>
      <c r="F117" s="55"/>
      <c r="G117" s="53">
        <f t="shared" si="18"/>
        <v>0</v>
      </c>
      <c r="H117" s="55"/>
      <c r="I117" s="111"/>
      <c r="J117" s="55"/>
      <c r="K117" s="55"/>
      <c r="L117" s="55"/>
      <c r="M117" s="55"/>
      <c r="N117" s="55"/>
      <c r="O117" s="55"/>
      <c r="P117" s="55"/>
      <c r="Q117" s="79"/>
      <c r="R117" s="55"/>
      <c r="S117" s="55"/>
      <c r="T117" s="55"/>
      <c r="U117" s="79"/>
      <c r="V117" s="54">
        <v>98</v>
      </c>
      <c r="AE117" s="203">
        <f t="shared" si="19"/>
        <v>0</v>
      </c>
      <c r="AF117" s="204" t="str">
        <f t="shared" si="20"/>
        <v>ok</v>
      </c>
      <c r="AH117" s="182" t="str">
        <f t="shared" si="21"/>
        <v>ok</v>
      </c>
      <c r="AJ117" s="182" t="str">
        <f t="shared" si="22"/>
        <v>ok</v>
      </c>
    </row>
    <row r="118" spans="1:36" ht="14" thickTop="1" thickBot="1" x14ac:dyDescent="0.3">
      <c r="A118">
        <v>99</v>
      </c>
      <c r="B118" s="59" t="s">
        <v>396</v>
      </c>
      <c r="C118" s="57" t="s">
        <v>122</v>
      </c>
      <c r="D118" s="54">
        <v>99</v>
      </c>
      <c r="E118" s="53">
        <f t="shared" si="17"/>
        <v>0</v>
      </c>
      <c r="F118" s="55"/>
      <c r="G118" s="53">
        <f t="shared" si="18"/>
        <v>0</v>
      </c>
      <c r="H118" s="55"/>
      <c r="I118" s="111"/>
      <c r="J118" s="55"/>
      <c r="K118" s="55"/>
      <c r="L118" s="55"/>
      <c r="M118" s="55"/>
      <c r="N118" s="55"/>
      <c r="O118" s="55"/>
      <c r="P118" s="55"/>
      <c r="Q118" s="79"/>
      <c r="R118" s="55"/>
      <c r="S118" s="55"/>
      <c r="T118" s="55"/>
      <c r="U118" s="79"/>
      <c r="V118" s="54">
        <v>99</v>
      </c>
      <c r="AE118" s="203">
        <f t="shared" si="19"/>
        <v>0</v>
      </c>
      <c r="AF118" s="204" t="str">
        <f t="shared" si="20"/>
        <v>ok</v>
      </c>
      <c r="AH118" s="182" t="str">
        <f t="shared" si="21"/>
        <v>ok</v>
      </c>
      <c r="AJ118" s="182" t="str">
        <f t="shared" si="22"/>
        <v>ok</v>
      </c>
    </row>
    <row r="119" spans="1:36" ht="14" thickTop="1" thickBot="1" x14ac:dyDescent="0.3">
      <c r="A119">
        <v>100</v>
      </c>
      <c r="B119" s="59" t="s">
        <v>397</v>
      </c>
      <c r="C119" s="57" t="s">
        <v>123</v>
      </c>
      <c r="D119" s="54">
        <v>100</v>
      </c>
      <c r="E119" s="53">
        <f t="shared" si="17"/>
        <v>0</v>
      </c>
      <c r="F119" s="55"/>
      <c r="G119" s="53">
        <f t="shared" si="18"/>
        <v>0</v>
      </c>
      <c r="H119" s="55"/>
      <c r="I119" s="111"/>
      <c r="J119" s="55"/>
      <c r="K119" s="55"/>
      <c r="L119" s="55"/>
      <c r="M119" s="55"/>
      <c r="N119" s="55"/>
      <c r="O119" s="55"/>
      <c r="P119" s="55"/>
      <c r="Q119" s="79"/>
      <c r="R119" s="55"/>
      <c r="S119" s="55"/>
      <c r="T119" s="55"/>
      <c r="U119" s="79"/>
      <c r="V119" s="54">
        <v>100</v>
      </c>
      <c r="AE119" s="203">
        <f t="shared" si="19"/>
        <v>0</v>
      </c>
      <c r="AF119" s="204" t="str">
        <f t="shared" si="20"/>
        <v>ok</v>
      </c>
      <c r="AH119" s="182" t="str">
        <f t="shared" si="21"/>
        <v>ok</v>
      </c>
      <c r="AJ119" s="182" t="str">
        <f t="shared" si="22"/>
        <v>ok</v>
      </c>
    </row>
    <row r="120" spans="1:36" ht="14" thickTop="1" thickBot="1" x14ac:dyDescent="0.3">
      <c r="A120">
        <v>101</v>
      </c>
      <c r="B120" s="59" t="s">
        <v>398</v>
      </c>
      <c r="C120" s="57" t="s">
        <v>124</v>
      </c>
      <c r="D120" s="54">
        <v>101</v>
      </c>
      <c r="E120" s="53">
        <f t="shared" si="17"/>
        <v>0</v>
      </c>
      <c r="F120" s="55"/>
      <c r="G120" s="53">
        <f t="shared" si="18"/>
        <v>0</v>
      </c>
      <c r="H120" s="55"/>
      <c r="I120" s="111"/>
      <c r="J120" s="55"/>
      <c r="K120" s="55"/>
      <c r="L120" s="55"/>
      <c r="M120" s="55"/>
      <c r="N120" s="55"/>
      <c r="O120" s="55"/>
      <c r="P120" s="55"/>
      <c r="Q120" s="79"/>
      <c r="R120" s="55"/>
      <c r="S120" s="55"/>
      <c r="T120" s="55"/>
      <c r="U120" s="79"/>
      <c r="V120" s="54">
        <v>101</v>
      </c>
      <c r="AE120" s="203">
        <f t="shared" si="19"/>
        <v>0</v>
      </c>
      <c r="AF120" s="204" t="str">
        <f t="shared" si="20"/>
        <v>ok</v>
      </c>
      <c r="AH120" s="182" t="str">
        <f t="shared" si="21"/>
        <v>ok</v>
      </c>
      <c r="AJ120" s="182" t="str">
        <f t="shared" si="22"/>
        <v>ok</v>
      </c>
    </row>
    <row r="121" spans="1:36" ht="14" thickTop="1" thickBot="1" x14ac:dyDescent="0.3">
      <c r="A121">
        <v>102</v>
      </c>
      <c r="B121" s="59" t="s">
        <v>125</v>
      </c>
      <c r="C121" s="57" t="s">
        <v>126</v>
      </c>
      <c r="D121" s="54">
        <v>102</v>
      </c>
      <c r="E121" s="53">
        <f t="shared" si="17"/>
        <v>0</v>
      </c>
      <c r="F121" s="55"/>
      <c r="G121" s="53">
        <f t="shared" si="18"/>
        <v>0</v>
      </c>
      <c r="H121" s="55"/>
      <c r="I121" s="111"/>
      <c r="J121" s="55"/>
      <c r="K121" s="55"/>
      <c r="L121" s="55"/>
      <c r="M121" s="55"/>
      <c r="N121" s="55"/>
      <c r="O121" s="55"/>
      <c r="P121" s="55"/>
      <c r="Q121" s="79"/>
      <c r="R121" s="55"/>
      <c r="S121" s="55"/>
      <c r="T121" s="55"/>
      <c r="U121" s="79"/>
      <c r="V121" s="54">
        <v>102</v>
      </c>
      <c r="AE121" s="203">
        <f t="shared" si="19"/>
        <v>0</v>
      </c>
      <c r="AF121" s="204" t="str">
        <f t="shared" si="20"/>
        <v>ok</v>
      </c>
      <c r="AH121" s="182" t="str">
        <f t="shared" si="21"/>
        <v>ok</v>
      </c>
      <c r="AJ121" s="182" t="str">
        <f t="shared" si="22"/>
        <v>ok</v>
      </c>
    </row>
    <row r="122" spans="1:36" ht="14" thickTop="1" thickBot="1" x14ac:dyDescent="0.3">
      <c r="A122">
        <v>103</v>
      </c>
      <c r="B122" s="59" t="s">
        <v>127</v>
      </c>
      <c r="C122" s="57" t="s">
        <v>128</v>
      </c>
      <c r="D122" s="54">
        <v>103</v>
      </c>
      <c r="E122" s="53">
        <f t="shared" si="17"/>
        <v>0</v>
      </c>
      <c r="F122" s="55"/>
      <c r="G122" s="53">
        <f t="shared" si="18"/>
        <v>0</v>
      </c>
      <c r="H122" s="55"/>
      <c r="I122" s="111"/>
      <c r="J122" s="55"/>
      <c r="K122" s="55"/>
      <c r="L122" s="55"/>
      <c r="M122" s="55"/>
      <c r="N122" s="55"/>
      <c r="O122" s="55"/>
      <c r="P122" s="55"/>
      <c r="Q122" s="79"/>
      <c r="R122" s="55"/>
      <c r="S122" s="55"/>
      <c r="T122" s="55"/>
      <c r="U122" s="79"/>
      <c r="V122" s="54">
        <v>103</v>
      </c>
      <c r="AE122" s="203">
        <f t="shared" si="19"/>
        <v>0</v>
      </c>
      <c r="AF122" s="204" t="str">
        <f t="shared" si="20"/>
        <v>ok</v>
      </c>
      <c r="AH122" s="182" t="str">
        <f t="shared" si="21"/>
        <v>ok</v>
      </c>
      <c r="AJ122" s="182" t="str">
        <f t="shared" si="22"/>
        <v>ok</v>
      </c>
    </row>
    <row r="123" spans="1:36" ht="14" thickTop="1" thickBot="1" x14ac:dyDescent="0.3">
      <c r="A123">
        <v>104</v>
      </c>
      <c r="B123" s="59" t="s">
        <v>399</v>
      </c>
      <c r="C123" s="57" t="s">
        <v>129</v>
      </c>
      <c r="D123" s="54">
        <v>104</v>
      </c>
      <c r="E123" s="53">
        <f t="shared" si="17"/>
        <v>0</v>
      </c>
      <c r="F123" s="55"/>
      <c r="G123" s="53">
        <f t="shared" si="18"/>
        <v>0</v>
      </c>
      <c r="H123" s="55"/>
      <c r="I123" s="111"/>
      <c r="J123" s="55"/>
      <c r="K123" s="55"/>
      <c r="L123" s="55"/>
      <c r="M123" s="55"/>
      <c r="N123" s="55"/>
      <c r="O123" s="55"/>
      <c r="P123" s="55"/>
      <c r="Q123" s="79"/>
      <c r="R123" s="55"/>
      <c r="S123" s="55"/>
      <c r="T123" s="55"/>
      <c r="U123" s="79"/>
      <c r="V123" s="54">
        <v>104</v>
      </c>
      <c r="AE123" s="203">
        <f t="shared" si="19"/>
        <v>0</v>
      </c>
      <c r="AF123" s="204" t="str">
        <f t="shared" si="20"/>
        <v>ok</v>
      </c>
      <c r="AH123" s="182" t="str">
        <f t="shared" si="21"/>
        <v>ok</v>
      </c>
      <c r="AJ123" s="182" t="str">
        <f t="shared" si="22"/>
        <v>ok</v>
      </c>
    </row>
    <row r="124" spans="1:36" ht="14" thickTop="1" thickBot="1" x14ac:dyDescent="0.3">
      <c r="A124">
        <v>105</v>
      </c>
      <c r="B124" s="59" t="s">
        <v>400</v>
      </c>
      <c r="C124" s="57" t="s">
        <v>130</v>
      </c>
      <c r="D124" s="54">
        <v>105</v>
      </c>
      <c r="E124" s="53">
        <f t="shared" si="17"/>
        <v>0</v>
      </c>
      <c r="F124" s="55"/>
      <c r="G124" s="53">
        <f t="shared" si="18"/>
        <v>0</v>
      </c>
      <c r="H124" s="55"/>
      <c r="I124" s="111"/>
      <c r="J124" s="55"/>
      <c r="K124" s="55"/>
      <c r="L124" s="55"/>
      <c r="M124" s="55"/>
      <c r="N124" s="55"/>
      <c r="O124" s="55"/>
      <c r="P124" s="55"/>
      <c r="Q124" s="79"/>
      <c r="R124" s="55"/>
      <c r="S124" s="55"/>
      <c r="T124" s="55"/>
      <c r="U124" s="79"/>
      <c r="V124" s="54">
        <v>105</v>
      </c>
      <c r="AE124" s="203">
        <f t="shared" si="19"/>
        <v>0</v>
      </c>
      <c r="AF124" s="204" t="str">
        <f t="shared" si="20"/>
        <v>ok</v>
      </c>
      <c r="AH124" s="182" t="str">
        <f t="shared" si="21"/>
        <v>ok</v>
      </c>
      <c r="AJ124" s="182" t="str">
        <f t="shared" si="22"/>
        <v>ok</v>
      </c>
    </row>
    <row r="125" spans="1:36" ht="14" thickTop="1" thickBot="1" x14ac:dyDescent="0.3">
      <c r="A125">
        <v>106</v>
      </c>
      <c r="B125" s="59" t="s">
        <v>401</v>
      </c>
      <c r="C125" s="57" t="s">
        <v>131</v>
      </c>
      <c r="D125" s="54">
        <v>106</v>
      </c>
      <c r="E125" s="53">
        <f t="shared" si="17"/>
        <v>0</v>
      </c>
      <c r="F125" s="55"/>
      <c r="G125" s="53">
        <f t="shared" si="18"/>
        <v>0</v>
      </c>
      <c r="H125" s="55"/>
      <c r="I125" s="111"/>
      <c r="J125" s="55"/>
      <c r="K125" s="55"/>
      <c r="L125" s="55"/>
      <c r="M125" s="55"/>
      <c r="N125" s="55"/>
      <c r="O125" s="55"/>
      <c r="P125" s="55"/>
      <c r="Q125" s="79"/>
      <c r="R125" s="55"/>
      <c r="S125" s="55"/>
      <c r="T125" s="55"/>
      <c r="U125" s="79"/>
      <c r="V125" s="54">
        <v>106</v>
      </c>
      <c r="AE125" s="203">
        <f t="shared" si="19"/>
        <v>0</v>
      </c>
      <c r="AF125" s="204" t="str">
        <f t="shared" si="20"/>
        <v>ok</v>
      </c>
      <c r="AH125" s="182" t="str">
        <f t="shared" si="21"/>
        <v>ok</v>
      </c>
      <c r="AJ125" s="182" t="str">
        <f t="shared" si="22"/>
        <v>ok</v>
      </c>
    </row>
    <row r="126" spans="1:36" ht="14" thickTop="1" thickBot="1" x14ac:dyDescent="0.3">
      <c r="A126">
        <v>107</v>
      </c>
      <c r="B126" s="59" t="s">
        <v>402</v>
      </c>
      <c r="C126" s="57" t="s">
        <v>132</v>
      </c>
      <c r="D126" s="54">
        <v>107</v>
      </c>
      <c r="E126" s="53">
        <f t="shared" si="17"/>
        <v>0</v>
      </c>
      <c r="F126" s="55"/>
      <c r="G126" s="53">
        <f t="shared" si="18"/>
        <v>0</v>
      </c>
      <c r="H126" s="55"/>
      <c r="I126" s="111"/>
      <c r="J126" s="55"/>
      <c r="K126" s="55"/>
      <c r="L126" s="55"/>
      <c r="M126" s="55"/>
      <c r="N126" s="55"/>
      <c r="O126" s="55"/>
      <c r="P126" s="55"/>
      <c r="Q126" s="79"/>
      <c r="R126" s="55"/>
      <c r="S126" s="55"/>
      <c r="T126" s="55"/>
      <c r="U126" s="79"/>
      <c r="V126" s="54">
        <v>107</v>
      </c>
      <c r="AE126" s="203">
        <f t="shared" si="19"/>
        <v>0</v>
      </c>
      <c r="AF126" s="204" t="str">
        <f t="shared" si="20"/>
        <v>ok</v>
      </c>
      <c r="AH126" s="182" t="str">
        <f t="shared" si="21"/>
        <v>ok</v>
      </c>
      <c r="AJ126" s="182" t="str">
        <f t="shared" si="22"/>
        <v>ok</v>
      </c>
    </row>
    <row r="127" spans="1:36" ht="14" thickTop="1" thickBot="1" x14ac:dyDescent="0.3">
      <c r="A127">
        <v>108</v>
      </c>
      <c r="B127" s="59" t="s">
        <v>403</v>
      </c>
      <c r="C127" s="57" t="s">
        <v>133</v>
      </c>
      <c r="D127" s="54">
        <v>108</v>
      </c>
      <c r="E127" s="53">
        <f t="shared" si="17"/>
        <v>0</v>
      </c>
      <c r="F127" s="55"/>
      <c r="G127" s="53">
        <f t="shared" si="18"/>
        <v>0</v>
      </c>
      <c r="H127" s="55"/>
      <c r="I127" s="111"/>
      <c r="J127" s="55"/>
      <c r="K127" s="55"/>
      <c r="L127" s="55"/>
      <c r="M127" s="55"/>
      <c r="N127" s="55"/>
      <c r="O127" s="55"/>
      <c r="P127" s="55"/>
      <c r="Q127" s="79"/>
      <c r="R127" s="55"/>
      <c r="S127" s="55"/>
      <c r="T127" s="55"/>
      <c r="U127" s="79"/>
      <c r="V127" s="54">
        <v>108</v>
      </c>
      <c r="AE127" s="203">
        <f t="shared" si="19"/>
        <v>0</v>
      </c>
      <c r="AF127" s="204" t="str">
        <f t="shared" si="20"/>
        <v>ok</v>
      </c>
      <c r="AH127" s="182" t="str">
        <f t="shared" si="21"/>
        <v>ok</v>
      </c>
      <c r="AJ127" s="182" t="str">
        <f t="shared" si="22"/>
        <v>ok</v>
      </c>
    </row>
    <row r="128" spans="1:36" ht="14" thickTop="1" thickBot="1" x14ac:dyDescent="0.3">
      <c r="A128">
        <v>109</v>
      </c>
      <c r="B128" s="59" t="s">
        <v>134</v>
      </c>
      <c r="C128" s="57" t="s">
        <v>135</v>
      </c>
      <c r="D128" s="54">
        <v>109</v>
      </c>
      <c r="E128" s="53">
        <f t="shared" si="17"/>
        <v>0</v>
      </c>
      <c r="F128" s="55"/>
      <c r="G128" s="53">
        <f t="shared" si="18"/>
        <v>0</v>
      </c>
      <c r="H128" s="55"/>
      <c r="I128" s="111"/>
      <c r="J128" s="55"/>
      <c r="K128" s="55"/>
      <c r="L128" s="55"/>
      <c r="M128" s="55"/>
      <c r="N128" s="55"/>
      <c r="O128" s="55"/>
      <c r="P128" s="55"/>
      <c r="Q128" s="79"/>
      <c r="R128" s="55"/>
      <c r="S128" s="55"/>
      <c r="T128" s="55"/>
      <c r="U128" s="79"/>
      <c r="V128" s="54">
        <v>109</v>
      </c>
      <c r="AE128" s="203">
        <f t="shared" si="19"/>
        <v>0</v>
      </c>
      <c r="AF128" s="204" t="str">
        <f t="shared" si="20"/>
        <v>ok</v>
      </c>
      <c r="AH128" s="182" t="str">
        <f t="shared" si="21"/>
        <v>ok</v>
      </c>
      <c r="AJ128" s="182" t="str">
        <f t="shared" si="22"/>
        <v>ok</v>
      </c>
    </row>
    <row r="129" spans="1:36" ht="14" thickTop="1" thickBot="1" x14ac:dyDescent="0.3">
      <c r="A129">
        <v>110</v>
      </c>
      <c r="B129" s="59" t="s">
        <v>404</v>
      </c>
      <c r="C129" s="57" t="s">
        <v>136</v>
      </c>
      <c r="D129" s="54">
        <v>110</v>
      </c>
      <c r="E129" s="53">
        <f t="shared" si="17"/>
        <v>0</v>
      </c>
      <c r="F129" s="55"/>
      <c r="G129" s="53">
        <f t="shared" si="18"/>
        <v>0</v>
      </c>
      <c r="H129" s="55"/>
      <c r="I129" s="111"/>
      <c r="J129" s="55"/>
      <c r="K129" s="55"/>
      <c r="L129" s="55"/>
      <c r="M129" s="55"/>
      <c r="N129" s="55"/>
      <c r="O129" s="55"/>
      <c r="P129" s="55"/>
      <c r="Q129" s="79"/>
      <c r="R129" s="55"/>
      <c r="S129" s="55"/>
      <c r="T129" s="55"/>
      <c r="U129" s="79"/>
      <c r="V129" s="54">
        <v>110</v>
      </c>
      <c r="AE129" s="203">
        <f t="shared" si="19"/>
        <v>0</v>
      </c>
      <c r="AF129" s="204" t="str">
        <f t="shared" si="20"/>
        <v>ok</v>
      </c>
      <c r="AH129" s="182" t="str">
        <f t="shared" si="21"/>
        <v>ok</v>
      </c>
      <c r="AJ129" s="182" t="str">
        <f t="shared" si="22"/>
        <v>ok</v>
      </c>
    </row>
    <row r="130" spans="1:36" ht="14" thickTop="1" thickBot="1" x14ac:dyDescent="0.3">
      <c r="A130">
        <v>111</v>
      </c>
      <c r="B130" s="59" t="s">
        <v>405</v>
      </c>
      <c r="C130" s="84" t="s">
        <v>137</v>
      </c>
      <c r="D130" s="54">
        <v>111</v>
      </c>
      <c r="E130" s="53">
        <f t="shared" si="17"/>
        <v>0</v>
      </c>
      <c r="F130" s="79"/>
      <c r="G130" s="53">
        <f t="shared" si="18"/>
        <v>0</v>
      </c>
      <c r="H130" s="79"/>
      <c r="I130" s="111"/>
      <c r="J130" s="79"/>
      <c r="K130" s="79"/>
      <c r="L130" s="79"/>
      <c r="M130" s="79"/>
      <c r="N130" s="79"/>
      <c r="O130" s="79"/>
      <c r="P130" s="79"/>
      <c r="Q130" s="79"/>
      <c r="R130" s="79"/>
      <c r="S130" s="79"/>
      <c r="T130" s="79"/>
      <c r="U130" s="79"/>
      <c r="V130" s="54">
        <v>111</v>
      </c>
      <c r="AE130" s="203">
        <f t="shared" si="19"/>
        <v>0</v>
      </c>
      <c r="AF130" s="204" t="str">
        <f t="shared" si="20"/>
        <v>ok</v>
      </c>
      <c r="AH130" s="182" t="str">
        <f t="shared" si="21"/>
        <v>ok</v>
      </c>
      <c r="AJ130" s="182" t="str">
        <f t="shared" si="22"/>
        <v>ok</v>
      </c>
    </row>
    <row r="131" spans="1:36" ht="14" thickTop="1" thickBot="1" x14ac:dyDescent="0.3">
      <c r="A131">
        <v>112</v>
      </c>
      <c r="B131" s="59" t="s">
        <v>406</v>
      </c>
      <c r="C131" s="84" t="s">
        <v>138</v>
      </c>
      <c r="D131" s="54">
        <v>112</v>
      </c>
      <c r="E131" s="53">
        <f t="shared" si="17"/>
        <v>0</v>
      </c>
      <c r="F131" s="79"/>
      <c r="G131" s="53">
        <f t="shared" si="18"/>
        <v>0</v>
      </c>
      <c r="H131" s="79"/>
      <c r="I131" s="111"/>
      <c r="J131" s="79"/>
      <c r="K131" s="79"/>
      <c r="L131" s="79"/>
      <c r="M131" s="79"/>
      <c r="N131" s="79"/>
      <c r="O131" s="79"/>
      <c r="P131" s="79"/>
      <c r="Q131" s="79"/>
      <c r="R131" s="79"/>
      <c r="S131" s="79"/>
      <c r="T131" s="79"/>
      <c r="U131" s="79"/>
      <c r="V131" s="54">
        <v>112</v>
      </c>
      <c r="AE131" s="203">
        <f t="shared" si="19"/>
        <v>0</v>
      </c>
      <c r="AF131" s="204" t="str">
        <f t="shared" si="20"/>
        <v>ok</v>
      </c>
      <c r="AH131" s="182" t="str">
        <f t="shared" si="21"/>
        <v>ok</v>
      </c>
      <c r="AJ131" s="182" t="str">
        <f t="shared" si="22"/>
        <v>ok</v>
      </c>
    </row>
    <row r="132" spans="1:36" ht="21" customHeight="1" thickTop="1" thickBot="1" x14ac:dyDescent="0.3">
      <c r="A132">
        <v>113</v>
      </c>
      <c r="B132" s="58" t="s">
        <v>407</v>
      </c>
      <c r="C132" s="57" t="s">
        <v>139</v>
      </c>
      <c r="D132" s="54">
        <v>113</v>
      </c>
      <c r="E132" s="53">
        <f t="shared" si="17"/>
        <v>0</v>
      </c>
      <c r="F132" s="55"/>
      <c r="G132" s="53">
        <f t="shared" si="18"/>
        <v>0</v>
      </c>
      <c r="H132" s="55"/>
      <c r="I132" s="111"/>
      <c r="J132" s="55"/>
      <c r="K132" s="55"/>
      <c r="L132" s="55"/>
      <c r="M132" s="55"/>
      <c r="N132" s="55"/>
      <c r="O132" s="55"/>
      <c r="P132" s="55"/>
      <c r="Q132" s="79"/>
      <c r="R132" s="55"/>
      <c r="S132" s="55"/>
      <c r="T132" s="55"/>
      <c r="U132" s="79"/>
      <c r="V132" s="54">
        <v>113</v>
      </c>
      <c r="AE132" s="203">
        <f t="shared" si="19"/>
        <v>0</v>
      </c>
      <c r="AF132" s="204" t="str">
        <f t="shared" si="20"/>
        <v>ok</v>
      </c>
      <c r="AH132" s="182" t="str">
        <f t="shared" si="21"/>
        <v>ok</v>
      </c>
      <c r="AJ132" s="182" t="str">
        <f t="shared" si="22"/>
        <v>ok</v>
      </c>
    </row>
    <row r="133" spans="1:36" ht="14" thickTop="1" thickBot="1" x14ac:dyDescent="0.3">
      <c r="A133">
        <v>114</v>
      </c>
      <c r="B133" s="59" t="s">
        <v>408</v>
      </c>
      <c r="C133" s="57" t="s">
        <v>140</v>
      </c>
      <c r="D133" s="54">
        <v>114</v>
      </c>
      <c r="E133" s="53">
        <f t="shared" si="17"/>
        <v>0</v>
      </c>
      <c r="F133" s="55"/>
      <c r="G133" s="53">
        <f t="shared" si="18"/>
        <v>0</v>
      </c>
      <c r="H133" s="55"/>
      <c r="I133" s="111"/>
      <c r="J133" s="55"/>
      <c r="K133" s="55"/>
      <c r="L133" s="55"/>
      <c r="M133" s="55"/>
      <c r="N133" s="55"/>
      <c r="O133" s="55"/>
      <c r="P133" s="55"/>
      <c r="Q133" s="79"/>
      <c r="R133" s="55"/>
      <c r="S133" s="55"/>
      <c r="T133" s="55"/>
      <c r="U133" s="79"/>
      <c r="V133" s="54">
        <v>114</v>
      </c>
      <c r="AE133" s="203">
        <f t="shared" si="19"/>
        <v>0</v>
      </c>
      <c r="AF133" s="204" t="str">
        <f t="shared" si="20"/>
        <v>ok</v>
      </c>
      <c r="AH133" s="182" t="str">
        <f t="shared" si="21"/>
        <v>ok</v>
      </c>
      <c r="AJ133" s="182" t="str">
        <f t="shared" si="22"/>
        <v>ok</v>
      </c>
    </row>
    <row r="134" spans="1:36" ht="14" thickTop="1" thickBot="1" x14ac:dyDescent="0.3">
      <c r="A134">
        <v>115</v>
      </c>
      <c r="B134" s="59" t="s">
        <v>409</v>
      </c>
      <c r="C134" s="57" t="s">
        <v>141</v>
      </c>
      <c r="D134" s="54">
        <v>115</v>
      </c>
      <c r="E134" s="53">
        <f t="shared" si="17"/>
        <v>0</v>
      </c>
      <c r="F134" s="55"/>
      <c r="G134" s="53">
        <f t="shared" si="18"/>
        <v>0</v>
      </c>
      <c r="H134" s="55"/>
      <c r="I134" s="111"/>
      <c r="J134" s="55"/>
      <c r="K134" s="55"/>
      <c r="L134" s="55"/>
      <c r="M134" s="55"/>
      <c r="N134" s="55"/>
      <c r="O134" s="55"/>
      <c r="P134" s="55"/>
      <c r="Q134" s="79"/>
      <c r="R134" s="55"/>
      <c r="S134" s="55"/>
      <c r="T134" s="55"/>
      <c r="U134" s="79"/>
      <c r="V134" s="54">
        <v>115</v>
      </c>
      <c r="AE134" s="203">
        <f t="shared" si="19"/>
        <v>0</v>
      </c>
      <c r="AF134" s="204" t="str">
        <f t="shared" si="20"/>
        <v>ok</v>
      </c>
      <c r="AH134" s="182" t="str">
        <f t="shared" si="21"/>
        <v>ok</v>
      </c>
      <c r="AJ134" s="182" t="str">
        <f t="shared" si="22"/>
        <v>ok</v>
      </c>
    </row>
    <row r="135" spans="1:36" ht="14" thickTop="1" thickBot="1" x14ac:dyDescent="0.3">
      <c r="A135">
        <v>116</v>
      </c>
      <c r="B135" s="105" t="s">
        <v>410</v>
      </c>
      <c r="C135" s="57" t="s">
        <v>142</v>
      </c>
      <c r="D135" s="54">
        <v>116</v>
      </c>
      <c r="E135" s="53">
        <f t="shared" si="17"/>
        <v>0</v>
      </c>
      <c r="F135" s="55"/>
      <c r="G135" s="53">
        <f t="shared" si="18"/>
        <v>0</v>
      </c>
      <c r="H135" s="55"/>
      <c r="I135" s="111"/>
      <c r="J135" s="55"/>
      <c r="K135" s="55"/>
      <c r="L135" s="55"/>
      <c r="M135" s="55"/>
      <c r="N135" s="55"/>
      <c r="O135" s="55"/>
      <c r="P135" s="55"/>
      <c r="Q135" s="79"/>
      <c r="R135" s="55"/>
      <c r="S135" s="55"/>
      <c r="T135" s="55"/>
      <c r="U135" s="79"/>
      <c r="V135" s="54">
        <v>116</v>
      </c>
      <c r="AE135" s="203">
        <f t="shared" si="19"/>
        <v>0</v>
      </c>
      <c r="AF135" s="204" t="str">
        <f t="shared" si="20"/>
        <v>ok</v>
      </c>
      <c r="AH135" s="182" t="str">
        <f t="shared" si="21"/>
        <v>ok</v>
      </c>
      <c r="AJ135" s="182" t="str">
        <f t="shared" si="22"/>
        <v>ok</v>
      </c>
    </row>
    <row r="136" spans="1:36" ht="27.75" customHeight="1" thickTop="1" thickBot="1" x14ac:dyDescent="0.3">
      <c r="A136" s="132">
        <v>117</v>
      </c>
      <c r="B136" s="131" t="s">
        <v>526</v>
      </c>
      <c r="C136" s="57" t="s">
        <v>143</v>
      </c>
      <c r="D136" s="54">
        <v>117</v>
      </c>
      <c r="E136" s="53">
        <f t="shared" si="17"/>
        <v>0</v>
      </c>
      <c r="F136" s="55"/>
      <c r="G136" s="53">
        <f t="shared" si="18"/>
        <v>0</v>
      </c>
      <c r="H136" s="55"/>
      <c r="I136" s="111"/>
      <c r="J136" s="55"/>
      <c r="K136" s="55"/>
      <c r="L136" s="55"/>
      <c r="M136" s="55"/>
      <c r="N136" s="55"/>
      <c r="O136" s="55"/>
      <c r="P136" s="55"/>
      <c r="Q136" s="79"/>
      <c r="R136" s="55"/>
      <c r="S136" s="55"/>
      <c r="T136" s="55"/>
      <c r="U136" s="79"/>
      <c r="V136" s="54">
        <v>117</v>
      </c>
      <c r="AE136" s="203">
        <f t="shared" si="19"/>
        <v>0</v>
      </c>
      <c r="AF136" s="204" t="str">
        <f t="shared" si="20"/>
        <v>ok</v>
      </c>
      <c r="AH136" s="182" t="str">
        <f t="shared" si="21"/>
        <v>ok</v>
      </c>
      <c r="AJ136" s="182" t="str">
        <f t="shared" si="22"/>
        <v>ok</v>
      </c>
    </row>
    <row r="137" spans="1:36" ht="14" thickTop="1" thickBot="1" x14ac:dyDescent="0.3">
      <c r="A137">
        <v>118</v>
      </c>
      <c r="B137" s="59" t="s">
        <v>144</v>
      </c>
      <c r="C137" s="57" t="s">
        <v>145</v>
      </c>
      <c r="D137" s="54">
        <v>118</v>
      </c>
      <c r="E137" s="53">
        <f t="shared" si="17"/>
        <v>0</v>
      </c>
      <c r="F137" s="55"/>
      <c r="G137" s="53">
        <f t="shared" si="18"/>
        <v>0</v>
      </c>
      <c r="H137" s="55"/>
      <c r="I137" s="111"/>
      <c r="J137" s="55"/>
      <c r="K137" s="55"/>
      <c r="L137" s="55"/>
      <c r="M137" s="55"/>
      <c r="N137" s="55"/>
      <c r="O137" s="55"/>
      <c r="P137" s="55"/>
      <c r="Q137" s="79"/>
      <c r="R137" s="55"/>
      <c r="S137" s="55"/>
      <c r="T137" s="55"/>
      <c r="U137" s="79"/>
      <c r="V137" s="54">
        <v>118</v>
      </c>
      <c r="AE137" s="203">
        <f t="shared" si="19"/>
        <v>0</v>
      </c>
      <c r="AF137" s="204" t="str">
        <f t="shared" si="20"/>
        <v>ok</v>
      </c>
      <c r="AH137" s="182" t="str">
        <f t="shared" si="21"/>
        <v>ok</v>
      </c>
      <c r="AJ137" s="182" t="str">
        <f t="shared" si="22"/>
        <v>ok</v>
      </c>
    </row>
    <row r="138" spans="1:36" ht="14" thickTop="1" thickBot="1" x14ac:dyDescent="0.3">
      <c r="A138">
        <v>119</v>
      </c>
      <c r="B138" s="59" t="s">
        <v>411</v>
      </c>
      <c r="C138" s="57" t="s">
        <v>146</v>
      </c>
      <c r="D138" s="54">
        <v>119</v>
      </c>
      <c r="E138" s="53">
        <f t="shared" si="17"/>
        <v>0</v>
      </c>
      <c r="F138" s="55"/>
      <c r="G138" s="53">
        <f t="shared" si="18"/>
        <v>0</v>
      </c>
      <c r="H138" s="55"/>
      <c r="I138" s="111"/>
      <c r="J138" s="55"/>
      <c r="K138" s="55"/>
      <c r="L138" s="55"/>
      <c r="M138" s="55"/>
      <c r="N138" s="55"/>
      <c r="O138" s="55"/>
      <c r="P138" s="55"/>
      <c r="Q138" s="79"/>
      <c r="R138" s="55"/>
      <c r="S138" s="55"/>
      <c r="T138" s="55"/>
      <c r="U138" s="79"/>
      <c r="V138" s="54">
        <v>119</v>
      </c>
      <c r="AE138" s="203">
        <f t="shared" si="19"/>
        <v>0</v>
      </c>
      <c r="AF138" s="204" t="str">
        <f t="shared" si="20"/>
        <v>ok</v>
      </c>
      <c r="AH138" s="182" t="str">
        <f t="shared" si="21"/>
        <v>ok</v>
      </c>
      <c r="AJ138" s="182" t="str">
        <f t="shared" si="22"/>
        <v>ok</v>
      </c>
    </row>
    <row r="139" spans="1:36" ht="14" thickTop="1" thickBot="1" x14ac:dyDescent="0.3">
      <c r="A139">
        <v>120</v>
      </c>
      <c r="B139" s="59" t="s">
        <v>412</v>
      </c>
      <c r="C139" s="57" t="s">
        <v>147</v>
      </c>
      <c r="D139" s="54">
        <v>120</v>
      </c>
      <c r="E139" s="53">
        <f t="shared" si="17"/>
        <v>0</v>
      </c>
      <c r="F139" s="55"/>
      <c r="G139" s="53">
        <f t="shared" si="18"/>
        <v>0</v>
      </c>
      <c r="H139" s="55"/>
      <c r="I139" s="111"/>
      <c r="J139" s="55"/>
      <c r="K139" s="55"/>
      <c r="L139" s="55"/>
      <c r="M139" s="55"/>
      <c r="N139" s="55"/>
      <c r="O139" s="55"/>
      <c r="P139" s="55"/>
      <c r="Q139" s="79"/>
      <c r="R139" s="55"/>
      <c r="S139" s="55"/>
      <c r="T139" s="55"/>
      <c r="U139" s="79"/>
      <c r="V139" s="54">
        <v>120</v>
      </c>
      <c r="AE139" s="203">
        <f t="shared" si="19"/>
        <v>0</v>
      </c>
      <c r="AF139" s="204" t="str">
        <f t="shared" si="20"/>
        <v>ok</v>
      </c>
      <c r="AH139" s="182" t="str">
        <f t="shared" si="21"/>
        <v>ok</v>
      </c>
      <c r="AJ139" s="182" t="str">
        <f t="shared" si="22"/>
        <v>ok</v>
      </c>
    </row>
    <row r="140" spans="1:36" ht="14" thickTop="1" thickBot="1" x14ac:dyDescent="0.3">
      <c r="A140">
        <v>121</v>
      </c>
      <c r="B140" s="59" t="s">
        <v>413</v>
      </c>
      <c r="C140" s="57" t="s">
        <v>148</v>
      </c>
      <c r="D140" s="54">
        <v>121</v>
      </c>
      <c r="E140" s="53">
        <f t="shared" si="17"/>
        <v>0</v>
      </c>
      <c r="F140" s="55"/>
      <c r="G140" s="53">
        <f t="shared" si="18"/>
        <v>0</v>
      </c>
      <c r="H140" s="55"/>
      <c r="I140" s="111"/>
      <c r="J140" s="55"/>
      <c r="K140" s="55"/>
      <c r="L140" s="55"/>
      <c r="M140" s="55"/>
      <c r="N140" s="55"/>
      <c r="O140" s="55"/>
      <c r="P140" s="55"/>
      <c r="Q140" s="79"/>
      <c r="R140" s="55"/>
      <c r="S140" s="55"/>
      <c r="T140" s="55"/>
      <c r="U140" s="79"/>
      <c r="V140" s="54">
        <v>121</v>
      </c>
      <c r="AE140" s="203">
        <f t="shared" si="19"/>
        <v>0</v>
      </c>
      <c r="AF140" s="204" t="str">
        <f t="shared" si="20"/>
        <v>ok</v>
      </c>
      <c r="AH140" s="182" t="str">
        <f t="shared" si="21"/>
        <v>ok</v>
      </c>
      <c r="AJ140" s="182" t="str">
        <f t="shared" si="22"/>
        <v>ok</v>
      </c>
    </row>
    <row r="141" spans="1:36" ht="14" thickTop="1" thickBot="1" x14ac:dyDescent="0.3">
      <c r="A141">
        <v>122</v>
      </c>
      <c r="B141" s="59" t="s">
        <v>149</v>
      </c>
      <c r="C141" s="57" t="s">
        <v>150</v>
      </c>
      <c r="D141" s="54">
        <v>122</v>
      </c>
      <c r="E141" s="53">
        <f t="shared" si="17"/>
        <v>0</v>
      </c>
      <c r="F141" s="55"/>
      <c r="G141" s="53">
        <f t="shared" si="18"/>
        <v>0</v>
      </c>
      <c r="H141" s="55"/>
      <c r="I141" s="111"/>
      <c r="J141" s="55"/>
      <c r="K141" s="55"/>
      <c r="L141" s="55"/>
      <c r="M141" s="55"/>
      <c r="N141" s="55"/>
      <c r="O141" s="55"/>
      <c r="P141" s="55"/>
      <c r="Q141" s="79"/>
      <c r="R141" s="55"/>
      <c r="S141" s="55"/>
      <c r="T141" s="55"/>
      <c r="U141" s="79"/>
      <c r="V141" s="54">
        <v>122</v>
      </c>
      <c r="AE141" s="203">
        <f t="shared" si="19"/>
        <v>0</v>
      </c>
      <c r="AF141" s="204" t="str">
        <f t="shared" si="20"/>
        <v>ok</v>
      </c>
      <c r="AH141" s="182" t="str">
        <f t="shared" si="21"/>
        <v>ok</v>
      </c>
      <c r="AJ141" s="182" t="str">
        <f t="shared" si="22"/>
        <v>ok</v>
      </c>
    </row>
    <row r="142" spans="1:36" ht="14" thickTop="1" thickBot="1" x14ac:dyDescent="0.3">
      <c r="A142">
        <v>123</v>
      </c>
      <c r="B142" s="59" t="s">
        <v>151</v>
      </c>
      <c r="C142" s="57" t="s">
        <v>152</v>
      </c>
      <c r="D142" s="54">
        <v>123</v>
      </c>
      <c r="E142" s="53">
        <f t="shared" si="17"/>
        <v>0</v>
      </c>
      <c r="F142" s="55"/>
      <c r="G142" s="53">
        <f t="shared" si="18"/>
        <v>0</v>
      </c>
      <c r="H142" s="55"/>
      <c r="I142" s="111"/>
      <c r="J142" s="55"/>
      <c r="K142" s="55"/>
      <c r="L142" s="55"/>
      <c r="M142" s="55"/>
      <c r="N142" s="55"/>
      <c r="O142" s="55"/>
      <c r="P142" s="55"/>
      <c r="Q142" s="79"/>
      <c r="R142" s="55"/>
      <c r="S142" s="55"/>
      <c r="T142" s="55"/>
      <c r="U142" s="79"/>
      <c r="V142" s="54">
        <v>123</v>
      </c>
      <c r="AE142" s="203">
        <f t="shared" si="19"/>
        <v>0</v>
      </c>
      <c r="AF142" s="204" t="str">
        <f t="shared" si="20"/>
        <v>ok</v>
      </c>
      <c r="AH142" s="182" t="str">
        <f t="shared" si="21"/>
        <v>ok</v>
      </c>
      <c r="AJ142" s="182" t="str">
        <f t="shared" si="22"/>
        <v>ok</v>
      </c>
    </row>
    <row r="143" spans="1:36" ht="14" thickTop="1" thickBot="1" x14ac:dyDescent="0.3">
      <c r="A143">
        <v>124</v>
      </c>
      <c r="B143" s="59" t="s">
        <v>414</v>
      </c>
      <c r="C143" s="57" t="s">
        <v>153</v>
      </c>
      <c r="D143" s="54">
        <v>124</v>
      </c>
      <c r="E143" s="53">
        <f t="shared" si="17"/>
        <v>0</v>
      </c>
      <c r="F143" s="55"/>
      <c r="G143" s="53">
        <f t="shared" si="18"/>
        <v>0</v>
      </c>
      <c r="H143" s="55"/>
      <c r="I143" s="111"/>
      <c r="J143" s="55"/>
      <c r="K143" s="55"/>
      <c r="L143" s="55"/>
      <c r="M143" s="55"/>
      <c r="N143" s="55"/>
      <c r="O143" s="55"/>
      <c r="P143" s="55"/>
      <c r="Q143" s="79"/>
      <c r="R143" s="55"/>
      <c r="S143" s="55"/>
      <c r="T143" s="55"/>
      <c r="U143" s="79"/>
      <c r="V143" s="54">
        <v>124</v>
      </c>
      <c r="AE143" s="203">
        <f t="shared" si="19"/>
        <v>0</v>
      </c>
      <c r="AF143" s="204" t="str">
        <f t="shared" si="20"/>
        <v>ok</v>
      </c>
      <c r="AH143" s="182" t="str">
        <f t="shared" si="21"/>
        <v>ok</v>
      </c>
      <c r="AJ143" s="182" t="str">
        <f t="shared" si="22"/>
        <v>ok</v>
      </c>
    </row>
    <row r="144" spans="1:36" ht="14" thickTop="1" thickBot="1" x14ac:dyDescent="0.3">
      <c r="A144">
        <v>125</v>
      </c>
      <c r="B144" s="59" t="s">
        <v>415</v>
      </c>
      <c r="C144" s="57" t="s">
        <v>154</v>
      </c>
      <c r="D144" s="54">
        <v>125</v>
      </c>
      <c r="E144" s="53">
        <f t="shared" si="17"/>
        <v>0</v>
      </c>
      <c r="F144" s="55"/>
      <c r="G144" s="53">
        <f t="shared" si="18"/>
        <v>0</v>
      </c>
      <c r="H144" s="55"/>
      <c r="I144" s="111"/>
      <c r="J144" s="55"/>
      <c r="K144" s="55"/>
      <c r="L144" s="55"/>
      <c r="M144" s="55"/>
      <c r="N144" s="55"/>
      <c r="O144" s="55"/>
      <c r="P144" s="55"/>
      <c r="Q144" s="79"/>
      <c r="R144" s="55"/>
      <c r="S144" s="55"/>
      <c r="T144" s="55"/>
      <c r="U144" s="79"/>
      <c r="V144" s="54">
        <v>125</v>
      </c>
      <c r="AE144" s="203">
        <f t="shared" si="19"/>
        <v>0</v>
      </c>
      <c r="AF144" s="204" t="str">
        <f t="shared" si="20"/>
        <v>ok</v>
      </c>
      <c r="AH144" s="182" t="str">
        <f t="shared" si="21"/>
        <v>ok</v>
      </c>
      <c r="AJ144" s="182" t="str">
        <f t="shared" si="22"/>
        <v>ok</v>
      </c>
    </row>
    <row r="145" spans="1:36" ht="14" thickTop="1" thickBot="1" x14ac:dyDescent="0.3">
      <c r="A145">
        <v>126</v>
      </c>
      <c r="B145" s="59" t="s">
        <v>416</v>
      </c>
      <c r="C145" s="57" t="s">
        <v>155</v>
      </c>
      <c r="D145" s="54">
        <v>126</v>
      </c>
      <c r="E145" s="53">
        <f t="shared" si="17"/>
        <v>0</v>
      </c>
      <c r="F145" s="55"/>
      <c r="G145" s="53">
        <f t="shared" si="18"/>
        <v>0</v>
      </c>
      <c r="H145" s="55"/>
      <c r="I145" s="111"/>
      <c r="J145" s="55"/>
      <c r="K145" s="55"/>
      <c r="L145" s="55"/>
      <c r="M145" s="55"/>
      <c r="N145" s="55"/>
      <c r="O145" s="55"/>
      <c r="P145" s="55"/>
      <c r="Q145" s="79"/>
      <c r="R145" s="55"/>
      <c r="S145" s="55"/>
      <c r="T145" s="55"/>
      <c r="U145" s="79"/>
      <c r="V145" s="54">
        <v>126</v>
      </c>
      <c r="AE145" s="203">
        <f t="shared" si="19"/>
        <v>0</v>
      </c>
      <c r="AF145" s="204" t="str">
        <f t="shared" si="20"/>
        <v>ok</v>
      </c>
      <c r="AH145" s="182" t="str">
        <f t="shared" si="21"/>
        <v>ok</v>
      </c>
      <c r="AJ145" s="182" t="str">
        <f t="shared" si="22"/>
        <v>ok</v>
      </c>
    </row>
    <row r="146" spans="1:36" ht="14" thickTop="1" thickBot="1" x14ac:dyDescent="0.3">
      <c r="A146">
        <v>127</v>
      </c>
      <c r="B146" s="59" t="s">
        <v>417</v>
      </c>
      <c r="C146" s="57" t="s">
        <v>156</v>
      </c>
      <c r="D146" s="54">
        <v>127</v>
      </c>
      <c r="E146" s="53">
        <f t="shared" ref="E146:E170" si="23">SUM(F146,G146,M146,N146,P146,Q146)</f>
        <v>0</v>
      </c>
      <c r="F146" s="55"/>
      <c r="G146" s="53">
        <f t="shared" ref="G146:G170" si="24">SUM(H146,J146,K146,L146)</f>
        <v>0</v>
      </c>
      <c r="H146" s="55"/>
      <c r="I146" s="111"/>
      <c r="J146" s="55"/>
      <c r="K146" s="55"/>
      <c r="L146" s="55"/>
      <c r="M146" s="55"/>
      <c r="N146" s="55"/>
      <c r="O146" s="55"/>
      <c r="P146" s="55"/>
      <c r="Q146" s="79"/>
      <c r="R146" s="55"/>
      <c r="S146" s="55"/>
      <c r="T146" s="55"/>
      <c r="U146" s="79"/>
      <c r="V146" s="54">
        <v>127</v>
      </c>
      <c r="AE146" s="203">
        <f t="shared" si="19"/>
        <v>0</v>
      </c>
      <c r="AF146" s="204" t="str">
        <f t="shared" si="20"/>
        <v>ok</v>
      </c>
      <c r="AH146" s="182" t="str">
        <f t="shared" si="21"/>
        <v>ok</v>
      </c>
      <c r="AJ146" s="182" t="str">
        <f t="shared" si="22"/>
        <v>ok</v>
      </c>
    </row>
    <row r="147" spans="1:36" ht="14" thickTop="1" thickBot="1" x14ac:dyDescent="0.3">
      <c r="A147">
        <v>128</v>
      </c>
      <c r="B147" s="59" t="s">
        <v>418</v>
      </c>
      <c r="C147" s="57" t="s">
        <v>157</v>
      </c>
      <c r="D147" s="54">
        <v>128</v>
      </c>
      <c r="E147" s="53">
        <f t="shared" si="23"/>
        <v>0</v>
      </c>
      <c r="F147" s="55"/>
      <c r="G147" s="53">
        <f t="shared" si="24"/>
        <v>0</v>
      </c>
      <c r="H147" s="55"/>
      <c r="I147" s="111"/>
      <c r="J147" s="55"/>
      <c r="K147" s="55"/>
      <c r="L147" s="55"/>
      <c r="M147" s="55"/>
      <c r="N147" s="55"/>
      <c r="O147" s="55"/>
      <c r="P147" s="55"/>
      <c r="Q147" s="79"/>
      <c r="R147" s="55"/>
      <c r="S147" s="55"/>
      <c r="T147" s="55"/>
      <c r="U147" s="79"/>
      <c r="V147" s="54">
        <v>128</v>
      </c>
      <c r="AE147" s="203">
        <f t="shared" si="19"/>
        <v>0</v>
      </c>
      <c r="AF147" s="204" t="str">
        <f t="shared" si="20"/>
        <v>ok</v>
      </c>
      <c r="AH147" s="182" t="str">
        <f t="shared" si="21"/>
        <v>ok</v>
      </c>
      <c r="AJ147" s="182" t="str">
        <f t="shared" si="22"/>
        <v>ok</v>
      </c>
    </row>
    <row r="148" spans="1:36" ht="14" thickTop="1" thickBot="1" x14ac:dyDescent="0.3">
      <c r="A148">
        <v>129</v>
      </c>
      <c r="B148" s="59" t="s">
        <v>158</v>
      </c>
      <c r="C148" s="57" t="s">
        <v>159</v>
      </c>
      <c r="D148" s="54">
        <v>129</v>
      </c>
      <c r="E148" s="53">
        <f t="shared" si="23"/>
        <v>0</v>
      </c>
      <c r="F148" s="55"/>
      <c r="G148" s="53">
        <f t="shared" si="24"/>
        <v>0</v>
      </c>
      <c r="H148" s="55"/>
      <c r="I148" s="111"/>
      <c r="J148" s="55"/>
      <c r="K148" s="55"/>
      <c r="L148" s="55"/>
      <c r="M148" s="55"/>
      <c r="N148" s="55"/>
      <c r="O148" s="55"/>
      <c r="P148" s="55"/>
      <c r="Q148" s="79"/>
      <c r="R148" s="55"/>
      <c r="S148" s="55"/>
      <c r="T148" s="55"/>
      <c r="U148" s="79"/>
      <c r="V148" s="54">
        <v>129</v>
      </c>
      <c r="AE148" s="203">
        <f t="shared" si="19"/>
        <v>0</v>
      </c>
      <c r="AF148" s="204" t="str">
        <f t="shared" si="20"/>
        <v>ok</v>
      </c>
      <c r="AH148" s="182" t="str">
        <f t="shared" si="21"/>
        <v>ok</v>
      </c>
      <c r="AJ148" s="182" t="str">
        <f t="shared" si="22"/>
        <v>ok</v>
      </c>
    </row>
    <row r="149" spans="1:36" ht="14" thickTop="1" thickBot="1" x14ac:dyDescent="0.3">
      <c r="A149">
        <v>130</v>
      </c>
      <c r="B149" s="59" t="s">
        <v>419</v>
      </c>
      <c r="C149" s="57" t="s">
        <v>160</v>
      </c>
      <c r="D149" s="54">
        <v>130</v>
      </c>
      <c r="E149" s="53">
        <f t="shared" si="23"/>
        <v>0</v>
      </c>
      <c r="F149" s="55"/>
      <c r="G149" s="53">
        <f t="shared" si="24"/>
        <v>0</v>
      </c>
      <c r="H149" s="55"/>
      <c r="I149" s="111"/>
      <c r="J149" s="55"/>
      <c r="K149" s="55"/>
      <c r="L149" s="55"/>
      <c r="M149" s="55"/>
      <c r="N149" s="55"/>
      <c r="O149" s="55"/>
      <c r="P149" s="55"/>
      <c r="Q149" s="79"/>
      <c r="R149" s="55"/>
      <c r="S149" s="55"/>
      <c r="T149" s="55"/>
      <c r="U149" s="79"/>
      <c r="V149" s="54">
        <v>130</v>
      </c>
      <c r="AE149" s="203">
        <f t="shared" si="19"/>
        <v>0</v>
      </c>
      <c r="AF149" s="204" t="str">
        <f t="shared" si="20"/>
        <v>ok</v>
      </c>
      <c r="AH149" s="182" t="str">
        <f t="shared" si="21"/>
        <v>ok</v>
      </c>
      <c r="AJ149" s="182" t="str">
        <f t="shared" si="22"/>
        <v>ok</v>
      </c>
    </row>
    <row r="150" spans="1:36" ht="14" thickTop="1" thickBot="1" x14ac:dyDescent="0.3">
      <c r="A150">
        <v>131</v>
      </c>
      <c r="B150" s="59" t="s">
        <v>161</v>
      </c>
      <c r="C150" s="57" t="s">
        <v>162</v>
      </c>
      <c r="D150" s="54">
        <v>131</v>
      </c>
      <c r="E150" s="53">
        <f t="shared" si="23"/>
        <v>0</v>
      </c>
      <c r="F150" s="55"/>
      <c r="G150" s="53">
        <f t="shared" si="24"/>
        <v>0</v>
      </c>
      <c r="H150" s="55"/>
      <c r="I150" s="111"/>
      <c r="J150" s="55"/>
      <c r="K150" s="55"/>
      <c r="L150" s="55"/>
      <c r="M150" s="55"/>
      <c r="N150" s="55"/>
      <c r="O150" s="55"/>
      <c r="P150" s="55"/>
      <c r="Q150" s="79"/>
      <c r="R150" s="55"/>
      <c r="S150" s="55"/>
      <c r="T150" s="55"/>
      <c r="U150" s="79"/>
      <c r="V150" s="54">
        <v>131</v>
      </c>
      <c r="AE150" s="203">
        <f t="shared" si="19"/>
        <v>0</v>
      </c>
      <c r="AF150" s="204" t="str">
        <f t="shared" si="20"/>
        <v>ok</v>
      </c>
      <c r="AH150" s="182" t="str">
        <f t="shared" si="21"/>
        <v>ok</v>
      </c>
      <c r="AJ150" s="182" t="str">
        <f t="shared" si="22"/>
        <v>ok</v>
      </c>
    </row>
    <row r="151" spans="1:36" ht="14" thickTop="1" thickBot="1" x14ac:dyDescent="0.3">
      <c r="A151">
        <v>132</v>
      </c>
      <c r="B151" s="59" t="s">
        <v>420</v>
      </c>
      <c r="C151" s="57" t="s">
        <v>163</v>
      </c>
      <c r="D151" s="54">
        <v>132</v>
      </c>
      <c r="E151" s="53">
        <f t="shared" si="23"/>
        <v>0</v>
      </c>
      <c r="F151" s="55"/>
      <c r="G151" s="53">
        <f t="shared" si="24"/>
        <v>0</v>
      </c>
      <c r="H151" s="55"/>
      <c r="I151" s="111"/>
      <c r="J151" s="55"/>
      <c r="K151" s="55"/>
      <c r="L151" s="55"/>
      <c r="M151" s="55"/>
      <c r="N151" s="55"/>
      <c r="O151" s="55"/>
      <c r="P151" s="55"/>
      <c r="Q151" s="79"/>
      <c r="R151" s="55"/>
      <c r="S151" s="55"/>
      <c r="T151" s="55"/>
      <c r="U151" s="79"/>
      <c r="V151" s="54">
        <v>132</v>
      </c>
      <c r="AE151" s="203">
        <f t="shared" si="19"/>
        <v>0</v>
      </c>
      <c r="AF151" s="204" t="str">
        <f t="shared" si="20"/>
        <v>ok</v>
      </c>
      <c r="AH151" s="182" t="str">
        <f t="shared" si="21"/>
        <v>ok</v>
      </c>
      <c r="AJ151" s="182" t="str">
        <f t="shared" si="22"/>
        <v>ok</v>
      </c>
    </row>
    <row r="152" spans="1:36" ht="14" thickTop="1" thickBot="1" x14ac:dyDescent="0.3">
      <c r="A152">
        <v>133</v>
      </c>
      <c r="B152" s="59" t="s">
        <v>421</v>
      </c>
      <c r="C152" s="57" t="s">
        <v>164</v>
      </c>
      <c r="D152" s="54">
        <v>133</v>
      </c>
      <c r="E152" s="53">
        <f t="shared" si="23"/>
        <v>0</v>
      </c>
      <c r="F152" s="55"/>
      <c r="G152" s="53">
        <f t="shared" si="24"/>
        <v>0</v>
      </c>
      <c r="H152" s="55"/>
      <c r="I152" s="111"/>
      <c r="J152" s="55"/>
      <c r="K152" s="55"/>
      <c r="L152" s="55"/>
      <c r="M152" s="55"/>
      <c r="N152" s="55"/>
      <c r="O152" s="55"/>
      <c r="P152" s="55"/>
      <c r="Q152" s="79"/>
      <c r="R152" s="55"/>
      <c r="S152" s="55"/>
      <c r="T152" s="55"/>
      <c r="U152" s="79"/>
      <c r="V152" s="54">
        <v>133</v>
      </c>
      <c r="AE152" s="203">
        <f t="shared" si="19"/>
        <v>0</v>
      </c>
      <c r="AF152" s="204" t="str">
        <f t="shared" si="20"/>
        <v>ok</v>
      </c>
      <c r="AH152" s="182" t="str">
        <f t="shared" si="21"/>
        <v>ok</v>
      </c>
      <c r="AJ152" s="182" t="str">
        <f t="shared" si="22"/>
        <v>ok</v>
      </c>
    </row>
    <row r="153" spans="1:36" ht="14" thickTop="1" thickBot="1" x14ac:dyDescent="0.3">
      <c r="A153">
        <v>134</v>
      </c>
      <c r="B153" s="59" t="s">
        <v>422</v>
      </c>
      <c r="C153" s="57" t="s">
        <v>165</v>
      </c>
      <c r="D153" s="54">
        <v>134</v>
      </c>
      <c r="E153" s="53">
        <f t="shared" si="23"/>
        <v>0</v>
      </c>
      <c r="F153" s="55"/>
      <c r="G153" s="53">
        <f t="shared" si="24"/>
        <v>0</v>
      </c>
      <c r="H153" s="55"/>
      <c r="I153" s="111"/>
      <c r="J153" s="55"/>
      <c r="K153" s="55"/>
      <c r="L153" s="55"/>
      <c r="M153" s="55"/>
      <c r="N153" s="55"/>
      <c r="O153" s="55"/>
      <c r="P153" s="55"/>
      <c r="Q153" s="79"/>
      <c r="R153" s="55"/>
      <c r="S153" s="55"/>
      <c r="T153" s="55"/>
      <c r="U153" s="79"/>
      <c r="V153" s="54">
        <v>134</v>
      </c>
      <c r="AE153" s="203">
        <f t="shared" si="19"/>
        <v>0</v>
      </c>
      <c r="AF153" s="204" t="str">
        <f t="shared" si="20"/>
        <v>ok</v>
      </c>
      <c r="AH153" s="182" t="str">
        <f t="shared" si="21"/>
        <v>ok</v>
      </c>
      <c r="AJ153" s="182" t="str">
        <f t="shared" si="22"/>
        <v>ok</v>
      </c>
    </row>
    <row r="154" spans="1:36" ht="14" thickTop="1" thickBot="1" x14ac:dyDescent="0.3">
      <c r="A154">
        <v>135</v>
      </c>
      <c r="B154" s="59" t="s">
        <v>423</v>
      </c>
      <c r="C154" s="57" t="s">
        <v>166</v>
      </c>
      <c r="D154" s="54">
        <v>135</v>
      </c>
      <c r="E154" s="53">
        <f t="shared" si="23"/>
        <v>0</v>
      </c>
      <c r="F154" s="55"/>
      <c r="G154" s="53">
        <f t="shared" si="24"/>
        <v>0</v>
      </c>
      <c r="H154" s="55"/>
      <c r="I154" s="111"/>
      <c r="J154" s="55"/>
      <c r="K154" s="55"/>
      <c r="L154" s="55"/>
      <c r="M154" s="55"/>
      <c r="N154" s="55"/>
      <c r="O154" s="55"/>
      <c r="P154" s="55"/>
      <c r="Q154" s="79"/>
      <c r="R154" s="55"/>
      <c r="S154" s="55"/>
      <c r="T154" s="55"/>
      <c r="U154" s="79"/>
      <c r="V154" s="54">
        <v>135</v>
      </c>
      <c r="AE154" s="203">
        <f t="shared" si="19"/>
        <v>0</v>
      </c>
      <c r="AF154" s="204" t="str">
        <f t="shared" si="20"/>
        <v>ok</v>
      </c>
      <c r="AH154" s="182" t="str">
        <f t="shared" si="21"/>
        <v>ok</v>
      </c>
      <c r="AJ154" s="182" t="str">
        <f t="shared" si="22"/>
        <v>ok</v>
      </c>
    </row>
    <row r="155" spans="1:36" ht="14" thickTop="1" thickBot="1" x14ac:dyDescent="0.3">
      <c r="A155">
        <v>136</v>
      </c>
      <c r="B155" s="59" t="s">
        <v>424</v>
      </c>
      <c r="C155" s="57" t="s">
        <v>167</v>
      </c>
      <c r="D155" s="54">
        <v>136</v>
      </c>
      <c r="E155" s="53">
        <f t="shared" si="23"/>
        <v>0</v>
      </c>
      <c r="F155" s="55"/>
      <c r="G155" s="53">
        <f t="shared" si="24"/>
        <v>0</v>
      </c>
      <c r="H155" s="55"/>
      <c r="I155" s="111"/>
      <c r="J155" s="55"/>
      <c r="K155" s="55"/>
      <c r="L155" s="55"/>
      <c r="M155" s="55"/>
      <c r="N155" s="55"/>
      <c r="O155" s="55"/>
      <c r="P155" s="55"/>
      <c r="Q155" s="79"/>
      <c r="R155" s="55"/>
      <c r="S155" s="55"/>
      <c r="T155" s="55"/>
      <c r="U155" s="79"/>
      <c r="V155" s="54">
        <v>136</v>
      </c>
      <c r="AE155" s="203">
        <f t="shared" si="19"/>
        <v>0</v>
      </c>
      <c r="AF155" s="204" t="str">
        <f t="shared" si="20"/>
        <v>ok</v>
      </c>
      <c r="AH155" s="182" t="str">
        <f t="shared" si="21"/>
        <v>ok</v>
      </c>
      <c r="AJ155" s="182" t="str">
        <f t="shared" si="22"/>
        <v>ok</v>
      </c>
    </row>
    <row r="156" spans="1:36" ht="14" thickTop="1" thickBot="1" x14ac:dyDescent="0.3">
      <c r="A156">
        <v>137</v>
      </c>
      <c r="B156" s="59" t="s">
        <v>425</v>
      </c>
      <c r="C156" s="57" t="s">
        <v>168</v>
      </c>
      <c r="D156" s="54">
        <v>137</v>
      </c>
      <c r="E156" s="53">
        <f t="shared" si="23"/>
        <v>0</v>
      </c>
      <c r="F156" s="55"/>
      <c r="G156" s="53">
        <f t="shared" si="24"/>
        <v>0</v>
      </c>
      <c r="H156" s="55"/>
      <c r="I156" s="111"/>
      <c r="J156" s="55"/>
      <c r="K156" s="55"/>
      <c r="L156" s="55"/>
      <c r="M156" s="55"/>
      <c r="N156" s="55"/>
      <c r="O156" s="55"/>
      <c r="P156" s="55"/>
      <c r="Q156" s="79"/>
      <c r="R156" s="55"/>
      <c r="S156" s="55"/>
      <c r="T156" s="55"/>
      <c r="U156" s="79"/>
      <c r="V156" s="54">
        <v>137</v>
      </c>
      <c r="AE156" s="203">
        <f t="shared" si="19"/>
        <v>0</v>
      </c>
      <c r="AF156" s="204" t="str">
        <f t="shared" si="20"/>
        <v>ok</v>
      </c>
      <c r="AH156" s="182" t="str">
        <f t="shared" si="21"/>
        <v>ok</v>
      </c>
      <c r="AJ156" s="182" t="str">
        <f t="shared" si="22"/>
        <v>ok</v>
      </c>
    </row>
    <row r="157" spans="1:36" ht="14" thickTop="1" thickBot="1" x14ac:dyDescent="0.3">
      <c r="A157">
        <v>138</v>
      </c>
      <c r="B157" s="59" t="s">
        <v>169</v>
      </c>
      <c r="C157" s="57" t="s">
        <v>170</v>
      </c>
      <c r="D157" s="54">
        <v>138</v>
      </c>
      <c r="E157" s="53">
        <f t="shared" si="23"/>
        <v>0</v>
      </c>
      <c r="F157" s="55"/>
      <c r="G157" s="53">
        <f t="shared" si="24"/>
        <v>0</v>
      </c>
      <c r="H157" s="55"/>
      <c r="I157" s="111"/>
      <c r="J157" s="55"/>
      <c r="K157" s="55"/>
      <c r="L157" s="55"/>
      <c r="M157" s="55"/>
      <c r="N157" s="55"/>
      <c r="O157" s="55"/>
      <c r="P157" s="55"/>
      <c r="Q157" s="79"/>
      <c r="R157" s="55"/>
      <c r="S157" s="55"/>
      <c r="T157" s="55"/>
      <c r="U157" s="79"/>
      <c r="V157" s="54">
        <v>138</v>
      </c>
      <c r="AE157" s="203">
        <f t="shared" si="19"/>
        <v>0</v>
      </c>
      <c r="AF157" s="204" t="str">
        <f t="shared" si="20"/>
        <v>ok</v>
      </c>
      <c r="AH157" s="182" t="str">
        <f t="shared" si="21"/>
        <v>ok</v>
      </c>
      <c r="AJ157" s="182" t="str">
        <f t="shared" si="22"/>
        <v>ok</v>
      </c>
    </row>
    <row r="158" spans="1:36" ht="14" thickTop="1" thickBot="1" x14ac:dyDescent="0.3">
      <c r="A158">
        <v>139</v>
      </c>
      <c r="B158" s="59" t="s">
        <v>426</v>
      </c>
      <c r="C158" s="57" t="s">
        <v>171</v>
      </c>
      <c r="D158" s="54">
        <v>139</v>
      </c>
      <c r="E158" s="53">
        <f t="shared" si="23"/>
        <v>0</v>
      </c>
      <c r="F158" s="55"/>
      <c r="G158" s="53">
        <f t="shared" si="24"/>
        <v>0</v>
      </c>
      <c r="H158" s="55"/>
      <c r="I158" s="111"/>
      <c r="J158" s="55"/>
      <c r="K158" s="55"/>
      <c r="L158" s="55"/>
      <c r="M158" s="55"/>
      <c r="N158" s="55"/>
      <c r="O158" s="55"/>
      <c r="P158" s="55"/>
      <c r="Q158" s="79"/>
      <c r="R158" s="55"/>
      <c r="S158" s="55"/>
      <c r="T158" s="55"/>
      <c r="U158" s="79"/>
      <c r="V158" s="54">
        <v>139</v>
      </c>
      <c r="AE158" s="203">
        <f t="shared" si="19"/>
        <v>0</v>
      </c>
      <c r="AF158" s="204" t="str">
        <f t="shared" si="20"/>
        <v>ok</v>
      </c>
      <c r="AH158" s="182" t="str">
        <f t="shared" si="21"/>
        <v>ok</v>
      </c>
      <c r="AJ158" s="182" t="str">
        <f t="shared" si="22"/>
        <v>ok</v>
      </c>
    </row>
    <row r="159" spans="1:36" ht="14" thickTop="1" thickBot="1" x14ac:dyDescent="0.3">
      <c r="A159">
        <v>140</v>
      </c>
      <c r="B159" s="59" t="s">
        <v>427</v>
      </c>
      <c r="C159" s="57" t="s">
        <v>172</v>
      </c>
      <c r="D159" s="54">
        <v>140</v>
      </c>
      <c r="E159" s="53">
        <f t="shared" si="23"/>
        <v>0</v>
      </c>
      <c r="F159" s="55"/>
      <c r="G159" s="53">
        <f t="shared" si="24"/>
        <v>0</v>
      </c>
      <c r="H159" s="55"/>
      <c r="I159" s="111"/>
      <c r="J159" s="55"/>
      <c r="K159" s="55"/>
      <c r="L159" s="55"/>
      <c r="M159" s="55"/>
      <c r="N159" s="55"/>
      <c r="O159" s="55"/>
      <c r="P159" s="55"/>
      <c r="Q159" s="79"/>
      <c r="R159" s="55"/>
      <c r="S159" s="55"/>
      <c r="T159" s="55"/>
      <c r="U159" s="79"/>
      <c r="V159" s="54">
        <v>140</v>
      </c>
      <c r="AE159" s="203">
        <f t="shared" si="19"/>
        <v>0</v>
      </c>
      <c r="AF159" s="204" t="str">
        <f t="shared" si="20"/>
        <v>ok</v>
      </c>
      <c r="AH159" s="182" t="str">
        <f t="shared" si="21"/>
        <v>ok</v>
      </c>
      <c r="AJ159" s="182" t="str">
        <f t="shared" si="22"/>
        <v>ok</v>
      </c>
    </row>
    <row r="160" spans="1:36" ht="14" thickTop="1" thickBot="1" x14ac:dyDescent="0.3">
      <c r="A160">
        <v>141</v>
      </c>
      <c r="B160" s="59" t="s">
        <v>428</v>
      </c>
      <c r="C160" s="57" t="s">
        <v>173</v>
      </c>
      <c r="D160" s="54">
        <v>141</v>
      </c>
      <c r="E160" s="53">
        <f t="shared" si="23"/>
        <v>0</v>
      </c>
      <c r="F160" s="55"/>
      <c r="G160" s="53">
        <f t="shared" si="24"/>
        <v>0</v>
      </c>
      <c r="H160" s="55"/>
      <c r="I160" s="111"/>
      <c r="J160" s="55"/>
      <c r="K160" s="55"/>
      <c r="L160" s="55"/>
      <c r="M160" s="55"/>
      <c r="N160" s="55"/>
      <c r="O160" s="55"/>
      <c r="P160" s="55"/>
      <c r="Q160" s="79"/>
      <c r="R160" s="55"/>
      <c r="S160" s="55"/>
      <c r="T160" s="55"/>
      <c r="U160" s="79"/>
      <c r="V160" s="54">
        <v>141</v>
      </c>
      <c r="AE160" s="203">
        <f t="shared" si="19"/>
        <v>0</v>
      </c>
      <c r="AF160" s="204" t="str">
        <f t="shared" si="20"/>
        <v>ok</v>
      </c>
      <c r="AH160" s="182" t="str">
        <f t="shared" si="21"/>
        <v>ok</v>
      </c>
      <c r="AJ160" s="182" t="str">
        <f t="shared" si="22"/>
        <v>ok</v>
      </c>
    </row>
    <row r="161" spans="1:36" ht="14" thickTop="1" thickBot="1" x14ac:dyDescent="0.3">
      <c r="A161">
        <v>142</v>
      </c>
      <c r="B161" s="59" t="s">
        <v>429</v>
      </c>
      <c r="C161" s="57" t="s">
        <v>174</v>
      </c>
      <c r="D161" s="54">
        <v>142</v>
      </c>
      <c r="E161" s="53">
        <f t="shared" si="23"/>
        <v>0</v>
      </c>
      <c r="F161" s="55"/>
      <c r="G161" s="53">
        <f t="shared" si="24"/>
        <v>0</v>
      </c>
      <c r="H161" s="55"/>
      <c r="I161" s="111"/>
      <c r="J161" s="55"/>
      <c r="K161" s="55"/>
      <c r="L161" s="55"/>
      <c r="M161" s="55"/>
      <c r="N161" s="55"/>
      <c r="O161" s="55"/>
      <c r="P161" s="55"/>
      <c r="Q161" s="79"/>
      <c r="R161" s="55"/>
      <c r="S161" s="55"/>
      <c r="T161" s="55"/>
      <c r="U161" s="79"/>
      <c r="V161" s="54">
        <v>142</v>
      </c>
      <c r="AE161" s="203">
        <f t="shared" si="19"/>
        <v>0</v>
      </c>
      <c r="AF161" s="204" t="str">
        <f t="shared" si="20"/>
        <v>ok</v>
      </c>
      <c r="AH161" s="182" t="str">
        <f t="shared" si="21"/>
        <v>ok</v>
      </c>
      <c r="AJ161" s="182" t="str">
        <f t="shared" si="22"/>
        <v>ok</v>
      </c>
    </row>
    <row r="162" spans="1:36" ht="14" thickTop="1" thickBot="1" x14ac:dyDescent="0.3">
      <c r="A162">
        <v>143</v>
      </c>
      <c r="B162" s="59" t="s">
        <v>430</v>
      </c>
      <c r="C162" s="57" t="s">
        <v>175</v>
      </c>
      <c r="D162" s="54">
        <v>143</v>
      </c>
      <c r="E162" s="53">
        <f t="shared" si="23"/>
        <v>0</v>
      </c>
      <c r="F162" s="55"/>
      <c r="G162" s="53">
        <f t="shared" si="24"/>
        <v>0</v>
      </c>
      <c r="H162" s="55"/>
      <c r="I162" s="111"/>
      <c r="J162" s="55"/>
      <c r="K162" s="55"/>
      <c r="L162" s="55"/>
      <c r="M162" s="55"/>
      <c r="N162" s="55"/>
      <c r="O162" s="55"/>
      <c r="P162" s="55"/>
      <c r="Q162" s="79"/>
      <c r="R162" s="55"/>
      <c r="S162" s="55"/>
      <c r="T162" s="55"/>
      <c r="U162" s="79"/>
      <c r="V162" s="54">
        <v>143</v>
      </c>
      <c r="AE162" s="203">
        <f t="shared" si="19"/>
        <v>0</v>
      </c>
      <c r="AF162" s="204" t="str">
        <f t="shared" si="20"/>
        <v>ok</v>
      </c>
      <c r="AH162" s="182" t="str">
        <f t="shared" si="21"/>
        <v>ok</v>
      </c>
      <c r="AJ162" s="182" t="str">
        <f t="shared" si="22"/>
        <v>ok</v>
      </c>
    </row>
    <row r="163" spans="1:36" ht="14" thickTop="1" thickBot="1" x14ac:dyDescent="0.3">
      <c r="A163">
        <v>225</v>
      </c>
      <c r="B163" s="59" t="s">
        <v>431</v>
      </c>
      <c r="C163" s="57" t="s">
        <v>276</v>
      </c>
      <c r="D163" s="54">
        <v>225</v>
      </c>
      <c r="E163" s="53">
        <f t="shared" si="23"/>
        <v>0</v>
      </c>
      <c r="F163" s="55"/>
      <c r="G163" s="53">
        <f t="shared" si="24"/>
        <v>0</v>
      </c>
      <c r="H163" s="55"/>
      <c r="I163" s="111"/>
      <c r="J163" s="55"/>
      <c r="K163" s="55"/>
      <c r="L163" s="55"/>
      <c r="M163" s="55"/>
      <c r="N163" s="55"/>
      <c r="O163" s="55"/>
      <c r="P163" s="55"/>
      <c r="Q163" s="79"/>
      <c r="R163" s="55"/>
      <c r="S163" s="55"/>
      <c r="T163" s="55"/>
      <c r="U163" s="79"/>
      <c r="V163" s="54">
        <v>225</v>
      </c>
      <c r="AE163" s="203">
        <f t="shared" si="19"/>
        <v>0</v>
      </c>
      <c r="AF163" s="204" t="str">
        <f t="shared" si="20"/>
        <v>ok</v>
      </c>
      <c r="AH163" s="182" t="str">
        <f t="shared" si="21"/>
        <v>ok</v>
      </c>
      <c r="AJ163" s="182" t="str">
        <f t="shared" si="22"/>
        <v>ok</v>
      </c>
    </row>
    <row r="164" spans="1:36" ht="14" thickTop="1" thickBot="1" x14ac:dyDescent="0.3">
      <c r="A164">
        <v>144</v>
      </c>
      <c r="B164" s="59" t="s">
        <v>432</v>
      </c>
      <c r="C164" s="57" t="s">
        <v>176</v>
      </c>
      <c r="D164" s="54">
        <v>144</v>
      </c>
      <c r="E164" s="53">
        <f t="shared" si="23"/>
        <v>0</v>
      </c>
      <c r="F164" s="55"/>
      <c r="G164" s="53">
        <f t="shared" si="24"/>
        <v>0</v>
      </c>
      <c r="H164" s="55"/>
      <c r="I164" s="111"/>
      <c r="J164" s="55"/>
      <c r="K164" s="55"/>
      <c r="L164" s="55"/>
      <c r="M164" s="55"/>
      <c r="N164" s="55"/>
      <c r="O164" s="55"/>
      <c r="P164" s="55"/>
      <c r="Q164" s="79"/>
      <c r="R164" s="55"/>
      <c r="S164" s="55"/>
      <c r="T164" s="55"/>
      <c r="U164" s="79"/>
      <c r="V164" s="54">
        <v>144</v>
      </c>
      <c r="AE164" s="203">
        <f t="shared" si="19"/>
        <v>0</v>
      </c>
      <c r="AF164" s="204" t="str">
        <f t="shared" si="20"/>
        <v>ok</v>
      </c>
      <c r="AH164" s="182" t="str">
        <f t="shared" si="21"/>
        <v>ok</v>
      </c>
      <c r="AJ164" s="182" t="str">
        <f t="shared" si="22"/>
        <v>ok</v>
      </c>
    </row>
    <row r="165" spans="1:36" ht="14" thickTop="1" thickBot="1" x14ac:dyDescent="0.3">
      <c r="A165">
        <v>145</v>
      </c>
      <c r="B165" s="59" t="s">
        <v>433</v>
      </c>
      <c r="C165" s="57" t="s">
        <v>177</v>
      </c>
      <c r="D165" s="54">
        <v>145</v>
      </c>
      <c r="E165" s="53">
        <f t="shared" si="23"/>
        <v>0</v>
      </c>
      <c r="F165" s="55"/>
      <c r="G165" s="53">
        <f t="shared" si="24"/>
        <v>0</v>
      </c>
      <c r="H165" s="55"/>
      <c r="I165" s="111"/>
      <c r="J165" s="55"/>
      <c r="K165" s="55"/>
      <c r="L165" s="55"/>
      <c r="M165" s="55"/>
      <c r="N165" s="55"/>
      <c r="O165" s="55"/>
      <c r="P165" s="55"/>
      <c r="Q165" s="79"/>
      <c r="R165" s="55"/>
      <c r="S165" s="55"/>
      <c r="T165" s="55"/>
      <c r="U165" s="79"/>
      <c r="V165" s="54">
        <v>145</v>
      </c>
      <c r="AE165" s="203">
        <f t="shared" si="19"/>
        <v>0</v>
      </c>
      <c r="AF165" s="204" t="str">
        <f t="shared" si="20"/>
        <v>ok</v>
      </c>
      <c r="AH165" s="182" t="str">
        <f t="shared" si="21"/>
        <v>ok</v>
      </c>
      <c r="AJ165" s="182" t="str">
        <f t="shared" si="22"/>
        <v>ok</v>
      </c>
    </row>
    <row r="166" spans="1:36" ht="14" thickTop="1" thickBot="1" x14ac:dyDescent="0.3">
      <c r="A166">
        <v>146</v>
      </c>
      <c r="B166" s="59" t="s">
        <v>178</v>
      </c>
      <c r="C166" s="57" t="s">
        <v>179</v>
      </c>
      <c r="D166" s="54">
        <v>146</v>
      </c>
      <c r="E166" s="53">
        <f t="shared" si="23"/>
        <v>0</v>
      </c>
      <c r="F166" s="55"/>
      <c r="G166" s="53">
        <f t="shared" si="24"/>
        <v>0</v>
      </c>
      <c r="H166" s="55"/>
      <c r="I166" s="111"/>
      <c r="J166" s="55"/>
      <c r="K166" s="55"/>
      <c r="L166" s="55"/>
      <c r="M166" s="55"/>
      <c r="N166" s="55"/>
      <c r="O166" s="55"/>
      <c r="P166" s="55"/>
      <c r="Q166" s="79"/>
      <c r="R166" s="55"/>
      <c r="S166" s="55"/>
      <c r="T166" s="55"/>
      <c r="U166" s="79"/>
      <c r="V166" s="54">
        <v>146</v>
      </c>
      <c r="AE166" s="203">
        <f t="shared" si="19"/>
        <v>0</v>
      </c>
      <c r="AF166" s="204" t="str">
        <f t="shared" si="20"/>
        <v>ok</v>
      </c>
      <c r="AH166" s="182" t="str">
        <f t="shared" si="21"/>
        <v>ok</v>
      </c>
      <c r="AJ166" s="182" t="str">
        <f t="shared" si="22"/>
        <v>ok</v>
      </c>
    </row>
    <row r="167" spans="1:36" ht="14" thickTop="1" thickBot="1" x14ac:dyDescent="0.3">
      <c r="A167">
        <v>147</v>
      </c>
      <c r="B167" s="59" t="s">
        <v>434</v>
      </c>
      <c r="C167" s="57" t="s">
        <v>180</v>
      </c>
      <c r="D167" s="54">
        <v>147</v>
      </c>
      <c r="E167" s="53">
        <f t="shared" si="23"/>
        <v>0</v>
      </c>
      <c r="F167" s="55"/>
      <c r="G167" s="53">
        <f t="shared" si="24"/>
        <v>0</v>
      </c>
      <c r="H167" s="55"/>
      <c r="I167" s="111"/>
      <c r="J167" s="55"/>
      <c r="K167" s="55"/>
      <c r="L167" s="55"/>
      <c r="M167" s="55"/>
      <c r="N167" s="55"/>
      <c r="O167" s="55"/>
      <c r="P167" s="55"/>
      <c r="Q167" s="79"/>
      <c r="R167" s="55"/>
      <c r="S167" s="55"/>
      <c r="T167" s="55"/>
      <c r="U167" s="79"/>
      <c r="V167" s="54">
        <v>147</v>
      </c>
      <c r="AE167" s="203">
        <f t="shared" si="19"/>
        <v>0</v>
      </c>
      <c r="AF167" s="204" t="str">
        <f t="shared" si="20"/>
        <v>ok</v>
      </c>
      <c r="AH167" s="182" t="str">
        <f t="shared" si="21"/>
        <v>ok</v>
      </c>
      <c r="AJ167" s="182" t="str">
        <f t="shared" si="22"/>
        <v>ok</v>
      </c>
    </row>
    <row r="168" spans="1:36" ht="14" thickTop="1" thickBot="1" x14ac:dyDescent="0.3">
      <c r="A168">
        <v>148</v>
      </c>
      <c r="B168" s="59" t="s">
        <v>435</v>
      </c>
      <c r="C168" s="57" t="s">
        <v>181</v>
      </c>
      <c r="D168" s="54">
        <v>148</v>
      </c>
      <c r="E168" s="53">
        <f t="shared" si="23"/>
        <v>0</v>
      </c>
      <c r="F168" s="55"/>
      <c r="G168" s="53">
        <f t="shared" si="24"/>
        <v>0</v>
      </c>
      <c r="H168" s="55"/>
      <c r="I168" s="111"/>
      <c r="J168" s="55"/>
      <c r="K168" s="55"/>
      <c r="L168" s="55"/>
      <c r="M168" s="55"/>
      <c r="N168" s="55"/>
      <c r="O168" s="55"/>
      <c r="P168" s="55"/>
      <c r="Q168" s="79"/>
      <c r="R168" s="55"/>
      <c r="S168" s="55"/>
      <c r="T168" s="55"/>
      <c r="U168" s="79"/>
      <c r="V168" s="54">
        <v>148</v>
      </c>
      <c r="AE168" s="203">
        <f t="shared" si="19"/>
        <v>0</v>
      </c>
      <c r="AF168" s="204" t="str">
        <f t="shared" si="20"/>
        <v>ok</v>
      </c>
      <c r="AH168" s="182" t="str">
        <f t="shared" si="21"/>
        <v>ok</v>
      </c>
      <c r="AJ168" s="182" t="str">
        <f t="shared" si="22"/>
        <v>ok</v>
      </c>
    </row>
    <row r="169" spans="1:36" ht="14" thickTop="1" thickBot="1" x14ac:dyDescent="0.3">
      <c r="A169">
        <v>149</v>
      </c>
      <c r="B169" s="59" t="s">
        <v>436</v>
      </c>
      <c r="C169" s="57" t="s">
        <v>182</v>
      </c>
      <c r="D169" s="54">
        <v>149</v>
      </c>
      <c r="E169" s="53">
        <f t="shared" si="23"/>
        <v>0</v>
      </c>
      <c r="F169" s="94"/>
      <c r="G169" s="53">
        <f t="shared" si="24"/>
        <v>0</v>
      </c>
      <c r="H169" s="94"/>
      <c r="I169" s="111"/>
      <c r="J169" s="94"/>
      <c r="K169" s="94"/>
      <c r="L169" s="94"/>
      <c r="M169" s="94"/>
      <c r="N169" s="94"/>
      <c r="O169" s="94"/>
      <c r="P169" s="94"/>
      <c r="Q169" s="94"/>
      <c r="R169" s="94"/>
      <c r="S169" s="94"/>
      <c r="T169" s="94"/>
      <c r="U169" s="94"/>
      <c r="V169" s="54">
        <v>149</v>
      </c>
      <c r="AE169" s="203">
        <f t="shared" si="19"/>
        <v>0</v>
      </c>
      <c r="AF169" s="204" t="str">
        <f t="shared" si="20"/>
        <v>ok</v>
      </c>
      <c r="AH169" s="182" t="str">
        <f t="shared" si="21"/>
        <v>ok</v>
      </c>
      <c r="AJ169" s="182" t="str">
        <f t="shared" si="22"/>
        <v>ok</v>
      </c>
    </row>
    <row r="170" spans="1:36" ht="14" thickTop="1" thickBot="1" x14ac:dyDescent="0.3">
      <c r="A170">
        <v>150</v>
      </c>
      <c r="B170" s="59" t="s">
        <v>437</v>
      </c>
      <c r="C170" s="57" t="s">
        <v>183</v>
      </c>
      <c r="D170" s="54">
        <v>150</v>
      </c>
      <c r="E170" s="53">
        <f t="shared" si="23"/>
        <v>0</v>
      </c>
      <c r="F170" s="94"/>
      <c r="G170" s="53">
        <f t="shared" si="24"/>
        <v>0</v>
      </c>
      <c r="H170" s="94"/>
      <c r="I170" s="111"/>
      <c r="J170" s="94"/>
      <c r="K170" s="94"/>
      <c r="L170" s="94"/>
      <c r="M170" s="94"/>
      <c r="N170" s="94"/>
      <c r="O170" s="94"/>
      <c r="P170" s="94"/>
      <c r="Q170" s="94"/>
      <c r="R170" s="94"/>
      <c r="S170" s="94"/>
      <c r="T170" s="94"/>
      <c r="U170" s="94"/>
      <c r="V170" s="54">
        <v>150</v>
      </c>
      <c r="AE170" s="203">
        <f t="shared" si="19"/>
        <v>0</v>
      </c>
      <c r="AF170" s="204" t="str">
        <f t="shared" si="20"/>
        <v>ok</v>
      </c>
      <c r="AH170" s="182" t="str">
        <f t="shared" si="21"/>
        <v>ok</v>
      </c>
      <c r="AJ170" s="182" t="str">
        <f t="shared" si="22"/>
        <v>ok</v>
      </c>
    </row>
    <row r="171" spans="1:36" ht="21" customHeight="1" thickTop="1" x14ac:dyDescent="0.35">
      <c r="A171"/>
      <c r="B171" s="80" t="s">
        <v>438</v>
      </c>
      <c r="C171" s="81"/>
      <c r="D171" s="54"/>
      <c r="E171" s="98"/>
      <c r="F171" s="98"/>
      <c r="G171" s="98"/>
      <c r="H171" s="98"/>
      <c r="I171" s="110"/>
      <c r="J171" s="98"/>
      <c r="K171" s="98"/>
      <c r="L171" s="98"/>
      <c r="M171" s="98"/>
      <c r="N171" s="98"/>
      <c r="O171" s="98"/>
      <c r="P171" s="98"/>
      <c r="Q171" s="98"/>
      <c r="R171" s="98"/>
      <c r="S171" s="98"/>
      <c r="T171" s="98"/>
      <c r="U171" s="98"/>
      <c r="V171" s="54"/>
      <c r="AE171" s="176"/>
      <c r="AF171" s="176"/>
      <c r="AG171" s="176"/>
      <c r="AH171" s="176"/>
      <c r="AI171" s="176"/>
      <c r="AJ171" s="176"/>
    </row>
    <row r="172" spans="1:36" ht="13.5" thickBot="1" x14ac:dyDescent="0.3">
      <c r="A172">
        <v>151</v>
      </c>
      <c r="B172" s="58" t="s">
        <v>184</v>
      </c>
      <c r="C172" s="57" t="s">
        <v>185</v>
      </c>
      <c r="D172" s="54">
        <v>151</v>
      </c>
      <c r="E172" s="53">
        <f t="shared" ref="E172:E203" si="25">SUM(F172,G172,M172,N172,P172,Q172)</f>
        <v>0</v>
      </c>
      <c r="F172" s="55"/>
      <c r="G172" s="53">
        <f t="shared" ref="G172:G203" si="26">SUM(H172,J172,K172,L172)</f>
        <v>0</v>
      </c>
      <c r="H172" s="55"/>
      <c r="I172" s="111"/>
      <c r="J172" s="55"/>
      <c r="K172" s="55"/>
      <c r="L172" s="55"/>
      <c r="M172" s="55"/>
      <c r="N172" s="55"/>
      <c r="O172" s="55"/>
      <c r="P172" s="55"/>
      <c r="Q172" s="79"/>
      <c r="R172" s="55"/>
      <c r="S172" s="55"/>
      <c r="T172" s="55"/>
      <c r="U172" s="79"/>
      <c r="V172" s="54">
        <v>151</v>
      </c>
      <c r="AE172" s="203">
        <f t="shared" ref="AE172:AE221" si="27">E172-SUM(R172:U172)</f>
        <v>0</v>
      </c>
      <c r="AF172" s="204" t="str">
        <f t="shared" ref="AF172:AF221" si="28">IF(ABS(AE172)&gt;COUNT(R172:U172)*0.5,"ERROR","ok")</f>
        <v>ok</v>
      </c>
      <c r="AH172" s="182" t="str">
        <f t="shared" ref="AH172:AH221" si="29">IF((I172-H172)&gt;0.5,"attention","ok")</f>
        <v>ok</v>
      </c>
      <c r="AJ172" s="182" t="str">
        <f t="shared" ref="AJ172:AJ221" si="30">IF((O172-N172)&gt;0.5,"attention","ok")</f>
        <v>ok</v>
      </c>
    </row>
    <row r="173" spans="1:36" ht="14" thickTop="1" thickBot="1" x14ac:dyDescent="0.3">
      <c r="A173">
        <v>152</v>
      </c>
      <c r="B173" s="59" t="s">
        <v>439</v>
      </c>
      <c r="C173" s="57" t="s">
        <v>186</v>
      </c>
      <c r="D173" s="54">
        <v>152</v>
      </c>
      <c r="E173" s="53">
        <f t="shared" si="25"/>
        <v>0</v>
      </c>
      <c r="F173" s="55"/>
      <c r="G173" s="53">
        <f t="shared" si="26"/>
        <v>0</v>
      </c>
      <c r="H173" s="55"/>
      <c r="I173" s="111"/>
      <c r="J173" s="55"/>
      <c r="K173" s="55"/>
      <c r="L173" s="55"/>
      <c r="M173" s="55"/>
      <c r="N173" s="55"/>
      <c r="O173" s="55"/>
      <c r="P173" s="55"/>
      <c r="Q173" s="79"/>
      <c r="R173" s="55"/>
      <c r="S173" s="55"/>
      <c r="T173" s="55"/>
      <c r="U173" s="79"/>
      <c r="V173" s="54">
        <v>152</v>
      </c>
      <c r="AE173" s="203">
        <f t="shared" si="27"/>
        <v>0</v>
      </c>
      <c r="AF173" s="204" t="str">
        <f t="shared" si="28"/>
        <v>ok</v>
      </c>
      <c r="AH173" s="182" t="str">
        <f t="shared" si="29"/>
        <v>ok</v>
      </c>
      <c r="AJ173" s="182" t="str">
        <f t="shared" si="30"/>
        <v>ok</v>
      </c>
    </row>
    <row r="174" spans="1:36" ht="14" thickTop="1" thickBot="1" x14ac:dyDescent="0.3">
      <c r="A174">
        <v>153</v>
      </c>
      <c r="B174" s="59" t="s">
        <v>440</v>
      </c>
      <c r="C174" s="57" t="s">
        <v>187</v>
      </c>
      <c r="D174" s="54">
        <v>153</v>
      </c>
      <c r="E174" s="53">
        <f t="shared" si="25"/>
        <v>0</v>
      </c>
      <c r="F174" s="55"/>
      <c r="G174" s="53">
        <f t="shared" si="26"/>
        <v>0</v>
      </c>
      <c r="H174" s="55"/>
      <c r="I174" s="111"/>
      <c r="J174" s="55"/>
      <c r="K174" s="55"/>
      <c r="L174" s="55"/>
      <c r="M174" s="55"/>
      <c r="N174" s="55"/>
      <c r="O174" s="55"/>
      <c r="P174" s="55"/>
      <c r="Q174" s="79"/>
      <c r="R174" s="55"/>
      <c r="S174" s="55"/>
      <c r="T174" s="55"/>
      <c r="U174" s="79"/>
      <c r="V174" s="54">
        <v>153</v>
      </c>
      <c r="AE174" s="203">
        <f t="shared" si="27"/>
        <v>0</v>
      </c>
      <c r="AF174" s="204" t="str">
        <f t="shared" si="28"/>
        <v>ok</v>
      </c>
      <c r="AH174" s="182" t="str">
        <f t="shared" si="29"/>
        <v>ok</v>
      </c>
      <c r="AJ174" s="182" t="str">
        <f t="shared" si="30"/>
        <v>ok</v>
      </c>
    </row>
    <row r="175" spans="1:36" ht="14" thickTop="1" thickBot="1" x14ac:dyDescent="0.3">
      <c r="A175">
        <v>154</v>
      </c>
      <c r="B175" s="59" t="s">
        <v>441</v>
      </c>
      <c r="C175" s="57" t="s">
        <v>188</v>
      </c>
      <c r="D175" s="54">
        <v>154</v>
      </c>
      <c r="E175" s="53">
        <f t="shared" si="25"/>
        <v>0</v>
      </c>
      <c r="F175" s="55"/>
      <c r="G175" s="53">
        <f t="shared" si="26"/>
        <v>0</v>
      </c>
      <c r="H175" s="55"/>
      <c r="I175" s="111"/>
      <c r="J175" s="55"/>
      <c r="K175" s="55"/>
      <c r="L175" s="55"/>
      <c r="M175" s="55"/>
      <c r="N175" s="55"/>
      <c r="O175" s="55"/>
      <c r="P175" s="55"/>
      <c r="Q175" s="79"/>
      <c r="R175" s="55"/>
      <c r="S175" s="55"/>
      <c r="T175" s="55"/>
      <c r="U175" s="79"/>
      <c r="V175" s="54">
        <v>154</v>
      </c>
      <c r="AE175" s="203">
        <f t="shared" si="27"/>
        <v>0</v>
      </c>
      <c r="AF175" s="204" t="str">
        <f t="shared" si="28"/>
        <v>ok</v>
      </c>
      <c r="AH175" s="182" t="str">
        <f t="shared" si="29"/>
        <v>ok</v>
      </c>
      <c r="AJ175" s="182" t="str">
        <f t="shared" si="30"/>
        <v>ok</v>
      </c>
    </row>
    <row r="176" spans="1:36" ht="14" thickTop="1" thickBot="1" x14ac:dyDescent="0.3">
      <c r="A176">
        <v>155</v>
      </c>
      <c r="B176" s="59" t="s">
        <v>189</v>
      </c>
      <c r="C176" s="57" t="s">
        <v>190</v>
      </c>
      <c r="D176" s="54">
        <v>155</v>
      </c>
      <c r="E176" s="53">
        <f t="shared" si="25"/>
        <v>0</v>
      </c>
      <c r="F176" s="55"/>
      <c r="G176" s="53">
        <f t="shared" si="26"/>
        <v>0</v>
      </c>
      <c r="H176" s="55"/>
      <c r="I176" s="111"/>
      <c r="J176" s="55"/>
      <c r="K176" s="55"/>
      <c r="L176" s="55"/>
      <c r="M176" s="55"/>
      <c r="N176" s="55"/>
      <c r="O176" s="55"/>
      <c r="P176" s="55"/>
      <c r="Q176" s="79"/>
      <c r="R176" s="55"/>
      <c r="S176" s="55"/>
      <c r="T176" s="55"/>
      <c r="U176" s="79"/>
      <c r="V176" s="54">
        <v>155</v>
      </c>
      <c r="AE176" s="203">
        <f t="shared" si="27"/>
        <v>0</v>
      </c>
      <c r="AF176" s="204" t="str">
        <f t="shared" si="28"/>
        <v>ok</v>
      </c>
      <c r="AH176" s="182" t="str">
        <f t="shared" si="29"/>
        <v>ok</v>
      </c>
      <c r="AJ176" s="182" t="str">
        <f t="shared" si="30"/>
        <v>ok</v>
      </c>
    </row>
    <row r="177" spans="1:36" ht="14" thickTop="1" thickBot="1" x14ac:dyDescent="0.3">
      <c r="A177">
        <v>156</v>
      </c>
      <c r="B177" s="59" t="s">
        <v>442</v>
      </c>
      <c r="C177" s="57" t="s">
        <v>191</v>
      </c>
      <c r="D177" s="54">
        <v>156</v>
      </c>
      <c r="E177" s="53">
        <f t="shared" si="25"/>
        <v>0</v>
      </c>
      <c r="F177" s="55"/>
      <c r="G177" s="53">
        <f t="shared" si="26"/>
        <v>0</v>
      </c>
      <c r="H177" s="55"/>
      <c r="I177" s="111"/>
      <c r="J177" s="55"/>
      <c r="K177" s="55"/>
      <c r="L177" s="55"/>
      <c r="M177" s="55"/>
      <c r="N177" s="55"/>
      <c r="O177" s="55"/>
      <c r="P177" s="55"/>
      <c r="Q177" s="79"/>
      <c r="R177" s="55"/>
      <c r="S177" s="55"/>
      <c r="T177" s="55"/>
      <c r="U177" s="79"/>
      <c r="V177" s="54">
        <v>156</v>
      </c>
      <c r="AE177" s="203">
        <f t="shared" si="27"/>
        <v>0</v>
      </c>
      <c r="AF177" s="204" t="str">
        <f t="shared" si="28"/>
        <v>ok</v>
      </c>
      <c r="AH177" s="182" t="str">
        <f t="shared" si="29"/>
        <v>ok</v>
      </c>
      <c r="AJ177" s="182" t="str">
        <f t="shared" si="30"/>
        <v>ok</v>
      </c>
    </row>
    <row r="178" spans="1:36" ht="14" thickTop="1" thickBot="1" x14ac:dyDescent="0.35">
      <c r="A178">
        <v>157</v>
      </c>
      <c r="B178" s="59" t="s">
        <v>443</v>
      </c>
      <c r="C178" s="78" t="s">
        <v>192</v>
      </c>
      <c r="D178" s="54">
        <v>157</v>
      </c>
      <c r="E178" s="53">
        <f t="shared" si="25"/>
        <v>0</v>
      </c>
      <c r="F178" s="55"/>
      <c r="G178" s="53">
        <f t="shared" si="26"/>
        <v>0</v>
      </c>
      <c r="H178" s="55"/>
      <c r="I178" s="111"/>
      <c r="J178" s="55"/>
      <c r="K178" s="55"/>
      <c r="L178" s="55"/>
      <c r="M178" s="55"/>
      <c r="N178" s="55"/>
      <c r="O178" s="55"/>
      <c r="P178" s="55"/>
      <c r="Q178" s="79"/>
      <c r="R178" s="55"/>
      <c r="S178" s="55"/>
      <c r="T178" s="55"/>
      <c r="U178" s="79"/>
      <c r="V178" s="54">
        <v>157</v>
      </c>
      <c r="AE178" s="203">
        <f t="shared" si="27"/>
        <v>0</v>
      </c>
      <c r="AF178" s="204" t="str">
        <f t="shared" si="28"/>
        <v>ok</v>
      </c>
      <c r="AH178" s="182" t="str">
        <f t="shared" si="29"/>
        <v>ok</v>
      </c>
      <c r="AJ178" s="182" t="str">
        <f t="shared" si="30"/>
        <v>ok</v>
      </c>
    </row>
    <row r="179" spans="1:36" ht="14" thickTop="1" thickBot="1" x14ac:dyDescent="0.3">
      <c r="A179">
        <v>158</v>
      </c>
      <c r="B179" s="59" t="s">
        <v>193</v>
      </c>
      <c r="C179" s="57" t="s">
        <v>194</v>
      </c>
      <c r="D179" s="54">
        <v>158</v>
      </c>
      <c r="E179" s="53">
        <f t="shared" si="25"/>
        <v>0</v>
      </c>
      <c r="F179" s="55"/>
      <c r="G179" s="53">
        <f t="shared" si="26"/>
        <v>0</v>
      </c>
      <c r="H179" s="55"/>
      <c r="I179" s="111"/>
      <c r="J179" s="55"/>
      <c r="K179" s="55"/>
      <c r="L179" s="55"/>
      <c r="M179" s="55"/>
      <c r="N179" s="55"/>
      <c r="O179" s="55"/>
      <c r="P179" s="55"/>
      <c r="Q179" s="79"/>
      <c r="R179" s="55"/>
      <c r="S179" s="55"/>
      <c r="T179" s="55"/>
      <c r="U179" s="79"/>
      <c r="V179" s="54">
        <v>158</v>
      </c>
      <c r="AE179" s="203">
        <f t="shared" si="27"/>
        <v>0</v>
      </c>
      <c r="AF179" s="204" t="str">
        <f t="shared" si="28"/>
        <v>ok</v>
      </c>
      <c r="AH179" s="182" t="str">
        <f t="shared" si="29"/>
        <v>ok</v>
      </c>
      <c r="AJ179" s="182" t="str">
        <f t="shared" si="30"/>
        <v>ok</v>
      </c>
    </row>
    <row r="180" spans="1:36" ht="14" thickTop="1" thickBot="1" x14ac:dyDescent="0.3">
      <c r="A180">
        <v>159</v>
      </c>
      <c r="B180" s="59" t="s">
        <v>444</v>
      </c>
      <c r="C180" s="57" t="s">
        <v>195</v>
      </c>
      <c r="D180" s="54">
        <v>159</v>
      </c>
      <c r="E180" s="53">
        <f t="shared" si="25"/>
        <v>0</v>
      </c>
      <c r="F180" s="55"/>
      <c r="G180" s="53">
        <f t="shared" si="26"/>
        <v>0</v>
      </c>
      <c r="H180" s="55"/>
      <c r="I180" s="111"/>
      <c r="J180" s="55"/>
      <c r="K180" s="55"/>
      <c r="L180" s="55"/>
      <c r="M180" s="55"/>
      <c r="N180" s="55"/>
      <c r="O180" s="55"/>
      <c r="P180" s="55"/>
      <c r="Q180" s="79"/>
      <c r="R180" s="55"/>
      <c r="S180" s="55"/>
      <c r="T180" s="55"/>
      <c r="U180" s="79"/>
      <c r="V180" s="54">
        <v>159</v>
      </c>
      <c r="AE180" s="203">
        <f t="shared" si="27"/>
        <v>0</v>
      </c>
      <c r="AF180" s="204" t="str">
        <f t="shared" si="28"/>
        <v>ok</v>
      </c>
      <c r="AH180" s="182" t="str">
        <f t="shared" si="29"/>
        <v>ok</v>
      </c>
      <c r="AJ180" s="182" t="str">
        <f t="shared" si="30"/>
        <v>ok</v>
      </c>
    </row>
    <row r="181" spans="1:36" ht="14" thickTop="1" thickBot="1" x14ac:dyDescent="0.3">
      <c r="A181">
        <v>160</v>
      </c>
      <c r="B181" s="59" t="s">
        <v>445</v>
      </c>
      <c r="C181" s="57" t="s">
        <v>196</v>
      </c>
      <c r="D181" s="54">
        <v>160</v>
      </c>
      <c r="E181" s="53">
        <f t="shared" si="25"/>
        <v>0</v>
      </c>
      <c r="F181" s="55"/>
      <c r="G181" s="53">
        <f t="shared" si="26"/>
        <v>0</v>
      </c>
      <c r="H181" s="55"/>
      <c r="I181" s="111"/>
      <c r="J181" s="55"/>
      <c r="K181" s="55"/>
      <c r="L181" s="55"/>
      <c r="M181" s="55"/>
      <c r="N181" s="55"/>
      <c r="O181" s="55"/>
      <c r="P181" s="55"/>
      <c r="Q181" s="79"/>
      <c r="R181" s="55"/>
      <c r="S181" s="55"/>
      <c r="T181" s="55"/>
      <c r="U181" s="79"/>
      <c r="V181" s="54">
        <v>160</v>
      </c>
      <c r="AE181" s="203">
        <f t="shared" si="27"/>
        <v>0</v>
      </c>
      <c r="AF181" s="204" t="str">
        <f t="shared" si="28"/>
        <v>ok</v>
      </c>
      <c r="AH181" s="182" t="str">
        <f t="shared" si="29"/>
        <v>ok</v>
      </c>
      <c r="AJ181" s="182" t="str">
        <f t="shared" si="30"/>
        <v>ok</v>
      </c>
    </row>
    <row r="182" spans="1:36" ht="14" thickTop="1" thickBot="1" x14ac:dyDescent="0.3">
      <c r="A182">
        <v>161</v>
      </c>
      <c r="B182" s="59" t="s">
        <v>446</v>
      </c>
      <c r="C182" s="57" t="s">
        <v>197</v>
      </c>
      <c r="D182" s="54">
        <v>161</v>
      </c>
      <c r="E182" s="53">
        <f t="shared" si="25"/>
        <v>0</v>
      </c>
      <c r="F182" s="55"/>
      <c r="G182" s="53">
        <f t="shared" si="26"/>
        <v>0</v>
      </c>
      <c r="H182" s="55"/>
      <c r="I182" s="111"/>
      <c r="J182" s="55"/>
      <c r="K182" s="55"/>
      <c r="L182" s="55"/>
      <c r="M182" s="55"/>
      <c r="N182" s="55"/>
      <c r="O182" s="55"/>
      <c r="P182" s="55"/>
      <c r="Q182" s="79"/>
      <c r="R182" s="55"/>
      <c r="S182" s="55"/>
      <c r="T182" s="55"/>
      <c r="U182" s="79"/>
      <c r="V182" s="54">
        <v>161</v>
      </c>
      <c r="AE182" s="203">
        <f t="shared" si="27"/>
        <v>0</v>
      </c>
      <c r="AF182" s="204" t="str">
        <f t="shared" si="28"/>
        <v>ok</v>
      </c>
      <c r="AH182" s="182" t="str">
        <f t="shared" si="29"/>
        <v>ok</v>
      </c>
      <c r="AJ182" s="182" t="str">
        <f t="shared" si="30"/>
        <v>ok</v>
      </c>
    </row>
    <row r="183" spans="1:36" ht="14" thickTop="1" thickBot="1" x14ac:dyDescent="0.3">
      <c r="A183">
        <v>162</v>
      </c>
      <c r="B183" s="59" t="s">
        <v>447</v>
      </c>
      <c r="C183" s="57" t="s">
        <v>198</v>
      </c>
      <c r="D183" s="54">
        <v>162</v>
      </c>
      <c r="E183" s="53">
        <f t="shared" si="25"/>
        <v>0</v>
      </c>
      <c r="F183" s="55"/>
      <c r="G183" s="53">
        <f t="shared" si="26"/>
        <v>0</v>
      </c>
      <c r="H183" s="55"/>
      <c r="I183" s="111"/>
      <c r="J183" s="55"/>
      <c r="K183" s="55"/>
      <c r="L183" s="55"/>
      <c r="M183" s="55"/>
      <c r="N183" s="55"/>
      <c r="O183" s="55"/>
      <c r="P183" s="55"/>
      <c r="Q183" s="79"/>
      <c r="R183" s="55"/>
      <c r="S183" s="55"/>
      <c r="T183" s="55"/>
      <c r="U183" s="79"/>
      <c r="V183" s="54">
        <v>162</v>
      </c>
      <c r="AE183" s="203">
        <f t="shared" si="27"/>
        <v>0</v>
      </c>
      <c r="AF183" s="204" t="str">
        <f t="shared" si="28"/>
        <v>ok</v>
      </c>
      <c r="AH183" s="182" t="str">
        <f t="shared" si="29"/>
        <v>ok</v>
      </c>
      <c r="AJ183" s="182" t="str">
        <f t="shared" si="30"/>
        <v>ok</v>
      </c>
    </row>
    <row r="184" spans="1:36" ht="14" thickTop="1" thickBot="1" x14ac:dyDescent="0.3">
      <c r="A184">
        <v>163</v>
      </c>
      <c r="B184" s="59" t="s">
        <v>448</v>
      </c>
      <c r="C184" s="57" t="s">
        <v>199</v>
      </c>
      <c r="D184" s="54">
        <v>163</v>
      </c>
      <c r="E184" s="53">
        <f t="shared" si="25"/>
        <v>0</v>
      </c>
      <c r="F184" s="55"/>
      <c r="G184" s="53">
        <f t="shared" si="26"/>
        <v>0</v>
      </c>
      <c r="H184" s="55"/>
      <c r="I184" s="111"/>
      <c r="J184" s="55"/>
      <c r="K184" s="55"/>
      <c r="L184" s="55"/>
      <c r="M184" s="55"/>
      <c r="N184" s="55"/>
      <c r="O184" s="55"/>
      <c r="P184" s="55"/>
      <c r="Q184" s="79"/>
      <c r="R184" s="55"/>
      <c r="S184" s="55"/>
      <c r="T184" s="55"/>
      <c r="U184" s="79"/>
      <c r="V184" s="54">
        <v>163</v>
      </c>
      <c r="AE184" s="203">
        <f t="shared" si="27"/>
        <v>0</v>
      </c>
      <c r="AF184" s="204" t="str">
        <f t="shared" si="28"/>
        <v>ok</v>
      </c>
      <c r="AH184" s="182" t="str">
        <f t="shared" si="29"/>
        <v>ok</v>
      </c>
      <c r="AJ184" s="182" t="str">
        <f t="shared" si="30"/>
        <v>ok</v>
      </c>
    </row>
    <row r="185" spans="1:36" ht="14" thickTop="1" thickBot="1" x14ac:dyDescent="0.3">
      <c r="A185">
        <v>164</v>
      </c>
      <c r="B185" s="59" t="s">
        <v>449</v>
      </c>
      <c r="C185" s="85" t="s">
        <v>200</v>
      </c>
      <c r="D185" s="54">
        <v>164</v>
      </c>
      <c r="E185" s="53">
        <f t="shared" si="25"/>
        <v>0</v>
      </c>
      <c r="F185" s="55"/>
      <c r="G185" s="53">
        <f t="shared" si="26"/>
        <v>0</v>
      </c>
      <c r="H185" s="55"/>
      <c r="I185" s="111"/>
      <c r="J185" s="55"/>
      <c r="K185" s="55"/>
      <c r="L185" s="55"/>
      <c r="M185" s="55"/>
      <c r="N185" s="55"/>
      <c r="O185" s="55"/>
      <c r="P185" s="55"/>
      <c r="Q185" s="79"/>
      <c r="R185" s="55"/>
      <c r="S185" s="55"/>
      <c r="T185" s="55"/>
      <c r="U185" s="79"/>
      <c r="V185" s="54">
        <v>164</v>
      </c>
      <c r="AE185" s="203">
        <f t="shared" si="27"/>
        <v>0</v>
      </c>
      <c r="AF185" s="204" t="str">
        <f t="shared" si="28"/>
        <v>ok</v>
      </c>
      <c r="AH185" s="182" t="str">
        <f t="shared" si="29"/>
        <v>ok</v>
      </c>
      <c r="AJ185" s="182" t="str">
        <f t="shared" si="30"/>
        <v>ok</v>
      </c>
    </row>
    <row r="186" spans="1:36" ht="14" thickTop="1" thickBot="1" x14ac:dyDescent="0.3">
      <c r="A186">
        <v>165</v>
      </c>
      <c r="B186" s="59" t="s">
        <v>201</v>
      </c>
      <c r="C186" s="57" t="s">
        <v>202</v>
      </c>
      <c r="D186" s="54">
        <v>165</v>
      </c>
      <c r="E186" s="53">
        <f t="shared" si="25"/>
        <v>0</v>
      </c>
      <c r="F186" s="55"/>
      <c r="G186" s="53">
        <f t="shared" si="26"/>
        <v>0</v>
      </c>
      <c r="H186" s="55"/>
      <c r="I186" s="111"/>
      <c r="J186" s="55"/>
      <c r="K186" s="55"/>
      <c r="L186" s="55"/>
      <c r="M186" s="55"/>
      <c r="N186" s="55"/>
      <c r="O186" s="55"/>
      <c r="P186" s="55"/>
      <c r="Q186" s="79"/>
      <c r="R186" s="55"/>
      <c r="S186" s="55"/>
      <c r="T186" s="55"/>
      <c r="U186" s="79"/>
      <c r="V186" s="54">
        <v>165</v>
      </c>
      <c r="AE186" s="203">
        <f t="shared" si="27"/>
        <v>0</v>
      </c>
      <c r="AF186" s="204" t="str">
        <f t="shared" si="28"/>
        <v>ok</v>
      </c>
      <c r="AH186" s="182" t="str">
        <f t="shared" si="29"/>
        <v>ok</v>
      </c>
      <c r="AJ186" s="182" t="str">
        <f t="shared" si="30"/>
        <v>ok</v>
      </c>
    </row>
    <row r="187" spans="1:36" ht="14" thickTop="1" thickBot="1" x14ac:dyDescent="0.3">
      <c r="A187">
        <v>166</v>
      </c>
      <c r="B187" s="59" t="s">
        <v>203</v>
      </c>
      <c r="C187" s="57" t="s">
        <v>204</v>
      </c>
      <c r="D187" s="54">
        <v>166</v>
      </c>
      <c r="E187" s="53">
        <f t="shared" si="25"/>
        <v>0</v>
      </c>
      <c r="F187" s="55"/>
      <c r="G187" s="53">
        <f t="shared" si="26"/>
        <v>0</v>
      </c>
      <c r="H187" s="55"/>
      <c r="I187" s="111"/>
      <c r="J187" s="55"/>
      <c r="K187" s="55"/>
      <c r="L187" s="55"/>
      <c r="M187" s="55"/>
      <c r="N187" s="55"/>
      <c r="O187" s="55"/>
      <c r="P187" s="55"/>
      <c r="Q187" s="79"/>
      <c r="R187" s="55"/>
      <c r="S187" s="55"/>
      <c r="T187" s="55"/>
      <c r="U187" s="79"/>
      <c r="V187" s="54">
        <v>166</v>
      </c>
      <c r="AE187" s="203">
        <f t="shared" si="27"/>
        <v>0</v>
      </c>
      <c r="AF187" s="204" t="str">
        <f t="shared" si="28"/>
        <v>ok</v>
      </c>
      <c r="AH187" s="182" t="str">
        <f t="shared" si="29"/>
        <v>ok</v>
      </c>
      <c r="AJ187" s="182" t="str">
        <f t="shared" si="30"/>
        <v>ok</v>
      </c>
    </row>
    <row r="188" spans="1:36" ht="14" thickTop="1" thickBot="1" x14ac:dyDescent="0.3">
      <c r="A188">
        <v>167</v>
      </c>
      <c r="B188" s="59" t="s">
        <v>450</v>
      </c>
      <c r="C188" s="57" t="s">
        <v>205</v>
      </c>
      <c r="D188" s="54">
        <v>167</v>
      </c>
      <c r="E188" s="53">
        <f t="shared" si="25"/>
        <v>0</v>
      </c>
      <c r="F188" s="55"/>
      <c r="G188" s="53">
        <f t="shared" si="26"/>
        <v>0</v>
      </c>
      <c r="H188" s="55"/>
      <c r="I188" s="111"/>
      <c r="J188" s="55"/>
      <c r="K188" s="55"/>
      <c r="L188" s="55"/>
      <c r="M188" s="55"/>
      <c r="N188" s="55"/>
      <c r="O188" s="55"/>
      <c r="P188" s="55"/>
      <c r="Q188" s="79"/>
      <c r="R188" s="55"/>
      <c r="S188" s="55"/>
      <c r="T188" s="55"/>
      <c r="U188" s="79"/>
      <c r="V188" s="54">
        <v>167</v>
      </c>
      <c r="AE188" s="203">
        <f t="shared" si="27"/>
        <v>0</v>
      </c>
      <c r="AF188" s="204" t="str">
        <f t="shared" si="28"/>
        <v>ok</v>
      </c>
      <c r="AH188" s="182" t="str">
        <f t="shared" si="29"/>
        <v>ok</v>
      </c>
      <c r="AJ188" s="182" t="str">
        <f t="shared" si="30"/>
        <v>ok</v>
      </c>
    </row>
    <row r="189" spans="1:36" ht="14" thickTop="1" thickBot="1" x14ac:dyDescent="0.3">
      <c r="A189">
        <v>168</v>
      </c>
      <c r="B189" s="59" t="s">
        <v>451</v>
      </c>
      <c r="C189" s="57" t="s">
        <v>206</v>
      </c>
      <c r="D189" s="54">
        <v>168</v>
      </c>
      <c r="E189" s="53">
        <f t="shared" si="25"/>
        <v>0</v>
      </c>
      <c r="F189" s="55"/>
      <c r="G189" s="53">
        <f t="shared" si="26"/>
        <v>0</v>
      </c>
      <c r="H189" s="55"/>
      <c r="I189" s="111"/>
      <c r="J189" s="55"/>
      <c r="K189" s="55"/>
      <c r="L189" s="55"/>
      <c r="M189" s="55"/>
      <c r="N189" s="55"/>
      <c r="O189" s="55"/>
      <c r="P189" s="55"/>
      <c r="Q189" s="79"/>
      <c r="R189" s="55"/>
      <c r="S189" s="55"/>
      <c r="T189" s="55"/>
      <c r="U189" s="79"/>
      <c r="V189" s="54">
        <v>168</v>
      </c>
      <c r="AE189" s="203">
        <f t="shared" si="27"/>
        <v>0</v>
      </c>
      <c r="AF189" s="204" t="str">
        <f t="shared" si="28"/>
        <v>ok</v>
      </c>
      <c r="AH189" s="182" t="str">
        <f t="shared" si="29"/>
        <v>ok</v>
      </c>
      <c r="AJ189" s="182" t="str">
        <f t="shared" si="30"/>
        <v>ok</v>
      </c>
    </row>
    <row r="190" spans="1:36" ht="14" thickTop="1" thickBot="1" x14ac:dyDescent="0.3">
      <c r="A190">
        <v>169</v>
      </c>
      <c r="B190" s="59" t="s">
        <v>452</v>
      </c>
      <c r="C190" s="57" t="s">
        <v>207</v>
      </c>
      <c r="D190" s="54">
        <v>169</v>
      </c>
      <c r="E190" s="53">
        <f t="shared" si="25"/>
        <v>0</v>
      </c>
      <c r="F190" s="55"/>
      <c r="G190" s="53">
        <f t="shared" si="26"/>
        <v>0</v>
      </c>
      <c r="H190" s="55"/>
      <c r="I190" s="111"/>
      <c r="J190" s="55"/>
      <c r="K190" s="55"/>
      <c r="L190" s="55"/>
      <c r="M190" s="55"/>
      <c r="N190" s="55"/>
      <c r="O190" s="55"/>
      <c r="P190" s="55"/>
      <c r="Q190" s="79"/>
      <c r="R190" s="55"/>
      <c r="S190" s="55"/>
      <c r="T190" s="55"/>
      <c r="U190" s="79"/>
      <c r="V190" s="54">
        <v>169</v>
      </c>
      <c r="AE190" s="203">
        <f t="shared" si="27"/>
        <v>0</v>
      </c>
      <c r="AF190" s="204" t="str">
        <f t="shared" si="28"/>
        <v>ok</v>
      </c>
      <c r="AH190" s="182" t="str">
        <f t="shared" si="29"/>
        <v>ok</v>
      </c>
      <c r="AJ190" s="182" t="str">
        <f t="shared" si="30"/>
        <v>ok</v>
      </c>
    </row>
    <row r="191" spans="1:36" ht="14" thickTop="1" thickBot="1" x14ac:dyDescent="0.3">
      <c r="A191">
        <v>170</v>
      </c>
      <c r="B191" s="59" t="s">
        <v>453</v>
      </c>
      <c r="C191" s="57" t="s">
        <v>208</v>
      </c>
      <c r="D191" s="54">
        <v>170</v>
      </c>
      <c r="E191" s="53">
        <f t="shared" si="25"/>
        <v>0</v>
      </c>
      <c r="F191" s="55"/>
      <c r="G191" s="53">
        <f t="shared" si="26"/>
        <v>0</v>
      </c>
      <c r="H191" s="55"/>
      <c r="I191" s="111"/>
      <c r="J191" s="55"/>
      <c r="K191" s="55"/>
      <c r="L191" s="55"/>
      <c r="M191" s="55"/>
      <c r="N191" s="55"/>
      <c r="O191" s="55"/>
      <c r="P191" s="55"/>
      <c r="Q191" s="79"/>
      <c r="R191" s="55"/>
      <c r="S191" s="55"/>
      <c r="T191" s="55"/>
      <c r="U191" s="79"/>
      <c r="V191" s="54">
        <v>170</v>
      </c>
      <c r="AE191" s="203">
        <f t="shared" si="27"/>
        <v>0</v>
      </c>
      <c r="AF191" s="204" t="str">
        <f t="shared" si="28"/>
        <v>ok</v>
      </c>
      <c r="AH191" s="182" t="str">
        <f t="shared" si="29"/>
        <v>ok</v>
      </c>
      <c r="AJ191" s="182" t="str">
        <f t="shared" si="30"/>
        <v>ok</v>
      </c>
    </row>
    <row r="192" spans="1:36" ht="14" thickTop="1" thickBot="1" x14ac:dyDescent="0.3">
      <c r="A192">
        <v>171</v>
      </c>
      <c r="B192" s="59" t="s">
        <v>454</v>
      </c>
      <c r="C192" s="57" t="s">
        <v>209</v>
      </c>
      <c r="D192" s="54">
        <v>171</v>
      </c>
      <c r="E192" s="53">
        <f t="shared" si="25"/>
        <v>0</v>
      </c>
      <c r="F192" s="55"/>
      <c r="G192" s="53">
        <f t="shared" si="26"/>
        <v>0</v>
      </c>
      <c r="H192" s="55"/>
      <c r="I192" s="111"/>
      <c r="J192" s="55"/>
      <c r="K192" s="55"/>
      <c r="L192" s="55"/>
      <c r="M192" s="55"/>
      <c r="N192" s="55"/>
      <c r="O192" s="55"/>
      <c r="P192" s="55"/>
      <c r="Q192" s="79"/>
      <c r="R192" s="55"/>
      <c r="S192" s="55"/>
      <c r="T192" s="55"/>
      <c r="U192" s="79"/>
      <c r="V192" s="54">
        <v>171</v>
      </c>
      <c r="AE192" s="203">
        <f t="shared" si="27"/>
        <v>0</v>
      </c>
      <c r="AF192" s="204" t="str">
        <f t="shared" si="28"/>
        <v>ok</v>
      </c>
      <c r="AH192" s="182" t="str">
        <f t="shared" si="29"/>
        <v>ok</v>
      </c>
      <c r="AJ192" s="182" t="str">
        <f t="shared" si="30"/>
        <v>ok</v>
      </c>
    </row>
    <row r="193" spans="1:36" ht="14" thickTop="1" thickBot="1" x14ac:dyDescent="0.3">
      <c r="A193">
        <v>172</v>
      </c>
      <c r="B193" s="59" t="s">
        <v>455</v>
      </c>
      <c r="C193" s="57" t="s">
        <v>210</v>
      </c>
      <c r="D193" s="54">
        <v>172</v>
      </c>
      <c r="E193" s="53">
        <f t="shared" si="25"/>
        <v>0</v>
      </c>
      <c r="F193" s="55"/>
      <c r="G193" s="53">
        <f t="shared" si="26"/>
        <v>0</v>
      </c>
      <c r="H193" s="55"/>
      <c r="I193" s="111"/>
      <c r="J193" s="55"/>
      <c r="K193" s="55"/>
      <c r="L193" s="55"/>
      <c r="M193" s="55"/>
      <c r="N193" s="55"/>
      <c r="O193" s="55"/>
      <c r="P193" s="55"/>
      <c r="Q193" s="79"/>
      <c r="R193" s="55"/>
      <c r="S193" s="55"/>
      <c r="T193" s="55"/>
      <c r="U193" s="79"/>
      <c r="V193" s="54">
        <v>172</v>
      </c>
      <c r="AE193" s="203">
        <f t="shared" si="27"/>
        <v>0</v>
      </c>
      <c r="AF193" s="204" t="str">
        <f t="shared" si="28"/>
        <v>ok</v>
      </c>
      <c r="AH193" s="182" t="str">
        <f t="shared" si="29"/>
        <v>ok</v>
      </c>
      <c r="AJ193" s="182" t="str">
        <f t="shared" si="30"/>
        <v>ok</v>
      </c>
    </row>
    <row r="194" spans="1:36" ht="14" thickTop="1" thickBot="1" x14ac:dyDescent="0.3">
      <c r="A194">
        <v>173</v>
      </c>
      <c r="B194" s="59" t="s">
        <v>456</v>
      </c>
      <c r="C194" s="57" t="s">
        <v>211</v>
      </c>
      <c r="D194" s="54">
        <v>173</v>
      </c>
      <c r="E194" s="53">
        <f t="shared" si="25"/>
        <v>0</v>
      </c>
      <c r="F194" s="55"/>
      <c r="G194" s="53">
        <f t="shared" si="26"/>
        <v>0</v>
      </c>
      <c r="H194" s="55"/>
      <c r="I194" s="111"/>
      <c r="J194" s="55"/>
      <c r="K194" s="55"/>
      <c r="L194" s="55"/>
      <c r="M194" s="55"/>
      <c r="N194" s="55"/>
      <c r="O194" s="55"/>
      <c r="P194" s="55"/>
      <c r="Q194" s="79"/>
      <c r="R194" s="55"/>
      <c r="S194" s="55"/>
      <c r="T194" s="55"/>
      <c r="U194" s="79"/>
      <c r="V194" s="54">
        <v>173</v>
      </c>
      <c r="AE194" s="203">
        <f t="shared" si="27"/>
        <v>0</v>
      </c>
      <c r="AF194" s="204" t="str">
        <f t="shared" si="28"/>
        <v>ok</v>
      </c>
      <c r="AH194" s="182" t="str">
        <f t="shared" si="29"/>
        <v>ok</v>
      </c>
      <c r="AJ194" s="182" t="str">
        <f t="shared" si="30"/>
        <v>ok</v>
      </c>
    </row>
    <row r="195" spans="1:36" ht="14" thickTop="1" thickBot="1" x14ac:dyDescent="0.3">
      <c r="A195">
        <v>174</v>
      </c>
      <c r="B195" s="59" t="s">
        <v>457</v>
      </c>
      <c r="C195" s="57" t="s">
        <v>212</v>
      </c>
      <c r="D195" s="54">
        <v>174</v>
      </c>
      <c r="E195" s="53">
        <f t="shared" si="25"/>
        <v>0</v>
      </c>
      <c r="F195" s="55"/>
      <c r="G195" s="53">
        <f t="shared" si="26"/>
        <v>0</v>
      </c>
      <c r="H195" s="55"/>
      <c r="I195" s="111"/>
      <c r="J195" s="55"/>
      <c r="K195" s="55"/>
      <c r="L195" s="55"/>
      <c r="M195" s="55"/>
      <c r="N195" s="55"/>
      <c r="O195" s="55"/>
      <c r="P195" s="55"/>
      <c r="Q195" s="79"/>
      <c r="R195" s="55"/>
      <c r="S195" s="55"/>
      <c r="T195" s="55"/>
      <c r="U195" s="79"/>
      <c r="V195" s="54">
        <v>174</v>
      </c>
      <c r="AE195" s="203">
        <f t="shared" si="27"/>
        <v>0</v>
      </c>
      <c r="AF195" s="204" t="str">
        <f t="shared" si="28"/>
        <v>ok</v>
      </c>
      <c r="AH195" s="182" t="str">
        <f t="shared" si="29"/>
        <v>ok</v>
      </c>
      <c r="AJ195" s="182" t="str">
        <f t="shared" si="30"/>
        <v>ok</v>
      </c>
    </row>
    <row r="196" spans="1:36" ht="14" thickTop="1" thickBot="1" x14ac:dyDescent="0.3">
      <c r="A196">
        <v>175</v>
      </c>
      <c r="B196" s="105" t="s">
        <v>458</v>
      </c>
      <c r="C196" s="57" t="s">
        <v>213</v>
      </c>
      <c r="D196" s="54">
        <v>175</v>
      </c>
      <c r="E196" s="53">
        <f t="shared" si="25"/>
        <v>0</v>
      </c>
      <c r="F196" s="55"/>
      <c r="G196" s="53">
        <f t="shared" si="26"/>
        <v>0</v>
      </c>
      <c r="H196" s="55"/>
      <c r="I196" s="111"/>
      <c r="J196" s="55"/>
      <c r="K196" s="55"/>
      <c r="L196" s="55"/>
      <c r="M196" s="55"/>
      <c r="N196" s="55"/>
      <c r="O196" s="55"/>
      <c r="P196" s="55"/>
      <c r="Q196" s="79"/>
      <c r="R196" s="55"/>
      <c r="S196" s="55"/>
      <c r="T196" s="55"/>
      <c r="U196" s="79"/>
      <c r="V196" s="54">
        <v>175</v>
      </c>
      <c r="AE196" s="203">
        <f t="shared" si="27"/>
        <v>0</v>
      </c>
      <c r="AF196" s="204" t="str">
        <f t="shared" si="28"/>
        <v>ok</v>
      </c>
      <c r="AH196" s="182" t="str">
        <f t="shared" si="29"/>
        <v>ok</v>
      </c>
      <c r="AJ196" s="182" t="str">
        <f t="shared" si="30"/>
        <v>ok</v>
      </c>
    </row>
    <row r="197" spans="1:36" ht="14" thickTop="1" thickBot="1" x14ac:dyDescent="0.3">
      <c r="A197">
        <v>176</v>
      </c>
      <c r="B197" s="59" t="s">
        <v>459</v>
      </c>
      <c r="C197" s="57" t="s">
        <v>214</v>
      </c>
      <c r="D197" s="54">
        <v>176</v>
      </c>
      <c r="E197" s="53">
        <f t="shared" si="25"/>
        <v>0</v>
      </c>
      <c r="F197" s="55"/>
      <c r="G197" s="53">
        <f t="shared" si="26"/>
        <v>0</v>
      </c>
      <c r="H197" s="55"/>
      <c r="I197" s="111"/>
      <c r="J197" s="55"/>
      <c r="K197" s="55"/>
      <c r="L197" s="55"/>
      <c r="M197" s="55"/>
      <c r="N197" s="55"/>
      <c r="O197" s="55"/>
      <c r="P197" s="55"/>
      <c r="Q197" s="79"/>
      <c r="R197" s="55"/>
      <c r="S197" s="55"/>
      <c r="T197" s="55"/>
      <c r="U197" s="79"/>
      <c r="V197" s="54">
        <v>176</v>
      </c>
      <c r="AE197" s="203">
        <f t="shared" si="27"/>
        <v>0</v>
      </c>
      <c r="AF197" s="204" t="str">
        <f t="shared" si="28"/>
        <v>ok</v>
      </c>
      <c r="AH197" s="182" t="str">
        <f t="shared" si="29"/>
        <v>ok</v>
      </c>
      <c r="AJ197" s="182" t="str">
        <f t="shared" si="30"/>
        <v>ok</v>
      </c>
    </row>
    <row r="198" spans="1:36" ht="14" thickTop="1" thickBot="1" x14ac:dyDescent="0.3">
      <c r="A198">
        <v>177</v>
      </c>
      <c r="B198" s="59" t="s">
        <v>460</v>
      </c>
      <c r="C198" s="57" t="s">
        <v>215</v>
      </c>
      <c r="D198" s="54">
        <v>177</v>
      </c>
      <c r="E198" s="53">
        <f t="shared" si="25"/>
        <v>0</v>
      </c>
      <c r="F198" s="55"/>
      <c r="G198" s="53">
        <f t="shared" si="26"/>
        <v>0</v>
      </c>
      <c r="H198" s="55"/>
      <c r="I198" s="111"/>
      <c r="J198" s="55"/>
      <c r="K198" s="55"/>
      <c r="L198" s="55"/>
      <c r="M198" s="55"/>
      <c r="N198" s="55"/>
      <c r="O198" s="55"/>
      <c r="P198" s="55"/>
      <c r="Q198" s="79"/>
      <c r="R198" s="55"/>
      <c r="S198" s="55"/>
      <c r="T198" s="55"/>
      <c r="U198" s="79"/>
      <c r="V198" s="54">
        <v>177</v>
      </c>
      <c r="AE198" s="203">
        <f t="shared" si="27"/>
        <v>0</v>
      </c>
      <c r="AF198" s="204" t="str">
        <f t="shared" si="28"/>
        <v>ok</v>
      </c>
      <c r="AH198" s="182" t="str">
        <f t="shared" si="29"/>
        <v>ok</v>
      </c>
      <c r="AJ198" s="182" t="str">
        <f t="shared" si="30"/>
        <v>ok</v>
      </c>
    </row>
    <row r="199" spans="1:36" ht="14" thickTop="1" thickBot="1" x14ac:dyDescent="0.3">
      <c r="A199">
        <v>178</v>
      </c>
      <c r="B199" s="59" t="s">
        <v>216</v>
      </c>
      <c r="C199" s="57" t="s">
        <v>217</v>
      </c>
      <c r="D199" s="54">
        <v>178</v>
      </c>
      <c r="E199" s="53">
        <f t="shared" si="25"/>
        <v>0</v>
      </c>
      <c r="F199" s="55"/>
      <c r="G199" s="53">
        <f t="shared" si="26"/>
        <v>0</v>
      </c>
      <c r="H199" s="55"/>
      <c r="I199" s="111"/>
      <c r="J199" s="55"/>
      <c r="K199" s="55"/>
      <c r="L199" s="55"/>
      <c r="M199" s="55"/>
      <c r="N199" s="55"/>
      <c r="O199" s="55"/>
      <c r="P199" s="55"/>
      <c r="Q199" s="79"/>
      <c r="R199" s="55"/>
      <c r="S199" s="55"/>
      <c r="T199" s="55"/>
      <c r="U199" s="79"/>
      <c r="V199" s="54">
        <v>178</v>
      </c>
      <c r="AE199" s="203">
        <f t="shared" si="27"/>
        <v>0</v>
      </c>
      <c r="AF199" s="204" t="str">
        <f t="shared" si="28"/>
        <v>ok</v>
      </c>
      <c r="AH199" s="182" t="str">
        <f t="shared" si="29"/>
        <v>ok</v>
      </c>
      <c r="AJ199" s="182" t="str">
        <f t="shared" si="30"/>
        <v>ok</v>
      </c>
    </row>
    <row r="200" spans="1:36" ht="14" thickTop="1" thickBot="1" x14ac:dyDescent="0.3">
      <c r="A200">
        <v>179</v>
      </c>
      <c r="B200" s="59" t="s">
        <v>461</v>
      </c>
      <c r="C200" s="57" t="s">
        <v>218</v>
      </c>
      <c r="D200" s="54">
        <v>179</v>
      </c>
      <c r="E200" s="53">
        <f t="shared" si="25"/>
        <v>0</v>
      </c>
      <c r="F200" s="55"/>
      <c r="G200" s="53">
        <f t="shared" si="26"/>
        <v>0</v>
      </c>
      <c r="H200" s="55"/>
      <c r="I200" s="111"/>
      <c r="J200" s="55"/>
      <c r="K200" s="55"/>
      <c r="L200" s="55"/>
      <c r="M200" s="55"/>
      <c r="N200" s="55"/>
      <c r="O200" s="55"/>
      <c r="P200" s="55"/>
      <c r="Q200" s="79"/>
      <c r="R200" s="55"/>
      <c r="S200" s="55"/>
      <c r="T200" s="55"/>
      <c r="U200" s="79"/>
      <c r="V200" s="54">
        <v>179</v>
      </c>
      <c r="AE200" s="203">
        <f t="shared" si="27"/>
        <v>0</v>
      </c>
      <c r="AF200" s="204" t="str">
        <f t="shared" si="28"/>
        <v>ok</v>
      </c>
      <c r="AH200" s="182" t="str">
        <f t="shared" si="29"/>
        <v>ok</v>
      </c>
      <c r="AJ200" s="182" t="str">
        <f t="shared" si="30"/>
        <v>ok</v>
      </c>
    </row>
    <row r="201" spans="1:36" ht="14" thickTop="1" thickBot="1" x14ac:dyDescent="0.3">
      <c r="A201">
        <v>180</v>
      </c>
      <c r="B201" s="59" t="s">
        <v>219</v>
      </c>
      <c r="C201" s="57" t="s">
        <v>220</v>
      </c>
      <c r="D201" s="54">
        <v>180</v>
      </c>
      <c r="E201" s="53">
        <f t="shared" si="25"/>
        <v>0</v>
      </c>
      <c r="F201" s="55"/>
      <c r="G201" s="53">
        <f t="shared" si="26"/>
        <v>0</v>
      </c>
      <c r="H201" s="55"/>
      <c r="I201" s="111"/>
      <c r="J201" s="55"/>
      <c r="K201" s="55"/>
      <c r="L201" s="55"/>
      <c r="M201" s="55"/>
      <c r="N201" s="55"/>
      <c r="O201" s="55"/>
      <c r="P201" s="55"/>
      <c r="Q201" s="79"/>
      <c r="R201" s="55"/>
      <c r="S201" s="55"/>
      <c r="T201" s="55"/>
      <c r="U201" s="79"/>
      <c r="V201" s="54">
        <v>180</v>
      </c>
      <c r="AE201" s="203">
        <f t="shared" si="27"/>
        <v>0</v>
      </c>
      <c r="AF201" s="204" t="str">
        <f t="shared" si="28"/>
        <v>ok</v>
      </c>
      <c r="AH201" s="182" t="str">
        <f t="shared" si="29"/>
        <v>ok</v>
      </c>
      <c r="AJ201" s="182" t="str">
        <f t="shared" si="30"/>
        <v>ok</v>
      </c>
    </row>
    <row r="202" spans="1:36" ht="14" thickTop="1" thickBot="1" x14ac:dyDescent="0.3">
      <c r="A202">
        <v>181</v>
      </c>
      <c r="B202" s="59" t="s">
        <v>462</v>
      </c>
      <c r="C202" s="57" t="s">
        <v>221</v>
      </c>
      <c r="D202" s="54">
        <v>181</v>
      </c>
      <c r="E202" s="53">
        <f t="shared" si="25"/>
        <v>0</v>
      </c>
      <c r="F202" s="55"/>
      <c r="G202" s="53">
        <f t="shared" si="26"/>
        <v>0</v>
      </c>
      <c r="H202" s="55"/>
      <c r="I202" s="111"/>
      <c r="J202" s="55"/>
      <c r="K202" s="55"/>
      <c r="L202" s="55"/>
      <c r="M202" s="55"/>
      <c r="N202" s="55"/>
      <c r="O202" s="55"/>
      <c r="P202" s="55"/>
      <c r="Q202" s="79"/>
      <c r="R202" s="55"/>
      <c r="S202" s="55"/>
      <c r="T202" s="55"/>
      <c r="U202" s="79"/>
      <c r="V202" s="54">
        <v>181</v>
      </c>
      <c r="AE202" s="203">
        <f t="shared" si="27"/>
        <v>0</v>
      </c>
      <c r="AF202" s="204" t="str">
        <f t="shared" si="28"/>
        <v>ok</v>
      </c>
      <c r="AH202" s="182" t="str">
        <f t="shared" si="29"/>
        <v>ok</v>
      </c>
      <c r="AJ202" s="182" t="str">
        <f t="shared" si="30"/>
        <v>ok</v>
      </c>
    </row>
    <row r="203" spans="1:36" ht="14" thickTop="1" thickBot="1" x14ac:dyDescent="0.3">
      <c r="A203">
        <v>182</v>
      </c>
      <c r="B203" s="59" t="s">
        <v>463</v>
      </c>
      <c r="C203" s="57" t="s">
        <v>222</v>
      </c>
      <c r="D203" s="54">
        <v>182</v>
      </c>
      <c r="E203" s="53">
        <f t="shared" si="25"/>
        <v>0</v>
      </c>
      <c r="F203" s="55"/>
      <c r="G203" s="53">
        <f t="shared" si="26"/>
        <v>0</v>
      </c>
      <c r="H203" s="55"/>
      <c r="I203" s="111"/>
      <c r="J203" s="55"/>
      <c r="K203" s="55"/>
      <c r="L203" s="55"/>
      <c r="M203" s="55"/>
      <c r="N203" s="55"/>
      <c r="O203" s="55"/>
      <c r="P203" s="55"/>
      <c r="Q203" s="79"/>
      <c r="R203" s="55"/>
      <c r="S203" s="55"/>
      <c r="T203" s="55"/>
      <c r="U203" s="79"/>
      <c r="V203" s="54">
        <v>182</v>
      </c>
      <c r="AE203" s="203">
        <f t="shared" si="27"/>
        <v>0</v>
      </c>
      <c r="AF203" s="204" t="str">
        <f t="shared" si="28"/>
        <v>ok</v>
      </c>
      <c r="AH203" s="182" t="str">
        <f t="shared" si="29"/>
        <v>ok</v>
      </c>
      <c r="AJ203" s="182" t="str">
        <f t="shared" si="30"/>
        <v>ok</v>
      </c>
    </row>
    <row r="204" spans="1:36" ht="14" thickTop="1" thickBot="1" x14ac:dyDescent="0.3">
      <c r="A204">
        <v>183</v>
      </c>
      <c r="B204" s="59" t="s">
        <v>464</v>
      </c>
      <c r="C204" s="57" t="s">
        <v>223</v>
      </c>
      <c r="D204" s="54">
        <v>183</v>
      </c>
      <c r="E204" s="53">
        <f t="shared" ref="E204:E221" si="31">SUM(F204,G204,M204,N204,P204,Q204)</f>
        <v>0</v>
      </c>
      <c r="F204" s="55"/>
      <c r="G204" s="53">
        <f t="shared" ref="G204:G221" si="32">SUM(H204,J204,K204,L204)</f>
        <v>0</v>
      </c>
      <c r="H204" s="55"/>
      <c r="I204" s="111"/>
      <c r="J204" s="55"/>
      <c r="K204" s="55"/>
      <c r="L204" s="55"/>
      <c r="M204" s="55"/>
      <c r="N204" s="55"/>
      <c r="O204" s="55"/>
      <c r="P204" s="55"/>
      <c r="Q204" s="79"/>
      <c r="R204" s="55"/>
      <c r="S204" s="55"/>
      <c r="T204" s="55"/>
      <c r="U204" s="79"/>
      <c r="V204" s="54">
        <v>183</v>
      </c>
      <c r="AE204" s="203">
        <f t="shared" si="27"/>
        <v>0</v>
      </c>
      <c r="AF204" s="204" t="str">
        <f t="shared" si="28"/>
        <v>ok</v>
      </c>
      <c r="AH204" s="182" t="str">
        <f t="shared" si="29"/>
        <v>ok</v>
      </c>
      <c r="AJ204" s="182" t="str">
        <f t="shared" si="30"/>
        <v>ok</v>
      </c>
    </row>
    <row r="205" spans="1:36" ht="14" thickTop="1" thickBot="1" x14ac:dyDescent="0.3">
      <c r="A205">
        <v>184</v>
      </c>
      <c r="B205" s="59" t="s">
        <v>465</v>
      </c>
      <c r="C205" s="57" t="s">
        <v>224</v>
      </c>
      <c r="D205" s="54">
        <v>184</v>
      </c>
      <c r="E205" s="53">
        <f t="shared" si="31"/>
        <v>0</v>
      </c>
      <c r="F205" s="55"/>
      <c r="G205" s="53">
        <f t="shared" si="32"/>
        <v>0</v>
      </c>
      <c r="H205" s="55"/>
      <c r="I205" s="111"/>
      <c r="J205" s="55"/>
      <c r="K205" s="55"/>
      <c r="L205" s="55"/>
      <c r="M205" s="55"/>
      <c r="N205" s="55"/>
      <c r="O205" s="55"/>
      <c r="P205" s="55"/>
      <c r="Q205" s="79"/>
      <c r="R205" s="55"/>
      <c r="S205" s="55"/>
      <c r="T205" s="55"/>
      <c r="U205" s="79"/>
      <c r="V205" s="54">
        <v>184</v>
      </c>
      <c r="AE205" s="203">
        <f t="shared" si="27"/>
        <v>0</v>
      </c>
      <c r="AF205" s="204" t="str">
        <f t="shared" si="28"/>
        <v>ok</v>
      </c>
      <c r="AH205" s="182" t="str">
        <f t="shared" si="29"/>
        <v>ok</v>
      </c>
      <c r="AJ205" s="182" t="str">
        <f t="shared" si="30"/>
        <v>ok</v>
      </c>
    </row>
    <row r="206" spans="1:36" ht="14" thickTop="1" thickBot="1" x14ac:dyDescent="0.3">
      <c r="A206">
        <v>185</v>
      </c>
      <c r="B206" s="59" t="s">
        <v>466</v>
      </c>
      <c r="C206" s="57" t="s">
        <v>225</v>
      </c>
      <c r="D206" s="54">
        <v>185</v>
      </c>
      <c r="E206" s="53">
        <f t="shared" si="31"/>
        <v>0</v>
      </c>
      <c r="F206" s="55"/>
      <c r="G206" s="53">
        <f t="shared" si="32"/>
        <v>0</v>
      </c>
      <c r="H206" s="55"/>
      <c r="I206" s="111"/>
      <c r="J206" s="55"/>
      <c r="K206" s="55"/>
      <c r="L206" s="55"/>
      <c r="M206" s="55"/>
      <c r="N206" s="55"/>
      <c r="O206" s="55"/>
      <c r="P206" s="55"/>
      <c r="Q206" s="79"/>
      <c r="R206" s="55"/>
      <c r="S206" s="55"/>
      <c r="T206" s="55"/>
      <c r="U206" s="79"/>
      <c r="V206" s="54">
        <v>185</v>
      </c>
      <c r="AE206" s="203">
        <f t="shared" si="27"/>
        <v>0</v>
      </c>
      <c r="AF206" s="204" t="str">
        <f t="shared" si="28"/>
        <v>ok</v>
      </c>
      <c r="AH206" s="182" t="str">
        <f t="shared" si="29"/>
        <v>ok</v>
      </c>
      <c r="AJ206" s="182" t="str">
        <f t="shared" si="30"/>
        <v>ok</v>
      </c>
    </row>
    <row r="207" spans="1:36" ht="14" thickTop="1" thickBot="1" x14ac:dyDescent="0.3">
      <c r="A207">
        <v>186</v>
      </c>
      <c r="B207" s="59" t="s">
        <v>226</v>
      </c>
      <c r="C207" s="57" t="s">
        <v>227</v>
      </c>
      <c r="D207" s="54">
        <v>186</v>
      </c>
      <c r="E207" s="53">
        <f t="shared" si="31"/>
        <v>0</v>
      </c>
      <c r="F207" s="55"/>
      <c r="G207" s="53">
        <f t="shared" si="32"/>
        <v>0</v>
      </c>
      <c r="H207" s="55"/>
      <c r="I207" s="111"/>
      <c r="J207" s="55"/>
      <c r="K207" s="55"/>
      <c r="L207" s="55"/>
      <c r="M207" s="55"/>
      <c r="N207" s="55"/>
      <c r="O207" s="55"/>
      <c r="P207" s="55"/>
      <c r="Q207" s="79"/>
      <c r="R207" s="55"/>
      <c r="S207" s="55"/>
      <c r="T207" s="55"/>
      <c r="U207" s="79"/>
      <c r="V207" s="54">
        <v>186</v>
      </c>
      <c r="AE207" s="203">
        <f t="shared" si="27"/>
        <v>0</v>
      </c>
      <c r="AF207" s="204" t="str">
        <f t="shared" si="28"/>
        <v>ok</v>
      </c>
      <c r="AH207" s="182" t="str">
        <f t="shared" si="29"/>
        <v>ok</v>
      </c>
      <c r="AJ207" s="182" t="str">
        <f t="shared" si="30"/>
        <v>ok</v>
      </c>
    </row>
    <row r="208" spans="1:36" ht="14" thickTop="1" thickBot="1" x14ac:dyDescent="0.3">
      <c r="A208">
        <v>187</v>
      </c>
      <c r="B208" s="59" t="s">
        <v>228</v>
      </c>
      <c r="C208" s="57" t="s">
        <v>229</v>
      </c>
      <c r="D208" s="54">
        <v>187</v>
      </c>
      <c r="E208" s="53">
        <f t="shared" si="31"/>
        <v>0</v>
      </c>
      <c r="F208" s="55"/>
      <c r="G208" s="53">
        <f t="shared" si="32"/>
        <v>0</v>
      </c>
      <c r="H208" s="55"/>
      <c r="I208" s="111"/>
      <c r="J208" s="55"/>
      <c r="K208" s="55"/>
      <c r="L208" s="55"/>
      <c r="M208" s="55"/>
      <c r="N208" s="55"/>
      <c r="O208" s="55"/>
      <c r="P208" s="55"/>
      <c r="Q208" s="79"/>
      <c r="R208" s="55"/>
      <c r="S208" s="55"/>
      <c r="T208" s="55"/>
      <c r="U208" s="79"/>
      <c r="V208" s="54">
        <v>187</v>
      </c>
      <c r="AE208" s="203">
        <f t="shared" si="27"/>
        <v>0</v>
      </c>
      <c r="AF208" s="204" t="str">
        <f t="shared" si="28"/>
        <v>ok</v>
      </c>
      <c r="AH208" s="182" t="str">
        <f t="shared" si="29"/>
        <v>ok</v>
      </c>
      <c r="AJ208" s="182" t="str">
        <f t="shared" si="30"/>
        <v>ok</v>
      </c>
    </row>
    <row r="209" spans="1:36" ht="14" thickTop="1" thickBot="1" x14ac:dyDescent="0.35">
      <c r="A209">
        <v>188</v>
      </c>
      <c r="B209" s="59" t="s">
        <v>467</v>
      </c>
      <c r="C209" s="78" t="s">
        <v>230</v>
      </c>
      <c r="D209" s="54">
        <v>188</v>
      </c>
      <c r="E209" s="53">
        <f t="shared" si="31"/>
        <v>0</v>
      </c>
      <c r="F209" s="55"/>
      <c r="G209" s="53">
        <f t="shared" si="32"/>
        <v>0</v>
      </c>
      <c r="H209" s="55"/>
      <c r="I209" s="111"/>
      <c r="J209" s="55"/>
      <c r="K209" s="55"/>
      <c r="L209" s="55"/>
      <c r="M209" s="55"/>
      <c r="N209" s="55"/>
      <c r="O209" s="55"/>
      <c r="P209" s="55"/>
      <c r="Q209" s="79"/>
      <c r="R209" s="55"/>
      <c r="S209" s="55"/>
      <c r="T209" s="55"/>
      <c r="U209" s="79"/>
      <c r="V209" s="54">
        <v>188</v>
      </c>
      <c r="AE209" s="203">
        <f t="shared" si="27"/>
        <v>0</v>
      </c>
      <c r="AF209" s="204" t="str">
        <f t="shared" si="28"/>
        <v>ok</v>
      </c>
      <c r="AH209" s="182" t="str">
        <f t="shared" si="29"/>
        <v>ok</v>
      </c>
      <c r="AJ209" s="182" t="str">
        <f t="shared" si="30"/>
        <v>ok</v>
      </c>
    </row>
    <row r="210" spans="1:36" ht="14" thickTop="1" thickBot="1" x14ac:dyDescent="0.3">
      <c r="A210">
        <v>189</v>
      </c>
      <c r="B210" s="59" t="s">
        <v>468</v>
      </c>
      <c r="C210" s="57" t="s">
        <v>231</v>
      </c>
      <c r="D210" s="54">
        <v>189</v>
      </c>
      <c r="E210" s="53">
        <f t="shared" si="31"/>
        <v>0</v>
      </c>
      <c r="F210" s="55"/>
      <c r="G210" s="53">
        <f t="shared" si="32"/>
        <v>0</v>
      </c>
      <c r="H210" s="55"/>
      <c r="I210" s="111"/>
      <c r="J210" s="55"/>
      <c r="K210" s="55"/>
      <c r="L210" s="55"/>
      <c r="M210" s="55"/>
      <c r="N210" s="55"/>
      <c r="O210" s="55"/>
      <c r="P210" s="55"/>
      <c r="Q210" s="79"/>
      <c r="R210" s="55"/>
      <c r="S210" s="55"/>
      <c r="T210" s="55"/>
      <c r="U210" s="79"/>
      <c r="V210" s="54">
        <v>189</v>
      </c>
      <c r="AE210" s="203">
        <f t="shared" si="27"/>
        <v>0</v>
      </c>
      <c r="AF210" s="204" t="str">
        <f t="shared" si="28"/>
        <v>ok</v>
      </c>
      <c r="AH210" s="182" t="str">
        <f t="shared" si="29"/>
        <v>ok</v>
      </c>
      <c r="AJ210" s="182" t="str">
        <f t="shared" si="30"/>
        <v>ok</v>
      </c>
    </row>
    <row r="211" spans="1:36" ht="14" thickTop="1" thickBot="1" x14ac:dyDescent="0.3">
      <c r="A211">
        <v>190</v>
      </c>
      <c r="B211" s="59" t="s">
        <v>469</v>
      </c>
      <c r="C211" s="57" t="s">
        <v>232</v>
      </c>
      <c r="D211" s="54">
        <v>190</v>
      </c>
      <c r="E211" s="53">
        <f t="shared" si="31"/>
        <v>0</v>
      </c>
      <c r="F211" s="95"/>
      <c r="G211" s="53">
        <f t="shared" si="32"/>
        <v>0</v>
      </c>
      <c r="H211" s="95"/>
      <c r="I211" s="111"/>
      <c r="J211" s="95"/>
      <c r="K211" s="95"/>
      <c r="L211" s="95"/>
      <c r="M211" s="95"/>
      <c r="N211" s="95"/>
      <c r="O211" s="95"/>
      <c r="P211" s="95"/>
      <c r="Q211" s="95"/>
      <c r="R211" s="95"/>
      <c r="S211" s="95"/>
      <c r="T211" s="95"/>
      <c r="U211" s="95"/>
      <c r="V211" s="54">
        <v>190</v>
      </c>
      <c r="AE211" s="203">
        <f t="shared" si="27"/>
        <v>0</v>
      </c>
      <c r="AF211" s="204" t="str">
        <f t="shared" si="28"/>
        <v>ok</v>
      </c>
      <c r="AH211" s="182" t="str">
        <f t="shared" si="29"/>
        <v>ok</v>
      </c>
      <c r="AJ211" s="182" t="str">
        <f t="shared" si="30"/>
        <v>ok</v>
      </c>
    </row>
    <row r="212" spans="1:36" ht="14" thickTop="1" thickBot="1" x14ac:dyDescent="0.3">
      <c r="A212">
        <v>191</v>
      </c>
      <c r="B212" s="59" t="s">
        <v>470</v>
      </c>
      <c r="C212" s="57" t="s">
        <v>233</v>
      </c>
      <c r="D212" s="54">
        <v>191</v>
      </c>
      <c r="E212" s="53">
        <f t="shared" si="31"/>
        <v>0</v>
      </c>
      <c r="F212" s="95"/>
      <c r="G212" s="53">
        <f t="shared" si="32"/>
        <v>0</v>
      </c>
      <c r="H212" s="95"/>
      <c r="I212" s="111"/>
      <c r="J212" s="95"/>
      <c r="K212" s="95"/>
      <c r="L212" s="95"/>
      <c r="M212" s="95"/>
      <c r="N212" s="95"/>
      <c r="O212" s="95"/>
      <c r="P212" s="95"/>
      <c r="Q212" s="95"/>
      <c r="R212" s="95"/>
      <c r="S212" s="95"/>
      <c r="T212" s="95"/>
      <c r="U212" s="95"/>
      <c r="V212" s="54">
        <v>191</v>
      </c>
      <c r="AE212" s="203">
        <f t="shared" si="27"/>
        <v>0</v>
      </c>
      <c r="AF212" s="204" t="str">
        <f t="shared" si="28"/>
        <v>ok</v>
      </c>
      <c r="AH212" s="182" t="str">
        <f t="shared" si="29"/>
        <v>ok</v>
      </c>
      <c r="AJ212" s="182" t="str">
        <f t="shared" si="30"/>
        <v>ok</v>
      </c>
    </row>
    <row r="213" spans="1:36" ht="21" customHeight="1" thickTop="1" thickBot="1" x14ac:dyDescent="0.3">
      <c r="A213">
        <v>192</v>
      </c>
      <c r="B213" s="58" t="s">
        <v>234</v>
      </c>
      <c r="C213" s="57" t="s">
        <v>235</v>
      </c>
      <c r="D213" s="54">
        <v>192</v>
      </c>
      <c r="E213" s="53">
        <f t="shared" si="31"/>
        <v>0</v>
      </c>
      <c r="F213" s="55"/>
      <c r="G213" s="53">
        <f t="shared" si="32"/>
        <v>0</v>
      </c>
      <c r="H213" s="55"/>
      <c r="I213" s="111"/>
      <c r="J213" s="55"/>
      <c r="K213" s="55"/>
      <c r="L213" s="55"/>
      <c r="M213" s="55"/>
      <c r="N213" s="55"/>
      <c r="O213" s="55"/>
      <c r="P213" s="55"/>
      <c r="Q213" s="79"/>
      <c r="R213" s="55"/>
      <c r="S213" s="55"/>
      <c r="T213" s="55"/>
      <c r="U213" s="79"/>
      <c r="V213" s="54">
        <v>192</v>
      </c>
      <c r="AE213" s="203">
        <f t="shared" si="27"/>
        <v>0</v>
      </c>
      <c r="AF213" s="204" t="str">
        <f t="shared" si="28"/>
        <v>ok</v>
      </c>
      <c r="AH213" s="182" t="str">
        <f t="shared" si="29"/>
        <v>ok</v>
      </c>
      <c r="AJ213" s="182" t="str">
        <f t="shared" si="30"/>
        <v>ok</v>
      </c>
    </row>
    <row r="214" spans="1:36" ht="14" thickTop="1" thickBot="1" x14ac:dyDescent="0.3">
      <c r="A214">
        <v>193</v>
      </c>
      <c r="B214" s="59" t="s">
        <v>471</v>
      </c>
      <c r="C214" s="57" t="s">
        <v>236</v>
      </c>
      <c r="D214" s="54">
        <v>193</v>
      </c>
      <c r="E214" s="53">
        <f t="shared" si="31"/>
        <v>0</v>
      </c>
      <c r="F214" s="55"/>
      <c r="G214" s="53">
        <f t="shared" si="32"/>
        <v>0</v>
      </c>
      <c r="H214" s="55"/>
      <c r="I214" s="111"/>
      <c r="J214" s="55"/>
      <c r="K214" s="55"/>
      <c r="L214" s="55"/>
      <c r="M214" s="55"/>
      <c r="N214" s="55"/>
      <c r="O214" s="55"/>
      <c r="P214" s="55"/>
      <c r="Q214" s="79"/>
      <c r="R214" s="55"/>
      <c r="S214" s="55"/>
      <c r="T214" s="55"/>
      <c r="U214" s="79"/>
      <c r="V214" s="54">
        <v>193</v>
      </c>
      <c r="AE214" s="203">
        <f t="shared" si="27"/>
        <v>0</v>
      </c>
      <c r="AF214" s="204" t="str">
        <f t="shared" si="28"/>
        <v>ok</v>
      </c>
      <c r="AH214" s="182" t="str">
        <f t="shared" si="29"/>
        <v>ok</v>
      </c>
      <c r="AJ214" s="182" t="str">
        <f t="shared" si="30"/>
        <v>ok</v>
      </c>
    </row>
    <row r="215" spans="1:36" ht="14" thickTop="1" thickBot="1" x14ac:dyDescent="0.3">
      <c r="A215">
        <v>194</v>
      </c>
      <c r="B215" s="59" t="s">
        <v>472</v>
      </c>
      <c r="C215" s="57" t="s">
        <v>237</v>
      </c>
      <c r="D215" s="54">
        <v>194</v>
      </c>
      <c r="E215" s="53">
        <f t="shared" si="31"/>
        <v>0</v>
      </c>
      <c r="F215" s="55"/>
      <c r="G215" s="53">
        <f t="shared" si="32"/>
        <v>0</v>
      </c>
      <c r="H215" s="55"/>
      <c r="I215" s="111"/>
      <c r="J215" s="55"/>
      <c r="K215" s="55"/>
      <c r="L215" s="55"/>
      <c r="M215" s="55"/>
      <c r="N215" s="55"/>
      <c r="O215" s="55"/>
      <c r="P215" s="55"/>
      <c r="Q215" s="79"/>
      <c r="R215" s="55"/>
      <c r="S215" s="55"/>
      <c r="T215" s="55"/>
      <c r="U215" s="79"/>
      <c r="V215" s="54">
        <v>194</v>
      </c>
      <c r="AE215" s="203">
        <f t="shared" si="27"/>
        <v>0</v>
      </c>
      <c r="AF215" s="204" t="str">
        <f t="shared" si="28"/>
        <v>ok</v>
      </c>
      <c r="AH215" s="182" t="str">
        <f t="shared" si="29"/>
        <v>ok</v>
      </c>
      <c r="AJ215" s="182" t="str">
        <f t="shared" si="30"/>
        <v>ok</v>
      </c>
    </row>
    <row r="216" spans="1:36" ht="14" thickTop="1" thickBot="1" x14ac:dyDescent="0.3">
      <c r="A216">
        <v>195</v>
      </c>
      <c r="B216" s="59" t="s">
        <v>473</v>
      </c>
      <c r="C216" s="57" t="s">
        <v>238</v>
      </c>
      <c r="D216" s="54">
        <v>195</v>
      </c>
      <c r="E216" s="53">
        <f t="shared" si="31"/>
        <v>0</v>
      </c>
      <c r="F216" s="55"/>
      <c r="G216" s="53">
        <f t="shared" si="32"/>
        <v>0</v>
      </c>
      <c r="H216" s="55"/>
      <c r="I216" s="111"/>
      <c r="J216" s="55"/>
      <c r="K216" s="55"/>
      <c r="L216" s="55"/>
      <c r="M216" s="55"/>
      <c r="N216" s="55"/>
      <c r="O216" s="55"/>
      <c r="P216" s="55"/>
      <c r="Q216" s="79"/>
      <c r="R216" s="55"/>
      <c r="S216" s="55"/>
      <c r="T216" s="55"/>
      <c r="U216" s="79"/>
      <c r="V216" s="54">
        <v>195</v>
      </c>
      <c r="AE216" s="203">
        <f t="shared" si="27"/>
        <v>0</v>
      </c>
      <c r="AF216" s="204" t="str">
        <f t="shared" si="28"/>
        <v>ok</v>
      </c>
      <c r="AH216" s="182" t="str">
        <f t="shared" si="29"/>
        <v>ok</v>
      </c>
      <c r="AJ216" s="182" t="str">
        <f t="shared" si="30"/>
        <v>ok</v>
      </c>
    </row>
    <row r="217" spans="1:36" ht="14" thickTop="1" thickBot="1" x14ac:dyDescent="0.3">
      <c r="A217">
        <v>218</v>
      </c>
      <c r="B217" s="59" t="s">
        <v>239</v>
      </c>
      <c r="C217" s="57" t="s">
        <v>240</v>
      </c>
      <c r="D217" s="54">
        <v>218</v>
      </c>
      <c r="E217" s="53">
        <f t="shared" si="31"/>
        <v>0</v>
      </c>
      <c r="F217" s="55"/>
      <c r="G217" s="53">
        <f t="shared" si="32"/>
        <v>0</v>
      </c>
      <c r="H217" s="55"/>
      <c r="I217" s="111"/>
      <c r="J217" s="55"/>
      <c r="K217" s="55"/>
      <c r="L217" s="55"/>
      <c r="M217" s="55"/>
      <c r="N217" s="55"/>
      <c r="O217" s="55"/>
      <c r="P217" s="55"/>
      <c r="Q217" s="79"/>
      <c r="R217" s="55"/>
      <c r="S217" s="55"/>
      <c r="T217" s="55"/>
      <c r="U217" s="79"/>
      <c r="V217" s="54">
        <v>218</v>
      </c>
      <c r="AE217" s="203">
        <f t="shared" si="27"/>
        <v>0</v>
      </c>
      <c r="AF217" s="204" t="str">
        <f t="shared" si="28"/>
        <v>ok</v>
      </c>
      <c r="AH217" s="182" t="str">
        <f t="shared" si="29"/>
        <v>ok</v>
      </c>
      <c r="AJ217" s="182" t="str">
        <f t="shared" si="30"/>
        <v>ok</v>
      </c>
    </row>
    <row r="218" spans="1:36" ht="14" thickTop="1" thickBot="1" x14ac:dyDescent="0.3">
      <c r="A218">
        <v>196</v>
      </c>
      <c r="B218" s="59" t="s">
        <v>474</v>
      </c>
      <c r="C218" s="57" t="s">
        <v>241</v>
      </c>
      <c r="D218" s="54">
        <v>196</v>
      </c>
      <c r="E218" s="53">
        <f t="shared" si="31"/>
        <v>0</v>
      </c>
      <c r="F218" s="55"/>
      <c r="G218" s="53">
        <f t="shared" si="32"/>
        <v>0</v>
      </c>
      <c r="H218" s="55"/>
      <c r="I218" s="111"/>
      <c r="J218" s="55"/>
      <c r="K218" s="55"/>
      <c r="L218" s="55"/>
      <c r="M218" s="55"/>
      <c r="N218" s="55"/>
      <c r="O218" s="55"/>
      <c r="P218" s="55"/>
      <c r="Q218" s="79"/>
      <c r="R218" s="55"/>
      <c r="S218" s="55"/>
      <c r="T218" s="55"/>
      <c r="U218" s="79"/>
      <c r="V218" s="54">
        <v>196</v>
      </c>
      <c r="AE218" s="203">
        <f t="shared" si="27"/>
        <v>0</v>
      </c>
      <c r="AF218" s="204" t="str">
        <f t="shared" si="28"/>
        <v>ok</v>
      </c>
      <c r="AH218" s="182" t="str">
        <f t="shared" si="29"/>
        <v>ok</v>
      </c>
      <c r="AJ218" s="182" t="str">
        <f t="shared" si="30"/>
        <v>ok</v>
      </c>
    </row>
    <row r="219" spans="1:36" ht="14" thickTop="1" thickBot="1" x14ac:dyDescent="0.3">
      <c r="A219">
        <v>197</v>
      </c>
      <c r="B219" s="59" t="s">
        <v>475</v>
      </c>
      <c r="C219" s="57" t="s">
        <v>242</v>
      </c>
      <c r="D219" s="54">
        <v>197</v>
      </c>
      <c r="E219" s="53">
        <f t="shared" si="31"/>
        <v>0</v>
      </c>
      <c r="F219" s="55"/>
      <c r="G219" s="53">
        <f t="shared" si="32"/>
        <v>0</v>
      </c>
      <c r="H219" s="55"/>
      <c r="I219" s="111"/>
      <c r="J219" s="55"/>
      <c r="K219" s="55"/>
      <c r="L219" s="55"/>
      <c r="M219" s="55"/>
      <c r="N219" s="55"/>
      <c r="O219" s="55"/>
      <c r="P219" s="55"/>
      <c r="Q219" s="79"/>
      <c r="R219" s="55"/>
      <c r="S219" s="55"/>
      <c r="T219" s="55"/>
      <c r="U219" s="79"/>
      <c r="V219" s="54">
        <v>197</v>
      </c>
      <c r="AE219" s="203">
        <f t="shared" si="27"/>
        <v>0</v>
      </c>
      <c r="AF219" s="204" t="str">
        <f t="shared" si="28"/>
        <v>ok</v>
      </c>
      <c r="AH219" s="182" t="str">
        <f t="shared" si="29"/>
        <v>ok</v>
      </c>
      <c r="AJ219" s="182" t="str">
        <f t="shared" si="30"/>
        <v>ok</v>
      </c>
    </row>
    <row r="220" spans="1:36" ht="14" thickTop="1" thickBot="1" x14ac:dyDescent="0.3">
      <c r="A220">
        <v>198</v>
      </c>
      <c r="B220" s="59" t="s">
        <v>476</v>
      </c>
      <c r="C220" s="57" t="s">
        <v>243</v>
      </c>
      <c r="D220" s="54">
        <v>198</v>
      </c>
      <c r="E220" s="53">
        <f t="shared" si="31"/>
        <v>0</v>
      </c>
      <c r="F220" s="79"/>
      <c r="G220" s="53">
        <f t="shared" si="32"/>
        <v>0</v>
      </c>
      <c r="H220" s="79"/>
      <c r="I220" s="111"/>
      <c r="J220" s="79"/>
      <c r="K220" s="79"/>
      <c r="L220" s="79"/>
      <c r="M220" s="79"/>
      <c r="N220" s="79"/>
      <c r="O220" s="79"/>
      <c r="P220" s="79"/>
      <c r="Q220" s="79"/>
      <c r="R220" s="79"/>
      <c r="S220" s="79"/>
      <c r="T220" s="79"/>
      <c r="U220" s="79"/>
      <c r="V220" s="54">
        <v>198</v>
      </c>
      <c r="AE220" s="203">
        <f t="shared" si="27"/>
        <v>0</v>
      </c>
      <c r="AF220" s="204" t="str">
        <f t="shared" si="28"/>
        <v>ok</v>
      </c>
      <c r="AH220" s="182" t="str">
        <f t="shared" si="29"/>
        <v>ok</v>
      </c>
      <c r="AJ220" s="182" t="str">
        <f t="shared" si="30"/>
        <v>ok</v>
      </c>
    </row>
    <row r="221" spans="1:36" ht="14" thickTop="1" thickBot="1" x14ac:dyDescent="0.3">
      <c r="A221">
        <v>199</v>
      </c>
      <c r="B221" s="59" t="s">
        <v>244</v>
      </c>
      <c r="C221" s="57" t="s">
        <v>245</v>
      </c>
      <c r="D221" s="54">
        <v>199</v>
      </c>
      <c r="E221" s="53">
        <f t="shared" si="31"/>
        <v>0</v>
      </c>
      <c r="F221" s="79"/>
      <c r="G221" s="53">
        <f t="shared" si="32"/>
        <v>0</v>
      </c>
      <c r="H221" s="79"/>
      <c r="I221" s="111"/>
      <c r="J221" s="79"/>
      <c r="K221" s="79"/>
      <c r="L221" s="79"/>
      <c r="M221" s="79"/>
      <c r="N221" s="79"/>
      <c r="O221" s="79"/>
      <c r="P221" s="79"/>
      <c r="Q221" s="79"/>
      <c r="R221" s="79"/>
      <c r="S221" s="79"/>
      <c r="T221" s="79"/>
      <c r="U221" s="79"/>
      <c r="V221" s="54">
        <v>199</v>
      </c>
      <c r="AE221" s="203">
        <f t="shared" si="27"/>
        <v>0</v>
      </c>
      <c r="AF221" s="204" t="str">
        <f t="shared" si="28"/>
        <v>ok</v>
      </c>
      <c r="AH221" s="182" t="str">
        <f t="shared" si="29"/>
        <v>ok</v>
      </c>
      <c r="AJ221" s="182" t="str">
        <f t="shared" si="30"/>
        <v>ok</v>
      </c>
    </row>
    <row r="222" spans="1:36" ht="21" customHeight="1" thickTop="1" x14ac:dyDescent="0.35">
      <c r="A222"/>
      <c r="B222" s="80" t="s">
        <v>477</v>
      </c>
      <c r="C222" s="81"/>
      <c r="D222" s="54"/>
      <c r="E222" s="98"/>
      <c r="F222" s="98"/>
      <c r="G222" s="98"/>
      <c r="H222" s="98"/>
      <c r="I222" s="110"/>
      <c r="J222" s="98"/>
      <c r="K222" s="98"/>
      <c r="L222" s="98"/>
      <c r="M222" s="98"/>
      <c r="N222" s="98"/>
      <c r="O222" s="98"/>
      <c r="P222" s="98"/>
      <c r="Q222" s="98"/>
      <c r="R222" s="98"/>
      <c r="S222" s="98"/>
      <c r="T222" s="98"/>
      <c r="U222" s="98"/>
      <c r="V222" s="54"/>
      <c r="AE222" s="199"/>
      <c r="AF222" s="176"/>
    </row>
    <row r="223" spans="1:36" ht="13.5" thickBot="1" x14ac:dyDescent="0.35">
      <c r="A223">
        <v>200</v>
      </c>
      <c r="B223" s="58" t="s">
        <v>478</v>
      </c>
      <c r="C223" s="78" t="s">
        <v>246</v>
      </c>
      <c r="D223" s="54">
        <v>200</v>
      </c>
      <c r="E223" s="53">
        <f t="shared" ref="E223:E242" si="33">SUM(F223,G223,M223,N223,P223,Q223)</f>
        <v>0</v>
      </c>
      <c r="F223" s="55"/>
      <c r="G223" s="53">
        <f t="shared" ref="G223:G242" si="34">SUM(H223,J223,K223,L223)</f>
        <v>0</v>
      </c>
      <c r="H223" s="55"/>
      <c r="I223" s="111"/>
      <c r="J223" s="55"/>
      <c r="K223" s="55"/>
      <c r="L223" s="55"/>
      <c r="M223" s="55"/>
      <c r="N223" s="55"/>
      <c r="O223" s="55"/>
      <c r="P223" s="55"/>
      <c r="Q223" s="79"/>
      <c r="R223" s="55"/>
      <c r="S223" s="55"/>
      <c r="T223" s="55"/>
      <c r="U223" s="79"/>
      <c r="V223" s="54">
        <v>200</v>
      </c>
      <c r="AE223" s="203">
        <f t="shared" ref="AE223:AE243" si="35">E223-SUM(R223:U223)</f>
        <v>0</v>
      </c>
      <c r="AF223" s="204" t="str">
        <f t="shared" ref="AF223:AF243" si="36">IF(ABS(AE223)&gt;COUNT(R223:U223)*0.5,"ERROR","ok")</f>
        <v>ok</v>
      </c>
      <c r="AH223" s="182" t="str">
        <f t="shared" ref="AH223:AH243" si="37">IF((I223-H223)&gt;0.5,"attention","ok")</f>
        <v>ok</v>
      </c>
      <c r="AJ223" s="182" t="str">
        <f t="shared" ref="AJ223:AJ243" si="38">IF((O223-N223)&gt;0.5,"attention","ok")</f>
        <v>ok</v>
      </c>
    </row>
    <row r="224" spans="1:36" ht="14" thickTop="1" thickBot="1" x14ac:dyDescent="0.3">
      <c r="A224">
        <v>201</v>
      </c>
      <c r="B224" s="59" t="s">
        <v>479</v>
      </c>
      <c r="C224" s="57" t="s">
        <v>247</v>
      </c>
      <c r="D224" s="54">
        <v>201</v>
      </c>
      <c r="E224" s="53">
        <f t="shared" si="33"/>
        <v>0</v>
      </c>
      <c r="F224" s="55"/>
      <c r="G224" s="53">
        <f t="shared" si="34"/>
        <v>0</v>
      </c>
      <c r="H224" s="55"/>
      <c r="I224" s="111"/>
      <c r="J224" s="55"/>
      <c r="K224" s="55"/>
      <c r="L224" s="55"/>
      <c r="M224" s="55"/>
      <c r="N224" s="55"/>
      <c r="O224" s="55"/>
      <c r="P224" s="55"/>
      <c r="Q224" s="79"/>
      <c r="R224" s="55"/>
      <c r="S224" s="55"/>
      <c r="T224" s="55"/>
      <c r="U224" s="79"/>
      <c r="V224" s="54">
        <v>201</v>
      </c>
      <c r="AE224" s="203">
        <f t="shared" si="35"/>
        <v>0</v>
      </c>
      <c r="AF224" s="204" t="str">
        <f t="shared" si="36"/>
        <v>ok</v>
      </c>
      <c r="AH224" s="182" t="str">
        <f t="shared" si="37"/>
        <v>ok</v>
      </c>
      <c r="AJ224" s="182" t="str">
        <f t="shared" si="38"/>
        <v>ok</v>
      </c>
    </row>
    <row r="225" spans="1:36" ht="14" thickTop="1" thickBot="1" x14ac:dyDescent="0.3">
      <c r="A225">
        <v>202</v>
      </c>
      <c r="B225" s="59" t="s">
        <v>480</v>
      </c>
      <c r="C225" s="57" t="s">
        <v>248</v>
      </c>
      <c r="D225" s="54">
        <v>202</v>
      </c>
      <c r="E225" s="53">
        <f t="shared" si="33"/>
        <v>0</v>
      </c>
      <c r="F225" s="55"/>
      <c r="G225" s="53">
        <f t="shared" si="34"/>
        <v>0</v>
      </c>
      <c r="H225" s="55"/>
      <c r="I225" s="111"/>
      <c r="J225" s="55"/>
      <c r="K225" s="55"/>
      <c r="L225" s="55"/>
      <c r="M225" s="55"/>
      <c r="N225" s="55"/>
      <c r="O225" s="55"/>
      <c r="P225" s="55"/>
      <c r="Q225" s="79"/>
      <c r="R225" s="55"/>
      <c r="S225" s="55"/>
      <c r="T225" s="55"/>
      <c r="U225" s="79"/>
      <c r="V225" s="54">
        <v>202</v>
      </c>
      <c r="AE225" s="203">
        <f t="shared" si="35"/>
        <v>0</v>
      </c>
      <c r="AF225" s="204" t="str">
        <f t="shared" si="36"/>
        <v>ok</v>
      </c>
      <c r="AH225" s="182" t="str">
        <f t="shared" si="37"/>
        <v>ok</v>
      </c>
      <c r="AJ225" s="182" t="str">
        <f t="shared" si="38"/>
        <v>ok</v>
      </c>
    </row>
    <row r="226" spans="1:36" ht="14" thickTop="1" thickBot="1" x14ac:dyDescent="0.3">
      <c r="A226">
        <v>203</v>
      </c>
      <c r="B226" s="59" t="s">
        <v>249</v>
      </c>
      <c r="C226" s="57" t="s">
        <v>250</v>
      </c>
      <c r="D226" s="54">
        <v>203</v>
      </c>
      <c r="E226" s="53">
        <f t="shared" si="33"/>
        <v>0</v>
      </c>
      <c r="F226" s="55"/>
      <c r="G226" s="53">
        <f t="shared" si="34"/>
        <v>0</v>
      </c>
      <c r="H226" s="55"/>
      <c r="I226" s="111"/>
      <c r="J226" s="55"/>
      <c r="K226" s="55"/>
      <c r="L226" s="55"/>
      <c r="M226" s="55"/>
      <c r="N226" s="55"/>
      <c r="O226" s="55"/>
      <c r="P226" s="55"/>
      <c r="Q226" s="79"/>
      <c r="R226" s="55"/>
      <c r="S226" s="55"/>
      <c r="T226" s="55"/>
      <c r="U226" s="79"/>
      <c r="V226" s="54">
        <v>203</v>
      </c>
      <c r="AE226" s="203">
        <f t="shared" si="35"/>
        <v>0</v>
      </c>
      <c r="AF226" s="204" t="str">
        <f t="shared" si="36"/>
        <v>ok</v>
      </c>
      <c r="AH226" s="182" t="str">
        <f t="shared" si="37"/>
        <v>ok</v>
      </c>
      <c r="AJ226" s="182" t="str">
        <f t="shared" si="38"/>
        <v>ok</v>
      </c>
    </row>
    <row r="227" spans="1:36" ht="14" thickTop="1" thickBot="1" x14ac:dyDescent="0.3">
      <c r="A227">
        <v>204</v>
      </c>
      <c r="B227" s="59" t="s">
        <v>481</v>
      </c>
      <c r="C227" s="57" t="s">
        <v>251</v>
      </c>
      <c r="D227" s="54">
        <v>204</v>
      </c>
      <c r="E227" s="53">
        <f t="shared" si="33"/>
        <v>0</v>
      </c>
      <c r="F227" s="55"/>
      <c r="G227" s="53">
        <f t="shared" si="34"/>
        <v>0</v>
      </c>
      <c r="H227" s="55"/>
      <c r="I227" s="111"/>
      <c r="J227" s="55"/>
      <c r="K227" s="55"/>
      <c r="L227" s="55"/>
      <c r="M227" s="55"/>
      <c r="N227" s="55"/>
      <c r="O227" s="55"/>
      <c r="P227" s="55"/>
      <c r="Q227" s="79"/>
      <c r="R227" s="55"/>
      <c r="S227" s="55"/>
      <c r="T227" s="55"/>
      <c r="U227" s="79"/>
      <c r="V227" s="54">
        <v>204</v>
      </c>
      <c r="AE227" s="203">
        <f t="shared" si="35"/>
        <v>0</v>
      </c>
      <c r="AF227" s="204" t="str">
        <f t="shared" si="36"/>
        <v>ok</v>
      </c>
      <c r="AH227" s="182" t="str">
        <f t="shared" si="37"/>
        <v>ok</v>
      </c>
      <c r="AJ227" s="182" t="str">
        <f t="shared" si="38"/>
        <v>ok</v>
      </c>
    </row>
    <row r="228" spans="1:36" ht="14" thickTop="1" thickBot="1" x14ac:dyDescent="0.3">
      <c r="A228">
        <v>205</v>
      </c>
      <c r="B228" s="59" t="s">
        <v>482</v>
      </c>
      <c r="C228" s="57" t="s">
        <v>252</v>
      </c>
      <c r="D228" s="54">
        <v>205</v>
      </c>
      <c r="E228" s="53">
        <f t="shared" si="33"/>
        <v>0</v>
      </c>
      <c r="F228" s="55"/>
      <c r="G228" s="53">
        <f t="shared" si="34"/>
        <v>0</v>
      </c>
      <c r="H228" s="55"/>
      <c r="I228" s="111"/>
      <c r="J228" s="55"/>
      <c r="K228" s="55"/>
      <c r="L228" s="55"/>
      <c r="M228" s="55"/>
      <c r="N228" s="55"/>
      <c r="O228" s="55"/>
      <c r="P228" s="55"/>
      <c r="Q228" s="79"/>
      <c r="R228" s="55"/>
      <c r="S228" s="55"/>
      <c r="T228" s="55"/>
      <c r="U228" s="79"/>
      <c r="V228" s="54">
        <v>205</v>
      </c>
      <c r="AE228" s="203">
        <f t="shared" si="35"/>
        <v>0</v>
      </c>
      <c r="AF228" s="204" t="str">
        <f t="shared" si="36"/>
        <v>ok</v>
      </c>
      <c r="AH228" s="182" t="str">
        <f t="shared" si="37"/>
        <v>ok</v>
      </c>
      <c r="AJ228" s="182" t="str">
        <f t="shared" si="38"/>
        <v>ok</v>
      </c>
    </row>
    <row r="229" spans="1:36" ht="14" thickTop="1" thickBot="1" x14ac:dyDescent="0.3">
      <c r="A229">
        <v>206</v>
      </c>
      <c r="B229" s="59" t="s">
        <v>253</v>
      </c>
      <c r="C229" s="57" t="s">
        <v>254</v>
      </c>
      <c r="D229" s="54">
        <v>206</v>
      </c>
      <c r="E229" s="53">
        <f t="shared" si="33"/>
        <v>0</v>
      </c>
      <c r="F229" s="55"/>
      <c r="G229" s="53">
        <f t="shared" si="34"/>
        <v>0</v>
      </c>
      <c r="H229" s="55"/>
      <c r="I229" s="111"/>
      <c r="J229" s="55"/>
      <c r="K229" s="55"/>
      <c r="L229" s="55"/>
      <c r="M229" s="55"/>
      <c r="N229" s="55"/>
      <c r="O229" s="55"/>
      <c r="P229" s="55"/>
      <c r="Q229" s="79"/>
      <c r="R229" s="55"/>
      <c r="S229" s="55"/>
      <c r="T229" s="55"/>
      <c r="U229" s="79"/>
      <c r="V229" s="54">
        <v>206</v>
      </c>
      <c r="AE229" s="203">
        <f t="shared" si="35"/>
        <v>0</v>
      </c>
      <c r="AF229" s="204" t="str">
        <f t="shared" si="36"/>
        <v>ok</v>
      </c>
      <c r="AH229" s="182" t="str">
        <f t="shared" si="37"/>
        <v>ok</v>
      </c>
      <c r="AJ229" s="182" t="str">
        <f t="shared" si="38"/>
        <v>ok</v>
      </c>
    </row>
    <row r="230" spans="1:36" ht="14" thickTop="1" thickBot="1" x14ac:dyDescent="0.3">
      <c r="A230">
        <v>207</v>
      </c>
      <c r="B230" s="59" t="s">
        <v>483</v>
      </c>
      <c r="C230" s="57" t="s">
        <v>255</v>
      </c>
      <c r="D230" s="54">
        <v>207</v>
      </c>
      <c r="E230" s="53">
        <f t="shared" si="33"/>
        <v>0</v>
      </c>
      <c r="F230" s="55"/>
      <c r="G230" s="53">
        <f t="shared" si="34"/>
        <v>0</v>
      </c>
      <c r="H230" s="55"/>
      <c r="I230" s="111"/>
      <c r="J230" s="55"/>
      <c r="K230" s="55"/>
      <c r="L230" s="55"/>
      <c r="M230" s="55"/>
      <c r="N230" s="55"/>
      <c r="O230" s="55"/>
      <c r="P230" s="55"/>
      <c r="Q230" s="79"/>
      <c r="R230" s="55"/>
      <c r="S230" s="55"/>
      <c r="T230" s="55"/>
      <c r="U230" s="79"/>
      <c r="V230" s="54">
        <v>207</v>
      </c>
      <c r="AE230" s="203">
        <f t="shared" si="35"/>
        <v>0</v>
      </c>
      <c r="AF230" s="204" t="str">
        <f t="shared" si="36"/>
        <v>ok</v>
      </c>
      <c r="AH230" s="182" t="str">
        <f t="shared" si="37"/>
        <v>ok</v>
      </c>
      <c r="AJ230" s="182" t="str">
        <f t="shared" si="38"/>
        <v>ok</v>
      </c>
    </row>
    <row r="231" spans="1:36" ht="14" thickTop="1" thickBot="1" x14ac:dyDescent="0.35">
      <c r="A231">
        <v>208</v>
      </c>
      <c r="B231" s="59" t="s">
        <v>484</v>
      </c>
      <c r="C231" s="78" t="s">
        <v>256</v>
      </c>
      <c r="D231" s="54">
        <v>208</v>
      </c>
      <c r="E231" s="53">
        <f t="shared" si="33"/>
        <v>0</v>
      </c>
      <c r="F231" s="55"/>
      <c r="G231" s="53">
        <f t="shared" si="34"/>
        <v>0</v>
      </c>
      <c r="H231" s="55"/>
      <c r="I231" s="111"/>
      <c r="J231" s="55"/>
      <c r="K231" s="55"/>
      <c r="L231" s="55"/>
      <c r="M231" s="55"/>
      <c r="N231" s="55"/>
      <c r="O231" s="55"/>
      <c r="P231" s="55"/>
      <c r="Q231" s="79"/>
      <c r="R231" s="55"/>
      <c r="S231" s="55"/>
      <c r="T231" s="55"/>
      <c r="U231" s="79"/>
      <c r="V231" s="54">
        <v>208</v>
      </c>
      <c r="AE231" s="203">
        <f t="shared" si="35"/>
        <v>0</v>
      </c>
      <c r="AF231" s="204" t="str">
        <f t="shared" si="36"/>
        <v>ok</v>
      </c>
      <c r="AH231" s="182" t="str">
        <f t="shared" si="37"/>
        <v>ok</v>
      </c>
      <c r="AJ231" s="182" t="str">
        <f t="shared" si="38"/>
        <v>ok</v>
      </c>
    </row>
    <row r="232" spans="1:36" ht="14" thickTop="1" thickBot="1" x14ac:dyDescent="0.3">
      <c r="A232">
        <v>209</v>
      </c>
      <c r="B232" s="59" t="s">
        <v>257</v>
      </c>
      <c r="C232" s="57" t="s">
        <v>258</v>
      </c>
      <c r="D232" s="54">
        <v>209</v>
      </c>
      <c r="E232" s="53">
        <f t="shared" si="33"/>
        <v>0</v>
      </c>
      <c r="F232" s="55"/>
      <c r="G232" s="53">
        <f t="shared" si="34"/>
        <v>0</v>
      </c>
      <c r="H232" s="55"/>
      <c r="I232" s="111"/>
      <c r="J232" s="55"/>
      <c r="K232" s="55"/>
      <c r="L232" s="55"/>
      <c r="M232" s="55"/>
      <c r="N232" s="55"/>
      <c r="O232" s="55"/>
      <c r="P232" s="55"/>
      <c r="Q232" s="79"/>
      <c r="R232" s="55"/>
      <c r="S232" s="55"/>
      <c r="T232" s="55"/>
      <c r="U232" s="79"/>
      <c r="V232" s="54">
        <v>209</v>
      </c>
      <c r="AE232" s="203">
        <f t="shared" si="35"/>
        <v>0</v>
      </c>
      <c r="AF232" s="204" t="str">
        <f t="shared" si="36"/>
        <v>ok</v>
      </c>
      <c r="AH232" s="182" t="str">
        <f t="shared" si="37"/>
        <v>ok</v>
      </c>
      <c r="AJ232" s="182" t="str">
        <f t="shared" si="38"/>
        <v>ok</v>
      </c>
    </row>
    <row r="233" spans="1:36" ht="14" thickTop="1" thickBot="1" x14ac:dyDescent="0.3">
      <c r="A233">
        <v>210</v>
      </c>
      <c r="B233" s="59" t="s">
        <v>485</v>
      </c>
      <c r="C233" s="57" t="s">
        <v>259</v>
      </c>
      <c r="D233" s="54">
        <v>210</v>
      </c>
      <c r="E233" s="53">
        <f t="shared" si="33"/>
        <v>0</v>
      </c>
      <c r="F233" s="55"/>
      <c r="G233" s="53">
        <f t="shared" si="34"/>
        <v>0</v>
      </c>
      <c r="H233" s="55"/>
      <c r="I233" s="111"/>
      <c r="J233" s="55"/>
      <c r="K233" s="55"/>
      <c r="L233" s="55"/>
      <c r="M233" s="55"/>
      <c r="N233" s="55"/>
      <c r="O233" s="55"/>
      <c r="P233" s="55"/>
      <c r="Q233" s="79"/>
      <c r="R233" s="55"/>
      <c r="S233" s="55"/>
      <c r="T233" s="55"/>
      <c r="U233" s="79"/>
      <c r="V233" s="54">
        <v>210</v>
      </c>
      <c r="AE233" s="203">
        <f t="shared" si="35"/>
        <v>0</v>
      </c>
      <c r="AF233" s="204" t="str">
        <f t="shared" si="36"/>
        <v>ok</v>
      </c>
      <c r="AH233" s="182" t="str">
        <f t="shared" si="37"/>
        <v>ok</v>
      </c>
      <c r="AJ233" s="182" t="str">
        <f t="shared" si="38"/>
        <v>ok</v>
      </c>
    </row>
    <row r="234" spans="1:36" ht="14" thickTop="1" thickBot="1" x14ac:dyDescent="0.3">
      <c r="A234">
        <v>211</v>
      </c>
      <c r="B234" s="59" t="s">
        <v>486</v>
      </c>
      <c r="C234" s="57" t="s">
        <v>260</v>
      </c>
      <c r="D234" s="54">
        <v>211</v>
      </c>
      <c r="E234" s="53">
        <f t="shared" si="33"/>
        <v>0</v>
      </c>
      <c r="F234" s="55"/>
      <c r="G234" s="53">
        <f t="shared" si="34"/>
        <v>0</v>
      </c>
      <c r="H234" s="55"/>
      <c r="I234" s="111"/>
      <c r="J234" s="55"/>
      <c r="K234" s="55"/>
      <c r="L234" s="55"/>
      <c r="M234" s="55"/>
      <c r="N234" s="55"/>
      <c r="O234" s="55"/>
      <c r="P234" s="55"/>
      <c r="Q234" s="79"/>
      <c r="R234" s="55"/>
      <c r="S234" s="55"/>
      <c r="T234" s="55"/>
      <c r="U234" s="79"/>
      <c r="V234" s="54">
        <v>211</v>
      </c>
      <c r="AE234" s="203">
        <f t="shared" si="35"/>
        <v>0</v>
      </c>
      <c r="AF234" s="204" t="str">
        <f t="shared" si="36"/>
        <v>ok</v>
      </c>
      <c r="AH234" s="182" t="str">
        <f t="shared" si="37"/>
        <v>ok</v>
      </c>
      <c r="AJ234" s="182" t="str">
        <f t="shared" si="38"/>
        <v>ok</v>
      </c>
    </row>
    <row r="235" spans="1:36" ht="14" thickTop="1" thickBot="1" x14ac:dyDescent="0.3">
      <c r="A235">
        <v>212</v>
      </c>
      <c r="B235" s="59" t="s">
        <v>261</v>
      </c>
      <c r="C235" s="57" t="s">
        <v>262</v>
      </c>
      <c r="D235" s="54">
        <v>212</v>
      </c>
      <c r="E235" s="53">
        <f t="shared" si="33"/>
        <v>0</v>
      </c>
      <c r="F235" s="55"/>
      <c r="G235" s="53">
        <f t="shared" si="34"/>
        <v>0</v>
      </c>
      <c r="H235" s="55"/>
      <c r="I235" s="111"/>
      <c r="J235" s="55"/>
      <c r="K235" s="55"/>
      <c r="L235" s="55"/>
      <c r="M235" s="55"/>
      <c r="N235" s="55"/>
      <c r="O235" s="55"/>
      <c r="P235" s="55"/>
      <c r="Q235" s="79"/>
      <c r="R235" s="55"/>
      <c r="S235" s="55"/>
      <c r="T235" s="55"/>
      <c r="U235" s="79"/>
      <c r="V235" s="54">
        <v>212</v>
      </c>
      <c r="AE235" s="203">
        <f t="shared" si="35"/>
        <v>0</v>
      </c>
      <c r="AF235" s="204" t="str">
        <f t="shared" si="36"/>
        <v>ok</v>
      </c>
      <c r="AH235" s="182" t="str">
        <f t="shared" si="37"/>
        <v>ok</v>
      </c>
      <c r="AJ235" s="182" t="str">
        <f t="shared" si="38"/>
        <v>ok</v>
      </c>
    </row>
    <row r="236" spans="1:36" ht="14" thickTop="1" thickBot="1" x14ac:dyDescent="0.3">
      <c r="A236">
        <v>213</v>
      </c>
      <c r="B236" s="59" t="s">
        <v>263</v>
      </c>
      <c r="C236" s="57" t="s">
        <v>264</v>
      </c>
      <c r="D236" s="54">
        <v>213</v>
      </c>
      <c r="E236" s="53">
        <f t="shared" si="33"/>
        <v>0</v>
      </c>
      <c r="F236" s="55"/>
      <c r="G236" s="53">
        <f t="shared" si="34"/>
        <v>0</v>
      </c>
      <c r="H236" s="55"/>
      <c r="I236" s="111"/>
      <c r="J236" s="55"/>
      <c r="K236" s="55"/>
      <c r="L236" s="55"/>
      <c r="M236" s="55"/>
      <c r="N236" s="55"/>
      <c r="O236" s="55"/>
      <c r="P236" s="55"/>
      <c r="Q236" s="79"/>
      <c r="R236" s="55"/>
      <c r="S236" s="55"/>
      <c r="T236" s="55"/>
      <c r="U236" s="79"/>
      <c r="V236" s="54">
        <v>213</v>
      </c>
      <c r="AE236" s="203">
        <f t="shared" si="35"/>
        <v>0</v>
      </c>
      <c r="AF236" s="204" t="str">
        <f t="shared" si="36"/>
        <v>ok</v>
      </c>
      <c r="AH236" s="182" t="str">
        <f t="shared" si="37"/>
        <v>ok</v>
      </c>
      <c r="AJ236" s="182" t="str">
        <f t="shared" si="38"/>
        <v>ok</v>
      </c>
    </row>
    <row r="237" spans="1:36" ht="14" thickTop="1" thickBot="1" x14ac:dyDescent="0.3">
      <c r="A237">
        <v>214</v>
      </c>
      <c r="B237" s="59" t="s">
        <v>265</v>
      </c>
      <c r="C237" s="57" t="s">
        <v>266</v>
      </c>
      <c r="D237" s="54">
        <v>214</v>
      </c>
      <c r="E237" s="53">
        <f t="shared" si="33"/>
        <v>0</v>
      </c>
      <c r="F237" s="55"/>
      <c r="G237" s="53">
        <f t="shared" si="34"/>
        <v>0</v>
      </c>
      <c r="H237" s="55"/>
      <c r="I237" s="111"/>
      <c r="J237" s="55"/>
      <c r="K237" s="55"/>
      <c r="L237" s="55"/>
      <c r="M237" s="55"/>
      <c r="N237" s="55"/>
      <c r="O237" s="55"/>
      <c r="P237" s="55"/>
      <c r="Q237" s="79"/>
      <c r="R237" s="55"/>
      <c r="S237" s="55"/>
      <c r="T237" s="55"/>
      <c r="U237" s="79"/>
      <c r="V237" s="54">
        <v>214</v>
      </c>
      <c r="AE237" s="203">
        <f t="shared" si="35"/>
        <v>0</v>
      </c>
      <c r="AF237" s="204" t="str">
        <f t="shared" si="36"/>
        <v>ok</v>
      </c>
      <c r="AH237" s="182" t="str">
        <f t="shared" si="37"/>
        <v>ok</v>
      </c>
      <c r="AJ237" s="182" t="str">
        <f t="shared" si="38"/>
        <v>ok</v>
      </c>
    </row>
    <row r="238" spans="1:36" ht="14" thickTop="1" thickBot="1" x14ac:dyDescent="0.35">
      <c r="A238">
        <v>215</v>
      </c>
      <c r="B238" s="59" t="s">
        <v>487</v>
      </c>
      <c r="C238" s="78" t="s">
        <v>267</v>
      </c>
      <c r="D238" s="54">
        <v>215</v>
      </c>
      <c r="E238" s="53">
        <f t="shared" si="33"/>
        <v>0</v>
      </c>
      <c r="F238" s="55"/>
      <c r="G238" s="53">
        <f t="shared" si="34"/>
        <v>0</v>
      </c>
      <c r="H238" s="55"/>
      <c r="I238" s="111"/>
      <c r="J238" s="55"/>
      <c r="K238" s="55"/>
      <c r="L238" s="55"/>
      <c r="M238" s="55"/>
      <c r="N238" s="55"/>
      <c r="O238" s="55"/>
      <c r="P238" s="55"/>
      <c r="Q238" s="79"/>
      <c r="R238" s="55"/>
      <c r="S238" s="55"/>
      <c r="T238" s="55"/>
      <c r="U238" s="79"/>
      <c r="V238" s="54">
        <v>215</v>
      </c>
      <c r="AE238" s="203">
        <f t="shared" si="35"/>
        <v>0</v>
      </c>
      <c r="AF238" s="204" t="str">
        <f t="shared" si="36"/>
        <v>ok</v>
      </c>
      <c r="AH238" s="182" t="str">
        <f t="shared" si="37"/>
        <v>ok</v>
      </c>
      <c r="AJ238" s="182" t="str">
        <f t="shared" si="38"/>
        <v>ok</v>
      </c>
    </row>
    <row r="239" spans="1:36" ht="14" thickTop="1" thickBot="1" x14ac:dyDescent="0.3">
      <c r="A239">
        <v>216</v>
      </c>
      <c r="B239" s="59" t="s">
        <v>268</v>
      </c>
      <c r="C239" s="57" t="s">
        <v>269</v>
      </c>
      <c r="D239" s="54">
        <v>216</v>
      </c>
      <c r="E239" s="53">
        <f t="shared" si="33"/>
        <v>0</v>
      </c>
      <c r="F239" s="55"/>
      <c r="G239" s="53">
        <f t="shared" si="34"/>
        <v>0</v>
      </c>
      <c r="H239" s="55"/>
      <c r="I239" s="111"/>
      <c r="J239" s="55"/>
      <c r="K239" s="55"/>
      <c r="L239" s="55"/>
      <c r="M239" s="55"/>
      <c r="N239" s="55"/>
      <c r="O239" s="55"/>
      <c r="P239" s="55"/>
      <c r="Q239" s="79"/>
      <c r="R239" s="55"/>
      <c r="S239" s="55"/>
      <c r="T239" s="55"/>
      <c r="U239" s="79"/>
      <c r="V239" s="54">
        <v>216</v>
      </c>
      <c r="AE239" s="203">
        <f t="shared" si="35"/>
        <v>0</v>
      </c>
      <c r="AF239" s="204" t="str">
        <f t="shared" si="36"/>
        <v>ok</v>
      </c>
      <c r="AH239" s="182" t="str">
        <f t="shared" si="37"/>
        <v>ok</v>
      </c>
      <c r="AJ239" s="182" t="str">
        <f t="shared" si="38"/>
        <v>ok</v>
      </c>
    </row>
    <row r="240" spans="1:36" ht="14" thickTop="1" thickBot="1" x14ac:dyDescent="0.3">
      <c r="A240">
        <v>217</v>
      </c>
      <c r="B240" s="58" t="s">
        <v>488</v>
      </c>
      <c r="C240" s="57" t="s">
        <v>270</v>
      </c>
      <c r="D240" s="54">
        <v>217</v>
      </c>
      <c r="E240" s="53">
        <f t="shared" si="33"/>
        <v>0</v>
      </c>
      <c r="F240" s="55"/>
      <c r="G240" s="53">
        <f t="shared" si="34"/>
        <v>0</v>
      </c>
      <c r="H240" s="55"/>
      <c r="I240" s="111"/>
      <c r="J240" s="55"/>
      <c r="K240" s="55"/>
      <c r="L240" s="55"/>
      <c r="M240" s="55"/>
      <c r="N240" s="55"/>
      <c r="O240" s="55"/>
      <c r="P240" s="55"/>
      <c r="Q240" s="79"/>
      <c r="R240" s="55"/>
      <c r="S240" s="55"/>
      <c r="T240" s="55"/>
      <c r="U240" s="79"/>
      <c r="V240" s="54">
        <v>217</v>
      </c>
      <c r="AE240" s="203">
        <f t="shared" si="35"/>
        <v>0</v>
      </c>
      <c r="AF240" s="204" t="str">
        <f t="shared" si="36"/>
        <v>ok</v>
      </c>
      <c r="AH240" s="182" t="str">
        <f t="shared" si="37"/>
        <v>ok</v>
      </c>
      <c r="AJ240" s="182" t="str">
        <f t="shared" si="38"/>
        <v>ok</v>
      </c>
    </row>
    <row r="241" spans="1:36" ht="14" thickTop="1" thickBot="1" x14ac:dyDescent="0.3">
      <c r="A241">
        <v>232</v>
      </c>
      <c r="B241" s="58" t="s">
        <v>489</v>
      </c>
      <c r="C241" s="57"/>
      <c r="D241" s="54">
        <v>232</v>
      </c>
      <c r="E241" s="53">
        <f t="shared" si="33"/>
        <v>0</v>
      </c>
      <c r="F241" s="55"/>
      <c r="G241" s="53">
        <f t="shared" si="34"/>
        <v>0</v>
      </c>
      <c r="H241" s="55"/>
      <c r="I241" s="111"/>
      <c r="J241" s="55"/>
      <c r="K241" s="55"/>
      <c r="L241" s="55"/>
      <c r="M241" s="55"/>
      <c r="N241" s="55"/>
      <c r="O241" s="55"/>
      <c r="P241" s="55"/>
      <c r="Q241" s="79"/>
      <c r="R241" s="55"/>
      <c r="S241" s="55"/>
      <c r="T241" s="55"/>
      <c r="U241" s="79"/>
      <c r="V241" s="54">
        <v>232</v>
      </c>
      <c r="AE241" s="203">
        <f t="shared" si="35"/>
        <v>0</v>
      </c>
      <c r="AF241" s="204" t="str">
        <f t="shared" si="36"/>
        <v>ok</v>
      </c>
      <c r="AH241" s="182" t="str">
        <f t="shared" si="37"/>
        <v>ok</v>
      </c>
      <c r="AJ241" s="182" t="str">
        <f t="shared" si="38"/>
        <v>ok</v>
      </c>
    </row>
    <row r="242" spans="1:36" ht="14" thickTop="1" thickBot="1" x14ac:dyDescent="0.3">
      <c r="A242">
        <v>233</v>
      </c>
      <c r="B242" s="58" t="s">
        <v>490</v>
      </c>
      <c r="C242" s="57"/>
      <c r="D242" s="54">
        <v>233</v>
      </c>
      <c r="E242" s="53">
        <f t="shared" si="33"/>
        <v>0</v>
      </c>
      <c r="F242" s="79"/>
      <c r="G242" s="53">
        <f t="shared" si="34"/>
        <v>0</v>
      </c>
      <c r="H242" s="79"/>
      <c r="I242" s="111"/>
      <c r="J242" s="79"/>
      <c r="K242" s="79"/>
      <c r="L242" s="79"/>
      <c r="M242" s="79"/>
      <c r="N242" s="79"/>
      <c r="O242" s="79"/>
      <c r="P242" s="79"/>
      <c r="Q242" s="79"/>
      <c r="R242" s="79"/>
      <c r="S242" s="79"/>
      <c r="T242" s="79"/>
      <c r="U242" s="79"/>
      <c r="V242" s="54">
        <v>233</v>
      </c>
      <c r="AE242" s="203">
        <f t="shared" si="35"/>
        <v>0</v>
      </c>
      <c r="AF242" s="204" t="str">
        <f t="shared" si="36"/>
        <v>ok</v>
      </c>
      <c r="AH242" s="182" t="str">
        <f t="shared" si="37"/>
        <v>ok</v>
      </c>
      <c r="AJ242" s="182" t="str">
        <f t="shared" si="38"/>
        <v>ok</v>
      </c>
    </row>
    <row r="243" spans="1:36" ht="21" customHeight="1" thickTop="1" thickBot="1" x14ac:dyDescent="0.4">
      <c r="A243" s="56">
        <v>250</v>
      </c>
      <c r="B243" s="103" t="s">
        <v>4</v>
      </c>
      <c r="C243" s="57"/>
      <c r="D243" s="54">
        <v>250</v>
      </c>
      <c r="E243" s="53">
        <f t="shared" ref="E243:U243" si="39">SUM(E12:E242)</f>
        <v>0</v>
      </c>
      <c r="F243" s="96">
        <f t="shared" si="39"/>
        <v>0</v>
      </c>
      <c r="G243" s="53">
        <f t="shared" si="39"/>
        <v>0</v>
      </c>
      <c r="H243" s="96">
        <f t="shared" si="39"/>
        <v>0</v>
      </c>
      <c r="I243" s="112">
        <f t="shared" si="39"/>
        <v>0</v>
      </c>
      <c r="J243" s="96">
        <f t="shared" si="39"/>
        <v>0</v>
      </c>
      <c r="K243" s="96">
        <f t="shared" si="39"/>
        <v>0</v>
      </c>
      <c r="L243" s="96">
        <f t="shared" si="39"/>
        <v>0</v>
      </c>
      <c r="M243" s="96">
        <f t="shared" si="39"/>
        <v>0</v>
      </c>
      <c r="N243" s="96">
        <f t="shared" si="39"/>
        <v>0</v>
      </c>
      <c r="O243" s="96">
        <f t="shared" si="39"/>
        <v>0</v>
      </c>
      <c r="P243" s="96">
        <f t="shared" si="39"/>
        <v>0</v>
      </c>
      <c r="Q243" s="96">
        <f t="shared" si="39"/>
        <v>0</v>
      </c>
      <c r="R243" s="96">
        <f t="shared" si="39"/>
        <v>0</v>
      </c>
      <c r="S243" s="96">
        <f t="shared" si="39"/>
        <v>0</v>
      </c>
      <c r="T243" s="96">
        <f t="shared" si="39"/>
        <v>0</v>
      </c>
      <c r="U243" s="96">
        <f t="shared" si="39"/>
        <v>0</v>
      </c>
      <c r="V243" s="54">
        <v>250</v>
      </c>
      <c r="AE243" s="203">
        <f t="shared" si="35"/>
        <v>0</v>
      </c>
      <c r="AF243" s="204" t="str">
        <f t="shared" si="36"/>
        <v>ok</v>
      </c>
      <c r="AH243" s="182" t="str">
        <f t="shared" si="37"/>
        <v>ok</v>
      </c>
      <c r="AJ243" s="182" t="str">
        <f t="shared" si="38"/>
        <v>ok</v>
      </c>
    </row>
    <row r="244" spans="1:36" ht="6" customHeight="1" thickTop="1" x14ac:dyDescent="0.25">
      <c r="A244" s="38"/>
      <c r="B244" s="38"/>
      <c r="C244" s="38"/>
      <c r="D244" s="38"/>
      <c r="E244" s="104"/>
      <c r="F244" s="104"/>
      <c r="G244" s="104"/>
      <c r="H244" s="104"/>
      <c r="I244" s="104"/>
      <c r="J244" s="104"/>
      <c r="K244" s="104"/>
      <c r="L244" s="104"/>
      <c r="M244" s="104"/>
      <c r="N244" s="104"/>
      <c r="O244" s="104"/>
      <c r="P244" s="104"/>
      <c r="Q244" s="104"/>
      <c r="R244" s="109"/>
      <c r="S244" s="38"/>
      <c r="T244" s="38"/>
      <c r="U244" s="38"/>
      <c r="V244" s="38"/>
    </row>
    <row r="245" spans="1:36" ht="21" customHeight="1" x14ac:dyDescent="0.25">
      <c r="A245" s="33" t="s">
        <v>3</v>
      </c>
      <c r="B245" s="51" t="str">
        <f>E255</f>
        <v>1.00.F0</v>
      </c>
      <c r="C245" s="86"/>
      <c r="E245" s="49"/>
      <c r="F245" s="49"/>
      <c r="G245" s="49"/>
      <c r="H245" s="49"/>
      <c r="I245" s="49"/>
      <c r="J245" s="49"/>
      <c r="K245" s="49"/>
      <c r="L245" s="49"/>
      <c r="M245" s="49"/>
      <c r="N245" s="49"/>
      <c r="O245" s="49"/>
      <c r="P245" s="49"/>
      <c r="Q245" s="49"/>
      <c r="R245" s="52"/>
      <c r="V245" s="32" t="s">
        <v>278</v>
      </c>
    </row>
    <row r="246" spans="1:36" x14ac:dyDescent="0.25">
      <c r="C246" s="26"/>
      <c r="E246" s="49"/>
      <c r="F246" s="49"/>
      <c r="G246" s="49"/>
      <c r="H246" s="49"/>
      <c r="I246" s="49"/>
      <c r="J246" s="49"/>
      <c r="K246" s="49"/>
      <c r="L246" s="49"/>
      <c r="M246" s="49"/>
      <c r="N246" s="49"/>
      <c r="O246" s="49"/>
      <c r="P246" s="50"/>
      <c r="Q246" s="49"/>
    </row>
    <row r="247" spans="1:36" x14ac:dyDescent="0.25">
      <c r="A247" s="34" t="s">
        <v>271</v>
      </c>
      <c r="B247" s="32" t="s">
        <v>491</v>
      </c>
      <c r="C247" s="87"/>
      <c r="E247" s="219"/>
      <c r="F247" s="219"/>
      <c r="G247" s="49"/>
      <c r="H247" s="49"/>
      <c r="I247" s="49"/>
      <c r="J247" s="49"/>
      <c r="K247" s="49"/>
      <c r="L247" s="49"/>
      <c r="M247" s="49"/>
      <c r="N247" s="49"/>
      <c r="O247" s="49"/>
      <c r="P247" s="49"/>
      <c r="Q247" s="49"/>
    </row>
    <row r="248" spans="1:36" x14ac:dyDescent="0.25">
      <c r="A248" s="33"/>
      <c r="B248" s="48" t="s">
        <v>492</v>
      </c>
      <c r="C248" s="88"/>
      <c r="E248" s="49"/>
      <c r="F248" s="49"/>
      <c r="G248" s="49"/>
      <c r="H248" s="49"/>
      <c r="I248" s="49"/>
      <c r="J248" s="49"/>
      <c r="K248" s="49"/>
      <c r="L248" s="49"/>
      <c r="M248" s="49"/>
      <c r="N248" s="49"/>
      <c r="O248" s="49"/>
      <c r="P248" s="49"/>
      <c r="Q248" s="49"/>
    </row>
    <row r="249" spans="1:36" x14ac:dyDescent="0.25">
      <c r="C249" s="26"/>
      <c r="E249" s="49"/>
      <c r="F249" s="49"/>
      <c r="G249" s="49"/>
      <c r="H249" s="49"/>
      <c r="I249" s="49"/>
      <c r="J249" s="49"/>
      <c r="K249" s="49"/>
      <c r="L249" s="49"/>
      <c r="M249" s="49"/>
      <c r="N249" s="49"/>
      <c r="O249" s="49"/>
      <c r="P249" s="49"/>
      <c r="Q249" s="49"/>
    </row>
    <row r="250" spans="1:36" x14ac:dyDescent="0.25">
      <c r="F250" s="49"/>
      <c r="G250" s="49"/>
      <c r="H250" s="49"/>
      <c r="I250" s="49"/>
      <c r="J250" s="49"/>
      <c r="K250" s="49"/>
      <c r="L250" s="49"/>
      <c r="M250" s="49"/>
      <c r="N250" s="49"/>
      <c r="O250" s="49"/>
      <c r="P250" s="49"/>
      <c r="Q250" s="49"/>
    </row>
    <row r="251" spans="1:36" x14ac:dyDescent="0.25">
      <c r="C251" s="48"/>
    </row>
    <row r="252" spans="1:36" x14ac:dyDescent="0.25">
      <c r="A252" s="41"/>
      <c r="B252" s="47" t="s">
        <v>2</v>
      </c>
      <c r="C252" s="46"/>
      <c r="D252" s="45" t="s">
        <v>279</v>
      </c>
      <c r="E252" s="44" t="str">
        <f>Q2</f>
        <v>XXXXXX</v>
      </c>
    </row>
    <row r="253" spans="1:36" x14ac:dyDescent="0.25">
      <c r="A253" s="41" t="s">
        <v>2</v>
      </c>
      <c r="B253" s="41"/>
      <c r="C253" s="33"/>
      <c r="D253" s="33"/>
      <c r="E253" s="40" t="str">
        <f>Q1</f>
        <v>AS21_2</v>
      </c>
      <c r="F253" s="32" t="s">
        <v>2</v>
      </c>
    </row>
    <row r="254" spans="1:36" x14ac:dyDescent="0.25">
      <c r="B254" s="41"/>
      <c r="C254" s="33"/>
      <c r="D254" s="33"/>
      <c r="E254" s="43" t="str">
        <f>Q3</f>
        <v>jj.mm.aaaa</v>
      </c>
    </row>
    <row r="255" spans="1:36" x14ac:dyDescent="0.25">
      <c r="B255" s="41"/>
      <c r="C255" s="33"/>
      <c r="D255" s="33"/>
      <c r="E255" s="42" t="s">
        <v>563</v>
      </c>
    </row>
    <row r="256" spans="1:36" x14ac:dyDescent="0.25">
      <c r="B256" s="41"/>
      <c r="C256" s="33"/>
      <c r="D256" s="33"/>
      <c r="E256" s="40" t="str">
        <f>E10</f>
        <v>col. 01</v>
      </c>
    </row>
    <row r="257" spans="2:5" ht="13" x14ac:dyDescent="0.3">
      <c r="B257" s="41"/>
      <c r="C257" s="33"/>
      <c r="D257" s="33"/>
      <c r="E257" s="205">
        <f>COUNTIF(E12:AJ247,"ERROR")</f>
        <v>0</v>
      </c>
    </row>
    <row r="258" spans="2:5" ht="13" x14ac:dyDescent="0.3">
      <c r="B258" s="39"/>
      <c r="C258" s="38"/>
      <c r="D258" s="184"/>
      <c r="E258" s="206">
        <f>COUNTIF(AF12:AJ243,"attention")</f>
        <v>0</v>
      </c>
    </row>
    <row r="259" spans="2:5" x14ac:dyDescent="0.25">
      <c r="B259" s="33"/>
      <c r="C259" s="33"/>
      <c r="D259" s="34"/>
      <c r="E259" s="33"/>
    </row>
    <row r="260" spans="2:5" x14ac:dyDescent="0.25">
      <c r="B260" s="33"/>
      <c r="C260" s="33"/>
      <c r="D260" s="34"/>
      <c r="E260" s="35"/>
    </row>
    <row r="261" spans="2:5" x14ac:dyDescent="0.25">
      <c r="B261" s="33"/>
      <c r="C261" s="33"/>
      <c r="D261" s="34"/>
      <c r="E261" s="33"/>
    </row>
    <row r="262" spans="2:5" x14ac:dyDescent="0.25">
      <c r="B262" s="33"/>
      <c r="C262" s="33"/>
      <c r="D262" s="34"/>
      <c r="E262" s="33"/>
    </row>
  </sheetData>
  <sheetProtection sheet="1" objects="1"/>
  <mergeCells count="15">
    <mergeCell ref="AE9:AF9"/>
    <mergeCell ref="S7:S9"/>
    <mergeCell ref="R6:U6"/>
    <mergeCell ref="G7:L7"/>
    <mergeCell ref="H8:I8"/>
    <mergeCell ref="J8:J9"/>
    <mergeCell ref="K8:K9"/>
    <mergeCell ref="L8:L9"/>
    <mergeCell ref="T7:T9"/>
    <mergeCell ref="U7:U9"/>
    <mergeCell ref="C6:C10"/>
    <mergeCell ref="F6:Q6"/>
    <mergeCell ref="N7:O7"/>
    <mergeCell ref="P7:Q7"/>
    <mergeCell ref="R7:R9"/>
  </mergeCells>
  <printOptions gridLinesSet="0"/>
  <pageMargins left="0.78740157480314965" right="0.39370078740157483" top="0.98425196850393704" bottom="0.59055118110236227" header="0.31496062992125984" footer="0.31496062992125984"/>
  <pageSetup paperSize="9" scale="50" fitToWidth="0" fitToHeight="0" orientation="landscape" r:id="rId1"/>
  <headerFooter>
    <oddFooter>&amp;L&amp;"Arial,Fett"BNS Confidentiel&amp;C&amp;D&amp;RPage &amp;P</oddFooter>
  </headerFooter>
  <rowBreaks count="5" manualBreakCount="5">
    <brk id="51" max="24" man="1"/>
    <brk id="90" max="24" man="1"/>
    <brk id="131" max="24" man="1"/>
    <brk id="170" max="24" man="1"/>
    <brk id="212" max="24" man="1"/>
  </rowBreaks>
  <colBreaks count="1" manualBreakCount="1">
    <brk id="17" max="252" man="1"/>
  </col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Tabelle7"/>
  <dimension ref="A1:AJ262"/>
  <sheetViews>
    <sheetView showGridLines="0" showRowColHeaders="0" showZeros="0" zoomScale="80" zoomScaleNormal="80" workbookViewId="0">
      <pane xSplit="4" ySplit="10" topLeftCell="E11" activePane="bottomRight" state="frozen"/>
      <selection activeCell="L8" sqref="L8:L9"/>
      <selection pane="topRight" activeCell="L8" sqref="L8:L9"/>
      <selection pane="bottomLeft" activeCell="L8" sqref="L8:L9"/>
      <selection pane="bottomRight" activeCell="F12" sqref="F12"/>
    </sheetView>
  </sheetViews>
  <sheetFormatPr baseColWidth="10" defaultColWidth="11.54296875" defaultRowHeight="12.5" x14ac:dyDescent="0.25"/>
  <cols>
    <col min="1" max="1" width="7.26953125" style="32" customWidth="1"/>
    <col min="2" max="2" width="28.7265625" style="32" customWidth="1"/>
    <col min="3" max="3" width="6.26953125" style="32" customWidth="1"/>
    <col min="4" max="4" width="4.7265625" style="32" customWidth="1"/>
    <col min="5" max="17" width="15.7265625" style="32" customWidth="1"/>
    <col min="18" max="18" width="4.7265625" style="32" customWidth="1"/>
    <col min="19" max="19" width="11.54296875" style="32"/>
    <col min="20" max="35" width="0" style="32" hidden="1" customWidth="1"/>
    <col min="36" max="36" width="16.26953125" style="32" bestFit="1" customWidth="1"/>
    <col min="37" max="16384" width="11.54296875" style="32"/>
  </cols>
  <sheetData>
    <row r="1" spans="1:36" ht="18" x14ac:dyDescent="0.4">
      <c r="A1" s="33"/>
      <c r="B1" s="33"/>
      <c r="C1" s="33"/>
      <c r="E1" s="31" t="s">
        <v>304</v>
      </c>
      <c r="P1" s="73" t="s">
        <v>611</v>
      </c>
      <c r="Q1" s="77" t="s">
        <v>539</v>
      </c>
    </row>
    <row r="2" spans="1:36" ht="17.5" x14ac:dyDescent="0.35">
      <c r="A2" s="33"/>
      <c r="B2" s="33"/>
      <c r="C2" s="33"/>
      <c r="E2" s="146" t="s">
        <v>597</v>
      </c>
      <c r="F2" s="165"/>
      <c r="G2" s="165"/>
      <c r="H2" s="165"/>
      <c r="I2" s="165"/>
      <c r="J2" s="165"/>
      <c r="K2" s="165"/>
      <c r="L2" s="165"/>
      <c r="M2" s="165"/>
      <c r="N2" s="165"/>
      <c r="P2" s="73" t="s">
        <v>610</v>
      </c>
      <c r="Q2" s="75" t="str">
        <f>'Bon de livraison'!H3</f>
        <v>XXXXXX</v>
      </c>
    </row>
    <row r="3" spans="1:36" ht="18" customHeight="1" x14ac:dyDescent="0.35">
      <c r="A3" s="33"/>
      <c r="B3" s="33"/>
      <c r="C3" s="33"/>
      <c r="E3" s="166" t="s">
        <v>569</v>
      </c>
      <c r="J3" s="71"/>
      <c r="K3" s="71"/>
      <c r="P3" s="73" t="s">
        <v>283</v>
      </c>
      <c r="Q3" s="72" t="str">
        <f>'Bon de livraison'!H4</f>
        <v>jj.mm.aaaa</v>
      </c>
    </row>
    <row r="4" spans="1:36" ht="13" x14ac:dyDescent="0.3">
      <c r="A4" s="56"/>
      <c r="B4" s="33"/>
      <c r="C4" s="33"/>
      <c r="H4" s="71"/>
      <c r="L4" s="70"/>
      <c r="M4" s="70"/>
    </row>
    <row r="5" spans="1:36" s="171" customFormat="1" ht="20.25" customHeight="1" x14ac:dyDescent="0.25">
      <c r="A5" s="169"/>
      <c r="B5" s="134"/>
      <c r="C5" s="134"/>
      <c r="D5" s="170"/>
      <c r="E5" s="171" t="s">
        <v>306</v>
      </c>
      <c r="G5" s="172"/>
      <c r="L5" s="173"/>
      <c r="M5" s="173"/>
      <c r="R5" s="170"/>
      <c r="AJ5" s="32"/>
    </row>
    <row r="6" spans="1:36" ht="15" customHeight="1" x14ac:dyDescent="0.25">
      <c r="A6" s="69"/>
      <c r="B6" s="68" t="s">
        <v>308</v>
      </c>
      <c r="C6" s="231" t="s">
        <v>309</v>
      </c>
      <c r="D6" s="67"/>
      <c r="E6" s="93" t="s">
        <v>7</v>
      </c>
      <c r="F6" s="234" t="s">
        <v>510</v>
      </c>
      <c r="G6" s="235"/>
      <c r="H6" s="235"/>
      <c r="I6" s="235"/>
      <c r="J6" s="235"/>
      <c r="K6" s="235"/>
      <c r="L6" s="235"/>
      <c r="M6" s="235"/>
      <c r="N6" s="235"/>
      <c r="O6" s="235"/>
      <c r="P6" s="235"/>
      <c r="Q6" s="236"/>
      <c r="R6" s="67"/>
    </row>
    <row r="7" spans="1:36" ht="29.25" customHeight="1" x14ac:dyDescent="0.35">
      <c r="A7" s="66"/>
      <c r="B7" s="61"/>
      <c r="C7" s="232"/>
      <c r="D7" s="64"/>
      <c r="E7" s="90"/>
      <c r="F7" s="89" t="s">
        <v>511</v>
      </c>
      <c r="G7" s="237" t="s">
        <v>512</v>
      </c>
      <c r="H7" s="238"/>
      <c r="I7" s="238"/>
      <c r="J7" s="238"/>
      <c r="K7" s="238"/>
      <c r="L7" s="239"/>
      <c r="M7" s="223" t="s">
        <v>621</v>
      </c>
      <c r="N7" s="237" t="s">
        <v>516</v>
      </c>
      <c r="O7" s="239"/>
      <c r="P7" s="240" t="s">
        <v>518</v>
      </c>
      <c r="Q7" s="241"/>
      <c r="R7" s="64"/>
    </row>
    <row r="8" spans="1:36" ht="24" customHeight="1" x14ac:dyDescent="0.3">
      <c r="A8" s="66"/>
      <c r="B8" s="65"/>
      <c r="C8" s="232"/>
      <c r="D8" s="64"/>
      <c r="E8" s="90"/>
      <c r="F8" s="143"/>
      <c r="G8" s="90"/>
      <c r="H8" s="240" t="s">
        <v>513</v>
      </c>
      <c r="I8" s="241"/>
      <c r="J8" s="242" t="s">
        <v>620</v>
      </c>
      <c r="K8" s="242" t="s">
        <v>515</v>
      </c>
      <c r="L8" s="242" t="s">
        <v>627</v>
      </c>
      <c r="M8" s="133" t="s">
        <v>622</v>
      </c>
      <c r="N8" s="90"/>
      <c r="O8" s="97"/>
      <c r="P8" s="92"/>
      <c r="Q8" s="97"/>
      <c r="R8" s="64"/>
    </row>
    <row r="9" spans="1:36" ht="71.25" customHeight="1" x14ac:dyDescent="0.3">
      <c r="A9" s="222" t="s">
        <v>616</v>
      </c>
      <c r="B9" s="221"/>
      <c r="C9" s="232"/>
      <c r="D9" s="64"/>
      <c r="E9" s="90"/>
      <c r="F9" s="220" t="s">
        <v>617</v>
      </c>
      <c r="G9" s="220" t="s">
        <v>618</v>
      </c>
      <c r="H9" s="220" t="s">
        <v>619</v>
      </c>
      <c r="I9" s="102" t="s">
        <v>514</v>
      </c>
      <c r="J9" s="243"/>
      <c r="K9" s="243"/>
      <c r="L9" s="243"/>
      <c r="M9" s="133" t="s">
        <v>623</v>
      </c>
      <c r="N9" s="89" t="s">
        <v>624</v>
      </c>
      <c r="O9" s="102" t="s">
        <v>517</v>
      </c>
      <c r="P9" s="101" t="s">
        <v>519</v>
      </c>
      <c r="Q9" s="102" t="s">
        <v>568</v>
      </c>
      <c r="R9" s="64"/>
      <c r="AJ9" s="180" t="s">
        <v>591</v>
      </c>
    </row>
    <row r="10" spans="1:36" ht="20.25" customHeight="1" x14ac:dyDescent="0.25">
      <c r="A10" s="63"/>
      <c r="B10" s="63"/>
      <c r="C10" s="233"/>
      <c r="D10" s="62"/>
      <c r="E10" s="129" t="s">
        <v>493</v>
      </c>
      <c r="F10" s="129" t="s">
        <v>494</v>
      </c>
      <c r="G10" s="129" t="s">
        <v>495</v>
      </c>
      <c r="H10" s="130" t="s">
        <v>496</v>
      </c>
      <c r="I10" s="130" t="s">
        <v>497</v>
      </c>
      <c r="J10" s="130" t="s">
        <v>498</v>
      </c>
      <c r="K10" s="130" t="s">
        <v>499</v>
      </c>
      <c r="L10" s="130" t="s">
        <v>500</v>
      </c>
      <c r="M10" s="130" t="s">
        <v>501</v>
      </c>
      <c r="N10" s="129" t="s">
        <v>502</v>
      </c>
      <c r="O10" s="130" t="s">
        <v>503</v>
      </c>
      <c r="P10" s="130" t="s">
        <v>504</v>
      </c>
      <c r="Q10" s="130" t="s">
        <v>505</v>
      </c>
      <c r="R10" s="62"/>
      <c r="S10" s="33"/>
    </row>
    <row r="11" spans="1:36" ht="15.5" x14ac:dyDescent="0.35">
      <c r="A11"/>
      <c r="B11" s="80" t="s">
        <v>310</v>
      </c>
      <c r="C11" s="60"/>
      <c r="D11" s="54"/>
      <c r="E11" s="98"/>
      <c r="F11" s="98"/>
      <c r="G11" s="98"/>
      <c r="H11" s="98"/>
      <c r="I11" s="193"/>
      <c r="J11" s="98"/>
      <c r="K11" s="98"/>
      <c r="L11" s="98"/>
      <c r="M11" s="98"/>
      <c r="N11" s="98"/>
      <c r="O11" s="98"/>
      <c r="P11" s="98"/>
      <c r="Q11" s="98"/>
      <c r="R11" s="54"/>
      <c r="S11" s="52"/>
      <c r="AJ11" s="180"/>
    </row>
    <row r="12" spans="1:36" ht="13.5" thickBot="1" x14ac:dyDescent="0.3">
      <c r="A12">
        <v>1</v>
      </c>
      <c r="B12" s="58" t="s">
        <v>311</v>
      </c>
      <c r="C12" s="57" t="s">
        <v>6</v>
      </c>
      <c r="D12" s="54">
        <v>1</v>
      </c>
      <c r="E12" s="53">
        <f t="shared" ref="E12:E43" si="0">SUM(F12,G12,M12,N12,P12,Q12)</f>
        <v>0</v>
      </c>
      <c r="F12" s="55"/>
      <c r="G12" s="53">
        <f t="shared" ref="G12:G43" si="1">SUM(H12,J12,K12,L12)</f>
        <v>0</v>
      </c>
      <c r="H12" s="55"/>
      <c r="I12" s="111"/>
      <c r="J12" s="55"/>
      <c r="K12" s="55"/>
      <c r="L12" s="55"/>
      <c r="M12" s="55"/>
      <c r="N12" s="55"/>
      <c r="O12" s="55"/>
      <c r="P12" s="55"/>
      <c r="Q12" s="79"/>
      <c r="R12" s="54">
        <v>1</v>
      </c>
      <c r="S12" s="52"/>
      <c r="AJ12" s="182" t="str">
        <f t="shared" ref="AJ12:AJ62" si="2">IF((O12-N12)&gt;0.5,"attention","ok")</f>
        <v>ok</v>
      </c>
    </row>
    <row r="13" spans="1:36" ht="14" thickTop="1" thickBot="1" x14ac:dyDescent="0.3">
      <c r="A13">
        <v>2</v>
      </c>
      <c r="B13" s="59" t="s">
        <v>312</v>
      </c>
      <c r="C13" s="57" t="s">
        <v>5</v>
      </c>
      <c r="D13" s="54">
        <v>2</v>
      </c>
      <c r="E13" s="53">
        <f t="shared" si="0"/>
        <v>0</v>
      </c>
      <c r="F13" s="55"/>
      <c r="G13" s="53">
        <f t="shared" si="1"/>
        <v>0</v>
      </c>
      <c r="H13" s="55"/>
      <c r="I13" s="111"/>
      <c r="J13" s="55"/>
      <c r="K13" s="55"/>
      <c r="L13" s="55"/>
      <c r="M13" s="55"/>
      <c r="N13" s="55"/>
      <c r="O13" s="55"/>
      <c r="P13" s="55"/>
      <c r="Q13" s="79"/>
      <c r="R13" s="54">
        <v>2</v>
      </c>
      <c r="S13" s="52"/>
      <c r="AJ13" s="182" t="str">
        <f t="shared" si="2"/>
        <v>ok</v>
      </c>
    </row>
    <row r="14" spans="1:36" ht="14" thickTop="1" thickBot="1" x14ac:dyDescent="0.3">
      <c r="A14">
        <v>3</v>
      </c>
      <c r="B14" s="59" t="s">
        <v>313</v>
      </c>
      <c r="C14" s="57" t="s">
        <v>8</v>
      </c>
      <c r="D14" s="54">
        <v>3</v>
      </c>
      <c r="E14" s="53">
        <f t="shared" si="0"/>
        <v>0</v>
      </c>
      <c r="F14" s="55"/>
      <c r="G14" s="53">
        <f t="shared" si="1"/>
        <v>0</v>
      </c>
      <c r="H14" s="55"/>
      <c r="I14" s="111"/>
      <c r="J14" s="55"/>
      <c r="K14" s="55"/>
      <c r="L14" s="55"/>
      <c r="M14" s="55"/>
      <c r="N14" s="55"/>
      <c r="O14" s="55"/>
      <c r="P14" s="55"/>
      <c r="Q14" s="79"/>
      <c r="R14" s="54">
        <v>3</v>
      </c>
      <c r="S14" s="52"/>
      <c r="AJ14" s="182" t="str">
        <f t="shared" si="2"/>
        <v>ok</v>
      </c>
    </row>
    <row r="15" spans="1:36" ht="14" thickTop="1" thickBot="1" x14ac:dyDescent="0.3">
      <c r="A15">
        <v>4</v>
      </c>
      <c r="B15" s="59" t="s">
        <v>314</v>
      </c>
      <c r="C15" s="57" t="s">
        <v>9</v>
      </c>
      <c r="D15" s="54">
        <v>4</v>
      </c>
      <c r="E15" s="53">
        <f t="shared" si="0"/>
        <v>0</v>
      </c>
      <c r="F15" s="55"/>
      <c r="G15" s="53">
        <f t="shared" si="1"/>
        <v>0</v>
      </c>
      <c r="H15" s="55"/>
      <c r="I15" s="111"/>
      <c r="J15" s="55"/>
      <c r="K15" s="55"/>
      <c r="L15" s="55"/>
      <c r="M15" s="55"/>
      <c r="N15" s="55"/>
      <c r="O15" s="55"/>
      <c r="P15" s="55"/>
      <c r="Q15" s="79"/>
      <c r="R15" s="54">
        <v>4</v>
      </c>
      <c r="S15" s="52"/>
      <c r="AJ15" s="182" t="str">
        <f t="shared" si="2"/>
        <v>ok</v>
      </c>
    </row>
    <row r="16" spans="1:36" ht="14" thickTop="1" thickBot="1" x14ac:dyDescent="0.3">
      <c r="A16">
        <v>5</v>
      </c>
      <c r="B16" s="59" t="s">
        <v>315</v>
      </c>
      <c r="C16" s="57" t="s">
        <v>10</v>
      </c>
      <c r="D16" s="54">
        <v>5</v>
      </c>
      <c r="E16" s="53">
        <f t="shared" si="0"/>
        <v>0</v>
      </c>
      <c r="F16" s="55"/>
      <c r="G16" s="53">
        <f t="shared" si="1"/>
        <v>0</v>
      </c>
      <c r="H16" s="55"/>
      <c r="I16" s="111"/>
      <c r="J16" s="55"/>
      <c r="K16" s="55"/>
      <c r="L16" s="55"/>
      <c r="M16" s="55"/>
      <c r="N16" s="55"/>
      <c r="O16" s="55"/>
      <c r="P16" s="55"/>
      <c r="Q16" s="79"/>
      <c r="R16" s="54">
        <v>5</v>
      </c>
      <c r="S16" s="52"/>
      <c r="AJ16" s="182" t="str">
        <f t="shared" si="2"/>
        <v>ok</v>
      </c>
    </row>
    <row r="17" spans="1:36" ht="14" thickTop="1" thickBot="1" x14ac:dyDescent="0.3">
      <c r="A17">
        <v>6</v>
      </c>
      <c r="B17" s="59" t="s">
        <v>316</v>
      </c>
      <c r="C17" s="57" t="s">
        <v>11</v>
      </c>
      <c r="D17" s="54">
        <v>6</v>
      </c>
      <c r="E17" s="53">
        <f t="shared" si="0"/>
        <v>0</v>
      </c>
      <c r="F17" s="55"/>
      <c r="G17" s="53">
        <f t="shared" si="1"/>
        <v>0</v>
      </c>
      <c r="H17" s="55"/>
      <c r="I17" s="111"/>
      <c r="J17" s="55"/>
      <c r="K17" s="55"/>
      <c r="L17" s="55"/>
      <c r="M17" s="55"/>
      <c r="N17" s="55"/>
      <c r="O17" s="55"/>
      <c r="P17" s="55"/>
      <c r="Q17" s="79"/>
      <c r="R17" s="54">
        <v>6</v>
      </c>
      <c r="S17" s="52"/>
      <c r="AJ17" s="182" t="str">
        <f t="shared" si="2"/>
        <v>ok</v>
      </c>
    </row>
    <row r="18" spans="1:36" ht="14" thickTop="1" thickBot="1" x14ac:dyDescent="0.35">
      <c r="A18">
        <v>7</v>
      </c>
      <c r="B18" s="59" t="s">
        <v>317</v>
      </c>
      <c r="C18" s="78" t="s">
        <v>12</v>
      </c>
      <c r="D18" s="54">
        <v>7</v>
      </c>
      <c r="E18" s="53">
        <f t="shared" si="0"/>
        <v>0</v>
      </c>
      <c r="F18" s="55"/>
      <c r="G18" s="53">
        <f t="shared" si="1"/>
        <v>0</v>
      </c>
      <c r="H18" s="55"/>
      <c r="I18" s="111"/>
      <c r="J18" s="55"/>
      <c r="K18" s="55"/>
      <c r="L18" s="55"/>
      <c r="M18" s="55"/>
      <c r="N18" s="55"/>
      <c r="O18" s="55"/>
      <c r="P18" s="55"/>
      <c r="Q18" s="79"/>
      <c r="R18" s="54">
        <v>7</v>
      </c>
      <c r="S18" s="52"/>
      <c r="AJ18" s="182" t="str">
        <f t="shared" si="2"/>
        <v>ok</v>
      </c>
    </row>
    <row r="19" spans="1:36" ht="14" thickTop="1" thickBot="1" x14ac:dyDescent="0.3">
      <c r="A19">
        <v>8</v>
      </c>
      <c r="B19" s="59" t="s">
        <v>318</v>
      </c>
      <c r="C19" s="57" t="s">
        <v>13</v>
      </c>
      <c r="D19" s="54">
        <v>8</v>
      </c>
      <c r="E19" s="53">
        <f t="shared" si="0"/>
        <v>0</v>
      </c>
      <c r="F19" s="55"/>
      <c r="G19" s="53">
        <f t="shared" si="1"/>
        <v>0</v>
      </c>
      <c r="H19" s="55"/>
      <c r="I19" s="111"/>
      <c r="J19" s="55"/>
      <c r="K19" s="55"/>
      <c r="L19" s="55"/>
      <c r="M19" s="55"/>
      <c r="N19" s="55"/>
      <c r="O19" s="55"/>
      <c r="P19" s="55"/>
      <c r="Q19" s="79"/>
      <c r="R19" s="54">
        <v>8</v>
      </c>
      <c r="S19" s="52"/>
      <c r="AJ19" s="182" t="str">
        <f t="shared" si="2"/>
        <v>ok</v>
      </c>
    </row>
    <row r="20" spans="1:36" ht="14" thickTop="1" thickBot="1" x14ac:dyDescent="0.3">
      <c r="A20">
        <v>9</v>
      </c>
      <c r="B20" s="59" t="s">
        <v>319</v>
      </c>
      <c r="C20" s="57" t="s">
        <v>14</v>
      </c>
      <c r="D20" s="54">
        <v>9</v>
      </c>
      <c r="E20" s="53">
        <f t="shared" si="0"/>
        <v>0</v>
      </c>
      <c r="F20" s="55"/>
      <c r="G20" s="53">
        <f t="shared" si="1"/>
        <v>0</v>
      </c>
      <c r="H20" s="55"/>
      <c r="I20" s="111"/>
      <c r="J20" s="55"/>
      <c r="K20" s="55"/>
      <c r="L20" s="55"/>
      <c r="M20" s="55"/>
      <c r="N20" s="55"/>
      <c r="O20" s="55"/>
      <c r="P20" s="55"/>
      <c r="Q20" s="79"/>
      <c r="R20" s="54">
        <v>9</v>
      </c>
      <c r="S20" s="52"/>
      <c r="AJ20" s="182" t="str">
        <f t="shared" si="2"/>
        <v>ok</v>
      </c>
    </row>
    <row r="21" spans="1:36" ht="14" thickTop="1" thickBot="1" x14ac:dyDescent="0.3">
      <c r="A21">
        <v>10</v>
      </c>
      <c r="B21" s="59" t="s">
        <v>320</v>
      </c>
      <c r="C21" s="57" t="s">
        <v>15</v>
      </c>
      <c r="D21" s="54">
        <v>10</v>
      </c>
      <c r="E21" s="53">
        <f t="shared" si="0"/>
        <v>0</v>
      </c>
      <c r="F21" s="55"/>
      <c r="G21" s="53">
        <f t="shared" si="1"/>
        <v>0</v>
      </c>
      <c r="H21" s="55"/>
      <c r="I21" s="111"/>
      <c r="J21" s="55"/>
      <c r="K21" s="55"/>
      <c r="L21" s="55"/>
      <c r="M21" s="55"/>
      <c r="N21" s="55"/>
      <c r="O21" s="55"/>
      <c r="P21" s="55"/>
      <c r="Q21" s="79"/>
      <c r="R21" s="54">
        <v>10</v>
      </c>
      <c r="S21" s="52"/>
      <c r="AJ21" s="182" t="str">
        <f t="shared" si="2"/>
        <v>ok</v>
      </c>
    </row>
    <row r="22" spans="1:36" ht="14" thickTop="1" thickBot="1" x14ac:dyDescent="0.35">
      <c r="A22">
        <v>11</v>
      </c>
      <c r="B22" s="59" t="s">
        <v>321</v>
      </c>
      <c r="C22" s="78" t="s">
        <v>16</v>
      </c>
      <c r="D22" s="54">
        <v>11</v>
      </c>
      <c r="E22" s="53">
        <f t="shared" si="0"/>
        <v>0</v>
      </c>
      <c r="F22" s="55"/>
      <c r="G22" s="53">
        <f t="shared" si="1"/>
        <v>0</v>
      </c>
      <c r="H22" s="55"/>
      <c r="I22" s="111"/>
      <c r="J22" s="55"/>
      <c r="K22" s="55"/>
      <c r="L22" s="55"/>
      <c r="M22" s="55"/>
      <c r="N22" s="55"/>
      <c r="O22" s="55"/>
      <c r="P22" s="55"/>
      <c r="Q22" s="79"/>
      <c r="R22" s="54">
        <v>11</v>
      </c>
      <c r="S22" s="52"/>
      <c r="AJ22" s="182" t="str">
        <f t="shared" si="2"/>
        <v>ok</v>
      </c>
    </row>
    <row r="23" spans="1:36" ht="14" thickTop="1" thickBot="1" x14ac:dyDescent="0.3">
      <c r="A23">
        <v>12</v>
      </c>
      <c r="B23" s="59" t="s">
        <v>17</v>
      </c>
      <c r="C23" s="57" t="s">
        <v>18</v>
      </c>
      <c r="D23" s="54">
        <v>12</v>
      </c>
      <c r="E23" s="53">
        <f t="shared" si="0"/>
        <v>0</v>
      </c>
      <c r="F23" s="55"/>
      <c r="G23" s="53">
        <f t="shared" si="1"/>
        <v>0</v>
      </c>
      <c r="H23" s="55"/>
      <c r="I23" s="111"/>
      <c r="J23" s="55"/>
      <c r="K23" s="55"/>
      <c r="L23" s="55"/>
      <c r="M23" s="55"/>
      <c r="N23" s="55"/>
      <c r="O23" s="55"/>
      <c r="P23" s="55"/>
      <c r="Q23" s="79"/>
      <c r="R23" s="54">
        <v>12</v>
      </c>
      <c r="S23" s="52"/>
      <c r="AJ23" s="182" t="str">
        <f t="shared" si="2"/>
        <v>ok</v>
      </c>
    </row>
    <row r="24" spans="1:36" ht="14" thickTop="1" thickBot="1" x14ac:dyDescent="0.3">
      <c r="A24">
        <v>13</v>
      </c>
      <c r="B24" s="59" t="s">
        <v>322</v>
      </c>
      <c r="C24" s="57" t="s">
        <v>19</v>
      </c>
      <c r="D24" s="54">
        <v>13</v>
      </c>
      <c r="E24" s="53">
        <f t="shared" si="0"/>
        <v>0</v>
      </c>
      <c r="F24" s="55"/>
      <c r="G24" s="53">
        <f t="shared" si="1"/>
        <v>0</v>
      </c>
      <c r="H24" s="55"/>
      <c r="I24" s="111"/>
      <c r="J24" s="55"/>
      <c r="K24" s="55"/>
      <c r="L24" s="55"/>
      <c r="M24" s="55"/>
      <c r="N24" s="55"/>
      <c r="O24" s="55"/>
      <c r="P24" s="55"/>
      <c r="Q24" s="79"/>
      <c r="R24" s="54">
        <v>13</v>
      </c>
      <c r="S24" s="52"/>
      <c r="AJ24" s="182" t="str">
        <f t="shared" si="2"/>
        <v>ok</v>
      </c>
    </row>
    <row r="25" spans="1:36" ht="14" thickTop="1" thickBot="1" x14ac:dyDescent="0.3">
      <c r="A25">
        <v>14</v>
      </c>
      <c r="B25" s="59" t="s">
        <v>323</v>
      </c>
      <c r="C25" s="57" t="s">
        <v>20</v>
      </c>
      <c r="D25" s="54">
        <v>14</v>
      </c>
      <c r="E25" s="53">
        <f t="shared" si="0"/>
        <v>0</v>
      </c>
      <c r="F25" s="55"/>
      <c r="G25" s="53">
        <f t="shared" si="1"/>
        <v>0</v>
      </c>
      <c r="H25" s="55"/>
      <c r="I25" s="111"/>
      <c r="J25" s="55"/>
      <c r="K25" s="55"/>
      <c r="L25" s="55"/>
      <c r="M25" s="55"/>
      <c r="N25" s="55"/>
      <c r="O25" s="55"/>
      <c r="P25" s="55"/>
      <c r="Q25" s="79"/>
      <c r="R25" s="54">
        <v>14</v>
      </c>
      <c r="S25" s="52"/>
      <c r="AJ25" s="182" t="str">
        <f t="shared" si="2"/>
        <v>ok</v>
      </c>
    </row>
    <row r="26" spans="1:36" ht="14" thickTop="1" thickBot="1" x14ac:dyDescent="0.35">
      <c r="A26">
        <v>15</v>
      </c>
      <c r="B26" s="59" t="s">
        <v>324</v>
      </c>
      <c r="C26" s="78" t="s">
        <v>21</v>
      </c>
      <c r="D26" s="54">
        <v>15</v>
      </c>
      <c r="E26" s="53">
        <f t="shared" si="0"/>
        <v>0</v>
      </c>
      <c r="F26" s="55"/>
      <c r="G26" s="53">
        <f t="shared" si="1"/>
        <v>0</v>
      </c>
      <c r="H26" s="55"/>
      <c r="I26" s="111"/>
      <c r="J26" s="55"/>
      <c r="K26" s="55"/>
      <c r="L26" s="55"/>
      <c r="M26" s="55"/>
      <c r="N26" s="55"/>
      <c r="O26" s="55"/>
      <c r="P26" s="55"/>
      <c r="Q26" s="79"/>
      <c r="R26" s="54">
        <v>15</v>
      </c>
      <c r="S26" s="52"/>
      <c r="AJ26" s="182" t="str">
        <f t="shared" si="2"/>
        <v>ok</v>
      </c>
    </row>
    <row r="27" spans="1:36" ht="14" thickTop="1" thickBot="1" x14ac:dyDescent="0.35">
      <c r="A27">
        <v>16</v>
      </c>
      <c r="B27" s="59" t="s">
        <v>325</v>
      </c>
      <c r="C27" s="78" t="s">
        <v>22</v>
      </c>
      <c r="D27" s="54">
        <v>16</v>
      </c>
      <c r="E27" s="53">
        <f t="shared" si="0"/>
        <v>0</v>
      </c>
      <c r="F27" s="55"/>
      <c r="G27" s="53">
        <f t="shared" si="1"/>
        <v>0</v>
      </c>
      <c r="H27" s="55"/>
      <c r="I27" s="111"/>
      <c r="J27" s="55"/>
      <c r="K27" s="55"/>
      <c r="L27" s="55"/>
      <c r="M27" s="55"/>
      <c r="N27" s="55"/>
      <c r="O27" s="55"/>
      <c r="P27" s="55"/>
      <c r="Q27" s="79"/>
      <c r="R27" s="54">
        <v>16</v>
      </c>
      <c r="S27" s="52"/>
      <c r="AJ27" s="182" t="str">
        <f t="shared" si="2"/>
        <v>ok</v>
      </c>
    </row>
    <row r="28" spans="1:36" ht="14" thickTop="1" thickBot="1" x14ac:dyDescent="0.3">
      <c r="A28">
        <v>17</v>
      </c>
      <c r="B28" s="59" t="s">
        <v>326</v>
      </c>
      <c r="C28" s="57" t="s">
        <v>23</v>
      </c>
      <c r="D28" s="54">
        <v>17</v>
      </c>
      <c r="E28" s="53">
        <f t="shared" si="0"/>
        <v>0</v>
      </c>
      <c r="F28" s="55"/>
      <c r="G28" s="53">
        <f t="shared" si="1"/>
        <v>0</v>
      </c>
      <c r="H28" s="55"/>
      <c r="I28" s="111"/>
      <c r="J28" s="55"/>
      <c r="K28" s="55"/>
      <c r="L28" s="55"/>
      <c r="M28" s="55"/>
      <c r="N28" s="55"/>
      <c r="O28" s="55"/>
      <c r="P28" s="55"/>
      <c r="Q28" s="79"/>
      <c r="R28" s="54">
        <v>17</v>
      </c>
      <c r="S28" s="52"/>
      <c r="AJ28" s="182" t="str">
        <f t="shared" si="2"/>
        <v>ok</v>
      </c>
    </row>
    <row r="29" spans="1:36" ht="14" thickTop="1" thickBot="1" x14ac:dyDescent="0.3">
      <c r="A29">
        <v>18</v>
      </c>
      <c r="B29" s="59" t="s">
        <v>327</v>
      </c>
      <c r="C29" s="57" t="s">
        <v>24</v>
      </c>
      <c r="D29" s="54">
        <v>18</v>
      </c>
      <c r="E29" s="53">
        <f t="shared" si="0"/>
        <v>0</v>
      </c>
      <c r="F29" s="55"/>
      <c r="G29" s="53">
        <f t="shared" si="1"/>
        <v>0</v>
      </c>
      <c r="H29" s="55"/>
      <c r="I29" s="111"/>
      <c r="J29" s="55"/>
      <c r="K29" s="55"/>
      <c r="L29" s="55"/>
      <c r="M29" s="55"/>
      <c r="N29" s="55"/>
      <c r="O29" s="55"/>
      <c r="P29" s="55"/>
      <c r="Q29" s="79"/>
      <c r="R29" s="54">
        <v>18</v>
      </c>
      <c r="S29" s="52"/>
      <c r="AJ29" s="182" t="str">
        <f t="shared" si="2"/>
        <v>ok</v>
      </c>
    </row>
    <row r="30" spans="1:36" ht="14" thickTop="1" thickBot="1" x14ac:dyDescent="0.3">
      <c r="A30">
        <v>19</v>
      </c>
      <c r="B30" s="59" t="s">
        <v>328</v>
      </c>
      <c r="C30" s="57" t="s">
        <v>25</v>
      </c>
      <c r="D30" s="54">
        <v>19</v>
      </c>
      <c r="E30" s="53">
        <f t="shared" si="0"/>
        <v>0</v>
      </c>
      <c r="F30" s="55"/>
      <c r="G30" s="53">
        <f t="shared" si="1"/>
        <v>0</v>
      </c>
      <c r="H30" s="55"/>
      <c r="I30" s="111"/>
      <c r="J30" s="55"/>
      <c r="K30" s="55"/>
      <c r="L30" s="55"/>
      <c r="M30" s="55"/>
      <c r="N30" s="55"/>
      <c r="O30" s="55"/>
      <c r="P30" s="55"/>
      <c r="Q30" s="79"/>
      <c r="R30" s="54">
        <v>19</v>
      </c>
      <c r="S30" s="52"/>
      <c r="AJ30" s="182" t="str">
        <f t="shared" si="2"/>
        <v>ok</v>
      </c>
    </row>
    <row r="31" spans="1:36" ht="14" thickTop="1" thickBot="1" x14ac:dyDescent="0.35">
      <c r="A31">
        <v>20</v>
      </c>
      <c r="B31" s="59" t="s">
        <v>26</v>
      </c>
      <c r="C31" s="78" t="s">
        <v>27</v>
      </c>
      <c r="D31" s="54">
        <v>20</v>
      </c>
      <c r="E31" s="53">
        <f t="shared" si="0"/>
        <v>0</v>
      </c>
      <c r="F31" s="55"/>
      <c r="G31" s="53">
        <f t="shared" si="1"/>
        <v>0</v>
      </c>
      <c r="H31" s="55"/>
      <c r="I31" s="111"/>
      <c r="J31" s="55"/>
      <c r="K31" s="55"/>
      <c r="L31" s="55"/>
      <c r="M31" s="55"/>
      <c r="N31" s="55"/>
      <c r="O31" s="55"/>
      <c r="P31" s="55"/>
      <c r="Q31" s="79"/>
      <c r="R31" s="54">
        <v>20</v>
      </c>
      <c r="S31" s="52"/>
      <c r="AJ31" s="182" t="str">
        <f t="shared" si="2"/>
        <v>ok</v>
      </c>
    </row>
    <row r="32" spans="1:36" ht="14" thickTop="1" thickBot="1" x14ac:dyDescent="0.3">
      <c r="A32">
        <v>22</v>
      </c>
      <c r="B32" s="59" t="s">
        <v>329</v>
      </c>
      <c r="C32" s="57" t="s">
        <v>28</v>
      </c>
      <c r="D32" s="54">
        <v>22</v>
      </c>
      <c r="E32" s="53">
        <f t="shared" si="0"/>
        <v>0</v>
      </c>
      <c r="F32" s="55"/>
      <c r="G32" s="53">
        <f t="shared" si="1"/>
        <v>0</v>
      </c>
      <c r="H32" s="55"/>
      <c r="I32" s="111"/>
      <c r="J32" s="55"/>
      <c r="K32" s="55"/>
      <c r="L32" s="55"/>
      <c r="M32" s="55"/>
      <c r="N32" s="55"/>
      <c r="O32" s="55"/>
      <c r="P32" s="55"/>
      <c r="Q32" s="79"/>
      <c r="R32" s="54">
        <v>22</v>
      </c>
      <c r="S32" s="52"/>
      <c r="AJ32" s="182" t="str">
        <f t="shared" si="2"/>
        <v>ok</v>
      </c>
    </row>
    <row r="33" spans="1:36" ht="14" thickTop="1" thickBot="1" x14ac:dyDescent="0.3">
      <c r="A33">
        <v>23</v>
      </c>
      <c r="B33" s="59" t="s">
        <v>330</v>
      </c>
      <c r="C33" s="57" t="s">
        <v>29</v>
      </c>
      <c r="D33" s="54">
        <v>23</v>
      </c>
      <c r="E33" s="53">
        <f t="shared" si="0"/>
        <v>0</v>
      </c>
      <c r="F33" s="55"/>
      <c r="G33" s="53">
        <f t="shared" si="1"/>
        <v>0</v>
      </c>
      <c r="H33" s="55"/>
      <c r="I33" s="111"/>
      <c r="J33" s="55"/>
      <c r="K33" s="55"/>
      <c r="L33" s="55"/>
      <c r="M33" s="55"/>
      <c r="N33" s="55"/>
      <c r="O33" s="55"/>
      <c r="P33" s="55"/>
      <c r="Q33" s="79"/>
      <c r="R33" s="54">
        <v>23</v>
      </c>
      <c r="S33" s="52"/>
      <c r="AJ33" s="182" t="str">
        <f t="shared" si="2"/>
        <v>ok</v>
      </c>
    </row>
    <row r="34" spans="1:36" ht="14" thickTop="1" thickBot="1" x14ac:dyDescent="0.3">
      <c r="A34">
        <v>24</v>
      </c>
      <c r="B34" s="59" t="s">
        <v>331</v>
      </c>
      <c r="C34" s="57" t="s">
        <v>30</v>
      </c>
      <c r="D34" s="54">
        <v>24</v>
      </c>
      <c r="E34" s="53">
        <f t="shared" si="0"/>
        <v>0</v>
      </c>
      <c r="F34" s="55"/>
      <c r="G34" s="53">
        <f t="shared" si="1"/>
        <v>0</v>
      </c>
      <c r="H34" s="55"/>
      <c r="I34" s="111"/>
      <c r="J34" s="55"/>
      <c r="K34" s="55"/>
      <c r="L34" s="55"/>
      <c r="M34" s="55"/>
      <c r="N34" s="55"/>
      <c r="O34" s="55"/>
      <c r="P34" s="55"/>
      <c r="Q34" s="79"/>
      <c r="R34" s="54">
        <v>24</v>
      </c>
      <c r="S34" s="52"/>
      <c r="AJ34" s="182" t="str">
        <f t="shared" si="2"/>
        <v>ok</v>
      </c>
    </row>
    <row r="35" spans="1:36" ht="14" thickTop="1" thickBot="1" x14ac:dyDescent="0.3">
      <c r="A35">
        <v>25</v>
      </c>
      <c r="B35" s="59" t="s">
        <v>332</v>
      </c>
      <c r="C35" s="57" t="s">
        <v>31</v>
      </c>
      <c r="D35" s="54">
        <v>25</v>
      </c>
      <c r="E35" s="53">
        <f t="shared" si="0"/>
        <v>0</v>
      </c>
      <c r="F35" s="55"/>
      <c r="G35" s="53">
        <f t="shared" si="1"/>
        <v>0</v>
      </c>
      <c r="H35" s="55"/>
      <c r="I35" s="111"/>
      <c r="J35" s="55"/>
      <c r="K35" s="55"/>
      <c r="L35" s="55"/>
      <c r="M35" s="55"/>
      <c r="N35" s="55"/>
      <c r="O35" s="55"/>
      <c r="P35" s="55"/>
      <c r="Q35" s="79"/>
      <c r="R35" s="54">
        <v>25</v>
      </c>
      <c r="S35" s="52"/>
      <c r="AJ35" s="182" t="str">
        <f t="shared" si="2"/>
        <v>ok</v>
      </c>
    </row>
    <row r="36" spans="1:36" ht="14" thickTop="1" thickBot="1" x14ac:dyDescent="0.3">
      <c r="A36">
        <v>26</v>
      </c>
      <c r="B36" s="59" t="s">
        <v>333</v>
      </c>
      <c r="C36" s="57" t="s">
        <v>32</v>
      </c>
      <c r="D36" s="54">
        <v>26</v>
      </c>
      <c r="E36" s="53">
        <f t="shared" si="0"/>
        <v>0</v>
      </c>
      <c r="F36" s="55"/>
      <c r="G36" s="53">
        <f t="shared" si="1"/>
        <v>0</v>
      </c>
      <c r="H36" s="55"/>
      <c r="I36" s="111"/>
      <c r="J36" s="55"/>
      <c r="K36" s="55"/>
      <c r="L36" s="55"/>
      <c r="M36" s="55"/>
      <c r="N36" s="55"/>
      <c r="O36" s="55"/>
      <c r="P36" s="55"/>
      <c r="Q36" s="79"/>
      <c r="R36" s="54">
        <v>26</v>
      </c>
      <c r="S36" s="52"/>
      <c r="AJ36" s="182" t="str">
        <f t="shared" si="2"/>
        <v>ok</v>
      </c>
    </row>
    <row r="37" spans="1:36" ht="14" thickTop="1" thickBot="1" x14ac:dyDescent="0.3">
      <c r="A37">
        <v>27</v>
      </c>
      <c r="B37" s="59" t="s">
        <v>334</v>
      </c>
      <c r="C37" s="57" t="s">
        <v>33</v>
      </c>
      <c r="D37" s="54">
        <v>27</v>
      </c>
      <c r="E37" s="53">
        <f t="shared" si="0"/>
        <v>0</v>
      </c>
      <c r="F37" s="55"/>
      <c r="G37" s="53">
        <f t="shared" si="1"/>
        <v>0</v>
      </c>
      <c r="H37" s="55"/>
      <c r="I37" s="111"/>
      <c r="J37" s="55"/>
      <c r="K37" s="55"/>
      <c r="L37" s="55"/>
      <c r="M37" s="55"/>
      <c r="N37" s="55"/>
      <c r="O37" s="55"/>
      <c r="P37" s="55"/>
      <c r="Q37" s="79"/>
      <c r="R37" s="54">
        <v>27</v>
      </c>
      <c r="S37" s="52"/>
      <c r="AJ37" s="182" t="str">
        <f t="shared" si="2"/>
        <v>ok</v>
      </c>
    </row>
    <row r="38" spans="1:36" ht="14" thickTop="1" thickBot="1" x14ac:dyDescent="0.3">
      <c r="A38">
        <v>28</v>
      </c>
      <c r="B38" s="59" t="s">
        <v>335</v>
      </c>
      <c r="C38" s="57" t="s">
        <v>34</v>
      </c>
      <c r="D38" s="54">
        <v>28</v>
      </c>
      <c r="E38" s="53">
        <f t="shared" si="0"/>
        <v>0</v>
      </c>
      <c r="F38" s="55"/>
      <c r="G38" s="53">
        <f t="shared" si="1"/>
        <v>0</v>
      </c>
      <c r="H38" s="55"/>
      <c r="I38" s="111"/>
      <c r="J38" s="55"/>
      <c r="K38" s="55"/>
      <c r="L38" s="55"/>
      <c r="M38" s="55"/>
      <c r="N38" s="55"/>
      <c r="O38" s="55"/>
      <c r="P38" s="55"/>
      <c r="Q38" s="79"/>
      <c r="R38" s="54">
        <v>28</v>
      </c>
      <c r="S38" s="52"/>
      <c r="AJ38" s="182" t="str">
        <f t="shared" si="2"/>
        <v>ok</v>
      </c>
    </row>
    <row r="39" spans="1:36" ht="14" thickTop="1" thickBot="1" x14ac:dyDescent="0.3">
      <c r="A39">
        <v>29</v>
      </c>
      <c r="B39" s="59" t="s">
        <v>35</v>
      </c>
      <c r="C39" s="57" t="s">
        <v>36</v>
      </c>
      <c r="D39" s="54">
        <v>29</v>
      </c>
      <c r="E39" s="53">
        <f t="shared" si="0"/>
        <v>0</v>
      </c>
      <c r="F39" s="55"/>
      <c r="G39" s="53">
        <f t="shared" si="1"/>
        <v>0</v>
      </c>
      <c r="H39" s="55"/>
      <c r="I39" s="111"/>
      <c r="J39" s="55"/>
      <c r="K39" s="55"/>
      <c r="L39" s="55"/>
      <c r="M39" s="55"/>
      <c r="N39" s="55"/>
      <c r="O39" s="55"/>
      <c r="P39" s="55"/>
      <c r="Q39" s="79"/>
      <c r="R39" s="54">
        <v>29</v>
      </c>
      <c r="S39" s="52"/>
      <c r="AJ39" s="182" t="str">
        <f t="shared" si="2"/>
        <v>ok</v>
      </c>
    </row>
    <row r="40" spans="1:36" ht="14" thickTop="1" thickBot="1" x14ac:dyDescent="0.3">
      <c r="A40">
        <v>219</v>
      </c>
      <c r="B40" s="59" t="s">
        <v>336</v>
      </c>
      <c r="C40" s="57" t="s">
        <v>37</v>
      </c>
      <c r="D40" s="54">
        <v>219</v>
      </c>
      <c r="E40" s="53">
        <f t="shared" si="0"/>
        <v>0</v>
      </c>
      <c r="F40" s="55"/>
      <c r="G40" s="53">
        <f t="shared" si="1"/>
        <v>0</v>
      </c>
      <c r="H40" s="55"/>
      <c r="I40" s="111"/>
      <c r="J40" s="55"/>
      <c r="K40" s="55"/>
      <c r="L40" s="55"/>
      <c r="M40" s="55"/>
      <c r="N40" s="55"/>
      <c r="O40" s="55"/>
      <c r="P40" s="55"/>
      <c r="Q40" s="79"/>
      <c r="R40" s="54">
        <v>219</v>
      </c>
      <c r="S40" s="52"/>
      <c r="AJ40" s="182" t="str">
        <f t="shared" si="2"/>
        <v>ok</v>
      </c>
    </row>
    <row r="41" spans="1:36" ht="14" thickTop="1" thickBot="1" x14ac:dyDescent="0.3">
      <c r="A41">
        <v>30</v>
      </c>
      <c r="B41" s="59" t="s">
        <v>337</v>
      </c>
      <c r="C41" s="57" t="s">
        <v>38</v>
      </c>
      <c r="D41" s="54">
        <v>30</v>
      </c>
      <c r="E41" s="53">
        <f t="shared" si="0"/>
        <v>0</v>
      </c>
      <c r="F41" s="55"/>
      <c r="G41" s="53">
        <f t="shared" si="1"/>
        <v>0</v>
      </c>
      <c r="H41" s="55"/>
      <c r="I41" s="111"/>
      <c r="J41" s="55"/>
      <c r="K41" s="55"/>
      <c r="L41" s="55"/>
      <c r="M41" s="55"/>
      <c r="N41" s="55"/>
      <c r="O41" s="55"/>
      <c r="P41" s="55"/>
      <c r="Q41" s="79"/>
      <c r="R41" s="54">
        <v>30</v>
      </c>
      <c r="S41" s="52"/>
      <c r="AJ41" s="182" t="str">
        <f t="shared" si="2"/>
        <v>ok</v>
      </c>
    </row>
    <row r="42" spans="1:36" ht="14" thickTop="1" thickBot="1" x14ac:dyDescent="0.35">
      <c r="A42">
        <v>31</v>
      </c>
      <c r="B42" s="59" t="s">
        <v>338</v>
      </c>
      <c r="C42" s="78" t="s">
        <v>39</v>
      </c>
      <c r="D42" s="54">
        <v>31</v>
      </c>
      <c r="E42" s="53">
        <f t="shared" si="0"/>
        <v>0</v>
      </c>
      <c r="F42" s="55"/>
      <c r="G42" s="53">
        <f t="shared" si="1"/>
        <v>0</v>
      </c>
      <c r="H42" s="55"/>
      <c r="I42" s="111"/>
      <c r="J42" s="55"/>
      <c r="K42" s="55"/>
      <c r="L42" s="55"/>
      <c r="M42" s="55"/>
      <c r="N42" s="55"/>
      <c r="O42" s="55"/>
      <c r="P42" s="55"/>
      <c r="Q42" s="79"/>
      <c r="R42" s="54">
        <v>31</v>
      </c>
      <c r="S42" s="52"/>
      <c r="AJ42" s="182" t="str">
        <f t="shared" si="2"/>
        <v>ok</v>
      </c>
    </row>
    <row r="43" spans="1:36" ht="14" thickTop="1" thickBot="1" x14ac:dyDescent="0.3">
      <c r="A43">
        <v>32</v>
      </c>
      <c r="B43" s="59" t="s">
        <v>339</v>
      </c>
      <c r="C43" s="57" t="s">
        <v>40</v>
      </c>
      <c r="D43" s="54">
        <v>32</v>
      </c>
      <c r="E43" s="53">
        <f t="shared" si="0"/>
        <v>0</v>
      </c>
      <c r="F43" s="55"/>
      <c r="G43" s="53">
        <f t="shared" si="1"/>
        <v>0</v>
      </c>
      <c r="H43" s="55"/>
      <c r="I43" s="111"/>
      <c r="J43" s="55"/>
      <c r="K43" s="55"/>
      <c r="L43" s="55"/>
      <c r="M43" s="55"/>
      <c r="N43" s="55"/>
      <c r="O43" s="55"/>
      <c r="P43" s="55"/>
      <c r="Q43" s="79"/>
      <c r="R43" s="54">
        <v>32</v>
      </c>
      <c r="S43" s="52"/>
      <c r="AJ43" s="182" t="str">
        <f t="shared" si="2"/>
        <v>ok</v>
      </c>
    </row>
    <row r="44" spans="1:36" ht="14" thickTop="1" thickBot="1" x14ac:dyDescent="0.3">
      <c r="A44">
        <v>33</v>
      </c>
      <c r="B44" s="59" t="s">
        <v>340</v>
      </c>
      <c r="C44" s="57" t="s">
        <v>41</v>
      </c>
      <c r="D44" s="54">
        <v>33</v>
      </c>
      <c r="E44" s="53">
        <f t="shared" ref="E44:E62" si="3">SUM(F44,G44,M44,N44,P44,Q44)</f>
        <v>0</v>
      </c>
      <c r="F44" s="55"/>
      <c r="G44" s="53">
        <f t="shared" ref="G44:G62" si="4">SUM(H44,J44,K44,L44)</f>
        <v>0</v>
      </c>
      <c r="H44" s="55"/>
      <c r="I44" s="111"/>
      <c r="J44" s="55"/>
      <c r="K44" s="55"/>
      <c r="L44" s="55"/>
      <c r="M44" s="55"/>
      <c r="N44" s="55"/>
      <c r="O44" s="55"/>
      <c r="P44" s="55"/>
      <c r="Q44" s="79"/>
      <c r="R44" s="54">
        <v>33</v>
      </c>
      <c r="S44" s="52"/>
      <c r="AJ44" s="182" t="str">
        <f t="shared" si="2"/>
        <v>ok</v>
      </c>
    </row>
    <row r="45" spans="1:36" ht="14" thickTop="1" thickBot="1" x14ac:dyDescent="0.3">
      <c r="A45">
        <v>34</v>
      </c>
      <c r="B45" s="59" t="s">
        <v>42</v>
      </c>
      <c r="C45" s="57" t="s">
        <v>43</v>
      </c>
      <c r="D45" s="54">
        <v>34</v>
      </c>
      <c r="E45" s="53">
        <f t="shared" si="3"/>
        <v>0</v>
      </c>
      <c r="F45" s="55"/>
      <c r="G45" s="53">
        <f t="shared" si="4"/>
        <v>0</v>
      </c>
      <c r="H45" s="55"/>
      <c r="I45" s="111"/>
      <c r="J45" s="55"/>
      <c r="K45" s="55"/>
      <c r="L45" s="55"/>
      <c r="M45" s="55"/>
      <c r="N45" s="55"/>
      <c r="O45" s="55"/>
      <c r="P45" s="55"/>
      <c r="Q45" s="79"/>
      <c r="R45" s="54">
        <v>34</v>
      </c>
      <c r="S45" s="52"/>
      <c r="AJ45" s="182" t="str">
        <f t="shared" si="2"/>
        <v>ok</v>
      </c>
    </row>
    <row r="46" spans="1:36" ht="14" thickTop="1" thickBot="1" x14ac:dyDescent="0.3">
      <c r="A46">
        <v>35</v>
      </c>
      <c r="B46" s="59" t="s">
        <v>341</v>
      </c>
      <c r="C46" s="57" t="s">
        <v>44</v>
      </c>
      <c r="D46" s="54">
        <v>35</v>
      </c>
      <c r="E46" s="53">
        <f t="shared" si="3"/>
        <v>0</v>
      </c>
      <c r="F46" s="55"/>
      <c r="G46" s="53">
        <f t="shared" si="4"/>
        <v>0</v>
      </c>
      <c r="H46" s="55"/>
      <c r="I46" s="111"/>
      <c r="J46" s="55"/>
      <c r="K46" s="55"/>
      <c r="L46" s="55"/>
      <c r="M46" s="55"/>
      <c r="N46" s="55"/>
      <c r="O46" s="55"/>
      <c r="P46" s="55"/>
      <c r="Q46" s="79"/>
      <c r="R46" s="54">
        <v>35</v>
      </c>
      <c r="S46" s="52"/>
      <c r="AJ46" s="182" t="str">
        <f t="shared" si="2"/>
        <v>ok</v>
      </c>
    </row>
    <row r="47" spans="1:36" ht="14" thickTop="1" thickBot="1" x14ac:dyDescent="0.3">
      <c r="A47">
        <v>36</v>
      </c>
      <c r="B47" s="59" t="s">
        <v>342</v>
      </c>
      <c r="C47" s="57" t="s">
        <v>45</v>
      </c>
      <c r="D47" s="54">
        <v>36</v>
      </c>
      <c r="E47" s="53">
        <f t="shared" si="3"/>
        <v>0</v>
      </c>
      <c r="F47" s="55"/>
      <c r="G47" s="53">
        <f t="shared" si="4"/>
        <v>0</v>
      </c>
      <c r="H47" s="55"/>
      <c r="I47" s="111"/>
      <c r="J47" s="55"/>
      <c r="K47" s="55"/>
      <c r="L47" s="55"/>
      <c r="M47" s="55"/>
      <c r="N47" s="55"/>
      <c r="O47" s="55"/>
      <c r="P47" s="55"/>
      <c r="Q47" s="79"/>
      <c r="R47" s="54">
        <v>36</v>
      </c>
      <c r="S47" s="52"/>
      <c r="AJ47" s="182" t="str">
        <f t="shared" si="2"/>
        <v>ok</v>
      </c>
    </row>
    <row r="48" spans="1:36" ht="14" thickTop="1" thickBot="1" x14ac:dyDescent="0.3">
      <c r="A48">
        <v>37</v>
      </c>
      <c r="B48" s="59" t="s">
        <v>343</v>
      </c>
      <c r="C48" s="57" t="s">
        <v>46</v>
      </c>
      <c r="D48" s="54">
        <v>37</v>
      </c>
      <c r="E48" s="53">
        <f t="shared" si="3"/>
        <v>0</v>
      </c>
      <c r="F48" s="55"/>
      <c r="G48" s="53">
        <f t="shared" si="4"/>
        <v>0</v>
      </c>
      <c r="H48" s="55"/>
      <c r="I48" s="111"/>
      <c r="J48" s="55"/>
      <c r="K48" s="55"/>
      <c r="L48" s="55"/>
      <c r="M48" s="55"/>
      <c r="N48" s="55"/>
      <c r="O48" s="55"/>
      <c r="P48" s="55"/>
      <c r="Q48" s="79"/>
      <c r="R48" s="54">
        <v>37</v>
      </c>
      <c r="S48" s="52"/>
      <c r="AJ48" s="182" t="str">
        <f t="shared" si="2"/>
        <v>ok</v>
      </c>
    </row>
    <row r="49" spans="1:36" ht="14" thickTop="1" thickBot="1" x14ac:dyDescent="0.3">
      <c r="A49">
        <v>38</v>
      </c>
      <c r="B49" s="59" t="s">
        <v>344</v>
      </c>
      <c r="C49" s="57" t="s">
        <v>47</v>
      </c>
      <c r="D49" s="54">
        <v>38</v>
      </c>
      <c r="E49" s="53">
        <f t="shared" si="3"/>
        <v>0</v>
      </c>
      <c r="F49" s="55"/>
      <c r="G49" s="53">
        <f t="shared" si="4"/>
        <v>0</v>
      </c>
      <c r="H49" s="55"/>
      <c r="I49" s="111"/>
      <c r="J49" s="55"/>
      <c r="K49" s="55"/>
      <c r="L49" s="55"/>
      <c r="M49" s="55"/>
      <c r="N49" s="55"/>
      <c r="O49" s="55"/>
      <c r="P49" s="55"/>
      <c r="Q49" s="79"/>
      <c r="R49" s="54">
        <v>38</v>
      </c>
      <c r="S49" s="52"/>
      <c r="AJ49" s="182" t="str">
        <f t="shared" si="2"/>
        <v>ok</v>
      </c>
    </row>
    <row r="50" spans="1:36" ht="14" thickTop="1" thickBot="1" x14ac:dyDescent="0.3">
      <c r="A50">
        <v>39</v>
      </c>
      <c r="B50" s="59" t="s">
        <v>345</v>
      </c>
      <c r="C50" s="57" t="s">
        <v>48</v>
      </c>
      <c r="D50" s="54">
        <v>39</v>
      </c>
      <c r="E50" s="53">
        <f t="shared" si="3"/>
        <v>0</v>
      </c>
      <c r="F50" s="55"/>
      <c r="G50" s="53">
        <f t="shared" si="4"/>
        <v>0</v>
      </c>
      <c r="H50" s="55"/>
      <c r="I50" s="111"/>
      <c r="J50" s="55"/>
      <c r="K50" s="55"/>
      <c r="L50" s="55"/>
      <c r="M50" s="55"/>
      <c r="N50" s="55"/>
      <c r="O50" s="55"/>
      <c r="P50" s="55"/>
      <c r="Q50" s="55"/>
      <c r="R50" s="54">
        <v>39</v>
      </c>
      <c r="S50" s="52"/>
      <c r="AJ50" s="182" t="str">
        <f t="shared" si="2"/>
        <v>ok</v>
      </c>
    </row>
    <row r="51" spans="1:36" ht="14" thickTop="1" thickBot="1" x14ac:dyDescent="0.3">
      <c r="A51">
        <v>220</v>
      </c>
      <c r="B51" s="59" t="s">
        <v>346</v>
      </c>
      <c r="C51" s="57" t="s">
        <v>49</v>
      </c>
      <c r="D51" s="54">
        <v>220</v>
      </c>
      <c r="E51" s="53">
        <f t="shared" si="3"/>
        <v>0</v>
      </c>
      <c r="F51" s="55"/>
      <c r="G51" s="53">
        <f t="shared" si="4"/>
        <v>0</v>
      </c>
      <c r="H51" s="55"/>
      <c r="I51" s="111"/>
      <c r="J51" s="55"/>
      <c r="K51" s="55"/>
      <c r="L51" s="55"/>
      <c r="M51" s="55"/>
      <c r="N51" s="55"/>
      <c r="O51" s="55"/>
      <c r="P51" s="55"/>
      <c r="Q51" s="55"/>
      <c r="R51" s="54">
        <v>220</v>
      </c>
      <c r="S51" s="52"/>
      <c r="AJ51" s="182" t="str">
        <f t="shared" si="2"/>
        <v>ok</v>
      </c>
    </row>
    <row r="52" spans="1:36" ht="21" customHeight="1" thickTop="1" thickBot="1" x14ac:dyDescent="0.3">
      <c r="A52">
        <v>40</v>
      </c>
      <c r="B52" s="58" t="s">
        <v>347</v>
      </c>
      <c r="C52" s="57" t="s">
        <v>50</v>
      </c>
      <c r="D52" s="54">
        <v>40</v>
      </c>
      <c r="E52" s="53">
        <f t="shared" si="3"/>
        <v>0</v>
      </c>
      <c r="F52" s="55"/>
      <c r="G52" s="53">
        <f t="shared" si="4"/>
        <v>0</v>
      </c>
      <c r="H52" s="55"/>
      <c r="I52" s="111"/>
      <c r="J52" s="55"/>
      <c r="K52" s="55"/>
      <c r="L52" s="55"/>
      <c r="M52" s="55"/>
      <c r="N52" s="55"/>
      <c r="O52" s="55"/>
      <c r="P52" s="55"/>
      <c r="Q52" s="79"/>
      <c r="R52" s="54">
        <v>40</v>
      </c>
      <c r="S52" s="52"/>
      <c r="AJ52" s="182" t="str">
        <f t="shared" si="2"/>
        <v>ok</v>
      </c>
    </row>
    <row r="53" spans="1:36" ht="14" thickTop="1" thickBot="1" x14ac:dyDescent="0.3">
      <c r="A53">
        <v>41</v>
      </c>
      <c r="B53" s="59" t="s">
        <v>348</v>
      </c>
      <c r="C53" s="57" t="s">
        <v>51</v>
      </c>
      <c r="D53" s="54">
        <v>41</v>
      </c>
      <c r="E53" s="53">
        <f t="shared" si="3"/>
        <v>0</v>
      </c>
      <c r="F53" s="55"/>
      <c r="G53" s="53">
        <f t="shared" si="4"/>
        <v>0</v>
      </c>
      <c r="H53" s="55"/>
      <c r="I53" s="111"/>
      <c r="J53" s="55"/>
      <c r="K53" s="55"/>
      <c r="L53" s="55"/>
      <c r="M53" s="55"/>
      <c r="N53" s="55"/>
      <c r="O53" s="55"/>
      <c r="P53" s="55"/>
      <c r="Q53" s="79"/>
      <c r="R53" s="54">
        <v>41</v>
      </c>
      <c r="S53" s="52"/>
      <c r="AJ53" s="182" t="str">
        <f t="shared" si="2"/>
        <v>ok</v>
      </c>
    </row>
    <row r="54" spans="1:36" ht="14" thickTop="1" thickBot="1" x14ac:dyDescent="0.3">
      <c r="A54">
        <v>42</v>
      </c>
      <c r="B54" s="59" t="s">
        <v>349</v>
      </c>
      <c r="C54" s="57" t="s">
        <v>52</v>
      </c>
      <c r="D54" s="54">
        <v>42</v>
      </c>
      <c r="E54" s="53">
        <f t="shared" si="3"/>
        <v>0</v>
      </c>
      <c r="F54" s="55"/>
      <c r="G54" s="53">
        <f t="shared" si="4"/>
        <v>0</v>
      </c>
      <c r="H54" s="55"/>
      <c r="I54" s="111"/>
      <c r="J54" s="55"/>
      <c r="K54" s="55"/>
      <c r="L54" s="55"/>
      <c r="M54" s="55"/>
      <c r="N54" s="55"/>
      <c r="O54" s="55"/>
      <c r="P54" s="55"/>
      <c r="Q54" s="79"/>
      <c r="R54" s="54">
        <v>42</v>
      </c>
      <c r="S54" s="52"/>
      <c r="AJ54" s="182" t="str">
        <f t="shared" si="2"/>
        <v>ok</v>
      </c>
    </row>
    <row r="55" spans="1:36" ht="14" thickTop="1" thickBot="1" x14ac:dyDescent="0.3">
      <c r="A55">
        <v>43</v>
      </c>
      <c r="B55" s="59" t="s">
        <v>350</v>
      </c>
      <c r="C55" s="57" t="s">
        <v>53</v>
      </c>
      <c r="D55" s="54">
        <v>43</v>
      </c>
      <c r="E55" s="53">
        <f t="shared" si="3"/>
        <v>0</v>
      </c>
      <c r="F55" s="55"/>
      <c r="G55" s="53">
        <f t="shared" si="4"/>
        <v>0</v>
      </c>
      <c r="H55" s="55"/>
      <c r="I55" s="111"/>
      <c r="J55" s="55"/>
      <c r="K55" s="55"/>
      <c r="L55" s="55"/>
      <c r="M55" s="55"/>
      <c r="N55" s="55"/>
      <c r="O55" s="55"/>
      <c r="P55" s="55"/>
      <c r="Q55" s="79"/>
      <c r="R55" s="54">
        <v>43</v>
      </c>
      <c r="S55" s="52"/>
      <c r="AJ55" s="182" t="str">
        <f t="shared" si="2"/>
        <v>ok</v>
      </c>
    </row>
    <row r="56" spans="1:36" ht="14" thickTop="1" thickBot="1" x14ac:dyDescent="0.3">
      <c r="A56">
        <v>44</v>
      </c>
      <c r="B56" s="59" t="s">
        <v>351</v>
      </c>
      <c r="C56" s="57" t="s">
        <v>54</v>
      </c>
      <c r="D56" s="54">
        <v>44</v>
      </c>
      <c r="E56" s="53">
        <f t="shared" si="3"/>
        <v>0</v>
      </c>
      <c r="F56" s="55"/>
      <c r="G56" s="53">
        <f t="shared" si="4"/>
        <v>0</v>
      </c>
      <c r="H56" s="55"/>
      <c r="I56" s="111"/>
      <c r="J56" s="55"/>
      <c r="K56" s="55"/>
      <c r="L56" s="55"/>
      <c r="M56" s="55"/>
      <c r="N56" s="55"/>
      <c r="O56" s="55"/>
      <c r="P56" s="55"/>
      <c r="Q56" s="79"/>
      <c r="R56" s="54">
        <v>44</v>
      </c>
      <c r="S56" s="52"/>
      <c r="AJ56" s="182" t="str">
        <f t="shared" si="2"/>
        <v>ok</v>
      </c>
    </row>
    <row r="57" spans="1:36" ht="14" thickTop="1" thickBot="1" x14ac:dyDescent="0.3">
      <c r="A57">
        <v>45</v>
      </c>
      <c r="B57" s="59" t="s">
        <v>55</v>
      </c>
      <c r="C57" s="57" t="s">
        <v>56</v>
      </c>
      <c r="D57" s="54">
        <v>45</v>
      </c>
      <c r="E57" s="53">
        <f t="shared" si="3"/>
        <v>0</v>
      </c>
      <c r="F57" s="55"/>
      <c r="G57" s="53">
        <f t="shared" si="4"/>
        <v>0</v>
      </c>
      <c r="H57" s="55"/>
      <c r="I57" s="111"/>
      <c r="J57" s="55"/>
      <c r="K57" s="55"/>
      <c r="L57" s="55"/>
      <c r="M57" s="55"/>
      <c r="N57" s="55"/>
      <c r="O57" s="55"/>
      <c r="P57" s="55"/>
      <c r="Q57" s="79"/>
      <c r="R57" s="54">
        <v>45</v>
      </c>
      <c r="S57" s="52"/>
      <c r="AJ57" s="182" t="str">
        <f t="shared" si="2"/>
        <v>ok</v>
      </c>
    </row>
    <row r="58" spans="1:36" ht="14" thickTop="1" thickBot="1" x14ac:dyDescent="0.3">
      <c r="A58">
        <v>46</v>
      </c>
      <c r="B58" s="59" t="s">
        <v>352</v>
      </c>
      <c r="C58" s="57" t="s">
        <v>57</v>
      </c>
      <c r="D58" s="54">
        <v>46</v>
      </c>
      <c r="E58" s="53">
        <f t="shared" si="3"/>
        <v>0</v>
      </c>
      <c r="F58" s="55"/>
      <c r="G58" s="53">
        <f t="shared" si="4"/>
        <v>0</v>
      </c>
      <c r="H58" s="55"/>
      <c r="I58" s="111"/>
      <c r="J58" s="55"/>
      <c r="K58" s="55"/>
      <c r="L58" s="55"/>
      <c r="M58" s="55"/>
      <c r="N58" s="55"/>
      <c r="O58" s="55"/>
      <c r="P58" s="55"/>
      <c r="Q58" s="79"/>
      <c r="R58" s="54">
        <v>46</v>
      </c>
      <c r="S58" s="52"/>
      <c r="AJ58" s="182" t="str">
        <f t="shared" si="2"/>
        <v>ok</v>
      </c>
    </row>
    <row r="59" spans="1:36" ht="14" thickTop="1" thickBot="1" x14ac:dyDescent="0.3">
      <c r="A59">
        <v>47</v>
      </c>
      <c r="B59" s="59" t="s">
        <v>353</v>
      </c>
      <c r="C59" s="57" t="s">
        <v>58</v>
      </c>
      <c r="D59" s="54">
        <v>47</v>
      </c>
      <c r="E59" s="53">
        <f t="shared" si="3"/>
        <v>0</v>
      </c>
      <c r="F59" s="55"/>
      <c r="G59" s="53">
        <f t="shared" si="4"/>
        <v>0</v>
      </c>
      <c r="H59" s="55"/>
      <c r="I59" s="111"/>
      <c r="J59" s="55"/>
      <c r="K59" s="55"/>
      <c r="L59" s="55"/>
      <c r="M59" s="55"/>
      <c r="N59" s="55"/>
      <c r="O59" s="55"/>
      <c r="P59" s="55"/>
      <c r="Q59" s="79"/>
      <c r="R59" s="54">
        <v>47</v>
      </c>
      <c r="S59" s="52"/>
      <c r="AJ59" s="182" t="str">
        <f t="shared" si="2"/>
        <v>ok</v>
      </c>
    </row>
    <row r="60" spans="1:36" ht="14" thickTop="1" thickBot="1" x14ac:dyDescent="0.35">
      <c r="A60">
        <v>48</v>
      </c>
      <c r="B60" s="59" t="s">
        <v>354</v>
      </c>
      <c r="C60" s="78" t="s">
        <v>59</v>
      </c>
      <c r="D60" s="54">
        <v>48</v>
      </c>
      <c r="E60" s="53">
        <f t="shared" si="3"/>
        <v>0</v>
      </c>
      <c r="F60" s="55"/>
      <c r="G60" s="53">
        <f t="shared" si="4"/>
        <v>0</v>
      </c>
      <c r="H60" s="55"/>
      <c r="I60" s="111"/>
      <c r="J60" s="55"/>
      <c r="K60" s="55"/>
      <c r="L60" s="55"/>
      <c r="M60" s="55"/>
      <c r="N60" s="55"/>
      <c r="O60" s="55"/>
      <c r="P60" s="55"/>
      <c r="Q60" s="79"/>
      <c r="R60" s="54">
        <v>48</v>
      </c>
      <c r="S60" s="52"/>
      <c r="AJ60" s="182" t="str">
        <f t="shared" si="2"/>
        <v>ok</v>
      </c>
    </row>
    <row r="61" spans="1:36" ht="14" thickTop="1" thickBot="1" x14ac:dyDescent="0.3">
      <c r="A61">
        <v>49</v>
      </c>
      <c r="B61" s="59" t="s">
        <v>355</v>
      </c>
      <c r="C61" s="57" t="s">
        <v>60</v>
      </c>
      <c r="D61" s="54">
        <v>49</v>
      </c>
      <c r="E61" s="53">
        <f t="shared" si="3"/>
        <v>0</v>
      </c>
      <c r="F61" s="79"/>
      <c r="G61" s="53">
        <f t="shared" si="4"/>
        <v>0</v>
      </c>
      <c r="H61" s="79"/>
      <c r="I61" s="111"/>
      <c r="J61" s="79"/>
      <c r="K61" s="79"/>
      <c r="L61" s="79"/>
      <c r="M61" s="79"/>
      <c r="N61" s="79"/>
      <c r="O61" s="79"/>
      <c r="P61" s="79"/>
      <c r="Q61" s="79"/>
      <c r="R61" s="54">
        <v>49</v>
      </c>
      <c r="S61" s="52"/>
      <c r="AJ61" s="182" t="str">
        <f t="shared" si="2"/>
        <v>ok</v>
      </c>
    </row>
    <row r="62" spans="1:36" ht="14" thickTop="1" thickBot="1" x14ac:dyDescent="0.3">
      <c r="A62">
        <v>50</v>
      </c>
      <c r="B62" s="59" t="s">
        <v>356</v>
      </c>
      <c r="C62" s="57" t="s">
        <v>61</v>
      </c>
      <c r="D62" s="54">
        <v>50</v>
      </c>
      <c r="E62" s="53">
        <f t="shared" si="3"/>
        <v>0</v>
      </c>
      <c r="F62" s="79"/>
      <c r="G62" s="53">
        <f t="shared" si="4"/>
        <v>0</v>
      </c>
      <c r="H62" s="79"/>
      <c r="I62" s="111"/>
      <c r="J62" s="79"/>
      <c r="K62" s="79"/>
      <c r="L62" s="79"/>
      <c r="M62" s="79"/>
      <c r="N62" s="79"/>
      <c r="O62" s="79"/>
      <c r="P62" s="79"/>
      <c r="Q62" s="79"/>
      <c r="R62" s="54">
        <v>50</v>
      </c>
      <c r="S62" s="52"/>
      <c r="AJ62" s="182" t="str">
        <f t="shared" si="2"/>
        <v>ok</v>
      </c>
    </row>
    <row r="63" spans="1:36" ht="21" customHeight="1" thickTop="1" x14ac:dyDescent="0.35">
      <c r="A63"/>
      <c r="B63" s="80" t="s">
        <v>357</v>
      </c>
      <c r="C63" s="81"/>
      <c r="D63" s="54"/>
      <c r="E63" s="98"/>
      <c r="F63" s="98"/>
      <c r="G63" s="98"/>
      <c r="H63" s="98"/>
      <c r="I63" s="110"/>
      <c r="J63" s="98"/>
      <c r="K63" s="98"/>
      <c r="L63" s="98"/>
      <c r="M63" s="98"/>
      <c r="N63" s="98"/>
      <c r="O63" s="98"/>
      <c r="P63" s="98"/>
      <c r="Q63" s="98"/>
      <c r="R63" s="54"/>
      <c r="S63" s="52"/>
    </row>
    <row r="64" spans="1:36" ht="13.5" thickBot="1" x14ac:dyDescent="0.3">
      <c r="A64">
        <v>51</v>
      </c>
      <c r="B64" s="58" t="s">
        <v>358</v>
      </c>
      <c r="C64" s="82" t="s">
        <v>62</v>
      </c>
      <c r="D64" s="54">
        <v>51</v>
      </c>
      <c r="E64" s="53">
        <f>SUM(F64,G64,M64,N64,P64,Q64)</f>
        <v>0</v>
      </c>
      <c r="F64" s="79"/>
      <c r="G64" s="53">
        <f>SUM(H64,J64,K64,L64)</f>
        <v>0</v>
      </c>
      <c r="H64" s="79"/>
      <c r="I64" s="111"/>
      <c r="J64" s="79"/>
      <c r="K64" s="79"/>
      <c r="L64" s="79"/>
      <c r="M64" s="79"/>
      <c r="N64" s="79"/>
      <c r="O64" s="79"/>
      <c r="P64" s="79"/>
      <c r="Q64" s="79"/>
      <c r="R64" s="54">
        <v>51</v>
      </c>
      <c r="S64" s="52"/>
      <c r="AJ64" s="182" t="str">
        <f>IF((O64-N64)&gt;0.5,"attention","ok")</f>
        <v>ok</v>
      </c>
    </row>
    <row r="65" spans="1:36" ht="14" thickTop="1" thickBot="1" x14ac:dyDescent="0.35">
      <c r="A65">
        <v>52</v>
      </c>
      <c r="B65" s="59" t="s">
        <v>359</v>
      </c>
      <c r="C65" s="83" t="s">
        <v>63</v>
      </c>
      <c r="D65" s="54">
        <v>52</v>
      </c>
      <c r="E65" s="53">
        <f>SUM(F65,G65,M65,N65,P65,Q65)</f>
        <v>0</v>
      </c>
      <c r="F65" s="79"/>
      <c r="G65" s="53">
        <f>SUM(H65,J65,K65,L65)</f>
        <v>0</v>
      </c>
      <c r="H65" s="79"/>
      <c r="I65" s="111"/>
      <c r="J65" s="79"/>
      <c r="K65" s="79"/>
      <c r="L65" s="79"/>
      <c r="M65" s="79"/>
      <c r="N65" s="79"/>
      <c r="O65" s="79"/>
      <c r="P65" s="79"/>
      <c r="Q65" s="79"/>
      <c r="R65" s="54">
        <v>52</v>
      </c>
      <c r="S65" s="52"/>
      <c r="AJ65" s="182" t="str">
        <f>IF((O65-N65)&gt;0.5,"attention","ok")</f>
        <v>ok</v>
      </c>
    </row>
    <row r="66" spans="1:36" ht="21" customHeight="1" thickTop="1" x14ac:dyDescent="0.35">
      <c r="A66"/>
      <c r="B66" s="80" t="s">
        <v>360</v>
      </c>
      <c r="C66" s="81"/>
      <c r="D66" s="54"/>
      <c r="E66" s="98"/>
      <c r="F66" s="98"/>
      <c r="G66" s="98"/>
      <c r="H66" s="98"/>
      <c r="I66" s="110"/>
      <c r="J66" s="98"/>
      <c r="K66" s="98"/>
      <c r="L66" s="98"/>
      <c r="M66" s="98"/>
      <c r="N66" s="98"/>
      <c r="O66" s="98"/>
      <c r="P66" s="98"/>
      <c r="Q66" s="98"/>
      <c r="R66" s="54"/>
      <c r="S66" s="52"/>
      <c r="AJ66" s="176"/>
    </row>
    <row r="67" spans="1:36" ht="13.5" thickBot="1" x14ac:dyDescent="0.3">
      <c r="A67">
        <v>53</v>
      </c>
      <c r="B67" s="58" t="s">
        <v>361</v>
      </c>
      <c r="C67" s="57" t="s">
        <v>64</v>
      </c>
      <c r="D67" s="54">
        <v>53</v>
      </c>
      <c r="E67" s="53">
        <f t="shared" ref="E67:E90" si="5">SUM(F67,G67,M67,N67,P67,Q67)</f>
        <v>0</v>
      </c>
      <c r="F67" s="55"/>
      <c r="G67" s="53">
        <f t="shared" ref="G67:G90" si="6">SUM(H67,J67,K67,L67)</f>
        <v>0</v>
      </c>
      <c r="H67" s="55"/>
      <c r="I67" s="111"/>
      <c r="J67" s="55"/>
      <c r="K67" s="55"/>
      <c r="L67" s="55"/>
      <c r="M67" s="55"/>
      <c r="N67" s="55"/>
      <c r="O67" s="55"/>
      <c r="P67" s="55"/>
      <c r="Q67" s="79"/>
      <c r="R67" s="54">
        <v>53</v>
      </c>
      <c r="S67" s="52"/>
      <c r="AJ67" s="182" t="str">
        <f t="shared" ref="AJ67:AJ90" si="7">IF((O67-N67)&gt;0.5,"attention","ok")</f>
        <v>ok</v>
      </c>
    </row>
    <row r="68" spans="1:36" ht="14" thickTop="1" thickBot="1" x14ac:dyDescent="0.3">
      <c r="A68">
        <v>54</v>
      </c>
      <c r="B68" s="59" t="s">
        <v>65</v>
      </c>
      <c r="C68" s="57" t="s">
        <v>66</v>
      </c>
      <c r="D68" s="54">
        <v>54</v>
      </c>
      <c r="E68" s="53">
        <f t="shared" si="5"/>
        <v>0</v>
      </c>
      <c r="F68" s="55"/>
      <c r="G68" s="53">
        <f t="shared" si="6"/>
        <v>0</v>
      </c>
      <c r="H68" s="55"/>
      <c r="I68" s="111"/>
      <c r="J68" s="55"/>
      <c r="K68" s="55"/>
      <c r="L68" s="55"/>
      <c r="M68" s="55"/>
      <c r="N68" s="55"/>
      <c r="O68" s="55"/>
      <c r="P68" s="55"/>
      <c r="Q68" s="79"/>
      <c r="R68" s="54">
        <v>54</v>
      </c>
      <c r="S68" s="52"/>
      <c r="AJ68" s="182" t="str">
        <f t="shared" si="7"/>
        <v>ok</v>
      </c>
    </row>
    <row r="69" spans="1:36" ht="14" thickTop="1" thickBot="1" x14ac:dyDescent="0.3">
      <c r="A69">
        <v>55</v>
      </c>
      <c r="B69" s="59" t="s">
        <v>67</v>
      </c>
      <c r="C69" s="57" t="s">
        <v>68</v>
      </c>
      <c r="D69" s="54">
        <v>55</v>
      </c>
      <c r="E69" s="53">
        <f t="shared" si="5"/>
        <v>0</v>
      </c>
      <c r="F69" s="55"/>
      <c r="G69" s="53">
        <f t="shared" si="6"/>
        <v>0</v>
      </c>
      <c r="H69" s="55"/>
      <c r="I69" s="111"/>
      <c r="J69" s="55"/>
      <c r="K69" s="55"/>
      <c r="L69" s="55"/>
      <c r="M69" s="55"/>
      <c r="N69" s="55"/>
      <c r="O69" s="55"/>
      <c r="P69" s="55"/>
      <c r="Q69" s="79"/>
      <c r="R69" s="54">
        <v>55</v>
      </c>
      <c r="S69" s="52"/>
      <c r="AJ69" s="182" t="str">
        <f t="shared" si="7"/>
        <v>ok</v>
      </c>
    </row>
    <row r="70" spans="1:36" ht="14" thickTop="1" thickBot="1" x14ac:dyDescent="0.3">
      <c r="A70">
        <v>56</v>
      </c>
      <c r="B70" s="59" t="s">
        <v>362</v>
      </c>
      <c r="C70" s="57" t="s">
        <v>69</v>
      </c>
      <c r="D70" s="54">
        <v>56</v>
      </c>
      <c r="E70" s="53">
        <f t="shared" si="5"/>
        <v>0</v>
      </c>
      <c r="F70" s="55"/>
      <c r="G70" s="53">
        <f t="shared" si="6"/>
        <v>0</v>
      </c>
      <c r="H70" s="55"/>
      <c r="I70" s="111"/>
      <c r="J70" s="55"/>
      <c r="K70" s="55"/>
      <c r="L70" s="55"/>
      <c r="M70" s="55"/>
      <c r="N70" s="55"/>
      <c r="O70" s="55"/>
      <c r="P70" s="55"/>
      <c r="Q70" s="79"/>
      <c r="R70" s="54">
        <v>56</v>
      </c>
      <c r="S70" s="52"/>
      <c r="AJ70" s="182" t="str">
        <f t="shared" si="7"/>
        <v>ok</v>
      </c>
    </row>
    <row r="71" spans="1:36" ht="14" thickTop="1" thickBot="1" x14ac:dyDescent="0.3">
      <c r="A71">
        <v>57</v>
      </c>
      <c r="B71" s="59" t="s">
        <v>363</v>
      </c>
      <c r="C71" s="57" t="s">
        <v>70</v>
      </c>
      <c r="D71" s="54">
        <v>57</v>
      </c>
      <c r="E71" s="53">
        <f t="shared" si="5"/>
        <v>0</v>
      </c>
      <c r="F71" s="55"/>
      <c r="G71" s="53">
        <f t="shared" si="6"/>
        <v>0</v>
      </c>
      <c r="H71" s="55"/>
      <c r="I71" s="111"/>
      <c r="J71" s="55"/>
      <c r="K71" s="55"/>
      <c r="L71" s="55"/>
      <c r="M71" s="55"/>
      <c r="N71" s="55"/>
      <c r="O71" s="55"/>
      <c r="P71" s="55"/>
      <c r="Q71" s="79"/>
      <c r="R71" s="54">
        <v>57</v>
      </c>
      <c r="S71" s="52"/>
      <c r="AJ71" s="182" t="str">
        <f t="shared" si="7"/>
        <v>ok</v>
      </c>
    </row>
    <row r="72" spans="1:36" ht="14" thickTop="1" thickBot="1" x14ac:dyDescent="0.3">
      <c r="A72">
        <v>221</v>
      </c>
      <c r="B72" s="59" t="s">
        <v>364</v>
      </c>
      <c r="C72" s="57" t="s">
        <v>272</v>
      </c>
      <c r="D72" s="54">
        <v>221</v>
      </c>
      <c r="E72" s="53">
        <f t="shared" si="5"/>
        <v>0</v>
      </c>
      <c r="F72" s="55"/>
      <c r="G72" s="53">
        <f t="shared" si="6"/>
        <v>0</v>
      </c>
      <c r="H72" s="55"/>
      <c r="I72" s="111"/>
      <c r="J72" s="55"/>
      <c r="K72" s="55"/>
      <c r="L72" s="55"/>
      <c r="M72" s="55"/>
      <c r="N72" s="55"/>
      <c r="O72" s="55"/>
      <c r="P72" s="55"/>
      <c r="Q72" s="79"/>
      <c r="R72" s="54">
        <v>221</v>
      </c>
      <c r="S72" s="52"/>
      <c r="AJ72" s="182" t="str">
        <f t="shared" si="7"/>
        <v>ok</v>
      </c>
    </row>
    <row r="73" spans="1:36" ht="14" thickTop="1" thickBot="1" x14ac:dyDescent="0.3">
      <c r="A73">
        <v>222</v>
      </c>
      <c r="B73" t="s">
        <v>273</v>
      </c>
      <c r="C73" s="57" t="s">
        <v>274</v>
      </c>
      <c r="D73" s="54">
        <v>222</v>
      </c>
      <c r="E73" s="53">
        <f t="shared" si="5"/>
        <v>0</v>
      </c>
      <c r="F73" s="55"/>
      <c r="G73" s="53">
        <f t="shared" si="6"/>
        <v>0</v>
      </c>
      <c r="H73" s="55"/>
      <c r="I73" s="111"/>
      <c r="J73" s="55"/>
      <c r="K73" s="55"/>
      <c r="L73" s="55"/>
      <c r="M73" s="55"/>
      <c r="N73" s="55"/>
      <c r="O73" s="55"/>
      <c r="P73" s="55"/>
      <c r="Q73" s="79"/>
      <c r="R73" s="54">
        <v>222</v>
      </c>
      <c r="S73" s="52"/>
      <c r="AJ73" s="182" t="str">
        <f t="shared" si="7"/>
        <v>ok</v>
      </c>
    </row>
    <row r="74" spans="1:36" ht="14" thickTop="1" thickBot="1" x14ac:dyDescent="0.3">
      <c r="A74">
        <v>58</v>
      </c>
      <c r="B74" s="59" t="s">
        <v>365</v>
      </c>
      <c r="C74" s="57" t="s">
        <v>71</v>
      </c>
      <c r="D74" s="54">
        <v>58</v>
      </c>
      <c r="E74" s="53">
        <f t="shared" si="5"/>
        <v>0</v>
      </c>
      <c r="F74" s="55"/>
      <c r="G74" s="53">
        <f t="shared" si="6"/>
        <v>0</v>
      </c>
      <c r="H74" s="55"/>
      <c r="I74" s="111"/>
      <c r="J74" s="55"/>
      <c r="K74" s="55"/>
      <c r="L74" s="55"/>
      <c r="M74" s="55"/>
      <c r="N74" s="55"/>
      <c r="O74" s="55"/>
      <c r="P74" s="55"/>
      <c r="Q74" s="79"/>
      <c r="R74" s="54">
        <v>58</v>
      </c>
      <c r="S74" s="52"/>
      <c r="AJ74" s="182" t="str">
        <f t="shared" si="7"/>
        <v>ok</v>
      </c>
    </row>
    <row r="75" spans="1:36" ht="14" thickTop="1" thickBot="1" x14ac:dyDescent="0.3">
      <c r="A75">
        <v>59</v>
      </c>
      <c r="B75" s="59" t="s">
        <v>366</v>
      </c>
      <c r="C75" s="57" t="s">
        <v>72</v>
      </c>
      <c r="D75" s="54">
        <v>59</v>
      </c>
      <c r="E75" s="53">
        <f t="shared" si="5"/>
        <v>0</v>
      </c>
      <c r="F75" s="55"/>
      <c r="G75" s="53">
        <f t="shared" si="6"/>
        <v>0</v>
      </c>
      <c r="H75" s="55"/>
      <c r="I75" s="111"/>
      <c r="J75" s="55"/>
      <c r="K75" s="55"/>
      <c r="L75" s="55"/>
      <c r="M75" s="55"/>
      <c r="N75" s="55"/>
      <c r="O75" s="55"/>
      <c r="P75" s="55"/>
      <c r="Q75" s="79"/>
      <c r="R75" s="54">
        <v>59</v>
      </c>
      <c r="S75" s="52"/>
      <c r="AJ75" s="182" t="str">
        <f t="shared" si="7"/>
        <v>ok</v>
      </c>
    </row>
    <row r="76" spans="1:36" ht="14" thickTop="1" thickBot="1" x14ac:dyDescent="0.3">
      <c r="A76">
        <v>60</v>
      </c>
      <c r="B76" s="59" t="s">
        <v>367</v>
      </c>
      <c r="C76" s="57" t="s">
        <v>73</v>
      </c>
      <c r="D76" s="54">
        <v>60</v>
      </c>
      <c r="E76" s="53">
        <f t="shared" si="5"/>
        <v>0</v>
      </c>
      <c r="F76" s="55"/>
      <c r="G76" s="53">
        <f t="shared" si="6"/>
        <v>0</v>
      </c>
      <c r="H76" s="55"/>
      <c r="I76" s="111"/>
      <c r="J76" s="55"/>
      <c r="K76" s="55"/>
      <c r="L76" s="55"/>
      <c r="M76" s="55"/>
      <c r="N76" s="55"/>
      <c r="O76" s="55"/>
      <c r="P76" s="55"/>
      <c r="Q76" s="79"/>
      <c r="R76" s="54">
        <v>60</v>
      </c>
      <c r="S76" s="52"/>
      <c r="AJ76" s="182" t="str">
        <f t="shared" si="7"/>
        <v>ok</v>
      </c>
    </row>
    <row r="77" spans="1:36" ht="14" thickTop="1" thickBot="1" x14ac:dyDescent="0.3">
      <c r="A77">
        <v>61</v>
      </c>
      <c r="B77" s="59" t="s">
        <v>368</v>
      </c>
      <c r="C77" s="57" t="s">
        <v>74</v>
      </c>
      <c r="D77" s="54">
        <v>61</v>
      </c>
      <c r="E77" s="53">
        <f t="shared" si="5"/>
        <v>0</v>
      </c>
      <c r="F77" s="55"/>
      <c r="G77" s="53">
        <f t="shared" si="6"/>
        <v>0</v>
      </c>
      <c r="H77" s="55"/>
      <c r="I77" s="111"/>
      <c r="J77" s="55"/>
      <c r="K77" s="55"/>
      <c r="L77" s="55"/>
      <c r="M77" s="55"/>
      <c r="N77" s="55"/>
      <c r="O77" s="55"/>
      <c r="P77" s="55"/>
      <c r="Q77" s="79"/>
      <c r="R77" s="54">
        <v>61</v>
      </c>
      <c r="S77" s="52"/>
      <c r="AJ77" s="182" t="str">
        <f t="shared" si="7"/>
        <v>ok</v>
      </c>
    </row>
    <row r="78" spans="1:36" ht="14" thickTop="1" thickBot="1" x14ac:dyDescent="0.3">
      <c r="A78">
        <v>62</v>
      </c>
      <c r="B78" s="59" t="s">
        <v>369</v>
      </c>
      <c r="C78" s="57" t="s">
        <v>75</v>
      </c>
      <c r="D78" s="54">
        <v>62</v>
      </c>
      <c r="E78" s="53">
        <f t="shared" si="5"/>
        <v>0</v>
      </c>
      <c r="F78" s="55"/>
      <c r="G78" s="53">
        <f t="shared" si="6"/>
        <v>0</v>
      </c>
      <c r="H78" s="55"/>
      <c r="I78" s="111"/>
      <c r="J78" s="55"/>
      <c r="K78" s="55"/>
      <c r="L78" s="55"/>
      <c r="M78" s="55"/>
      <c r="N78" s="55"/>
      <c r="O78" s="55"/>
      <c r="P78" s="55"/>
      <c r="Q78" s="79"/>
      <c r="R78" s="54">
        <v>62</v>
      </c>
      <c r="S78" s="52"/>
      <c r="AJ78" s="182" t="str">
        <f t="shared" si="7"/>
        <v>ok</v>
      </c>
    </row>
    <row r="79" spans="1:36" ht="14" thickTop="1" thickBot="1" x14ac:dyDescent="0.3">
      <c r="A79">
        <v>63</v>
      </c>
      <c r="B79" s="59" t="s">
        <v>370</v>
      </c>
      <c r="C79" s="57" t="s">
        <v>76</v>
      </c>
      <c r="D79" s="54">
        <v>63</v>
      </c>
      <c r="E79" s="53">
        <f t="shared" si="5"/>
        <v>0</v>
      </c>
      <c r="F79" s="55"/>
      <c r="G79" s="53">
        <f t="shared" si="6"/>
        <v>0</v>
      </c>
      <c r="H79" s="55"/>
      <c r="I79" s="111"/>
      <c r="J79" s="55"/>
      <c r="K79" s="55"/>
      <c r="L79" s="55"/>
      <c r="M79" s="55"/>
      <c r="N79" s="55"/>
      <c r="O79" s="55"/>
      <c r="P79" s="55"/>
      <c r="Q79" s="79"/>
      <c r="R79" s="54">
        <v>63</v>
      </c>
      <c r="S79" s="52"/>
      <c r="AJ79" s="182" t="str">
        <f t="shared" si="7"/>
        <v>ok</v>
      </c>
    </row>
    <row r="80" spans="1:36" ht="14" thickTop="1" thickBot="1" x14ac:dyDescent="0.3">
      <c r="A80">
        <v>64</v>
      </c>
      <c r="B80" s="59" t="s">
        <v>371</v>
      </c>
      <c r="C80" s="57" t="s">
        <v>77</v>
      </c>
      <c r="D80" s="54">
        <v>64</v>
      </c>
      <c r="E80" s="53">
        <f t="shared" si="5"/>
        <v>0</v>
      </c>
      <c r="F80" s="55"/>
      <c r="G80" s="53">
        <f t="shared" si="6"/>
        <v>0</v>
      </c>
      <c r="H80" s="55"/>
      <c r="I80" s="111"/>
      <c r="J80" s="55"/>
      <c r="K80" s="55"/>
      <c r="L80" s="55"/>
      <c r="M80" s="55"/>
      <c r="N80" s="55"/>
      <c r="O80" s="55"/>
      <c r="P80" s="55"/>
      <c r="Q80" s="79"/>
      <c r="R80" s="54">
        <v>64</v>
      </c>
      <c r="S80" s="52"/>
      <c r="AJ80" s="182" t="str">
        <f t="shared" si="7"/>
        <v>ok</v>
      </c>
    </row>
    <row r="81" spans="1:36" ht="14" thickTop="1" thickBot="1" x14ac:dyDescent="0.3">
      <c r="A81">
        <v>66</v>
      </c>
      <c r="B81" s="99" t="s">
        <v>277</v>
      </c>
      <c r="C81" s="57" t="s">
        <v>78</v>
      </c>
      <c r="D81" s="54">
        <v>66</v>
      </c>
      <c r="E81" s="53">
        <f t="shared" si="5"/>
        <v>0</v>
      </c>
      <c r="F81" s="55"/>
      <c r="G81" s="53">
        <f t="shared" si="6"/>
        <v>0</v>
      </c>
      <c r="H81" s="55"/>
      <c r="I81" s="111"/>
      <c r="J81" s="55"/>
      <c r="K81" s="55"/>
      <c r="L81" s="55"/>
      <c r="M81" s="55"/>
      <c r="N81" s="55"/>
      <c r="O81" s="55"/>
      <c r="P81" s="55"/>
      <c r="Q81" s="79"/>
      <c r="R81" s="54">
        <v>66</v>
      </c>
      <c r="S81" s="52"/>
      <c r="AJ81" s="182" t="str">
        <f t="shared" si="7"/>
        <v>ok</v>
      </c>
    </row>
    <row r="82" spans="1:36" ht="14" thickTop="1" thickBot="1" x14ac:dyDescent="0.3">
      <c r="A82">
        <v>223</v>
      </c>
      <c r="B82" t="s">
        <v>372</v>
      </c>
      <c r="C82" s="57" t="s">
        <v>275</v>
      </c>
      <c r="D82" s="54">
        <v>223</v>
      </c>
      <c r="E82" s="53">
        <f t="shared" si="5"/>
        <v>0</v>
      </c>
      <c r="F82" s="55"/>
      <c r="G82" s="53">
        <f t="shared" si="6"/>
        <v>0</v>
      </c>
      <c r="H82" s="55"/>
      <c r="I82" s="111"/>
      <c r="J82" s="55"/>
      <c r="K82" s="55"/>
      <c r="L82" s="55"/>
      <c r="M82" s="55"/>
      <c r="N82" s="55"/>
      <c r="O82" s="55"/>
      <c r="P82" s="55"/>
      <c r="Q82" s="79"/>
      <c r="R82" s="54">
        <v>223</v>
      </c>
      <c r="S82" s="52"/>
      <c r="AJ82" s="182" t="str">
        <f t="shared" si="7"/>
        <v>ok</v>
      </c>
    </row>
    <row r="83" spans="1:36" ht="14" thickTop="1" thickBot="1" x14ac:dyDescent="0.3">
      <c r="A83">
        <v>67</v>
      </c>
      <c r="B83" s="59" t="s">
        <v>373</v>
      </c>
      <c r="C83" s="57" t="s">
        <v>79</v>
      </c>
      <c r="D83" s="54">
        <v>67</v>
      </c>
      <c r="E83" s="53">
        <f t="shared" si="5"/>
        <v>0</v>
      </c>
      <c r="F83" s="55"/>
      <c r="G83" s="53">
        <f t="shared" si="6"/>
        <v>0</v>
      </c>
      <c r="H83" s="55"/>
      <c r="I83" s="111"/>
      <c r="J83" s="55"/>
      <c r="K83" s="55"/>
      <c r="L83" s="55"/>
      <c r="M83" s="55"/>
      <c r="N83" s="55"/>
      <c r="O83" s="55"/>
      <c r="P83" s="55"/>
      <c r="Q83" s="79"/>
      <c r="R83" s="54">
        <v>67</v>
      </c>
      <c r="S83" s="52"/>
      <c r="AJ83" s="182" t="str">
        <f t="shared" si="7"/>
        <v>ok</v>
      </c>
    </row>
    <row r="84" spans="1:36" ht="14" thickTop="1" thickBot="1" x14ac:dyDescent="0.3">
      <c r="A84">
        <v>68</v>
      </c>
      <c r="B84" s="59" t="s">
        <v>374</v>
      </c>
      <c r="C84" s="57" t="s">
        <v>80</v>
      </c>
      <c r="D84" s="54">
        <v>68</v>
      </c>
      <c r="E84" s="53">
        <f t="shared" si="5"/>
        <v>0</v>
      </c>
      <c r="F84" s="55"/>
      <c r="G84" s="53">
        <f t="shared" si="6"/>
        <v>0</v>
      </c>
      <c r="H84" s="55"/>
      <c r="I84" s="111"/>
      <c r="J84" s="55"/>
      <c r="K84" s="55"/>
      <c r="L84" s="55"/>
      <c r="M84" s="55"/>
      <c r="N84" s="55"/>
      <c r="O84" s="55"/>
      <c r="P84" s="55"/>
      <c r="Q84" s="79"/>
      <c r="R84" s="54">
        <v>68</v>
      </c>
      <c r="S84" s="52"/>
      <c r="AJ84" s="182" t="str">
        <f t="shared" si="7"/>
        <v>ok</v>
      </c>
    </row>
    <row r="85" spans="1:36" ht="14" thickTop="1" thickBot="1" x14ac:dyDescent="0.3">
      <c r="A85">
        <v>69</v>
      </c>
      <c r="B85" s="99" t="s">
        <v>375</v>
      </c>
      <c r="C85" s="57" t="s">
        <v>81</v>
      </c>
      <c r="D85" s="54">
        <v>69</v>
      </c>
      <c r="E85" s="53">
        <f t="shared" si="5"/>
        <v>0</v>
      </c>
      <c r="F85" s="55"/>
      <c r="G85" s="53">
        <f t="shared" si="6"/>
        <v>0</v>
      </c>
      <c r="H85" s="55"/>
      <c r="I85" s="111"/>
      <c r="J85" s="55"/>
      <c r="K85" s="55"/>
      <c r="L85" s="55"/>
      <c r="M85" s="55"/>
      <c r="N85" s="55"/>
      <c r="O85" s="55"/>
      <c r="P85" s="55"/>
      <c r="Q85" s="79"/>
      <c r="R85" s="54">
        <v>69</v>
      </c>
      <c r="S85" s="52"/>
      <c r="AJ85" s="182" t="str">
        <f t="shared" si="7"/>
        <v>ok</v>
      </c>
    </row>
    <row r="86" spans="1:36" ht="14" thickTop="1" thickBot="1" x14ac:dyDescent="0.3">
      <c r="A86">
        <v>70</v>
      </c>
      <c r="B86" s="59" t="s">
        <v>376</v>
      </c>
      <c r="C86" s="57" t="s">
        <v>82</v>
      </c>
      <c r="D86" s="54">
        <v>70</v>
      </c>
      <c r="E86" s="53">
        <f t="shared" si="5"/>
        <v>0</v>
      </c>
      <c r="F86" s="55"/>
      <c r="G86" s="53">
        <f t="shared" si="6"/>
        <v>0</v>
      </c>
      <c r="H86" s="55"/>
      <c r="I86" s="111"/>
      <c r="J86" s="55"/>
      <c r="K86" s="55"/>
      <c r="L86" s="55"/>
      <c r="M86" s="55"/>
      <c r="N86" s="55"/>
      <c r="O86" s="55"/>
      <c r="P86" s="55"/>
      <c r="Q86" s="79"/>
      <c r="R86" s="54">
        <v>70</v>
      </c>
      <c r="S86" s="52"/>
      <c r="AJ86" s="182" t="str">
        <f t="shared" si="7"/>
        <v>ok</v>
      </c>
    </row>
    <row r="87" spans="1:36" ht="14" thickTop="1" thickBot="1" x14ac:dyDescent="0.3">
      <c r="A87">
        <v>71</v>
      </c>
      <c r="B87" s="59" t="s">
        <v>377</v>
      </c>
      <c r="C87" s="57" t="s">
        <v>83</v>
      </c>
      <c r="D87" s="54">
        <v>71</v>
      </c>
      <c r="E87" s="53">
        <f t="shared" si="5"/>
        <v>0</v>
      </c>
      <c r="F87" s="55"/>
      <c r="G87" s="53">
        <f t="shared" si="6"/>
        <v>0</v>
      </c>
      <c r="H87" s="55"/>
      <c r="I87" s="111"/>
      <c r="J87" s="55"/>
      <c r="K87" s="55"/>
      <c r="L87" s="55"/>
      <c r="M87" s="55"/>
      <c r="N87" s="55"/>
      <c r="O87" s="55"/>
      <c r="P87" s="55"/>
      <c r="Q87" s="79"/>
      <c r="R87" s="54">
        <v>71</v>
      </c>
      <c r="S87" s="52"/>
      <c r="AJ87" s="182" t="str">
        <f t="shared" si="7"/>
        <v>ok</v>
      </c>
    </row>
    <row r="88" spans="1:36" s="207" customFormat="1" ht="3" customHeight="1" thickTop="1" x14ac:dyDescent="0.25"/>
    <row r="89" spans="1:36" ht="13.5" thickBot="1" x14ac:dyDescent="0.35">
      <c r="A89" s="100">
        <v>72</v>
      </c>
      <c r="B89" s="59" t="s">
        <v>378</v>
      </c>
      <c r="C89" s="78" t="s">
        <v>84</v>
      </c>
      <c r="D89" s="54">
        <v>72</v>
      </c>
      <c r="E89" s="53">
        <f t="shared" si="5"/>
        <v>0</v>
      </c>
      <c r="F89" s="79"/>
      <c r="G89" s="53">
        <f t="shared" si="6"/>
        <v>0</v>
      </c>
      <c r="H89" s="79"/>
      <c r="I89" s="111"/>
      <c r="J89" s="79"/>
      <c r="K89" s="79"/>
      <c r="L89" s="79"/>
      <c r="M89" s="79"/>
      <c r="N89" s="79"/>
      <c r="O89" s="79"/>
      <c r="P89" s="79"/>
      <c r="Q89" s="79"/>
      <c r="R89" s="54">
        <v>72</v>
      </c>
      <c r="S89" s="52"/>
      <c r="AJ89" s="182" t="str">
        <f t="shared" si="7"/>
        <v>ok</v>
      </c>
    </row>
    <row r="90" spans="1:36" ht="14" thickTop="1" thickBot="1" x14ac:dyDescent="0.35">
      <c r="A90" s="100">
        <v>73</v>
      </c>
      <c r="B90" s="59" t="s">
        <v>379</v>
      </c>
      <c r="C90" s="78" t="s">
        <v>85</v>
      </c>
      <c r="D90" s="54">
        <v>73</v>
      </c>
      <c r="E90" s="53">
        <f t="shared" si="5"/>
        <v>0</v>
      </c>
      <c r="F90" s="79"/>
      <c r="G90" s="53">
        <f t="shared" si="6"/>
        <v>0</v>
      </c>
      <c r="H90" s="79"/>
      <c r="I90" s="111"/>
      <c r="J90" s="79"/>
      <c r="K90" s="79"/>
      <c r="L90" s="79"/>
      <c r="M90" s="79"/>
      <c r="N90" s="79"/>
      <c r="O90" s="79"/>
      <c r="P90" s="79"/>
      <c r="Q90" s="79"/>
      <c r="R90" s="54">
        <v>73</v>
      </c>
      <c r="S90" s="52"/>
      <c r="AJ90" s="182" t="str">
        <f t="shared" si="7"/>
        <v>ok</v>
      </c>
    </row>
    <row r="91" spans="1:36" ht="21" customHeight="1" thickTop="1" x14ac:dyDescent="0.35">
      <c r="A91"/>
      <c r="B91" s="80" t="s">
        <v>380</v>
      </c>
      <c r="C91" s="81"/>
      <c r="D91" s="54"/>
      <c r="E91" s="98"/>
      <c r="F91" s="98"/>
      <c r="G91" s="98"/>
      <c r="H91" s="98"/>
      <c r="I91" s="110"/>
      <c r="J91" s="98"/>
      <c r="K91" s="98"/>
      <c r="L91" s="98"/>
      <c r="M91" s="98"/>
      <c r="N91" s="98"/>
      <c r="O91" s="98"/>
      <c r="P91" s="98"/>
      <c r="Q91" s="98"/>
      <c r="R91" s="54"/>
      <c r="S91" s="52"/>
      <c r="AJ91" s="176"/>
    </row>
    <row r="92" spans="1:36" ht="13.5" thickBot="1" x14ac:dyDescent="0.3">
      <c r="A92">
        <v>74</v>
      </c>
      <c r="B92" s="58" t="s">
        <v>381</v>
      </c>
      <c r="C92" s="57" t="s">
        <v>86</v>
      </c>
      <c r="D92" s="54">
        <v>74</v>
      </c>
      <c r="E92" s="53">
        <f t="shared" ref="E92:E112" si="8">SUM(F92,G92,M92,N92,P92,Q92)</f>
        <v>0</v>
      </c>
      <c r="F92" s="55"/>
      <c r="G92" s="53">
        <f t="shared" ref="G92:G112" si="9">SUM(H92,J92,K92,L92)</f>
        <v>0</v>
      </c>
      <c r="H92" s="55"/>
      <c r="I92" s="111"/>
      <c r="J92" s="55"/>
      <c r="K92" s="55"/>
      <c r="L92" s="55"/>
      <c r="M92" s="55"/>
      <c r="N92" s="55"/>
      <c r="O92" s="55"/>
      <c r="P92" s="55"/>
      <c r="Q92" s="79"/>
      <c r="R92" s="54">
        <v>74</v>
      </c>
      <c r="S92" s="52"/>
      <c r="AJ92" s="182" t="str">
        <f t="shared" ref="AJ92:AJ112" si="10">IF((O92-N92)&gt;0.5,"attention","ok")</f>
        <v>ok</v>
      </c>
    </row>
    <row r="93" spans="1:36" ht="14" thickTop="1" thickBot="1" x14ac:dyDescent="0.3">
      <c r="A93">
        <v>75</v>
      </c>
      <c r="B93" s="59" t="s">
        <v>87</v>
      </c>
      <c r="C93" s="57" t="s">
        <v>88</v>
      </c>
      <c r="D93" s="54">
        <v>75</v>
      </c>
      <c r="E93" s="53">
        <f t="shared" si="8"/>
        <v>0</v>
      </c>
      <c r="F93" s="55"/>
      <c r="G93" s="53">
        <f t="shared" si="9"/>
        <v>0</v>
      </c>
      <c r="H93" s="55"/>
      <c r="I93" s="111"/>
      <c r="J93" s="55"/>
      <c r="K93" s="55"/>
      <c r="L93" s="55"/>
      <c r="M93" s="55"/>
      <c r="N93" s="55"/>
      <c r="O93" s="55"/>
      <c r="P93" s="55"/>
      <c r="Q93" s="79"/>
      <c r="R93" s="54">
        <v>75</v>
      </c>
      <c r="S93" s="52"/>
      <c r="AJ93" s="182" t="str">
        <f t="shared" si="10"/>
        <v>ok</v>
      </c>
    </row>
    <row r="94" spans="1:36" ht="14" thickTop="1" thickBot="1" x14ac:dyDescent="0.3">
      <c r="A94">
        <v>76</v>
      </c>
      <c r="B94" s="59" t="s">
        <v>382</v>
      </c>
      <c r="C94" s="57" t="s">
        <v>89</v>
      </c>
      <c r="D94" s="54">
        <v>76</v>
      </c>
      <c r="E94" s="53">
        <f t="shared" si="8"/>
        <v>0</v>
      </c>
      <c r="F94" s="55"/>
      <c r="G94" s="53">
        <f t="shared" si="9"/>
        <v>0</v>
      </c>
      <c r="H94" s="55"/>
      <c r="I94" s="111"/>
      <c r="J94" s="55"/>
      <c r="K94" s="55"/>
      <c r="L94" s="55"/>
      <c r="M94" s="55"/>
      <c r="N94" s="55"/>
      <c r="O94" s="55"/>
      <c r="P94" s="55"/>
      <c r="Q94" s="79"/>
      <c r="R94" s="54">
        <v>76</v>
      </c>
      <c r="S94" s="52"/>
      <c r="AJ94" s="182" t="str">
        <f t="shared" si="10"/>
        <v>ok</v>
      </c>
    </row>
    <row r="95" spans="1:36" ht="14" thickTop="1" thickBot="1" x14ac:dyDescent="0.3">
      <c r="A95">
        <v>77</v>
      </c>
      <c r="B95" s="59" t="s">
        <v>383</v>
      </c>
      <c r="C95" s="57" t="s">
        <v>90</v>
      </c>
      <c r="D95" s="54">
        <v>77</v>
      </c>
      <c r="E95" s="53">
        <f t="shared" si="8"/>
        <v>0</v>
      </c>
      <c r="F95" s="55"/>
      <c r="G95" s="53">
        <f t="shared" si="9"/>
        <v>0</v>
      </c>
      <c r="H95" s="55"/>
      <c r="I95" s="111"/>
      <c r="J95" s="55"/>
      <c r="K95" s="55"/>
      <c r="L95" s="55"/>
      <c r="M95" s="55"/>
      <c r="N95" s="55"/>
      <c r="O95" s="55"/>
      <c r="P95" s="55"/>
      <c r="Q95" s="79"/>
      <c r="R95" s="54">
        <v>77</v>
      </c>
      <c r="S95" s="52"/>
      <c r="AJ95" s="182" t="str">
        <f t="shared" si="10"/>
        <v>ok</v>
      </c>
    </row>
    <row r="96" spans="1:36" ht="14" thickTop="1" thickBot="1" x14ac:dyDescent="0.3">
      <c r="A96">
        <v>78</v>
      </c>
      <c r="B96" s="59" t="s">
        <v>384</v>
      </c>
      <c r="C96" s="57" t="s">
        <v>91</v>
      </c>
      <c r="D96" s="54">
        <v>78</v>
      </c>
      <c r="E96" s="53">
        <f t="shared" si="8"/>
        <v>0</v>
      </c>
      <c r="F96" s="55"/>
      <c r="G96" s="53">
        <f t="shared" si="9"/>
        <v>0</v>
      </c>
      <c r="H96" s="55"/>
      <c r="I96" s="111"/>
      <c r="J96" s="55"/>
      <c r="K96" s="55"/>
      <c r="L96" s="55"/>
      <c r="M96" s="55"/>
      <c r="N96" s="55"/>
      <c r="O96" s="55"/>
      <c r="P96" s="55"/>
      <c r="Q96" s="79"/>
      <c r="R96" s="54">
        <v>78</v>
      </c>
      <c r="S96" s="52"/>
      <c r="AJ96" s="182" t="str">
        <f t="shared" si="10"/>
        <v>ok</v>
      </c>
    </row>
    <row r="97" spans="1:36" ht="14" thickTop="1" thickBot="1" x14ac:dyDescent="0.3">
      <c r="A97">
        <v>79</v>
      </c>
      <c r="B97" s="59" t="s">
        <v>92</v>
      </c>
      <c r="C97" s="57" t="s">
        <v>93</v>
      </c>
      <c r="D97" s="54">
        <v>79</v>
      </c>
      <c r="E97" s="53">
        <f t="shared" si="8"/>
        <v>0</v>
      </c>
      <c r="F97" s="55"/>
      <c r="G97" s="53">
        <f t="shared" si="9"/>
        <v>0</v>
      </c>
      <c r="H97" s="55"/>
      <c r="I97" s="111"/>
      <c r="J97" s="55"/>
      <c r="K97" s="55"/>
      <c r="L97" s="55"/>
      <c r="M97" s="55"/>
      <c r="N97" s="55"/>
      <c r="O97" s="55"/>
      <c r="P97" s="55"/>
      <c r="Q97" s="79"/>
      <c r="R97" s="54">
        <v>79</v>
      </c>
      <c r="S97" s="52"/>
      <c r="AJ97" s="182" t="str">
        <f t="shared" si="10"/>
        <v>ok</v>
      </c>
    </row>
    <row r="98" spans="1:36" ht="14" thickTop="1" thickBot="1" x14ac:dyDescent="0.3">
      <c r="A98">
        <v>80</v>
      </c>
      <c r="B98" s="59" t="s">
        <v>385</v>
      </c>
      <c r="C98" s="57" t="s">
        <v>94</v>
      </c>
      <c r="D98" s="54">
        <v>80</v>
      </c>
      <c r="E98" s="53">
        <f t="shared" si="8"/>
        <v>0</v>
      </c>
      <c r="F98" s="55"/>
      <c r="G98" s="53">
        <f t="shared" si="9"/>
        <v>0</v>
      </c>
      <c r="H98" s="55"/>
      <c r="I98" s="111"/>
      <c r="J98" s="55"/>
      <c r="K98" s="55"/>
      <c r="L98" s="55"/>
      <c r="M98" s="55"/>
      <c r="N98" s="55"/>
      <c r="O98" s="55"/>
      <c r="P98" s="55"/>
      <c r="Q98" s="79"/>
      <c r="R98" s="54">
        <v>80</v>
      </c>
      <c r="S98" s="52"/>
      <c r="AJ98" s="182" t="str">
        <f t="shared" si="10"/>
        <v>ok</v>
      </c>
    </row>
    <row r="99" spans="1:36" ht="14" thickTop="1" thickBot="1" x14ac:dyDescent="0.3">
      <c r="A99">
        <v>81</v>
      </c>
      <c r="B99" s="59" t="s">
        <v>95</v>
      </c>
      <c r="C99" s="57" t="s">
        <v>96</v>
      </c>
      <c r="D99" s="54">
        <v>81</v>
      </c>
      <c r="E99" s="53">
        <f t="shared" si="8"/>
        <v>0</v>
      </c>
      <c r="F99" s="55"/>
      <c r="G99" s="53">
        <f t="shared" si="9"/>
        <v>0</v>
      </c>
      <c r="H99" s="55"/>
      <c r="I99" s="111"/>
      <c r="J99" s="55"/>
      <c r="K99" s="55"/>
      <c r="L99" s="55"/>
      <c r="M99" s="55"/>
      <c r="N99" s="55"/>
      <c r="O99" s="55"/>
      <c r="P99" s="55"/>
      <c r="Q99" s="79"/>
      <c r="R99" s="54">
        <v>81</v>
      </c>
      <c r="S99" s="52"/>
      <c r="AJ99" s="182" t="str">
        <f t="shared" si="10"/>
        <v>ok</v>
      </c>
    </row>
    <row r="100" spans="1:36" ht="14" thickTop="1" thickBot="1" x14ac:dyDescent="0.3">
      <c r="A100">
        <v>82</v>
      </c>
      <c r="B100" s="59" t="s">
        <v>386</v>
      </c>
      <c r="C100" s="57" t="s">
        <v>97</v>
      </c>
      <c r="D100" s="54">
        <v>82</v>
      </c>
      <c r="E100" s="53">
        <f t="shared" si="8"/>
        <v>0</v>
      </c>
      <c r="F100" s="55"/>
      <c r="G100" s="53">
        <f t="shared" si="9"/>
        <v>0</v>
      </c>
      <c r="H100" s="55"/>
      <c r="I100" s="111"/>
      <c r="J100" s="55"/>
      <c r="K100" s="55"/>
      <c r="L100" s="55"/>
      <c r="M100" s="55"/>
      <c r="N100" s="55"/>
      <c r="O100" s="55"/>
      <c r="P100" s="55"/>
      <c r="Q100" s="79"/>
      <c r="R100" s="54">
        <v>82</v>
      </c>
      <c r="S100" s="52"/>
      <c r="AJ100" s="182" t="str">
        <f t="shared" si="10"/>
        <v>ok</v>
      </c>
    </row>
    <row r="101" spans="1:36" ht="14" thickTop="1" thickBot="1" x14ac:dyDescent="0.3">
      <c r="A101">
        <v>83</v>
      </c>
      <c r="B101" s="59" t="s">
        <v>387</v>
      </c>
      <c r="C101" s="57" t="s">
        <v>98</v>
      </c>
      <c r="D101" s="54">
        <v>83</v>
      </c>
      <c r="E101" s="53">
        <f t="shared" si="8"/>
        <v>0</v>
      </c>
      <c r="F101" s="55"/>
      <c r="G101" s="53">
        <f t="shared" si="9"/>
        <v>0</v>
      </c>
      <c r="H101" s="55"/>
      <c r="I101" s="111"/>
      <c r="J101" s="55"/>
      <c r="K101" s="55"/>
      <c r="L101" s="55"/>
      <c r="M101" s="55"/>
      <c r="N101" s="55"/>
      <c r="O101" s="55"/>
      <c r="P101" s="55"/>
      <c r="Q101" s="79"/>
      <c r="R101" s="54">
        <v>83</v>
      </c>
      <c r="S101" s="52"/>
      <c r="AJ101" s="182" t="str">
        <f t="shared" si="10"/>
        <v>ok</v>
      </c>
    </row>
    <row r="102" spans="1:36" ht="14" thickTop="1" thickBot="1" x14ac:dyDescent="0.3">
      <c r="A102">
        <v>84</v>
      </c>
      <c r="B102" s="59" t="s">
        <v>99</v>
      </c>
      <c r="C102" s="57" t="s">
        <v>100</v>
      </c>
      <c r="D102" s="54">
        <v>84</v>
      </c>
      <c r="E102" s="53">
        <f t="shared" si="8"/>
        <v>0</v>
      </c>
      <c r="F102" s="55"/>
      <c r="G102" s="53">
        <f t="shared" si="9"/>
        <v>0</v>
      </c>
      <c r="H102" s="55"/>
      <c r="I102" s="111"/>
      <c r="J102" s="55"/>
      <c r="K102" s="55"/>
      <c r="L102" s="55"/>
      <c r="M102" s="55"/>
      <c r="N102" s="55"/>
      <c r="O102" s="55"/>
      <c r="P102" s="55"/>
      <c r="Q102" s="79"/>
      <c r="R102" s="54">
        <v>84</v>
      </c>
      <c r="S102" s="52"/>
      <c r="AJ102" s="182" t="str">
        <f t="shared" si="10"/>
        <v>ok</v>
      </c>
    </row>
    <row r="103" spans="1:36" ht="14" thickTop="1" thickBot="1" x14ac:dyDescent="0.3">
      <c r="A103">
        <v>85</v>
      </c>
      <c r="B103" s="59" t="s">
        <v>388</v>
      </c>
      <c r="C103" s="57" t="s">
        <v>101</v>
      </c>
      <c r="D103" s="54">
        <v>85</v>
      </c>
      <c r="E103" s="53">
        <f t="shared" si="8"/>
        <v>0</v>
      </c>
      <c r="F103" s="55"/>
      <c r="G103" s="53">
        <f t="shared" si="9"/>
        <v>0</v>
      </c>
      <c r="H103" s="55"/>
      <c r="I103" s="111"/>
      <c r="J103" s="55"/>
      <c r="K103" s="55"/>
      <c r="L103" s="55"/>
      <c r="M103" s="55"/>
      <c r="N103" s="55"/>
      <c r="O103" s="55"/>
      <c r="P103" s="55"/>
      <c r="Q103" s="79"/>
      <c r="R103" s="54">
        <v>85</v>
      </c>
      <c r="S103" s="52"/>
      <c r="AJ103" s="182" t="str">
        <f t="shared" si="10"/>
        <v>ok</v>
      </c>
    </row>
    <row r="104" spans="1:36" ht="14" thickTop="1" thickBot="1" x14ac:dyDescent="0.3">
      <c r="A104">
        <v>86</v>
      </c>
      <c r="B104" s="59" t="s">
        <v>102</v>
      </c>
      <c r="C104" s="57" t="s">
        <v>103</v>
      </c>
      <c r="D104" s="54">
        <v>86</v>
      </c>
      <c r="E104" s="53">
        <f t="shared" si="8"/>
        <v>0</v>
      </c>
      <c r="F104" s="55"/>
      <c r="G104" s="53">
        <f t="shared" si="9"/>
        <v>0</v>
      </c>
      <c r="H104" s="55"/>
      <c r="I104" s="111"/>
      <c r="J104" s="55"/>
      <c r="K104" s="55"/>
      <c r="L104" s="55"/>
      <c r="M104" s="55"/>
      <c r="N104" s="55"/>
      <c r="O104" s="55"/>
      <c r="P104" s="55"/>
      <c r="Q104" s="79"/>
      <c r="R104" s="54">
        <v>86</v>
      </c>
      <c r="S104" s="52"/>
      <c r="AJ104" s="182" t="str">
        <f t="shared" si="10"/>
        <v>ok</v>
      </c>
    </row>
    <row r="105" spans="1:36" ht="14" thickTop="1" thickBot="1" x14ac:dyDescent="0.3">
      <c r="A105">
        <v>87</v>
      </c>
      <c r="B105" s="59" t="s">
        <v>389</v>
      </c>
      <c r="C105" s="57" t="s">
        <v>104</v>
      </c>
      <c r="D105" s="54">
        <v>87</v>
      </c>
      <c r="E105" s="53">
        <f t="shared" si="8"/>
        <v>0</v>
      </c>
      <c r="F105" s="55"/>
      <c r="G105" s="53">
        <f t="shared" si="9"/>
        <v>0</v>
      </c>
      <c r="H105" s="55"/>
      <c r="I105" s="111"/>
      <c r="J105" s="55"/>
      <c r="K105" s="55"/>
      <c r="L105" s="55"/>
      <c r="M105" s="55"/>
      <c r="N105" s="55"/>
      <c r="O105" s="55"/>
      <c r="P105" s="55"/>
      <c r="Q105" s="79"/>
      <c r="R105" s="54">
        <v>87</v>
      </c>
      <c r="S105" s="52"/>
      <c r="AJ105" s="182" t="str">
        <f t="shared" si="10"/>
        <v>ok</v>
      </c>
    </row>
    <row r="106" spans="1:36" ht="14" thickTop="1" thickBot="1" x14ac:dyDescent="0.3">
      <c r="A106">
        <v>88</v>
      </c>
      <c r="B106" s="59" t="s">
        <v>390</v>
      </c>
      <c r="C106" s="57" t="s">
        <v>105</v>
      </c>
      <c r="D106" s="54">
        <v>88</v>
      </c>
      <c r="E106" s="53">
        <f t="shared" si="8"/>
        <v>0</v>
      </c>
      <c r="F106" s="55"/>
      <c r="G106" s="53">
        <f t="shared" si="9"/>
        <v>0</v>
      </c>
      <c r="H106" s="55"/>
      <c r="I106" s="111"/>
      <c r="J106" s="55"/>
      <c r="K106" s="55"/>
      <c r="L106" s="55"/>
      <c r="M106" s="55"/>
      <c r="N106" s="55"/>
      <c r="O106" s="55"/>
      <c r="P106" s="55"/>
      <c r="Q106" s="79"/>
      <c r="R106" s="54">
        <v>88</v>
      </c>
      <c r="S106" s="52"/>
      <c r="AJ106" s="182" t="str">
        <f t="shared" si="10"/>
        <v>ok</v>
      </c>
    </row>
    <row r="107" spans="1:36" ht="14" thickTop="1" thickBot="1" x14ac:dyDescent="0.3">
      <c r="A107">
        <v>89</v>
      </c>
      <c r="B107" s="59" t="s">
        <v>106</v>
      </c>
      <c r="C107" s="57" t="s">
        <v>107</v>
      </c>
      <c r="D107" s="54">
        <v>89</v>
      </c>
      <c r="E107" s="53">
        <f t="shared" si="8"/>
        <v>0</v>
      </c>
      <c r="F107" s="55"/>
      <c r="G107" s="53">
        <f t="shared" si="9"/>
        <v>0</v>
      </c>
      <c r="H107" s="55"/>
      <c r="I107" s="111"/>
      <c r="J107" s="55"/>
      <c r="K107" s="55"/>
      <c r="L107" s="55"/>
      <c r="M107" s="55"/>
      <c r="N107" s="55"/>
      <c r="O107" s="55"/>
      <c r="P107" s="55"/>
      <c r="Q107" s="79"/>
      <c r="R107" s="54">
        <v>89</v>
      </c>
      <c r="S107" s="52"/>
      <c r="AJ107" s="182" t="str">
        <f t="shared" si="10"/>
        <v>ok</v>
      </c>
    </row>
    <row r="108" spans="1:36" ht="14" thickTop="1" thickBot="1" x14ac:dyDescent="0.3">
      <c r="A108">
        <v>90</v>
      </c>
      <c r="B108" s="59" t="s">
        <v>108</v>
      </c>
      <c r="C108" s="57" t="s">
        <v>109</v>
      </c>
      <c r="D108" s="54">
        <v>90</v>
      </c>
      <c r="E108" s="53">
        <f t="shared" si="8"/>
        <v>0</v>
      </c>
      <c r="F108" s="55"/>
      <c r="G108" s="53">
        <f t="shared" si="9"/>
        <v>0</v>
      </c>
      <c r="H108" s="55"/>
      <c r="I108" s="111"/>
      <c r="J108" s="55"/>
      <c r="K108" s="55"/>
      <c r="L108" s="55"/>
      <c r="M108" s="55"/>
      <c r="N108" s="55"/>
      <c r="O108" s="55"/>
      <c r="P108" s="55"/>
      <c r="Q108" s="79"/>
      <c r="R108" s="54">
        <v>90</v>
      </c>
      <c r="S108" s="52"/>
      <c r="AJ108" s="182" t="str">
        <f t="shared" si="10"/>
        <v>ok</v>
      </c>
    </row>
    <row r="109" spans="1:36" ht="14" thickTop="1" thickBot="1" x14ac:dyDescent="0.3">
      <c r="A109">
        <v>91</v>
      </c>
      <c r="B109" s="59" t="s">
        <v>391</v>
      </c>
      <c r="C109" s="57" t="s">
        <v>110</v>
      </c>
      <c r="D109" s="54">
        <v>91</v>
      </c>
      <c r="E109" s="53">
        <f t="shared" si="8"/>
        <v>0</v>
      </c>
      <c r="F109" s="55"/>
      <c r="G109" s="53">
        <f t="shared" si="9"/>
        <v>0</v>
      </c>
      <c r="H109" s="55"/>
      <c r="I109" s="111"/>
      <c r="J109" s="55"/>
      <c r="K109" s="55"/>
      <c r="L109" s="55"/>
      <c r="M109" s="55"/>
      <c r="N109" s="55"/>
      <c r="O109" s="55"/>
      <c r="P109" s="55"/>
      <c r="Q109" s="79"/>
      <c r="R109" s="54">
        <v>91</v>
      </c>
      <c r="S109" s="52"/>
      <c r="AJ109" s="182" t="str">
        <f t="shared" si="10"/>
        <v>ok</v>
      </c>
    </row>
    <row r="110" spans="1:36" ht="14" thickTop="1" thickBot="1" x14ac:dyDescent="0.3">
      <c r="A110">
        <v>92</v>
      </c>
      <c r="B110" s="59" t="s">
        <v>111</v>
      </c>
      <c r="C110" s="57" t="s">
        <v>112</v>
      </c>
      <c r="D110" s="54">
        <v>92</v>
      </c>
      <c r="E110" s="53">
        <f t="shared" si="8"/>
        <v>0</v>
      </c>
      <c r="F110" s="55"/>
      <c r="G110" s="53">
        <f t="shared" si="9"/>
        <v>0</v>
      </c>
      <c r="H110" s="55"/>
      <c r="I110" s="111"/>
      <c r="J110" s="55"/>
      <c r="K110" s="55"/>
      <c r="L110" s="55"/>
      <c r="M110" s="55"/>
      <c r="N110" s="55"/>
      <c r="O110" s="55"/>
      <c r="P110" s="55"/>
      <c r="Q110" s="79"/>
      <c r="R110" s="54">
        <v>92</v>
      </c>
      <c r="S110" s="52"/>
      <c r="AJ110" s="182" t="str">
        <f t="shared" si="10"/>
        <v>ok</v>
      </c>
    </row>
    <row r="111" spans="1:36" ht="14" thickTop="1" thickBot="1" x14ac:dyDescent="0.3">
      <c r="A111">
        <v>93</v>
      </c>
      <c r="B111" s="59" t="s">
        <v>113</v>
      </c>
      <c r="C111" s="57" t="s">
        <v>114</v>
      </c>
      <c r="D111" s="54">
        <v>93</v>
      </c>
      <c r="E111" s="53">
        <f t="shared" si="8"/>
        <v>0</v>
      </c>
      <c r="F111" s="79"/>
      <c r="G111" s="53">
        <f t="shared" si="9"/>
        <v>0</v>
      </c>
      <c r="H111" s="79"/>
      <c r="I111" s="111"/>
      <c r="J111" s="79"/>
      <c r="K111" s="79"/>
      <c r="L111" s="79"/>
      <c r="M111" s="79"/>
      <c r="N111" s="79"/>
      <c r="O111" s="79"/>
      <c r="P111" s="79"/>
      <c r="Q111" s="79"/>
      <c r="R111" s="54">
        <v>93</v>
      </c>
      <c r="S111" s="52"/>
      <c r="AJ111" s="182" t="str">
        <f t="shared" si="10"/>
        <v>ok</v>
      </c>
    </row>
    <row r="112" spans="1:36" ht="14" thickTop="1" thickBot="1" x14ac:dyDescent="0.3">
      <c r="A112">
        <v>94</v>
      </c>
      <c r="B112" s="59" t="s">
        <v>115</v>
      </c>
      <c r="C112" s="57" t="s">
        <v>116</v>
      </c>
      <c r="D112" s="54">
        <v>94</v>
      </c>
      <c r="E112" s="53">
        <f t="shared" si="8"/>
        <v>0</v>
      </c>
      <c r="F112" s="79"/>
      <c r="G112" s="53">
        <f t="shared" si="9"/>
        <v>0</v>
      </c>
      <c r="H112" s="79"/>
      <c r="I112" s="111"/>
      <c r="J112" s="79"/>
      <c r="K112" s="79"/>
      <c r="L112" s="79"/>
      <c r="M112" s="79"/>
      <c r="N112" s="79"/>
      <c r="O112" s="79"/>
      <c r="P112" s="79"/>
      <c r="Q112" s="79"/>
      <c r="R112" s="54">
        <v>94</v>
      </c>
      <c r="S112" s="52"/>
      <c r="AJ112" s="182" t="str">
        <f t="shared" si="10"/>
        <v>ok</v>
      </c>
    </row>
    <row r="113" spans="1:36" ht="21" customHeight="1" thickTop="1" x14ac:dyDescent="0.35">
      <c r="A113"/>
      <c r="B113" s="80" t="s">
        <v>392</v>
      </c>
      <c r="C113" s="81"/>
      <c r="D113" s="54"/>
      <c r="E113" s="98"/>
      <c r="F113" s="98"/>
      <c r="G113" s="98"/>
      <c r="H113" s="98"/>
      <c r="I113" s="110"/>
      <c r="J113" s="98"/>
      <c r="K113" s="98"/>
      <c r="L113" s="98"/>
      <c r="M113" s="98"/>
      <c r="N113" s="98"/>
      <c r="O113" s="98"/>
      <c r="P113" s="98"/>
      <c r="Q113" s="98"/>
      <c r="R113" s="54"/>
      <c r="S113" s="52"/>
    </row>
    <row r="114" spans="1:36" ht="13.5" thickBot="1" x14ac:dyDescent="0.3">
      <c r="A114">
        <v>95</v>
      </c>
      <c r="B114" s="58" t="s">
        <v>393</v>
      </c>
      <c r="C114" s="57" t="s">
        <v>117</v>
      </c>
      <c r="D114" s="54">
        <v>95</v>
      </c>
      <c r="E114" s="53">
        <f t="shared" ref="E114:E145" si="11">SUM(F114,G114,M114,N114,P114,Q114)</f>
        <v>0</v>
      </c>
      <c r="F114" s="55"/>
      <c r="G114" s="53">
        <f t="shared" ref="G114:G145" si="12">SUM(H114,J114,K114,L114)</f>
        <v>0</v>
      </c>
      <c r="H114" s="55"/>
      <c r="I114" s="111"/>
      <c r="J114" s="55"/>
      <c r="K114" s="55"/>
      <c r="L114" s="55"/>
      <c r="M114" s="55"/>
      <c r="N114" s="55"/>
      <c r="O114" s="55"/>
      <c r="P114" s="55"/>
      <c r="Q114" s="79"/>
      <c r="R114" s="54">
        <v>95</v>
      </c>
      <c r="S114" s="52"/>
      <c r="AJ114" s="182" t="str">
        <f t="shared" ref="AJ114:AJ170" si="13">IF((O114-N114)&gt;0.5,"attention","ok")</f>
        <v>ok</v>
      </c>
    </row>
    <row r="115" spans="1:36" ht="14" thickTop="1" thickBot="1" x14ac:dyDescent="0.3">
      <c r="A115">
        <v>96</v>
      </c>
      <c r="B115" s="59" t="s">
        <v>394</v>
      </c>
      <c r="C115" s="57" t="s">
        <v>118</v>
      </c>
      <c r="D115" s="54">
        <v>96</v>
      </c>
      <c r="E115" s="53">
        <f t="shared" si="11"/>
        <v>0</v>
      </c>
      <c r="F115" s="55"/>
      <c r="G115" s="53">
        <f t="shared" si="12"/>
        <v>0</v>
      </c>
      <c r="H115" s="55"/>
      <c r="I115" s="111"/>
      <c r="J115" s="55"/>
      <c r="K115" s="55"/>
      <c r="L115" s="55"/>
      <c r="M115" s="55"/>
      <c r="N115" s="55"/>
      <c r="O115" s="55"/>
      <c r="P115" s="55"/>
      <c r="Q115" s="79"/>
      <c r="R115" s="54">
        <v>96</v>
      </c>
      <c r="S115" s="52"/>
      <c r="AJ115" s="182" t="str">
        <f t="shared" si="13"/>
        <v>ok</v>
      </c>
    </row>
    <row r="116" spans="1:36" ht="14" thickTop="1" thickBot="1" x14ac:dyDescent="0.3">
      <c r="A116">
        <v>97</v>
      </c>
      <c r="B116" s="59" t="s">
        <v>119</v>
      </c>
      <c r="C116" s="57" t="s">
        <v>120</v>
      </c>
      <c r="D116" s="54">
        <v>97</v>
      </c>
      <c r="E116" s="53">
        <f t="shared" si="11"/>
        <v>0</v>
      </c>
      <c r="F116" s="55"/>
      <c r="G116" s="53">
        <f t="shared" si="12"/>
        <v>0</v>
      </c>
      <c r="H116" s="55"/>
      <c r="I116" s="111"/>
      <c r="J116" s="55"/>
      <c r="K116" s="55"/>
      <c r="L116" s="55"/>
      <c r="M116" s="55"/>
      <c r="N116" s="55"/>
      <c r="O116" s="55"/>
      <c r="P116" s="55"/>
      <c r="Q116" s="79"/>
      <c r="R116" s="54">
        <v>97</v>
      </c>
      <c r="S116" s="52"/>
      <c r="AJ116" s="182" t="str">
        <f t="shared" si="13"/>
        <v>ok</v>
      </c>
    </row>
    <row r="117" spans="1:36" ht="14" thickTop="1" thickBot="1" x14ac:dyDescent="0.3">
      <c r="A117">
        <v>98</v>
      </c>
      <c r="B117" s="59" t="s">
        <v>395</v>
      </c>
      <c r="C117" s="57" t="s">
        <v>121</v>
      </c>
      <c r="D117" s="54">
        <v>98</v>
      </c>
      <c r="E117" s="53">
        <f t="shared" si="11"/>
        <v>0</v>
      </c>
      <c r="F117" s="55"/>
      <c r="G117" s="53">
        <f t="shared" si="12"/>
        <v>0</v>
      </c>
      <c r="H117" s="55"/>
      <c r="I117" s="111"/>
      <c r="J117" s="55"/>
      <c r="K117" s="55"/>
      <c r="L117" s="55"/>
      <c r="M117" s="55"/>
      <c r="N117" s="55"/>
      <c r="O117" s="55"/>
      <c r="P117" s="55"/>
      <c r="Q117" s="79"/>
      <c r="R117" s="54">
        <v>98</v>
      </c>
      <c r="S117" s="52"/>
      <c r="AJ117" s="182" t="str">
        <f t="shared" si="13"/>
        <v>ok</v>
      </c>
    </row>
    <row r="118" spans="1:36" ht="14" thickTop="1" thickBot="1" x14ac:dyDescent="0.3">
      <c r="A118">
        <v>99</v>
      </c>
      <c r="B118" s="59" t="s">
        <v>396</v>
      </c>
      <c r="C118" s="57" t="s">
        <v>122</v>
      </c>
      <c r="D118" s="54">
        <v>99</v>
      </c>
      <c r="E118" s="53">
        <f t="shared" si="11"/>
        <v>0</v>
      </c>
      <c r="F118" s="55"/>
      <c r="G118" s="53">
        <f t="shared" si="12"/>
        <v>0</v>
      </c>
      <c r="H118" s="55"/>
      <c r="I118" s="111"/>
      <c r="J118" s="55"/>
      <c r="K118" s="55"/>
      <c r="L118" s="55"/>
      <c r="M118" s="55"/>
      <c r="N118" s="55"/>
      <c r="O118" s="55"/>
      <c r="P118" s="55"/>
      <c r="Q118" s="79"/>
      <c r="R118" s="54">
        <v>99</v>
      </c>
      <c r="S118" s="52"/>
      <c r="AJ118" s="182" t="str">
        <f t="shared" si="13"/>
        <v>ok</v>
      </c>
    </row>
    <row r="119" spans="1:36" ht="14" thickTop="1" thickBot="1" x14ac:dyDescent="0.3">
      <c r="A119">
        <v>100</v>
      </c>
      <c r="B119" s="59" t="s">
        <v>397</v>
      </c>
      <c r="C119" s="57" t="s">
        <v>123</v>
      </c>
      <c r="D119" s="54">
        <v>100</v>
      </c>
      <c r="E119" s="53">
        <f t="shared" si="11"/>
        <v>0</v>
      </c>
      <c r="F119" s="55"/>
      <c r="G119" s="53">
        <f t="shared" si="12"/>
        <v>0</v>
      </c>
      <c r="H119" s="55"/>
      <c r="I119" s="111"/>
      <c r="J119" s="55"/>
      <c r="K119" s="55"/>
      <c r="L119" s="55"/>
      <c r="M119" s="55"/>
      <c r="N119" s="55"/>
      <c r="O119" s="55"/>
      <c r="P119" s="55"/>
      <c r="Q119" s="79"/>
      <c r="R119" s="54">
        <v>100</v>
      </c>
      <c r="S119" s="52"/>
      <c r="AJ119" s="182" t="str">
        <f t="shared" si="13"/>
        <v>ok</v>
      </c>
    </row>
    <row r="120" spans="1:36" ht="14" thickTop="1" thickBot="1" x14ac:dyDescent="0.3">
      <c r="A120">
        <v>101</v>
      </c>
      <c r="B120" s="59" t="s">
        <v>398</v>
      </c>
      <c r="C120" s="57" t="s">
        <v>124</v>
      </c>
      <c r="D120" s="54">
        <v>101</v>
      </c>
      <c r="E120" s="53">
        <f t="shared" si="11"/>
        <v>0</v>
      </c>
      <c r="F120" s="55"/>
      <c r="G120" s="53">
        <f t="shared" si="12"/>
        <v>0</v>
      </c>
      <c r="H120" s="55"/>
      <c r="I120" s="111"/>
      <c r="J120" s="55"/>
      <c r="K120" s="55"/>
      <c r="L120" s="55"/>
      <c r="M120" s="55"/>
      <c r="N120" s="55"/>
      <c r="O120" s="55"/>
      <c r="P120" s="55"/>
      <c r="Q120" s="79"/>
      <c r="R120" s="54">
        <v>101</v>
      </c>
      <c r="S120" s="52"/>
      <c r="AJ120" s="182" t="str">
        <f t="shared" si="13"/>
        <v>ok</v>
      </c>
    </row>
    <row r="121" spans="1:36" ht="14" thickTop="1" thickBot="1" x14ac:dyDescent="0.3">
      <c r="A121">
        <v>102</v>
      </c>
      <c r="B121" s="59" t="s">
        <v>125</v>
      </c>
      <c r="C121" s="57" t="s">
        <v>126</v>
      </c>
      <c r="D121" s="54">
        <v>102</v>
      </c>
      <c r="E121" s="53">
        <f t="shared" si="11"/>
        <v>0</v>
      </c>
      <c r="F121" s="55"/>
      <c r="G121" s="53">
        <f t="shared" si="12"/>
        <v>0</v>
      </c>
      <c r="H121" s="55"/>
      <c r="I121" s="111"/>
      <c r="J121" s="55"/>
      <c r="K121" s="55"/>
      <c r="L121" s="55"/>
      <c r="M121" s="55"/>
      <c r="N121" s="55"/>
      <c r="O121" s="55"/>
      <c r="P121" s="55"/>
      <c r="Q121" s="79"/>
      <c r="R121" s="54">
        <v>102</v>
      </c>
      <c r="S121" s="52"/>
      <c r="AJ121" s="182" t="str">
        <f t="shared" si="13"/>
        <v>ok</v>
      </c>
    </row>
    <row r="122" spans="1:36" ht="14" thickTop="1" thickBot="1" x14ac:dyDescent="0.3">
      <c r="A122">
        <v>103</v>
      </c>
      <c r="B122" s="59" t="s">
        <v>127</v>
      </c>
      <c r="C122" s="57" t="s">
        <v>128</v>
      </c>
      <c r="D122" s="54">
        <v>103</v>
      </c>
      <c r="E122" s="53">
        <f t="shared" si="11"/>
        <v>0</v>
      </c>
      <c r="F122" s="55"/>
      <c r="G122" s="53">
        <f t="shared" si="12"/>
        <v>0</v>
      </c>
      <c r="H122" s="55"/>
      <c r="I122" s="111"/>
      <c r="J122" s="55"/>
      <c r="K122" s="55"/>
      <c r="L122" s="55"/>
      <c r="M122" s="55"/>
      <c r="N122" s="55"/>
      <c r="O122" s="55"/>
      <c r="P122" s="55"/>
      <c r="Q122" s="79"/>
      <c r="R122" s="54">
        <v>103</v>
      </c>
      <c r="S122" s="52"/>
      <c r="AJ122" s="182" t="str">
        <f t="shared" si="13"/>
        <v>ok</v>
      </c>
    </row>
    <row r="123" spans="1:36" ht="14" thickTop="1" thickBot="1" x14ac:dyDescent="0.3">
      <c r="A123">
        <v>104</v>
      </c>
      <c r="B123" s="59" t="s">
        <v>399</v>
      </c>
      <c r="C123" s="57" t="s">
        <v>129</v>
      </c>
      <c r="D123" s="54">
        <v>104</v>
      </c>
      <c r="E123" s="53">
        <f t="shared" si="11"/>
        <v>0</v>
      </c>
      <c r="F123" s="55"/>
      <c r="G123" s="53">
        <f t="shared" si="12"/>
        <v>0</v>
      </c>
      <c r="H123" s="55"/>
      <c r="I123" s="111"/>
      <c r="J123" s="55"/>
      <c r="K123" s="55"/>
      <c r="L123" s="55"/>
      <c r="M123" s="55"/>
      <c r="N123" s="55"/>
      <c r="O123" s="55"/>
      <c r="P123" s="55"/>
      <c r="Q123" s="79"/>
      <c r="R123" s="54">
        <v>104</v>
      </c>
      <c r="S123" s="52"/>
      <c r="AJ123" s="182" t="str">
        <f t="shared" si="13"/>
        <v>ok</v>
      </c>
    </row>
    <row r="124" spans="1:36" ht="14" thickTop="1" thickBot="1" x14ac:dyDescent="0.3">
      <c r="A124">
        <v>105</v>
      </c>
      <c r="B124" s="59" t="s">
        <v>400</v>
      </c>
      <c r="C124" s="57" t="s">
        <v>130</v>
      </c>
      <c r="D124" s="54">
        <v>105</v>
      </c>
      <c r="E124" s="53">
        <f t="shared" si="11"/>
        <v>0</v>
      </c>
      <c r="F124" s="55"/>
      <c r="G124" s="53">
        <f t="shared" si="12"/>
        <v>0</v>
      </c>
      <c r="H124" s="55"/>
      <c r="I124" s="111"/>
      <c r="J124" s="55"/>
      <c r="K124" s="55"/>
      <c r="L124" s="55"/>
      <c r="M124" s="55"/>
      <c r="N124" s="55"/>
      <c r="O124" s="55"/>
      <c r="P124" s="55"/>
      <c r="Q124" s="79"/>
      <c r="R124" s="54">
        <v>105</v>
      </c>
      <c r="S124" s="52"/>
      <c r="AJ124" s="182" t="str">
        <f t="shared" si="13"/>
        <v>ok</v>
      </c>
    </row>
    <row r="125" spans="1:36" ht="14" thickTop="1" thickBot="1" x14ac:dyDescent="0.3">
      <c r="A125">
        <v>106</v>
      </c>
      <c r="B125" s="59" t="s">
        <v>401</v>
      </c>
      <c r="C125" s="57" t="s">
        <v>131</v>
      </c>
      <c r="D125" s="54">
        <v>106</v>
      </c>
      <c r="E125" s="53">
        <f t="shared" si="11"/>
        <v>0</v>
      </c>
      <c r="F125" s="55"/>
      <c r="G125" s="53">
        <f t="shared" si="12"/>
        <v>0</v>
      </c>
      <c r="H125" s="55"/>
      <c r="I125" s="111"/>
      <c r="J125" s="55"/>
      <c r="K125" s="55"/>
      <c r="L125" s="55"/>
      <c r="M125" s="55"/>
      <c r="N125" s="55"/>
      <c r="O125" s="55"/>
      <c r="P125" s="55"/>
      <c r="Q125" s="79"/>
      <c r="R125" s="54">
        <v>106</v>
      </c>
      <c r="S125" s="52"/>
      <c r="AJ125" s="182" t="str">
        <f t="shared" si="13"/>
        <v>ok</v>
      </c>
    </row>
    <row r="126" spans="1:36" ht="14" thickTop="1" thickBot="1" x14ac:dyDescent="0.3">
      <c r="A126">
        <v>107</v>
      </c>
      <c r="B126" s="59" t="s">
        <v>402</v>
      </c>
      <c r="C126" s="57" t="s">
        <v>132</v>
      </c>
      <c r="D126" s="54">
        <v>107</v>
      </c>
      <c r="E126" s="53">
        <f t="shared" si="11"/>
        <v>0</v>
      </c>
      <c r="F126" s="55"/>
      <c r="G126" s="53">
        <f t="shared" si="12"/>
        <v>0</v>
      </c>
      <c r="H126" s="55"/>
      <c r="I126" s="111"/>
      <c r="J126" s="55"/>
      <c r="K126" s="55"/>
      <c r="L126" s="55"/>
      <c r="M126" s="55"/>
      <c r="N126" s="55"/>
      <c r="O126" s="55"/>
      <c r="P126" s="55"/>
      <c r="Q126" s="79"/>
      <c r="R126" s="54">
        <v>107</v>
      </c>
      <c r="S126" s="52"/>
      <c r="AJ126" s="182" t="str">
        <f t="shared" si="13"/>
        <v>ok</v>
      </c>
    </row>
    <row r="127" spans="1:36" ht="14" thickTop="1" thickBot="1" x14ac:dyDescent="0.3">
      <c r="A127">
        <v>108</v>
      </c>
      <c r="B127" s="59" t="s">
        <v>403</v>
      </c>
      <c r="C127" s="57" t="s">
        <v>133</v>
      </c>
      <c r="D127" s="54">
        <v>108</v>
      </c>
      <c r="E127" s="53">
        <f t="shared" si="11"/>
        <v>0</v>
      </c>
      <c r="F127" s="55"/>
      <c r="G127" s="53">
        <f t="shared" si="12"/>
        <v>0</v>
      </c>
      <c r="H127" s="55"/>
      <c r="I127" s="111"/>
      <c r="J127" s="55"/>
      <c r="K127" s="55"/>
      <c r="L127" s="55"/>
      <c r="M127" s="55"/>
      <c r="N127" s="55"/>
      <c r="O127" s="55"/>
      <c r="P127" s="55"/>
      <c r="Q127" s="79"/>
      <c r="R127" s="54">
        <v>108</v>
      </c>
      <c r="S127" s="52"/>
      <c r="AJ127" s="182" t="str">
        <f t="shared" si="13"/>
        <v>ok</v>
      </c>
    </row>
    <row r="128" spans="1:36" ht="14" thickTop="1" thickBot="1" x14ac:dyDescent="0.3">
      <c r="A128">
        <v>109</v>
      </c>
      <c r="B128" s="59" t="s">
        <v>134</v>
      </c>
      <c r="C128" s="57" t="s">
        <v>135</v>
      </c>
      <c r="D128" s="54">
        <v>109</v>
      </c>
      <c r="E128" s="53">
        <f t="shared" si="11"/>
        <v>0</v>
      </c>
      <c r="F128" s="55"/>
      <c r="G128" s="53">
        <f t="shared" si="12"/>
        <v>0</v>
      </c>
      <c r="H128" s="55"/>
      <c r="I128" s="111"/>
      <c r="J128" s="55"/>
      <c r="K128" s="55"/>
      <c r="L128" s="55"/>
      <c r="M128" s="55"/>
      <c r="N128" s="55"/>
      <c r="O128" s="55"/>
      <c r="P128" s="55"/>
      <c r="Q128" s="79"/>
      <c r="R128" s="54">
        <v>109</v>
      </c>
      <c r="S128" s="52"/>
      <c r="AJ128" s="182" t="str">
        <f t="shared" si="13"/>
        <v>ok</v>
      </c>
    </row>
    <row r="129" spans="1:36" ht="14" thickTop="1" thickBot="1" x14ac:dyDescent="0.3">
      <c r="A129">
        <v>110</v>
      </c>
      <c r="B129" s="59" t="s">
        <v>404</v>
      </c>
      <c r="C129" s="57" t="s">
        <v>136</v>
      </c>
      <c r="D129" s="54">
        <v>110</v>
      </c>
      <c r="E129" s="53">
        <f t="shared" si="11"/>
        <v>0</v>
      </c>
      <c r="F129" s="55"/>
      <c r="G129" s="53">
        <f t="shared" si="12"/>
        <v>0</v>
      </c>
      <c r="H129" s="55"/>
      <c r="I129" s="111"/>
      <c r="J129" s="55"/>
      <c r="K129" s="55"/>
      <c r="L129" s="55"/>
      <c r="M129" s="55"/>
      <c r="N129" s="55"/>
      <c r="O129" s="55"/>
      <c r="P129" s="55"/>
      <c r="Q129" s="79"/>
      <c r="R129" s="54">
        <v>110</v>
      </c>
      <c r="S129" s="52"/>
      <c r="AJ129" s="182" t="str">
        <f t="shared" si="13"/>
        <v>ok</v>
      </c>
    </row>
    <row r="130" spans="1:36" ht="14" thickTop="1" thickBot="1" x14ac:dyDescent="0.3">
      <c r="A130">
        <v>111</v>
      </c>
      <c r="B130" s="59" t="s">
        <v>405</v>
      </c>
      <c r="C130" s="84" t="s">
        <v>137</v>
      </c>
      <c r="D130" s="54">
        <v>111</v>
      </c>
      <c r="E130" s="53">
        <f t="shared" si="11"/>
        <v>0</v>
      </c>
      <c r="F130" s="79"/>
      <c r="G130" s="53">
        <f t="shared" si="12"/>
        <v>0</v>
      </c>
      <c r="H130" s="79"/>
      <c r="I130" s="111"/>
      <c r="J130" s="79"/>
      <c r="K130" s="79"/>
      <c r="L130" s="79"/>
      <c r="M130" s="79"/>
      <c r="N130" s="79"/>
      <c r="O130" s="79"/>
      <c r="P130" s="79"/>
      <c r="Q130" s="79"/>
      <c r="R130" s="54">
        <v>111</v>
      </c>
      <c r="S130" s="52"/>
      <c r="AJ130" s="182" t="str">
        <f t="shared" si="13"/>
        <v>ok</v>
      </c>
    </row>
    <row r="131" spans="1:36" ht="14" thickTop="1" thickBot="1" x14ac:dyDescent="0.3">
      <c r="A131">
        <v>112</v>
      </c>
      <c r="B131" s="59" t="s">
        <v>406</v>
      </c>
      <c r="C131" s="84" t="s">
        <v>138</v>
      </c>
      <c r="D131" s="54">
        <v>112</v>
      </c>
      <c r="E131" s="53">
        <f t="shared" si="11"/>
        <v>0</v>
      </c>
      <c r="F131" s="79"/>
      <c r="G131" s="53">
        <f t="shared" si="12"/>
        <v>0</v>
      </c>
      <c r="H131" s="79"/>
      <c r="I131" s="111"/>
      <c r="J131" s="79"/>
      <c r="K131" s="79"/>
      <c r="L131" s="79"/>
      <c r="M131" s="79"/>
      <c r="N131" s="79"/>
      <c r="O131" s="79"/>
      <c r="P131" s="79"/>
      <c r="Q131" s="79"/>
      <c r="R131" s="54">
        <v>112</v>
      </c>
      <c r="S131" s="52"/>
      <c r="AJ131" s="182" t="str">
        <f t="shared" si="13"/>
        <v>ok</v>
      </c>
    </row>
    <row r="132" spans="1:36" ht="21" customHeight="1" thickTop="1" thickBot="1" x14ac:dyDescent="0.3">
      <c r="A132">
        <v>113</v>
      </c>
      <c r="B132" s="58" t="s">
        <v>407</v>
      </c>
      <c r="C132" s="57" t="s">
        <v>139</v>
      </c>
      <c r="D132" s="54">
        <v>113</v>
      </c>
      <c r="E132" s="53">
        <f t="shared" si="11"/>
        <v>0</v>
      </c>
      <c r="F132" s="55"/>
      <c r="G132" s="53">
        <f t="shared" si="12"/>
        <v>0</v>
      </c>
      <c r="H132" s="55"/>
      <c r="I132" s="111"/>
      <c r="J132" s="55"/>
      <c r="K132" s="55"/>
      <c r="L132" s="55"/>
      <c r="M132" s="55"/>
      <c r="N132" s="55"/>
      <c r="O132" s="55"/>
      <c r="P132" s="55"/>
      <c r="Q132" s="79"/>
      <c r="R132" s="54">
        <v>113</v>
      </c>
      <c r="S132" s="52"/>
      <c r="AJ132" s="182" t="str">
        <f t="shared" si="13"/>
        <v>ok</v>
      </c>
    </row>
    <row r="133" spans="1:36" ht="14" thickTop="1" thickBot="1" x14ac:dyDescent="0.3">
      <c r="A133">
        <v>114</v>
      </c>
      <c r="B133" s="59" t="s">
        <v>408</v>
      </c>
      <c r="C133" s="57" t="s">
        <v>140</v>
      </c>
      <c r="D133" s="54">
        <v>114</v>
      </c>
      <c r="E133" s="53">
        <f t="shared" si="11"/>
        <v>0</v>
      </c>
      <c r="F133" s="55"/>
      <c r="G133" s="53">
        <f t="shared" si="12"/>
        <v>0</v>
      </c>
      <c r="H133" s="55"/>
      <c r="I133" s="111"/>
      <c r="J133" s="55"/>
      <c r="K133" s="55"/>
      <c r="L133" s="55"/>
      <c r="M133" s="55"/>
      <c r="N133" s="55"/>
      <c r="O133" s="55"/>
      <c r="P133" s="55"/>
      <c r="Q133" s="79"/>
      <c r="R133" s="54">
        <v>114</v>
      </c>
      <c r="S133" s="52"/>
      <c r="AJ133" s="182" t="str">
        <f t="shared" si="13"/>
        <v>ok</v>
      </c>
    </row>
    <row r="134" spans="1:36" ht="14" thickTop="1" thickBot="1" x14ac:dyDescent="0.3">
      <c r="A134">
        <v>115</v>
      </c>
      <c r="B134" s="59" t="s">
        <v>409</v>
      </c>
      <c r="C134" s="57" t="s">
        <v>141</v>
      </c>
      <c r="D134" s="54">
        <v>115</v>
      </c>
      <c r="E134" s="53">
        <f t="shared" si="11"/>
        <v>0</v>
      </c>
      <c r="F134" s="55"/>
      <c r="G134" s="53">
        <f t="shared" si="12"/>
        <v>0</v>
      </c>
      <c r="H134" s="55"/>
      <c r="I134" s="111"/>
      <c r="J134" s="55"/>
      <c r="K134" s="55"/>
      <c r="L134" s="55"/>
      <c r="M134" s="55"/>
      <c r="N134" s="55"/>
      <c r="O134" s="55"/>
      <c r="P134" s="55"/>
      <c r="Q134" s="79"/>
      <c r="R134" s="54">
        <v>115</v>
      </c>
      <c r="S134" s="52"/>
      <c r="AJ134" s="182" t="str">
        <f t="shared" si="13"/>
        <v>ok</v>
      </c>
    </row>
    <row r="135" spans="1:36" ht="14" thickTop="1" thickBot="1" x14ac:dyDescent="0.3">
      <c r="A135">
        <v>116</v>
      </c>
      <c r="B135" s="105" t="s">
        <v>410</v>
      </c>
      <c r="C135" s="57" t="s">
        <v>142</v>
      </c>
      <c r="D135" s="54">
        <v>116</v>
      </c>
      <c r="E135" s="53">
        <f t="shared" si="11"/>
        <v>0</v>
      </c>
      <c r="F135" s="55"/>
      <c r="G135" s="53">
        <f t="shared" si="12"/>
        <v>0</v>
      </c>
      <c r="H135" s="55"/>
      <c r="I135" s="111"/>
      <c r="J135" s="55"/>
      <c r="K135" s="55"/>
      <c r="L135" s="55"/>
      <c r="M135" s="55"/>
      <c r="N135" s="55"/>
      <c r="O135" s="55"/>
      <c r="P135" s="55"/>
      <c r="Q135" s="79"/>
      <c r="R135" s="54">
        <v>116</v>
      </c>
      <c r="S135" s="52"/>
      <c r="AJ135" s="182" t="str">
        <f t="shared" si="13"/>
        <v>ok</v>
      </c>
    </row>
    <row r="136" spans="1:36" ht="27.75" customHeight="1" thickTop="1" thickBot="1" x14ac:dyDescent="0.3">
      <c r="A136" s="132">
        <v>117</v>
      </c>
      <c r="B136" s="131" t="s">
        <v>526</v>
      </c>
      <c r="C136" s="57" t="s">
        <v>143</v>
      </c>
      <c r="D136" s="54">
        <v>117</v>
      </c>
      <c r="E136" s="53">
        <f t="shared" si="11"/>
        <v>0</v>
      </c>
      <c r="F136" s="55"/>
      <c r="G136" s="53">
        <f t="shared" si="12"/>
        <v>0</v>
      </c>
      <c r="H136" s="55"/>
      <c r="I136" s="111"/>
      <c r="J136" s="55"/>
      <c r="K136" s="55"/>
      <c r="L136" s="55"/>
      <c r="M136" s="55"/>
      <c r="N136" s="55"/>
      <c r="O136" s="55"/>
      <c r="P136" s="55"/>
      <c r="Q136" s="79"/>
      <c r="R136" s="54">
        <v>117</v>
      </c>
      <c r="S136" s="52"/>
      <c r="AJ136" s="182" t="str">
        <f t="shared" si="13"/>
        <v>ok</v>
      </c>
    </row>
    <row r="137" spans="1:36" ht="14" thickTop="1" thickBot="1" x14ac:dyDescent="0.3">
      <c r="A137">
        <v>118</v>
      </c>
      <c r="B137" s="59" t="s">
        <v>144</v>
      </c>
      <c r="C137" s="57" t="s">
        <v>145</v>
      </c>
      <c r="D137" s="54">
        <v>118</v>
      </c>
      <c r="E137" s="53">
        <f t="shared" si="11"/>
        <v>0</v>
      </c>
      <c r="F137" s="55"/>
      <c r="G137" s="53">
        <f t="shared" si="12"/>
        <v>0</v>
      </c>
      <c r="H137" s="55"/>
      <c r="I137" s="111"/>
      <c r="J137" s="55"/>
      <c r="K137" s="55"/>
      <c r="L137" s="55"/>
      <c r="M137" s="55"/>
      <c r="N137" s="55"/>
      <c r="O137" s="55"/>
      <c r="P137" s="55"/>
      <c r="Q137" s="79"/>
      <c r="R137" s="54">
        <v>118</v>
      </c>
      <c r="S137" s="52"/>
      <c r="AJ137" s="182" t="str">
        <f t="shared" si="13"/>
        <v>ok</v>
      </c>
    </row>
    <row r="138" spans="1:36" ht="14" thickTop="1" thickBot="1" x14ac:dyDescent="0.3">
      <c r="A138">
        <v>119</v>
      </c>
      <c r="B138" s="59" t="s">
        <v>411</v>
      </c>
      <c r="C138" s="57" t="s">
        <v>146</v>
      </c>
      <c r="D138" s="54">
        <v>119</v>
      </c>
      <c r="E138" s="53">
        <f t="shared" si="11"/>
        <v>0</v>
      </c>
      <c r="F138" s="55"/>
      <c r="G138" s="53">
        <f t="shared" si="12"/>
        <v>0</v>
      </c>
      <c r="H138" s="55"/>
      <c r="I138" s="111"/>
      <c r="J138" s="55"/>
      <c r="K138" s="55"/>
      <c r="L138" s="55"/>
      <c r="M138" s="55"/>
      <c r="N138" s="55"/>
      <c r="O138" s="55"/>
      <c r="P138" s="55"/>
      <c r="Q138" s="79"/>
      <c r="R138" s="54">
        <v>119</v>
      </c>
      <c r="S138" s="52"/>
      <c r="AJ138" s="182" t="str">
        <f t="shared" si="13"/>
        <v>ok</v>
      </c>
    </row>
    <row r="139" spans="1:36" ht="14" thickTop="1" thickBot="1" x14ac:dyDescent="0.3">
      <c r="A139">
        <v>120</v>
      </c>
      <c r="B139" s="59" t="s">
        <v>412</v>
      </c>
      <c r="C139" s="57" t="s">
        <v>147</v>
      </c>
      <c r="D139" s="54">
        <v>120</v>
      </c>
      <c r="E139" s="53">
        <f t="shared" si="11"/>
        <v>0</v>
      </c>
      <c r="F139" s="55"/>
      <c r="G139" s="53">
        <f t="shared" si="12"/>
        <v>0</v>
      </c>
      <c r="H139" s="55"/>
      <c r="I139" s="111"/>
      <c r="J139" s="55"/>
      <c r="K139" s="55"/>
      <c r="L139" s="55"/>
      <c r="M139" s="55"/>
      <c r="N139" s="55"/>
      <c r="O139" s="55"/>
      <c r="P139" s="55"/>
      <c r="Q139" s="79"/>
      <c r="R139" s="54">
        <v>120</v>
      </c>
      <c r="S139" s="52"/>
      <c r="AJ139" s="182" t="str">
        <f t="shared" si="13"/>
        <v>ok</v>
      </c>
    </row>
    <row r="140" spans="1:36" ht="14" thickTop="1" thickBot="1" x14ac:dyDescent="0.3">
      <c r="A140">
        <v>121</v>
      </c>
      <c r="B140" s="59" t="s">
        <v>413</v>
      </c>
      <c r="C140" s="57" t="s">
        <v>148</v>
      </c>
      <c r="D140" s="54">
        <v>121</v>
      </c>
      <c r="E140" s="53">
        <f t="shared" si="11"/>
        <v>0</v>
      </c>
      <c r="F140" s="55"/>
      <c r="G140" s="53">
        <f t="shared" si="12"/>
        <v>0</v>
      </c>
      <c r="H140" s="55"/>
      <c r="I140" s="111"/>
      <c r="J140" s="55"/>
      <c r="K140" s="55"/>
      <c r="L140" s="55"/>
      <c r="M140" s="55"/>
      <c r="N140" s="55"/>
      <c r="O140" s="55"/>
      <c r="P140" s="55"/>
      <c r="Q140" s="79"/>
      <c r="R140" s="54">
        <v>121</v>
      </c>
      <c r="S140" s="52"/>
      <c r="AJ140" s="182" t="str">
        <f t="shared" si="13"/>
        <v>ok</v>
      </c>
    </row>
    <row r="141" spans="1:36" ht="14" thickTop="1" thickBot="1" x14ac:dyDescent="0.3">
      <c r="A141">
        <v>122</v>
      </c>
      <c r="B141" s="59" t="s">
        <v>149</v>
      </c>
      <c r="C141" s="57" t="s">
        <v>150</v>
      </c>
      <c r="D141" s="54">
        <v>122</v>
      </c>
      <c r="E141" s="53">
        <f t="shared" si="11"/>
        <v>0</v>
      </c>
      <c r="F141" s="55"/>
      <c r="G141" s="53">
        <f t="shared" si="12"/>
        <v>0</v>
      </c>
      <c r="H141" s="55"/>
      <c r="I141" s="111"/>
      <c r="J141" s="55"/>
      <c r="K141" s="55"/>
      <c r="L141" s="55"/>
      <c r="M141" s="55"/>
      <c r="N141" s="55"/>
      <c r="O141" s="55"/>
      <c r="P141" s="55"/>
      <c r="Q141" s="79"/>
      <c r="R141" s="54">
        <v>122</v>
      </c>
      <c r="S141" s="52"/>
      <c r="AJ141" s="182" t="str">
        <f t="shared" si="13"/>
        <v>ok</v>
      </c>
    </row>
    <row r="142" spans="1:36" ht="14" thickTop="1" thickBot="1" x14ac:dyDescent="0.3">
      <c r="A142">
        <v>123</v>
      </c>
      <c r="B142" s="59" t="s">
        <v>151</v>
      </c>
      <c r="C142" s="57" t="s">
        <v>152</v>
      </c>
      <c r="D142" s="54">
        <v>123</v>
      </c>
      <c r="E142" s="53">
        <f t="shared" si="11"/>
        <v>0</v>
      </c>
      <c r="F142" s="55"/>
      <c r="G142" s="53">
        <f t="shared" si="12"/>
        <v>0</v>
      </c>
      <c r="H142" s="55"/>
      <c r="I142" s="111"/>
      <c r="J142" s="55"/>
      <c r="K142" s="55"/>
      <c r="L142" s="55"/>
      <c r="M142" s="55"/>
      <c r="N142" s="55"/>
      <c r="O142" s="55"/>
      <c r="P142" s="55"/>
      <c r="Q142" s="79"/>
      <c r="R142" s="54">
        <v>123</v>
      </c>
      <c r="S142" s="52"/>
      <c r="AJ142" s="182" t="str">
        <f t="shared" si="13"/>
        <v>ok</v>
      </c>
    </row>
    <row r="143" spans="1:36" ht="14" thickTop="1" thickBot="1" x14ac:dyDescent="0.3">
      <c r="A143">
        <v>124</v>
      </c>
      <c r="B143" s="59" t="s">
        <v>414</v>
      </c>
      <c r="C143" s="57" t="s">
        <v>153</v>
      </c>
      <c r="D143" s="54">
        <v>124</v>
      </c>
      <c r="E143" s="53">
        <f t="shared" si="11"/>
        <v>0</v>
      </c>
      <c r="F143" s="55"/>
      <c r="G143" s="53">
        <f t="shared" si="12"/>
        <v>0</v>
      </c>
      <c r="H143" s="55"/>
      <c r="I143" s="111"/>
      <c r="J143" s="55"/>
      <c r="K143" s="55"/>
      <c r="L143" s="55"/>
      <c r="M143" s="55"/>
      <c r="N143" s="55"/>
      <c r="O143" s="55"/>
      <c r="P143" s="55"/>
      <c r="Q143" s="79"/>
      <c r="R143" s="54">
        <v>124</v>
      </c>
      <c r="S143" s="52"/>
      <c r="AJ143" s="182" t="str">
        <f t="shared" si="13"/>
        <v>ok</v>
      </c>
    </row>
    <row r="144" spans="1:36" ht="14" thickTop="1" thickBot="1" x14ac:dyDescent="0.3">
      <c r="A144">
        <v>125</v>
      </c>
      <c r="B144" s="59" t="s">
        <v>415</v>
      </c>
      <c r="C144" s="57" t="s">
        <v>154</v>
      </c>
      <c r="D144" s="54">
        <v>125</v>
      </c>
      <c r="E144" s="53">
        <f t="shared" si="11"/>
        <v>0</v>
      </c>
      <c r="F144" s="55"/>
      <c r="G144" s="53">
        <f t="shared" si="12"/>
        <v>0</v>
      </c>
      <c r="H144" s="55"/>
      <c r="I144" s="111"/>
      <c r="J144" s="55"/>
      <c r="K144" s="55"/>
      <c r="L144" s="55"/>
      <c r="M144" s="55"/>
      <c r="N144" s="55"/>
      <c r="O144" s="55"/>
      <c r="P144" s="55"/>
      <c r="Q144" s="79"/>
      <c r="R144" s="54">
        <v>125</v>
      </c>
      <c r="S144" s="52"/>
      <c r="AJ144" s="182" t="str">
        <f t="shared" si="13"/>
        <v>ok</v>
      </c>
    </row>
    <row r="145" spans="1:36" ht="14" thickTop="1" thickBot="1" x14ac:dyDescent="0.3">
      <c r="A145">
        <v>126</v>
      </c>
      <c r="B145" s="59" t="s">
        <v>416</v>
      </c>
      <c r="C145" s="57" t="s">
        <v>155</v>
      </c>
      <c r="D145" s="54">
        <v>126</v>
      </c>
      <c r="E145" s="53">
        <f t="shared" si="11"/>
        <v>0</v>
      </c>
      <c r="F145" s="55"/>
      <c r="G145" s="53">
        <f t="shared" si="12"/>
        <v>0</v>
      </c>
      <c r="H145" s="55"/>
      <c r="I145" s="111"/>
      <c r="J145" s="55"/>
      <c r="K145" s="55"/>
      <c r="L145" s="55"/>
      <c r="M145" s="55"/>
      <c r="N145" s="55"/>
      <c r="O145" s="55"/>
      <c r="P145" s="55"/>
      <c r="Q145" s="79"/>
      <c r="R145" s="54">
        <v>126</v>
      </c>
      <c r="S145" s="52"/>
      <c r="AJ145" s="182" t="str">
        <f t="shared" si="13"/>
        <v>ok</v>
      </c>
    </row>
    <row r="146" spans="1:36" ht="14" thickTop="1" thickBot="1" x14ac:dyDescent="0.3">
      <c r="A146">
        <v>127</v>
      </c>
      <c r="B146" s="59" t="s">
        <v>417</v>
      </c>
      <c r="C146" s="57" t="s">
        <v>156</v>
      </c>
      <c r="D146" s="54">
        <v>127</v>
      </c>
      <c r="E146" s="53">
        <f t="shared" ref="E146:E170" si="14">SUM(F146,G146,M146,N146,P146,Q146)</f>
        <v>0</v>
      </c>
      <c r="F146" s="55"/>
      <c r="G146" s="53">
        <f t="shared" ref="G146:G170" si="15">SUM(H146,J146,K146,L146)</f>
        <v>0</v>
      </c>
      <c r="H146" s="55"/>
      <c r="I146" s="111"/>
      <c r="J146" s="55"/>
      <c r="K146" s="55"/>
      <c r="L146" s="55"/>
      <c r="M146" s="55"/>
      <c r="N146" s="55"/>
      <c r="O146" s="55"/>
      <c r="P146" s="55"/>
      <c r="Q146" s="79"/>
      <c r="R146" s="54">
        <v>127</v>
      </c>
      <c r="S146" s="52"/>
      <c r="AJ146" s="182" t="str">
        <f t="shared" si="13"/>
        <v>ok</v>
      </c>
    </row>
    <row r="147" spans="1:36" ht="14" thickTop="1" thickBot="1" x14ac:dyDescent="0.3">
      <c r="A147">
        <v>128</v>
      </c>
      <c r="B147" s="59" t="s">
        <v>418</v>
      </c>
      <c r="C147" s="57" t="s">
        <v>157</v>
      </c>
      <c r="D147" s="54">
        <v>128</v>
      </c>
      <c r="E147" s="53">
        <f t="shared" si="14"/>
        <v>0</v>
      </c>
      <c r="F147" s="55"/>
      <c r="G147" s="53">
        <f t="shared" si="15"/>
        <v>0</v>
      </c>
      <c r="H147" s="55"/>
      <c r="I147" s="111"/>
      <c r="J147" s="55"/>
      <c r="K147" s="55"/>
      <c r="L147" s="55"/>
      <c r="M147" s="55"/>
      <c r="N147" s="55"/>
      <c r="O147" s="55"/>
      <c r="P147" s="55"/>
      <c r="Q147" s="79"/>
      <c r="R147" s="54">
        <v>128</v>
      </c>
      <c r="S147" s="52"/>
      <c r="AJ147" s="182" t="str">
        <f t="shared" si="13"/>
        <v>ok</v>
      </c>
    </row>
    <row r="148" spans="1:36" ht="14" thickTop="1" thickBot="1" x14ac:dyDescent="0.3">
      <c r="A148">
        <v>129</v>
      </c>
      <c r="B148" s="59" t="s">
        <v>158</v>
      </c>
      <c r="C148" s="57" t="s">
        <v>159</v>
      </c>
      <c r="D148" s="54">
        <v>129</v>
      </c>
      <c r="E148" s="53">
        <f t="shared" si="14"/>
        <v>0</v>
      </c>
      <c r="F148" s="55"/>
      <c r="G148" s="53">
        <f t="shared" si="15"/>
        <v>0</v>
      </c>
      <c r="H148" s="55"/>
      <c r="I148" s="111"/>
      <c r="J148" s="55"/>
      <c r="K148" s="55"/>
      <c r="L148" s="55"/>
      <c r="M148" s="55"/>
      <c r="N148" s="55"/>
      <c r="O148" s="55"/>
      <c r="P148" s="55"/>
      <c r="Q148" s="79"/>
      <c r="R148" s="54">
        <v>129</v>
      </c>
      <c r="S148" s="52"/>
      <c r="AJ148" s="182" t="str">
        <f t="shared" si="13"/>
        <v>ok</v>
      </c>
    </row>
    <row r="149" spans="1:36" ht="14" thickTop="1" thickBot="1" x14ac:dyDescent="0.3">
      <c r="A149">
        <v>130</v>
      </c>
      <c r="B149" s="59" t="s">
        <v>419</v>
      </c>
      <c r="C149" s="57" t="s">
        <v>160</v>
      </c>
      <c r="D149" s="54">
        <v>130</v>
      </c>
      <c r="E149" s="53">
        <f t="shared" si="14"/>
        <v>0</v>
      </c>
      <c r="F149" s="55"/>
      <c r="G149" s="53">
        <f t="shared" si="15"/>
        <v>0</v>
      </c>
      <c r="H149" s="55"/>
      <c r="I149" s="111"/>
      <c r="J149" s="55"/>
      <c r="K149" s="55"/>
      <c r="L149" s="55"/>
      <c r="M149" s="55"/>
      <c r="N149" s="55"/>
      <c r="O149" s="55"/>
      <c r="P149" s="55"/>
      <c r="Q149" s="79"/>
      <c r="R149" s="54">
        <v>130</v>
      </c>
      <c r="S149" s="52"/>
      <c r="AJ149" s="182" t="str">
        <f t="shared" si="13"/>
        <v>ok</v>
      </c>
    </row>
    <row r="150" spans="1:36" ht="14" thickTop="1" thickBot="1" x14ac:dyDescent="0.3">
      <c r="A150">
        <v>131</v>
      </c>
      <c r="B150" s="59" t="s">
        <v>161</v>
      </c>
      <c r="C150" s="57" t="s">
        <v>162</v>
      </c>
      <c r="D150" s="54">
        <v>131</v>
      </c>
      <c r="E150" s="53">
        <f t="shared" si="14"/>
        <v>0</v>
      </c>
      <c r="F150" s="55"/>
      <c r="G150" s="53">
        <f t="shared" si="15"/>
        <v>0</v>
      </c>
      <c r="H150" s="55"/>
      <c r="I150" s="111"/>
      <c r="J150" s="55"/>
      <c r="K150" s="55"/>
      <c r="L150" s="55"/>
      <c r="M150" s="55"/>
      <c r="N150" s="55"/>
      <c r="O150" s="55"/>
      <c r="P150" s="55"/>
      <c r="Q150" s="79"/>
      <c r="R150" s="54">
        <v>131</v>
      </c>
      <c r="S150" s="52"/>
      <c r="AJ150" s="182" t="str">
        <f t="shared" si="13"/>
        <v>ok</v>
      </c>
    </row>
    <row r="151" spans="1:36" ht="14" thickTop="1" thickBot="1" x14ac:dyDescent="0.3">
      <c r="A151">
        <v>132</v>
      </c>
      <c r="B151" s="59" t="s">
        <v>420</v>
      </c>
      <c r="C151" s="57" t="s">
        <v>163</v>
      </c>
      <c r="D151" s="54">
        <v>132</v>
      </c>
      <c r="E151" s="53">
        <f t="shared" si="14"/>
        <v>0</v>
      </c>
      <c r="F151" s="55"/>
      <c r="G151" s="53">
        <f t="shared" si="15"/>
        <v>0</v>
      </c>
      <c r="H151" s="55"/>
      <c r="I151" s="111"/>
      <c r="J151" s="55"/>
      <c r="K151" s="55"/>
      <c r="L151" s="55"/>
      <c r="M151" s="55"/>
      <c r="N151" s="55"/>
      <c r="O151" s="55"/>
      <c r="P151" s="55"/>
      <c r="Q151" s="79"/>
      <c r="R151" s="54">
        <v>132</v>
      </c>
      <c r="S151" s="52"/>
      <c r="AJ151" s="182" t="str">
        <f t="shared" si="13"/>
        <v>ok</v>
      </c>
    </row>
    <row r="152" spans="1:36" ht="14" thickTop="1" thickBot="1" x14ac:dyDescent="0.3">
      <c r="A152">
        <v>133</v>
      </c>
      <c r="B152" s="59" t="s">
        <v>421</v>
      </c>
      <c r="C152" s="57" t="s">
        <v>164</v>
      </c>
      <c r="D152" s="54">
        <v>133</v>
      </c>
      <c r="E152" s="53">
        <f t="shared" si="14"/>
        <v>0</v>
      </c>
      <c r="F152" s="55"/>
      <c r="G152" s="53">
        <f t="shared" si="15"/>
        <v>0</v>
      </c>
      <c r="H152" s="55"/>
      <c r="I152" s="111"/>
      <c r="J152" s="55"/>
      <c r="K152" s="55"/>
      <c r="L152" s="55"/>
      <c r="M152" s="55"/>
      <c r="N152" s="55"/>
      <c r="O152" s="55"/>
      <c r="P152" s="55"/>
      <c r="Q152" s="79"/>
      <c r="R152" s="54">
        <v>133</v>
      </c>
      <c r="S152" s="52"/>
      <c r="AJ152" s="182" t="str">
        <f t="shared" si="13"/>
        <v>ok</v>
      </c>
    </row>
    <row r="153" spans="1:36" ht="14" thickTop="1" thickBot="1" x14ac:dyDescent="0.3">
      <c r="A153">
        <v>134</v>
      </c>
      <c r="B153" s="59" t="s">
        <v>422</v>
      </c>
      <c r="C153" s="57" t="s">
        <v>165</v>
      </c>
      <c r="D153" s="54">
        <v>134</v>
      </c>
      <c r="E153" s="53">
        <f t="shared" si="14"/>
        <v>0</v>
      </c>
      <c r="F153" s="55"/>
      <c r="G153" s="53">
        <f t="shared" si="15"/>
        <v>0</v>
      </c>
      <c r="H153" s="55"/>
      <c r="I153" s="111"/>
      <c r="J153" s="55"/>
      <c r="K153" s="55"/>
      <c r="L153" s="55"/>
      <c r="M153" s="55"/>
      <c r="N153" s="55"/>
      <c r="O153" s="55"/>
      <c r="P153" s="55"/>
      <c r="Q153" s="79"/>
      <c r="R153" s="54">
        <v>134</v>
      </c>
      <c r="S153" s="52"/>
      <c r="AJ153" s="182" t="str">
        <f t="shared" si="13"/>
        <v>ok</v>
      </c>
    </row>
    <row r="154" spans="1:36" ht="14" thickTop="1" thickBot="1" x14ac:dyDescent="0.3">
      <c r="A154">
        <v>135</v>
      </c>
      <c r="B154" s="59" t="s">
        <v>423</v>
      </c>
      <c r="C154" s="57" t="s">
        <v>166</v>
      </c>
      <c r="D154" s="54">
        <v>135</v>
      </c>
      <c r="E154" s="53">
        <f t="shared" si="14"/>
        <v>0</v>
      </c>
      <c r="F154" s="55"/>
      <c r="G154" s="53">
        <f t="shared" si="15"/>
        <v>0</v>
      </c>
      <c r="H154" s="55"/>
      <c r="I154" s="111"/>
      <c r="J154" s="55"/>
      <c r="K154" s="55"/>
      <c r="L154" s="55"/>
      <c r="M154" s="55"/>
      <c r="N154" s="55"/>
      <c r="O154" s="55"/>
      <c r="P154" s="55"/>
      <c r="Q154" s="79"/>
      <c r="R154" s="54">
        <v>135</v>
      </c>
      <c r="S154" s="52"/>
      <c r="AJ154" s="182" t="str">
        <f t="shared" si="13"/>
        <v>ok</v>
      </c>
    </row>
    <row r="155" spans="1:36" ht="14" thickTop="1" thickBot="1" x14ac:dyDescent="0.3">
      <c r="A155">
        <v>136</v>
      </c>
      <c r="B155" s="59" t="s">
        <v>424</v>
      </c>
      <c r="C155" s="57" t="s">
        <v>167</v>
      </c>
      <c r="D155" s="54">
        <v>136</v>
      </c>
      <c r="E155" s="53">
        <f t="shared" si="14"/>
        <v>0</v>
      </c>
      <c r="F155" s="55"/>
      <c r="G155" s="53">
        <f t="shared" si="15"/>
        <v>0</v>
      </c>
      <c r="H155" s="55"/>
      <c r="I155" s="111"/>
      <c r="J155" s="55"/>
      <c r="K155" s="55"/>
      <c r="L155" s="55"/>
      <c r="M155" s="55"/>
      <c r="N155" s="55"/>
      <c r="O155" s="55"/>
      <c r="P155" s="55"/>
      <c r="Q155" s="79"/>
      <c r="R155" s="54">
        <v>136</v>
      </c>
      <c r="S155" s="52"/>
      <c r="AJ155" s="182" t="str">
        <f t="shared" si="13"/>
        <v>ok</v>
      </c>
    </row>
    <row r="156" spans="1:36" ht="14" thickTop="1" thickBot="1" x14ac:dyDescent="0.3">
      <c r="A156">
        <v>137</v>
      </c>
      <c r="B156" s="59" t="s">
        <v>425</v>
      </c>
      <c r="C156" s="57" t="s">
        <v>168</v>
      </c>
      <c r="D156" s="54">
        <v>137</v>
      </c>
      <c r="E156" s="53">
        <f t="shared" si="14"/>
        <v>0</v>
      </c>
      <c r="F156" s="55"/>
      <c r="G156" s="53">
        <f t="shared" si="15"/>
        <v>0</v>
      </c>
      <c r="H156" s="55"/>
      <c r="I156" s="111"/>
      <c r="J156" s="55"/>
      <c r="K156" s="55"/>
      <c r="L156" s="55"/>
      <c r="M156" s="55"/>
      <c r="N156" s="55"/>
      <c r="O156" s="55"/>
      <c r="P156" s="55"/>
      <c r="Q156" s="79"/>
      <c r="R156" s="54">
        <v>137</v>
      </c>
      <c r="S156" s="52"/>
      <c r="AJ156" s="182" t="str">
        <f t="shared" si="13"/>
        <v>ok</v>
      </c>
    </row>
    <row r="157" spans="1:36" ht="14" thickTop="1" thickBot="1" x14ac:dyDescent="0.3">
      <c r="A157">
        <v>138</v>
      </c>
      <c r="B157" s="59" t="s">
        <v>169</v>
      </c>
      <c r="C157" s="57" t="s">
        <v>170</v>
      </c>
      <c r="D157" s="54">
        <v>138</v>
      </c>
      <c r="E157" s="53">
        <f t="shared" si="14"/>
        <v>0</v>
      </c>
      <c r="F157" s="55"/>
      <c r="G157" s="53">
        <f t="shared" si="15"/>
        <v>0</v>
      </c>
      <c r="H157" s="55"/>
      <c r="I157" s="111"/>
      <c r="J157" s="55"/>
      <c r="K157" s="55"/>
      <c r="L157" s="55"/>
      <c r="M157" s="55"/>
      <c r="N157" s="55"/>
      <c r="O157" s="55"/>
      <c r="P157" s="55"/>
      <c r="Q157" s="79"/>
      <c r="R157" s="54">
        <v>138</v>
      </c>
      <c r="S157" s="52"/>
      <c r="AJ157" s="182" t="str">
        <f t="shared" si="13"/>
        <v>ok</v>
      </c>
    </row>
    <row r="158" spans="1:36" ht="14" thickTop="1" thickBot="1" x14ac:dyDescent="0.3">
      <c r="A158">
        <v>139</v>
      </c>
      <c r="B158" s="59" t="s">
        <v>426</v>
      </c>
      <c r="C158" s="57" t="s">
        <v>171</v>
      </c>
      <c r="D158" s="54">
        <v>139</v>
      </c>
      <c r="E158" s="53">
        <f t="shared" si="14"/>
        <v>0</v>
      </c>
      <c r="F158" s="55"/>
      <c r="G158" s="53">
        <f t="shared" si="15"/>
        <v>0</v>
      </c>
      <c r="H158" s="55"/>
      <c r="I158" s="111"/>
      <c r="J158" s="55"/>
      <c r="K158" s="55"/>
      <c r="L158" s="55"/>
      <c r="M158" s="55"/>
      <c r="N158" s="55"/>
      <c r="O158" s="55"/>
      <c r="P158" s="55"/>
      <c r="Q158" s="79"/>
      <c r="R158" s="54">
        <v>139</v>
      </c>
      <c r="S158" s="52"/>
      <c r="AJ158" s="182" t="str">
        <f t="shared" si="13"/>
        <v>ok</v>
      </c>
    </row>
    <row r="159" spans="1:36" ht="14" thickTop="1" thickBot="1" x14ac:dyDescent="0.3">
      <c r="A159">
        <v>140</v>
      </c>
      <c r="B159" s="59" t="s">
        <v>427</v>
      </c>
      <c r="C159" s="57" t="s">
        <v>172</v>
      </c>
      <c r="D159" s="54">
        <v>140</v>
      </c>
      <c r="E159" s="53">
        <f t="shared" si="14"/>
        <v>0</v>
      </c>
      <c r="F159" s="55"/>
      <c r="G159" s="53">
        <f t="shared" si="15"/>
        <v>0</v>
      </c>
      <c r="H159" s="55"/>
      <c r="I159" s="111"/>
      <c r="J159" s="55"/>
      <c r="K159" s="55"/>
      <c r="L159" s="55"/>
      <c r="M159" s="55"/>
      <c r="N159" s="55"/>
      <c r="O159" s="55"/>
      <c r="P159" s="55"/>
      <c r="Q159" s="79"/>
      <c r="R159" s="54">
        <v>140</v>
      </c>
      <c r="S159" s="52"/>
      <c r="AJ159" s="182" t="str">
        <f t="shared" si="13"/>
        <v>ok</v>
      </c>
    </row>
    <row r="160" spans="1:36" ht="14" thickTop="1" thickBot="1" x14ac:dyDescent="0.3">
      <c r="A160">
        <v>141</v>
      </c>
      <c r="B160" s="59" t="s">
        <v>428</v>
      </c>
      <c r="C160" s="57" t="s">
        <v>173</v>
      </c>
      <c r="D160" s="54">
        <v>141</v>
      </c>
      <c r="E160" s="53">
        <f t="shared" si="14"/>
        <v>0</v>
      </c>
      <c r="F160" s="55"/>
      <c r="G160" s="53">
        <f t="shared" si="15"/>
        <v>0</v>
      </c>
      <c r="H160" s="55"/>
      <c r="I160" s="111"/>
      <c r="J160" s="55"/>
      <c r="K160" s="55"/>
      <c r="L160" s="55"/>
      <c r="M160" s="55"/>
      <c r="N160" s="55"/>
      <c r="O160" s="55"/>
      <c r="P160" s="55"/>
      <c r="Q160" s="79"/>
      <c r="R160" s="54">
        <v>141</v>
      </c>
      <c r="S160" s="52"/>
      <c r="AJ160" s="182" t="str">
        <f t="shared" si="13"/>
        <v>ok</v>
      </c>
    </row>
    <row r="161" spans="1:36" ht="14" thickTop="1" thickBot="1" x14ac:dyDescent="0.3">
      <c r="A161">
        <v>142</v>
      </c>
      <c r="B161" s="59" t="s">
        <v>429</v>
      </c>
      <c r="C161" s="57" t="s">
        <v>174</v>
      </c>
      <c r="D161" s="54">
        <v>142</v>
      </c>
      <c r="E161" s="53">
        <f t="shared" si="14"/>
        <v>0</v>
      </c>
      <c r="F161" s="55"/>
      <c r="G161" s="53">
        <f t="shared" si="15"/>
        <v>0</v>
      </c>
      <c r="H161" s="55"/>
      <c r="I161" s="111"/>
      <c r="J161" s="55"/>
      <c r="K161" s="55"/>
      <c r="L161" s="55"/>
      <c r="M161" s="55"/>
      <c r="N161" s="55"/>
      <c r="O161" s="55"/>
      <c r="P161" s="55"/>
      <c r="Q161" s="79"/>
      <c r="R161" s="54">
        <v>142</v>
      </c>
      <c r="S161" s="52"/>
      <c r="AJ161" s="182" t="str">
        <f t="shared" si="13"/>
        <v>ok</v>
      </c>
    </row>
    <row r="162" spans="1:36" ht="14" thickTop="1" thickBot="1" x14ac:dyDescent="0.3">
      <c r="A162">
        <v>143</v>
      </c>
      <c r="B162" s="59" t="s">
        <v>430</v>
      </c>
      <c r="C162" s="57" t="s">
        <v>175</v>
      </c>
      <c r="D162" s="54">
        <v>143</v>
      </c>
      <c r="E162" s="53">
        <f t="shared" si="14"/>
        <v>0</v>
      </c>
      <c r="F162" s="55"/>
      <c r="G162" s="53">
        <f t="shared" si="15"/>
        <v>0</v>
      </c>
      <c r="H162" s="55"/>
      <c r="I162" s="111"/>
      <c r="J162" s="55"/>
      <c r="K162" s="55"/>
      <c r="L162" s="55"/>
      <c r="M162" s="55"/>
      <c r="N162" s="55"/>
      <c r="O162" s="55"/>
      <c r="P162" s="55"/>
      <c r="Q162" s="79"/>
      <c r="R162" s="54">
        <v>143</v>
      </c>
      <c r="S162" s="52"/>
      <c r="AJ162" s="182" t="str">
        <f t="shared" si="13"/>
        <v>ok</v>
      </c>
    </row>
    <row r="163" spans="1:36" ht="14" thickTop="1" thickBot="1" x14ac:dyDescent="0.3">
      <c r="A163">
        <v>225</v>
      </c>
      <c r="B163" s="59" t="s">
        <v>431</v>
      </c>
      <c r="C163" s="57" t="s">
        <v>276</v>
      </c>
      <c r="D163" s="54">
        <v>225</v>
      </c>
      <c r="E163" s="53">
        <f t="shared" si="14"/>
        <v>0</v>
      </c>
      <c r="F163" s="55"/>
      <c r="G163" s="53">
        <f t="shared" si="15"/>
        <v>0</v>
      </c>
      <c r="H163" s="55"/>
      <c r="I163" s="111"/>
      <c r="J163" s="55"/>
      <c r="K163" s="55"/>
      <c r="L163" s="55"/>
      <c r="M163" s="55"/>
      <c r="N163" s="55"/>
      <c r="O163" s="55"/>
      <c r="P163" s="55"/>
      <c r="Q163" s="79"/>
      <c r="R163" s="54">
        <v>225</v>
      </c>
      <c r="S163" s="52"/>
      <c r="AJ163" s="182" t="str">
        <f t="shared" si="13"/>
        <v>ok</v>
      </c>
    </row>
    <row r="164" spans="1:36" ht="14" thickTop="1" thickBot="1" x14ac:dyDescent="0.3">
      <c r="A164">
        <v>144</v>
      </c>
      <c r="B164" s="59" t="s">
        <v>432</v>
      </c>
      <c r="C164" s="57" t="s">
        <v>176</v>
      </c>
      <c r="D164" s="54">
        <v>144</v>
      </c>
      <c r="E164" s="53">
        <f t="shared" si="14"/>
        <v>0</v>
      </c>
      <c r="F164" s="55"/>
      <c r="G164" s="53">
        <f t="shared" si="15"/>
        <v>0</v>
      </c>
      <c r="H164" s="55"/>
      <c r="I164" s="111"/>
      <c r="J164" s="55"/>
      <c r="K164" s="55"/>
      <c r="L164" s="55"/>
      <c r="M164" s="55"/>
      <c r="N164" s="55"/>
      <c r="O164" s="55"/>
      <c r="P164" s="55"/>
      <c r="Q164" s="79"/>
      <c r="R164" s="54">
        <v>144</v>
      </c>
      <c r="S164" s="52"/>
      <c r="AJ164" s="182" t="str">
        <f t="shared" si="13"/>
        <v>ok</v>
      </c>
    </row>
    <row r="165" spans="1:36" ht="14" thickTop="1" thickBot="1" x14ac:dyDescent="0.3">
      <c r="A165">
        <v>145</v>
      </c>
      <c r="B165" s="59" t="s">
        <v>433</v>
      </c>
      <c r="C165" s="57" t="s">
        <v>177</v>
      </c>
      <c r="D165" s="54">
        <v>145</v>
      </c>
      <c r="E165" s="53">
        <f t="shared" si="14"/>
        <v>0</v>
      </c>
      <c r="F165" s="55"/>
      <c r="G165" s="53">
        <f t="shared" si="15"/>
        <v>0</v>
      </c>
      <c r="H165" s="55"/>
      <c r="I165" s="111"/>
      <c r="J165" s="55"/>
      <c r="K165" s="55"/>
      <c r="L165" s="55"/>
      <c r="M165" s="55"/>
      <c r="N165" s="55"/>
      <c r="O165" s="55"/>
      <c r="P165" s="55"/>
      <c r="Q165" s="79"/>
      <c r="R165" s="54">
        <v>145</v>
      </c>
      <c r="S165" s="52"/>
      <c r="AJ165" s="182" t="str">
        <f t="shared" si="13"/>
        <v>ok</v>
      </c>
    </row>
    <row r="166" spans="1:36" ht="14" thickTop="1" thickBot="1" x14ac:dyDescent="0.3">
      <c r="A166">
        <v>146</v>
      </c>
      <c r="B166" s="59" t="s">
        <v>178</v>
      </c>
      <c r="C166" s="57" t="s">
        <v>179</v>
      </c>
      <c r="D166" s="54">
        <v>146</v>
      </c>
      <c r="E166" s="53">
        <f t="shared" si="14"/>
        <v>0</v>
      </c>
      <c r="F166" s="55"/>
      <c r="G166" s="53">
        <f t="shared" si="15"/>
        <v>0</v>
      </c>
      <c r="H166" s="55"/>
      <c r="I166" s="111"/>
      <c r="J166" s="55"/>
      <c r="K166" s="55"/>
      <c r="L166" s="55"/>
      <c r="M166" s="55"/>
      <c r="N166" s="55"/>
      <c r="O166" s="55"/>
      <c r="P166" s="55"/>
      <c r="Q166" s="79"/>
      <c r="R166" s="54">
        <v>146</v>
      </c>
      <c r="S166" s="52"/>
      <c r="AJ166" s="182" t="str">
        <f t="shared" si="13"/>
        <v>ok</v>
      </c>
    </row>
    <row r="167" spans="1:36" ht="14" thickTop="1" thickBot="1" x14ac:dyDescent="0.3">
      <c r="A167">
        <v>147</v>
      </c>
      <c r="B167" s="59" t="s">
        <v>434</v>
      </c>
      <c r="C167" s="57" t="s">
        <v>180</v>
      </c>
      <c r="D167" s="54">
        <v>147</v>
      </c>
      <c r="E167" s="53">
        <f t="shared" si="14"/>
        <v>0</v>
      </c>
      <c r="F167" s="55"/>
      <c r="G167" s="53">
        <f t="shared" si="15"/>
        <v>0</v>
      </c>
      <c r="H167" s="55"/>
      <c r="I167" s="111"/>
      <c r="J167" s="55"/>
      <c r="K167" s="55"/>
      <c r="L167" s="55"/>
      <c r="M167" s="55"/>
      <c r="N167" s="55"/>
      <c r="O167" s="55"/>
      <c r="P167" s="55"/>
      <c r="Q167" s="79"/>
      <c r="R167" s="54">
        <v>147</v>
      </c>
      <c r="S167" s="52"/>
      <c r="AJ167" s="182" t="str">
        <f t="shared" si="13"/>
        <v>ok</v>
      </c>
    </row>
    <row r="168" spans="1:36" ht="14" thickTop="1" thickBot="1" x14ac:dyDescent="0.3">
      <c r="A168">
        <v>148</v>
      </c>
      <c r="B168" s="59" t="s">
        <v>435</v>
      </c>
      <c r="C168" s="57" t="s">
        <v>181</v>
      </c>
      <c r="D168" s="54">
        <v>148</v>
      </c>
      <c r="E168" s="53">
        <f t="shared" si="14"/>
        <v>0</v>
      </c>
      <c r="F168" s="55"/>
      <c r="G168" s="53">
        <f t="shared" si="15"/>
        <v>0</v>
      </c>
      <c r="H168" s="55"/>
      <c r="I168" s="111"/>
      <c r="J168" s="55"/>
      <c r="K168" s="55"/>
      <c r="L168" s="55"/>
      <c r="M168" s="55"/>
      <c r="N168" s="55"/>
      <c r="O168" s="55"/>
      <c r="P168" s="55"/>
      <c r="Q168" s="79"/>
      <c r="R168" s="54">
        <v>148</v>
      </c>
      <c r="S168" s="52"/>
      <c r="AJ168" s="182" t="str">
        <f t="shared" si="13"/>
        <v>ok</v>
      </c>
    </row>
    <row r="169" spans="1:36" ht="14" thickTop="1" thickBot="1" x14ac:dyDescent="0.3">
      <c r="A169">
        <v>149</v>
      </c>
      <c r="B169" s="59" t="s">
        <v>436</v>
      </c>
      <c r="C169" s="57" t="s">
        <v>182</v>
      </c>
      <c r="D169" s="54">
        <v>149</v>
      </c>
      <c r="E169" s="53">
        <f t="shared" si="14"/>
        <v>0</v>
      </c>
      <c r="F169" s="94"/>
      <c r="G169" s="53">
        <f t="shared" si="15"/>
        <v>0</v>
      </c>
      <c r="H169" s="94"/>
      <c r="I169" s="111"/>
      <c r="J169" s="94"/>
      <c r="K169" s="94"/>
      <c r="L169" s="94"/>
      <c r="M169" s="94"/>
      <c r="N169" s="94"/>
      <c r="O169" s="94"/>
      <c r="P169" s="94"/>
      <c r="Q169" s="94"/>
      <c r="R169" s="54">
        <v>149</v>
      </c>
      <c r="S169" s="52"/>
      <c r="AJ169" s="182" t="str">
        <f t="shared" si="13"/>
        <v>ok</v>
      </c>
    </row>
    <row r="170" spans="1:36" ht="14" thickTop="1" thickBot="1" x14ac:dyDescent="0.3">
      <c r="A170">
        <v>150</v>
      </c>
      <c r="B170" s="59" t="s">
        <v>437</v>
      </c>
      <c r="C170" s="57" t="s">
        <v>183</v>
      </c>
      <c r="D170" s="54">
        <v>150</v>
      </c>
      <c r="E170" s="53">
        <f t="shared" si="14"/>
        <v>0</v>
      </c>
      <c r="F170" s="94"/>
      <c r="G170" s="53">
        <f t="shared" si="15"/>
        <v>0</v>
      </c>
      <c r="H170" s="94"/>
      <c r="I170" s="111"/>
      <c r="J170" s="94"/>
      <c r="K170" s="94"/>
      <c r="L170" s="94"/>
      <c r="M170" s="94"/>
      <c r="N170" s="94"/>
      <c r="O170" s="94"/>
      <c r="P170" s="94"/>
      <c r="Q170" s="94"/>
      <c r="R170" s="54">
        <v>150</v>
      </c>
      <c r="S170" s="52"/>
      <c r="AJ170" s="182" t="str">
        <f t="shared" si="13"/>
        <v>ok</v>
      </c>
    </row>
    <row r="171" spans="1:36" ht="21" customHeight="1" thickTop="1" x14ac:dyDescent="0.35">
      <c r="A171"/>
      <c r="B171" s="80" t="s">
        <v>438</v>
      </c>
      <c r="C171" s="81"/>
      <c r="D171" s="54"/>
      <c r="E171" s="98"/>
      <c r="F171" s="98"/>
      <c r="G171" s="98"/>
      <c r="H171" s="98"/>
      <c r="I171" s="110"/>
      <c r="J171" s="98"/>
      <c r="K171" s="98"/>
      <c r="L171" s="98"/>
      <c r="M171" s="98"/>
      <c r="N171" s="98"/>
      <c r="O171" s="98"/>
      <c r="P171" s="98"/>
      <c r="Q171" s="98"/>
      <c r="R171" s="54"/>
      <c r="S171" s="52"/>
      <c r="AJ171" s="176"/>
    </row>
    <row r="172" spans="1:36" ht="13.5" thickBot="1" x14ac:dyDescent="0.3">
      <c r="A172">
        <v>151</v>
      </c>
      <c r="B172" s="58" t="s">
        <v>184</v>
      </c>
      <c r="C172" s="57" t="s">
        <v>185</v>
      </c>
      <c r="D172" s="54">
        <v>151</v>
      </c>
      <c r="E172" s="53">
        <f t="shared" ref="E172:E203" si="16">SUM(F172,G172,M172,N172,P172,Q172)</f>
        <v>0</v>
      </c>
      <c r="F172" s="55"/>
      <c r="G172" s="53">
        <f t="shared" ref="G172:G203" si="17">SUM(H172,J172,K172,L172)</f>
        <v>0</v>
      </c>
      <c r="H172" s="55"/>
      <c r="I172" s="111"/>
      <c r="J172" s="55"/>
      <c r="K172" s="55"/>
      <c r="L172" s="55"/>
      <c r="M172" s="55"/>
      <c r="N172" s="55"/>
      <c r="O172" s="55"/>
      <c r="P172" s="55"/>
      <c r="Q172" s="79"/>
      <c r="R172" s="54">
        <v>151</v>
      </c>
      <c r="S172" s="52"/>
      <c r="AJ172" s="182" t="str">
        <f t="shared" ref="AJ172:AJ221" si="18">IF((O172-N172)&gt;0.5,"attention","ok")</f>
        <v>ok</v>
      </c>
    </row>
    <row r="173" spans="1:36" ht="14" thickTop="1" thickBot="1" x14ac:dyDescent="0.3">
      <c r="A173">
        <v>152</v>
      </c>
      <c r="B173" s="59" t="s">
        <v>439</v>
      </c>
      <c r="C173" s="57" t="s">
        <v>186</v>
      </c>
      <c r="D173" s="54">
        <v>152</v>
      </c>
      <c r="E173" s="53">
        <f t="shared" si="16"/>
        <v>0</v>
      </c>
      <c r="F173" s="55"/>
      <c r="G173" s="53">
        <f t="shared" si="17"/>
        <v>0</v>
      </c>
      <c r="H173" s="55"/>
      <c r="I173" s="111"/>
      <c r="J173" s="55"/>
      <c r="K173" s="55"/>
      <c r="L173" s="55"/>
      <c r="M173" s="55"/>
      <c r="N173" s="55"/>
      <c r="O173" s="55"/>
      <c r="P173" s="55"/>
      <c r="Q173" s="79"/>
      <c r="R173" s="54">
        <v>152</v>
      </c>
      <c r="S173" s="52"/>
      <c r="AJ173" s="182" t="str">
        <f t="shared" si="18"/>
        <v>ok</v>
      </c>
    </row>
    <row r="174" spans="1:36" ht="14" thickTop="1" thickBot="1" x14ac:dyDescent="0.3">
      <c r="A174">
        <v>153</v>
      </c>
      <c r="B174" s="59" t="s">
        <v>440</v>
      </c>
      <c r="C174" s="57" t="s">
        <v>187</v>
      </c>
      <c r="D174" s="54">
        <v>153</v>
      </c>
      <c r="E174" s="53">
        <f t="shared" si="16"/>
        <v>0</v>
      </c>
      <c r="F174" s="55"/>
      <c r="G174" s="53">
        <f t="shared" si="17"/>
        <v>0</v>
      </c>
      <c r="H174" s="55"/>
      <c r="I174" s="111"/>
      <c r="J174" s="55"/>
      <c r="K174" s="55"/>
      <c r="L174" s="55"/>
      <c r="M174" s="55"/>
      <c r="N174" s="55"/>
      <c r="O174" s="55"/>
      <c r="P174" s="55"/>
      <c r="Q174" s="79"/>
      <c r="R174" s="54">
        <v>153</v>
      </c>
      <c r="S174" s="52"/>
      <c r="AJ174" s="182" t="str">
        <f t="shared" si="18"/>
        <v>ok</v>
      </c>
    </row>
    <row r="175" spans="1:36" ht="14" thickTop="1" thickBot="1" x14ac:dyDescent="0.3">
      <c r="A175">
        <v>154</v>
      </c>
      <c r="B175" s="59" t="s">
        <v>441</v>
      </c>
      <c r="C175" s="57" t="s">
        <v>188</v>
      </c>
      <c r="D175" s="54">
        <v>154</v>
      </c>
      <c r="E175" s="53">
        <f t="shared" si="16"/>
        <v>0</v>
      </c>
      <c r="F175" s="55"/>
      <c r="G175" s="53">
        <f t="shared" si="17"/>
        <v>0</v>
      </c>
      <c r="H175" s="55"/>
      <c r="I175" s="111"/>
      <c r="J175" s="55"/>
      <c r="K175" s="55"/>
      <c r="L175" s="55"/>
      <c r="M175" s="55"/>
      <c r="N175" s="55"/>
      <c r="O175" s="55"/>
      <c r="P175" s="55"/>
      <c r="Q175" s="79"/>
      <c r="R175" s="54">
        <v>154</v>
      </c>
      <c r="S175" s="52"/>
      <c r="AJ175" s="182" t="str">
        <f t="shared" si="18"/>
        <v>ok</v>
      </c>
    </row>
    <row r="176" spans="1:36" ht="14" thickTop="1" thickBot="1" x14ac:dyDescent="0.3">
      <c r="A176">
        <v>155</v>
      </c>
      <c r="B176" s="59" t="s">
        <v>189</v>
      </c>
      <c r="C176" s="57" t="s">
        <v>190</v>
      </c>
      <c r="D176" s="54">
        <v>155</v>
      </c>
      <c r="E176" s="53">
        <f t="shared" si="16"/>
        <v>0</v>
      </c>
      <c r="F176" s="55"/>
      <c r="G176" s="53">
        <f t="shared" si="17"/>
        <v>0</v>
      </c>
      <c r="H176" s="55"/>
      <c r="I176" s="111"/>
      <c r="J176" s="55"/>
      <c r="K176" s="55"/>
      <c r="L176" s="55"/>
      <c r="M176" s="55"/>
      <c r="N176" s="55"/>
      <c r="O176" s="55"/>
      <c r="P176" s="55"/>
      <c r="Q176" s="79"/>
      <c r="R176" s="54">
        <v>155</v>
      </c>
      <c r="S176" s="52"/>
      <c r="AJ176" s="182" t="str">
        <f t="shared" si="18"/>
        <v>ok</v>
      </c>
    </row>
    <row r="177" spans="1:36" ht="14" thickTop="1" thickBot="1" x14ac:dyDescent="0.3">
      <c r="A177">
        <v>156</v>
      </c>
      <c r="B177" s="59" t="s">
        <v>442</v>
      </c>
      <c r="C177" s="57" t="s">
        <v>191</v>
      </c>
      <c r="D177" s="54">
        <v>156</v>
      </c>
      <c r="E177" s="53">
        <f t="shared" si="16"/>
        <v>0</v>
      </c>
      <c r="F177" s="55"/>
      <c r="G177" s="53">
        <f t="shared" si="17"/>
        <v>0</v>
      </c>
      <c r="H177" s="55"/>
      <c r="I177" s="111"/>
      <c r="J177" s="55"/>
      <c r="K177" s="55"/>
      <c r="L177" s="55"/>
      <c r="M177" s="55"/>
      <c r="N177" s="55"/>
      <c r="O177" s="55"/>
      <c r="P177" s="55"/>
      <c r="Q177" s="79"/>
      <c r="R177" s="54">
        <v>156</v>
      </c>
      <c r="S177" s="52"/>
      <c r="AJ177" s="182" t="str">
        <f t="shared" si="18"/>
        <v>ok</v>
      </c>
    </row>
    <row r="178" spans="1:36" ht="14" thickTop="1" thickBot="1" x14ac:dyDescent="0.35">
      <c r="A178">
        <v>157</v>
      </c>
      <c r="B178" s="59" t="s">
        <v>443</v>
      </c>
      <c r="C178" s="78" t="s">
        <v>192</v>
      </c>
      <c r="D178" s="54">
        <v>157</v>
      </c>
      <c r="E178" s="53">
        <f t="shared" si="16"/>
        <v>0</v>
      </c>
      <c r="F178" s="55"/>
      <c r="G178" s="53">
        <f t="shared" si="17"/>
        <v>0</v>
      </c>
      <c r="H178" s="55"/>
      <c r="I178" s="111"/>
      <c r="J178" s="55"/>
      <c r="K178" s="55"/>
      <c r="L178" s="55"/>
      <c r="M178" s="55"/>
      <c r="N178" s="55"/>
      <c r="O178" s="55"/>
      <c r="P178" s="55"/>
      <c r="Q178" s="79"/>
      <c r="R178" s="54">
        <v>157</v>
      </c>
      <c r="S178" s="52"/>
      <c r="AJ178" s="182" t="str">
        <f t="shared" si="18"/>
        <v>ok</v>
      </c>
    </row>
    <row r="179" spans="1:36" ht="14" thickTop="1" thickBot="1" x14ac:dyDescent="0.3">
      <c r="A179">
        <v>158</v>
      </c>
      <c r="B179" s="59" t="s">
        <v>193</v>
      </c>
      <c r="C179" s="57" t="s">
        <v>194</v>
      </c>
      <c r="D179" s="54">
        <v>158</v>
      </c>
      <c r="E179" s="53">
        <f t="shared" si="16"/>
        <v>0</v>
      </c>
      <c r="F179" s="55"/>
      <c r="G179" s="53">
        <f t="shared" si="17"/>
        <v>0</v>
      </c>
      <c r="H179" s="55"/>
      <c r="I179" s="111"/>
      <c r="J179" s="55"/>
      <c r="K179" s="55"/>
      <c r="L179" s="55"/>
      <c r="M179" s="55"/>
      <c r="N179" s="55"/>
      <c r="O179" s="55"/>
      <c r="P179" s="55"/>
      <c r="Q179" s="79"/>
      <c r="R179" s="54">
        <v>158</v>
      </c>
      <c r="S179" s="52"/>
      <c r="AJ179" s="182" t="str">
        <f t="shared" si="18"/>
        <v>ok</v>
      </c>
    </row>
    <row r="180" spans="1:36" ht="14" thickTop="1" thickBot="1" x14ac:dyDescent="0.3">
      <c r="A180">
        <v>159</v>
      </c>
      <c r="B180" s="59" t="s">
        <v>444</v>
      </c>
      <c r="C180" s="57" t="s">
        <v>195</v>
      </c>
      <c r="D180" s="54">
        <v>159</v>
      </c>
      <c r="E180" s="53">
        <f t="shared" si="16"/>
        <v>0</v>
      </c>
      <c r="F180" s="55"/>
      <c r="G180" s="53">
        <f t="shared" si="17"/>
        <v>0</v>
      </c>
      <c r="H180" s="55"/>
      <c r="I180" s="111"/>
      <c r="J180" s="55"/>
      <c r="K180" s="55"/>
      <c r="L180" s="55"/>
      <c r="M180" s="55"/>
      <c r="N180" s="55"/>
      <c r="O180" s="55"/>
      <c r="P180" s="55"/>
      <c r="Q180" s="79"/>
      <c r="R180" s="54">
        <v>159</v>
      </c>
      <c r="S180" s="52"/>
      <c r="AJ180" s="182" t="str">
        <f t="shared" si="18"/>
        <v>ok</v>
      </c>
    </row>
    <row r="181" spans="1:36" ht="14" thickTop="1" thickBot="1" x14ac:dyDescent="0.3">
      <c r="A181">
        <v>160</v>
      </c>
      <c r="B181" s="59" t="s">
        <v>445</v>
      </c>
      <c r="C181" s="57" t="s">
        <v>196</v>
      </c>
      <c r="D181" s="54">
        <v>160</v>
      </c>
      <c r="E181" s="53">
        <f t="shared" si="16"/>
        <v>0</v>
      </c>
      <c r="F181" s="55"/>
      <c r="G181" s="53">
        <f t="shared" si="17"/>
        <v>0</v>
      </c>
      <c r="H181" s="55"/>
      <c r="I181" s="111"/>
      <c r="J181" s="55"/>
      <c r="K181" s="55"/>
      <c r="L181" s="55"/>
      <c r="M181" s="55"/>
      <c r="N181" s="55"/>
      <c r="O181" s="55"/>
      <c r="P181" s="55"/>
      <c r="Q181" s="79"/>
      <c r="R181" s="54">
        <v>160</v>
      </c>
      <c r="S181" s="52"/>
      <c r="AJ181" s="182" t="str">
        <f t="shared" si="18"/>
        <v>ok</v>
      </c>
    </row>
    <row r="182" spans="1:36" ht="14" thickTop="1" thickBot="1" x14ac:dyDescent="0.3">
      <c r="A182">
        <v>161</v>
      </c>
      <c r="B182" s="59" t="s">
        <v>446</v>
      </c>
      <c r="C182" s="57" t="s">
        <v>197</v>
      </c>
      <c r="D182" s="54">
        <v>161</v>
      </c>
      <c r="E182" s="53">
        <f t="shared" si="16"/>
        <v>0</v>
      </c>
      <c r="F182" s="55"/>
      <c r="G182" s="53">
        <f t="shared" si="17"/>
        <v>0</v>
      </c>
      <c r="H182" s="55"/>
      <c r="I182" s="111"/>
      <c r="J182" s="55"/>
      <c r="K182" s="55"/>
      <c r="L182" s="55"/>
      <c r="M182" s="55"/>
      <c r="N182" s="55"/>
      <c r="O182" s="55"/>
      <c r="P182" s="55"/>
      <c r="Q182" s="79"/>
      <c r="R182" s="54">
        <v>161</v>
      </c>
      <c r="S182" s="52"/>
      <c r="AJ182" s="182" t="str">
        <f t="shared" si="18"/>
        <v>ok</v>
      </c>
    </row>
    <row r="183" spans="1:36" ht="14" thickTop="1" thickBot="1" x14ac:dyDescent="0.3">
      <c r="A183">
        <v>162</v>
      </c>
      <c r="B183" s="59" t="s">
        <v>447</v>
      </c>
      <c r="C183" s="57" t="s">
        <v>198</v>
      </c>
      <c r="D183" s="54">
        <v>162</v>
      </c>
      <c r="E183" s="53">
        <f t="shared" si="16"/>
        <v>0</v>
      </c>
      <c r="F183" s="55"/>
      <c r="G183" s="53">
        <f t="shared" si="17"/>
        <v>0</v>
      </c>
      <c r="H183" s="55"/>
      <c r="I183" s="111"/>
      <c r="J183" s="55"/>
      <c r="K183" s="55"/>
      <c r="L183" s="55"/>
      <c r="M183" s="55"/>
      <c r="N183" s="55"/>
      <c r="O183" s="55"/>
      <c r="P183" s="55"/>
      <c r="Q183" s="79"/>
      <c r="R183" s="54">
        <v>162</v>
      </c>
      <c r="S183" s="52"/>
      <c r="AJ183" s="182" t="str">
        <f t="shared" si="18"/>
        <v>ok</v>
      </c>
    </row>
    <row r="184" spans="1:36" ht="14" thickTop="1" thickBot="1" x14ac:dyDescent="0.3">
      <c r="A184">
        <v>163</v>
      </c>
      <c r="B184" s="59" t="s">
        <v>448</v>
      </c>
      <c r="C184" s="57" t="s">
        <v>199</v>
      </c>
      <c r="D184" s="54">
        <v>163</v>
      </c>
      <c r="E184" s="53">
        <f t="shared" si="16"/>
        <v>0</v>
      </c>
      <c r="F184" s="55"/>
      <c r="G184" s="53">
        <f t="shared" si="17"/>
        <v>0</v>
      </c>
      <c r="H184" s="55"/>
      <c r="I184" s="111"/>
      <c r="J184" s="55"/>
      <c r="K184" s="55"/>
      <c r="L184" s="55"/>
      <c r="M184" s="55"/>
      <c r="N184" s="55"/>
      <c r="O184" s="55"/>
      <c r="P184" s="55"/>
      <c r="Q184" s="79"/>
      <c r="R184" s="54">
        <v>163</v>
      </c>
      <c r="S184" s="52"/>
      <c r="AJ184" s="182" t="str">
        <f t="shared" si="18"/>
        <v>ok</v>
      </c>
    </row>
    <row r="185" spans="1:36" ht="14" thickTop="1" thickBot="1" x14ac:dyDescent="0.3">
      <c r="A185">
        <v>164</v>
      </c>
      <c r="B185" s="59" t="s">
        <v>449</v>
      </c>
      <c r="C185" s="85" t="s">
        <v>200</v>
      </c>
      <c r="D185" s="54">
        <v>164</v>
      </c>
      <c r="E185" s="53">
        <f t="shared" si="16"/>
        <v>0</v>
      </c>
      <c r="F185" s="55"/>
      <c r="G185" s="53">
        <f t="shared" si="17"/>
        <v>0</v>
      </c>
      <c r="H185" s="55"/>
      <c r="I185" s="111"/>
      <c r="J185" s="55"/>
      <c r="K185" s="55"/>
      <c r="L185" s="55"/>
      <c r="M185" s="55"/>
      <c r="N185" s="55"/>
      <c r="O185" s="55"/>
      <c r="P185" s="55"/>
      <c r="Q185" s="79"/>
      <c r="R185" s="54">
        <v>164</v>
      </c>
      <c r="S185" s="52"/>
      <c r="AJ185" s="182" t="str">
        <f t="shared" si="18"/>
        <v>ok</v>
      </c>
    </row>
    <row r="186" spans="1:36" ht="14" thickTop="1" thickBot="1" x14ac:dyDescent="0.3">
      <c r="A186">
        <v>165</v>
      </c>
      <c r="B186" s="59" t="s">
        <v>201</v>
      </c>
      <c r="C186" s="57" t="s">
        <v>202</v>
      </c>
      <c r="D186" s="54">
        <v>165</v>
      </c>
      <c r="E186" s="53">
        <f t="shared" si="16"/>
        <v>0</v>
      </c>
      <c r="F186" s="55"/>
      <c r="G186" s="53">
        <f t="shared" si="17"/>
        <v>0</v>
      </c>
      <c r="H186" s="55"/>
      <c r="I186" s="111"/>
      <c r="J186" s="55"/>
      <c r="K186" s="55"/>
      <c r="L186" s="55"/>
      <c r="M186" s="55"/>
      <c r="N186" s="55"/>
      <c r="O186" s="55"/>
      <c r="P186" s="55"/>
      <c r="Q186" s="79"/>
      <c r="R186" s="54">
        <v>165</v>
      </c>
      <c r="S186" s="52"/>
      <c r="AJ186" s="182" t="str">
        <f t="shared" si="18"/>
        <v>ok</v>
      </c>
    </row>
    <row r="187" spans="1:36" ht="14" thickTop="1" thickBot="1" x14ac:dyDescent="0.3">
      <c r="A187">
        <v>166</v>
      </c>
      <c r="B187" s="59" t="s">
        <v>203</v>
      </c>
      <c r="C187" s="57" t="s">
        <v>204</v>
      </c>
      <c r="D187" s="54">
        <v>166</v>
      </c>
      <c r="E187" s="53">
        <f t="shared" si="16"/>
        <v>0</v>
      </c>
      <c r="F187" s="55"/>
      <c r="G187" s="53">
        <f t="shared" si="17"/>
        <v>0</v>
      </c>
      <c r="H187" s="55"/>
      <c r="I187" s="111"/>
      <c r="J187" s="55"/>
      <c r="K187" s="55"/>
      <c r="L187" s="55"/>
      <c r="M187" s="55"/>
      <c r="N187" s="55"/>
      <c r="O187" s="55"/>
      <c r="P187" s="55"/>
      <c r="Q187" s="79"/>
      <c r="R187" s="54">
        <v>166</v>
      </c>
      <c r="S187" s="52"/>
      <c r="AJ187" s="182" t="str">
        <f t="shared" si="18"/>
        <v>ok</v>
      </c>
    </row>
    <row r="188" spans="1:36" ht="14" thickTop="1" thickBot="1" x14ac:dyDescent="0.3">
      <c r="A188">
        <v>167</v>
      </c>
      <c r="B188" s="59" t="s">
        <v>450</v>
      </c>
      <c r="C188" s="57" t="s">
        <v>205</v>
      </c>
      <c r="D188" s="54">
        <v>167</v>
      </c>
      <c r="E188" s="53">
        <f t="shared" si="16"/>
        <v>0</v>
      </c>
      <c r="F188" s="55"/>
      <c r="G188" s="53">
        <f t="shared" si="17"/>
        <v>0</v>
      </c>
      <c r="H188" s="55"/>
      <c r="I188" s="111"/>
      <c r="J188" s="55"/>
      <c r="K188" s="55"/>
      <c r="L188" s="55"/>
      <c r="M188" s="55"/>
      <c r="N188" s="55"/>
      <c r="O188" s="55"/>
      <c r="P188" s="55"/>
      <c r="Q188" s="79"/>
      <c r="R188" s="54">
        <v>167</v>
      </c>
      <c r="S188" s="52"/>
      <c r="AJ188" s="182" t="str">
        <f t="shared" si="18"/>
        <v>ok</v>
      </c>
    </row>
    <row r="189" spans="1:36" ht="14" thickTop="1" thickBot="1" x14ac:dyDescent="0.3">
      <c r="A189">
        <v>168</v>
      </c>
      <c r="B189" s="59" t="s">
        <v>451</v>
      </c>
      <c r="C189" s="57" t="s">
        <v>206</v>
      </c>
      <c r="D189" s="54">
        <v>168</v>
      </c>
      <c r="E189" s="53">
        <f t="shared" si="16"/>
        <v>0</v>
      </c>
      <c r="F189" s="55"/>
      <c r="G189" s="53">
        <f t="shared" si="17"/>
        <v>0</v>
      </c>
      <c r="H189" s="55"/>
      <c r="I189" s="111"/>
      <c r="J189" s="55"/>
      <c r="K189" s="55"/>
      <c r="L189" s="55"/>
      <c r="M189" s="55"/>
      <c r="N189" s="55"/>
      <c r="O189" s="55"/>
      <c r="P189" s="55"/>
      <c r="Q189" s="79"/>
      <c r="R189" s="54">
        <v>168</v>
      </c>
      <c r="S189" s="52"/>
      <c r="AJ189" s="182" t="str">
        <f t="shared" si="18"/>
        <v>ok</v>
      </c>
    </row>
    <row r="190" spans="1:36" ht="14" thickTop="1" thickBot="1" x14ac:dyDescent="0.3">
      <c r="A190">
        <v>169</v>
      </c>
      <c r="B190" s="59" t="s">
        <v>452</v>
      </c>
      <c r="C190" s="57" t="s">
        <v>207</v>
      </c>
      <c r="D190" s="54">
        <v>169</v>
      </c>
      <c r="E190" s="53">
        <f t="shared" si="16"/>
        <v>0</v>
      </c>
      <c r="F190" s="55"/>
      <c r="G190" s="53">
        <f t="shared" si="17"/>
        <v>0</v>
      </c>
      <c r="H190" s="55"/>
      <c r="I190" s="111"/>
      <c r="J190" s="55"/>
      <c r="K190" s="55"/>
      <c r="L190" s="55"/>
      <c r="M190" s="55"/>
      <c r="N190" s="55"/>
      <c r="O190" s="55"/>
      <c r="P190" s="55"/>
      <c r="Q190" s="79"/>
      <c r="R190" s="54">
        <v>169</v>
      </c>
      <c r="S190" s="52"/>
      <c r="AJ190" s="182" t="str">
        <f t="shared" si="18"/>
        <v>ok</v>
      </c>
    </row>
    <row r="191" spans="1:36" ht="14" thickTop="1" thickBot="1" x14ac:dyDescent="0.3">
      <c r="A191">
        <v>170</v>
      </c>
      <c r="B191" s="59" t="s">
        <v>453</v>
      </c>
      <c r="C191" s="57" t="s">
        <v>208</v>
      </c>
      <c r="D191" s="54">
        <v>170</v>
      </c>
      <c r="E191" s="53">
        <f t="shared" si="16"/>
        <v>0</v>
      </c>
      <c r="F191" s="55"/>
      <c r="G191" s="53">
        <f t="shared" si="17"/>
        <v>0</v>
      </c>
      <c r="H191" s="55"/>
      <c r="I191" s="111"/>
      <c r="J191" s="55"/>
      <c r="K191" s="55"/>
      <c r="L191" s="55"/>
      <c r="M191" s="55"/>
      <c r="N191" s="55"/>
      <c r="O191" s="55"/>
      <c r="P191" s="55"/>
      <c r="Q191" s="79"/>
      <c r="R191" s="54">
        <v>170</v>
      </c>
      <c r="S191" s="52"/>
      <c r="AJ191" s="182" t="str">
        <f t="shared" si="18"/>
        <v>ok</v>
      </c>
    </row>
    <row r="192" spans="1:36" ht="14" thickTop="1" thickBot="1" x14ac:dyDescent="0.3">
      <c r="A192">
        <v>171</v>
      </c>
      <c r="B192" s="59" t="s">
        <v>454</v>
      </c>
      <c r="C192" s="57" t="s">
        <v>209</v>
      </c>
      <c r="D192" s="54">
        <v>171</v>
      </c>
      <c r="E192" s="53">
        <f t="shared" si="16"/>
        <v>0</v>
      </c>
      <c r="F192" s="55"/>
      <c r="G192" s="53">
        <f t="shared" si="17"/>
        <v>0</v>
      </c>
      <c r="H192" s="55"/>
      <c r="I192" s="111"/>
      <c r="J192" s="55"/>
      <c r="K192" s="55"/>
      <c r="L192" s="55"/>
      <c r="M192" s="55"/>
      <c r="N192" s="55"/>
      <c r="O192" s="55"/>
      <c r="P192" s="55"/>
      <c r="Q192" s="79"/>
      <c r="R192" s="54">
        <v>171</v>
      </c>
      <c r="S192" s="52"/>
      <c r="AJ192" s="182" t="str">
        <f t="shared" si="18"/>
        <v>ok</v>
      </c>
    </row>
    <row r="193" spans="1:36" ht="14" thickTop="1" thickBot="1" x14ac:dyDescent="0.3">
      <c r="A193">
        <v>172</v>
      </c>
      <c r="B193" s="59" t="s">
        <v>455</v>
      </c>
      <c r="C193" s="57" t="s">
        <v>210</v>
      </c>
      <c r="D193" s="54">
        <v>172</v>
      </c>
      <c r="E193" s="53">
        <f t="shared" si="16"/>
        <v>0</v>
      </c>
      <c r="F193" s="55"/>
      <c r="G193" s="53">
        <f t="shared" si="17"/>
        <v>0</v>
      </c>
      <c r="H193" s="55"/>
      <c r="I193" s="111"/>
      <c r="J193" s="55"/>
      <c r="K193" s="55"/>
      <c r="L193" s="55"/>
      <c r="M193" s="55"/>
      <c r="N193" s="55"/>
      <c r="O193" s="55"/>
      <c r="P193" s="55"/>
      <c r="Q193" s="79"/>
      <c r="R193" s="54">
        <v>172</v>
      </c>
      <c r="S193" s="52"/>
      <c r="AJ193" s="182" t="str">
        <f t="shared" si="18"/>
        <v>ok</v>
      </c>
    </row>
    <row r="194" spans="1:36" ht="14" thickTop="1" thickBot="1" x14ac:dyDescent="0.3">
      <c r="A194">
        <v>173</v>
      </c>
      <c r="B194" s="59" t="s">
        <v>456</v>
      </c>
      <c r="C194" s="57" t="s">
        <v>211</v>
      </c>
      <c r="D194" s="54">
        <v>173</v>
      </c>
      <c r="E194" s="53">
        <f t="shared" si="16"/>
        <v>0</v>
      </c>
      <c r="F194" s="55"/>
      <c r="G194" s="53">
        <f t="shared" si="17"/>
        <v>0</v>
      </c>
      <c r="H194" s="55"/>
      <c r="I194" s="111"/>
      <c r="J194" s="55"/>
      <c r="K194" s="55"/>
      <c r="L194" s="55"/>
      <c r="M194" s="55"/>
      <c r="N194" s="55"/>
      <c r="O194" s="55"/>
      <c r="P194" s="55"/>
      <c r="Q194" s="79"/>
      <c r="R194" s="54">
        <v>173</v>
      </c>
      <c r="S194" s="52"/>
      <c r="AJ194" s="182" t="str">
        <f t="shared" si="18"/>
        <v>ok</v>
      </c>
    </row>
    <row r="195" spans="1:36" ht="14" thickTop="1" thickBot="1" x14ac:dyDescent="0.3">
      <c r="A195">
        <v>174</v>
      </c>
      <c r="B195" s="59" t="s">
        <v>457</v>
      </c>
      <c r="C195" s="57" t="s">
        <v>212</v>
      </c>
      <c r="D195" s="54">
        <v>174</v>
      </c>
      <c r="E195" s="53">
        <f t="shared" si="16"/>
        <v>0</v>
      </c>
      <c r="F195" s="55"/>
      <c r="G195" s="53">
        <f t="shared" si="17"/>
        <v>0</v>
      </c>
      <c r="H195" s="55"/>
      <c r="I195" s="111"/>
      <c r="J195" s="55"/>
      <c r="K195" s="55"/>
      <c r="L195" s="55"/>
      <c r="M195" s="55"/>
      <c r="N195" s="55"/>
      <c r="O195" s="55"/>
      <c r="P195" s="55"/>
      <c r="Q195" s="79"/>
      <c r="R195" s="54">
        <v>174</v>
      </c>
      <c r="S195" s="52"/>
      <c r="AJ195" s="182" t="str">
        <f t="shared" si="18"/>
        <v>ok</v>
      </c>
    </row>
    <row r="196" spans="1:36" ht="14" thickTop="1" thickBot="1" x14ac:dyDescent="0.3">
      <c r="A196">
        <v>175</v>
      </c>
      <c r="B196" s="105" t="s">
        <v>458</v>
      </c>
      <c r="C196" s="57" t="s">
        <v>213</v>
      </c>
      <c r="D196" s="54">
        <v>175</v>
      </c>
      <c r="E196" s="53">
        <f t="shared" si="16"/>
        <v>0</v>
      </c>
      <c r="F196" s="55"/>
      <c r="G196" s="53">
        <f t="shared" si="17"/>
        <v>0</v>
      </c>
      <c r="H196" s="55"/>
      <c r="I196" s="111"/>
      <c r="J196" s="55"/>
      <c r="K196" s="55"/>
      <c r="L196" s="55"/>
      <c r="M196" s="55"/>
      <c r="N196" s="55"/>
      <c r="O196" s="55"/>
      <c r="P196" s="55"/>
      <c r="Q196" s="79"/>
      <c r="R196" s="54">
        <v>175</v>
      </c>
      <c r="S196" s="52"/>
      <c r="AJ196" s="182" t="str">
        <f t="shared" si="18"/>
        <v>ok</v>
      </c>
    </row>
    <row r="197" spans="1:36" ht="14" thickTop="1" thickBot="1" x14ac:dyDescent="0.3">
      <c r="A197">
        <v>176</v>
      </c>
      <c r="B197" s="59" t="s">
        <v>459</v>
      </c>
      <c r="C197" s="57" t="s">
        <v>214</v>
      </c>
      <c r="D197" s="54">
        <v>176</v>
      </c>
      <c r="E197" s="53">
        <f t="shared" si="16"/>
        <v>0</v>
      </c>
      <c r="F197" s="55"/>
      <c r="G197" s="53">
        <f t="shared" si="17"/>
        <v>0</v>
      </c>
      <c r="H197" s="55"/>
      <c r="I197" s="111"/>
      <c r="J197" s="55"/>
      <c r="K197" s="55"/>
      <c r="L197" s="55"/>
      <c r="M197" s="55"/>
      <c r="N197" s="55"/>
      <c r="O197" s="55"/>
      <c r="P197" s="55"/>
      <c r="Q197" s="79"/>
      <c r="R197" s="54">
        <v>176</v>
      </c>
      <c r="S197" s="52"/>
      <c r="AJ197" s="182" t="str">
        <f t="shared" si="18"/>
        <v>ok</v>
      </c>
    </row>
    <row r="198" spans="1:36" ht="14" thickTop="1" thickBot="1" x14ac:dyDescent="0.3">
      <c r="A198">
        <v>177</v>
      </c>
      <c r="B198" s="59" t="s">
        <v>460</v>
      </c>
      <c r="C198" s="57" t="s">
        <v>215</v>
      </c>
      <c r="D198" s="54">
        <v>177</v>
      </c>
      <c r="E198" s="53">
        <f t="shared" si="16"/>
        <v>0</v>
      </c>
      <c r="F198" s="55"/>
      <c r="G198" s="53">
        <f t="shared" si="17"/>
        <v>0</v>
      </c>
      <c r="H198" s="55"/>
      <c r="I198" s="111"/>
      <c r="J198" s="55"/>
      <c r="K198" s="55"/>
      <c r="L198" s="55"/>
      <c r="M198" s="55"/>
      <c r="N198" s="55"/>
      <c r="O198" s="55"/>
      <c r="P198" s="55"/>
      <c r="Q198" s="79"/>
      <c r="R198" s="54">
        <v>177</v>
      </c>
      <c r="S198" s="52"/>
      <c r="AJ198" s="182" t="str">
        <f t="shared" si="18"/>
        <v>ok</v>
      </c>
    </row>
    <row r="199" spans="1:36" ht="14" thickTop="1" thickBot="1" x14ac:dyDescent="0.3">
      <c r="A199">
        <v>178</v>
      </c>
      <c r="B199" s="59" t="s">
        <v>216</v>
      </c>
      <c r="C199" s="57" t="s">
        <v>217</v>
      </c>
      <c r="D199" s="54">
        <v>178</v>
      </c>
      <c r="E199" s="53">
        <f t="shared" si="16"/>
        <v>0</v>
      </c>
      <c r="F199" s="55"/>
      <c r="G199" s="53">
        <f t="shared" si="17"/>
        <v>0</v>
      </c>
      <c r="H199" s="55"/>
      <c r="I199" s="111"/>
      <c r="J199" s="55"/>
      <c r="K199" s="55"/>
      <c r="L199" s="55"/>
      <c r="M199" s="55"/>
      <c r="N199" s="55"/>
      <c r="O199" s="55"/>
      <c r="P199" s="55"/>
      <c r="Q199" s="79"/>
      <c r="R199" s="54">
        <v>178</v>
      </c>
      <c r="S199" s="52"/>
      <c r="AJ199" s="182" t="str">
        <f t="shared" si="18"/>
        <v>ok</v>
      </c>
    </row>
    <row r="200" spans="1:36" ht="14" thickTop="1" thickBot="1" x14ac:dyDescent="0.3">
      <c r="A200">
        <v>179</v>
      </c>
      <c r="B200" s="59" t="s">
        <v>461</v>
      </c>
      <c r="C200" s="57" t="s">
        <v>218</v>
      </c>
      <c r="D200" s="54">
        <v>179</v>
      </c>
      <c r="E200" s="53">
        <f t="shared" si="16"/>
        <v>0</v>
      </c>
      <c r="F200" s="55"/>
      <c r="G200" s="53">
        <f t="shared" si="17"/>
        <v>0</v>
      </c>
      <c r="H200" s="55"/>
      <c r="I200" s="111"/>
      <c r="J200" s="55"/>
      <c r="K200" s="55"/>
      <c r="L200" s="55"/>
      <c r="M200" s="55"/>
      <c r="N200" s="55"/>
      <c r="O200" s="55"/>
      <c r="P200" s="55"/>
      <c r="Q200" s="79"/>
      <c r="R200" s="54">
        <v>179</v>
      </c>
      <c r="S200" s="52"/>
      <c r="AJ200" s="182" t="str">
        <f t="shared" si="18"/>
        <v>ok</v>
      </c>
    </row>
    <row r="201" spans="1:36" ht="14" thickTop="1" thickBot="1" x14ac:dyDescent="0.3">
      <c r="A201">
        <v>180</v>
      </c>
      <c r="B201" s="59" t="s">
        <v>219</v>
      </c>
      <c r="C201" s="57" t="s">
        <v>220</v>
      </c>
      <c r="D201" s="54">
        <v>180</v>
      </c>
      <c r="E201" s="53">
        <f t="shared" si="16"/>
        <v>0</v>
      </c>
      <c r="F201" s="55"/>
      <c r="G201" s="53">
        <f t="shared" si="17"/>
        <v>0</v>
      </c>
      <c r="H201" s="55"/>
      <c r="I201" s="111"/>
      <c r="J201" s="55"/>
      <c r="K201" s="55"/>
      <c r="L201" s="55"/>
      <c r="M201" s="55"/>
      <c r="N201" s="55"/>
      <c r="O201" s="55"/>
      <c r="P201" s="55"/>
      <c r="Q201" s="79"/>
      <c r="R201" s="54">
        <v>180</v>
      </c>
      <c r="S201" s="52"/>
      <c r="AJ201" s="182" t="str">
        <f t="shared" si="18"/>
        <v>ok</v>
      </c>
    </row>
    <row r="202" spans="1:36" ht="14" thickTop="1" thickBot="1" x14ac:dyDescent="0.3">
      <c r="A202">
        <v>181</v>
      </c>
      <c r="B202" s="59" t="s">
        <v>462</v>
      </c>
      <c r="C202" s="57" t="s">
        <v>221</v>
      </c>
      <c r="D202" s="54">
        <v>181</v>
      </c>
      <c r="E202" s="53">
        <f t="shared" si="16"/>
        <v>0</v>
      </c>
      <c r="F202" s="55"/>
      <c r="G202" s="53">
        <f t="shared" si="17"/>
        <v>0</v>
      </c>
      <c r="H202" s="55"/>
      <c r="I202" s="111"/>
      <c r="J202" s="55"/>
      <c r="K202" s="55"/>
      <c r="L202" s="55"/>
      <c r="M202" s="55"/>
      <c r="N202" s="55"/>
      <c r="O202" s="55"/>
      <c r="P202" s="55"/>
      <c r="Q202" s="79"/>
      <c r="R202" s="54">
        <v>181</v>
      </c>
      <c r="S202" s="52"/>
      <c r="AJ202" s="182" t="str">
        <f t="shared" si="18"/>
        <v>ok</v>
      </c>
    </row>
    <row r="203" spans="1:36" ht="14" thickTop="1" thickBot="1" x14ac:dyDescent="0.3">
      <c r="A203">
        <v>182</v>
      </c>
      <c r="B203" s="59" t="s">
        <v>463</v>
      </c>
      <c r="C203" s="57" t="s">
        <v>222</v>
      </c>
      <c r="D203" s="54">
        <v>182</v>
      </c>
      <c r="E203" s="53">
        <f t="shared" si="16"/>
        <v>0</v>
      </c>
      <c r="F203" s="55"/>
      <c r="G203" s="53">
        <f t="shared" si="17"/>
        <v>0</v>
      </c>
      <c r="H203" s="55"/>
      <c r="I203" s="111"/>
      <c r="J203" s="55"/>
      <c r="K203" s="55"/>
      <c r="L203" s="55"/>
      <c r="M203" s="55"/>
      <c r="N203" s="55"/>
      <c r="O203" s="55"/>
      <c r="P203" s="55"/>
      <c r="Q203" s="79"/>
      <c r="R203" s="54">
        <v>182</v>
      </c>
      <c r="S203" s="52"/>
      <c r="AJ203" s="182" t="str">
        <f t="shared" si="18"/>
        <v>ok</v>
      </c>
    </row>
    <row r="204" spans="1:36" ht="14" thickTop="1" thickBot="1" x14ac:dyDescent="0.3">
      <c r="A204">
        <v>183</v>
      </c>
      <c r="B204" s="59" t="s">
        <v>464</v>
      </c>
      <c r="C204" s="57" t="s">
        <v>223</v>
      </c>
      <c r="D204" s="54">
        <v>183</v>
      </c>
      <c r="E204" s="53">
        <f t="shared" ref="E204:E221" si="19">SUM(F204,G204,M204,N204,P204,Q204)</f>
        <v>0</v>
      </c>
      <c r="F204" s="55"/>
      <c r="G204" s="53">
        <f t="shared" ref="G204:G221" si="20">SUM(H204,J204,K204,L204)</f>
        <v>0</v>
      </c>
      <c r="H204" s="55"/>
      <c r="I204" s="111"/>
      <c r="J204" s="55"/>
      <c r="K204" s="55"/>
      <c r="L204" s="55"/>
      <c r="M204" s="55"/>
      <c r="N204" s="55"/>
      <c r="O204" s="55"/>
      <c r="P204" s="55"/>
      <c r="Q204" s="79"/>
      <c r="R204" s="54">
        <v>183</v>
      </c>
      <c r="S204" s="52"/>
      <c r="AJ204" s="182" t="str">
        <f t="shared" si="18"/>
        <v>ok</v>
      </c>
    </row>
    <row r="205" spans="1:36" ht="14" thickTop="1" thickBot="1" x14ac:dyDescent="0.3">
      <c r="A205">
        <v>184</v>
      </c>
      <c r="B205" s="59" t="s">
        <v>465</v>
      </c>
      <c r="C205" s="57" t="s">
        <v>224</v>
      </c>
      <c r="D205" s="54">
        <v>184</v>
      </c>
      <c r="E205" s="53">
        <f t="shared" si="19"/>
        <v>0</v>
      </c>
      <c r="F205" s="55"/>
      <c r="G205" s="53">
        <f t="shared" si="20"/>
        <v>0</v>
      </c>
      <c r="H205" s="55"/>
      <c r="I205" s="111"/>
      <c r="J205" s="55"/>
      <c r="K205" s="55"/>
      <c r="L205" s="55"/>
      <c r="M205" s="55"/>
      <c r="N205" s="55"/>
      <c r="O205" s="55"/>
      <c r="P205" s="55"/>
      <c r="Q205" s="79"/>
      <c r="R205" s="54">
        <v>184</v>
      </c>
      <c r="S205" s="52"/>
      <c r="AJ205" s="182" t="str">
        <f t="shared" si="18"/>
        <v>ok</v>
      </c>
    </row>
    <row r="206" spans="1:36" ht="14" thickTop="1" thickBot="1" x14ac:dyDescent="0.3">
      <c r="A206">
        <v>185</v>
      </c>
      <c r="B206" s="59" t="s">
        <v>466</v>
      </c>
      <c r="C206" s="57" t="s">
        <v>225</v>
      </c>
      <c r="D206" s="54">
        <v>185</v>
      </c>
      <c r="E206" s="53">
        <f t="shared" si="19"/>
        <v>0</v>
      </c>
      <c r="F206" s="55"/>
      <c r="G206" s="53">
        <f t="shared" si="20"/>
        <v>0</v>
      </c>
      <c r="H206" s="55"/>
      <c r="I206" s="111"/>
      <c r="J206" s="55"/>
      <c r="K206" s="55"/>
      <c r="L206" s="55"/>
      <c r="M206" s="55"/>
      <c r="N206" s="55"/>
      <c r="O206" s="55"/>
      <c r="P206" s="55"/>
      <c r="Q206" s="79"/>
      <c r="R206" s="54">
        <v>185</v>
      </c>
      <c r="S206" s="52"/>
      <c r="AJ206" s="182" t="str">
        <f t="shared" si="18"/>
        <v>ok</v>
      </c>
    </row>
    <row r="207" spans="1:36" ht="14" thickTop="1" thickBot="1" x14ac:dyDescent="0.3">
      <c r="A207">
        <v>186</v>
      </c>
      <c r="B207" s="59" t="s">
        <v>226</v>
      </c>
      <c r="C207" s="57" t="s">
        <v>227</v>
      </c>
      <c r="D207" s="54">
        <v>186</v>
      </c>
      <c r="E207" s="53">
        <f t="shared" si="19"/>
        <v>0</v>
      </c>
      <c r="F207" s="55"/>
      <c r="G207" s="53">
        <f t="shared" si="20"/>
        <v>0</v>
      </c>
      <c r="H207" s="55"/>
      <c r="I207" s="111"/>
      <c r="J207" s="55"/>
      <c r="K207" s="55"/>
      <c r="L207" s="55"/>
      <c r="M207" s="55"/>
      <c r="N207" s="55"/>
      <c r="O207" s="55"/>
      <c r="P207" s="55"/>
      <c r="Q207" s="79"/>
      <c r="R207" s="54">
        <v>186</v>
      </c>
      <c r="S207" s="52"/>
      <c r="AJ207" s="182" t="str">
        <f t="shared" si="18"/>
        <v>ok</v>
      </c>
    </row>
    <row r="208" spans="1:36" ht="14" thickTop="1" thickBot="1" x14ac:dyDescent="0.3">
      <c r="A208">
        <v>187</v>
      </c>
      <c r="B208" s="59" t="s">
        <v>228</v>
      </c>
      <c r="C208" s="57" t="s">
        <v>229</v>
      </c>
      <c r="D208" s="54">
        <v>187</v>
      </c>
      <c r="E208" s="53">
        <f t="shared" si="19"/>
        <v>0</v>
      </c>
      <c r="F208" s="55"/>
      <c r="G208" s="53">
        <f t="shared" si="20"/>
        <v>0</v>
      </c>
      <c r="H208" s="55"/>
      <c r="I208" s="111"/>
      <c r="J208" s="55"/>
      <c r="K208" s="55"/>
      <c r="L208" s="55"/>
      <c r="M208" s="55"/>
      <c r="N208" s="55"/>
      <c r="O208" s="55"/>
      <c r="P208" s="55"/>
      <c r="Q208" s="79"/>
      <c r="R208" s="54">
        <v>187</v>
      </c>
      <c r="S208" s="52"/>
      <c r="AJ208" s="182" t="str">
        <f t="shared" si="18"/>
        <v>ok</v>
      </c>
    </row>
    <row r="209" spans="1:36" ht="14" thickTop="1" thickBot="1" x14ac:dyDescent="0.35">
      <c r="A209">
        <v>188</v>
      </c>
      <c r="B209" s="59" t="s">
        <v>467</v>
      </c>
      <c r="C209" s="78" t="s">
        <v>230</v>
      </c>
      <c r="D209" s="54">
        <v>188</v>
      </c>
      <c r="E209" s="53">
        <f t="shared" si="19"/>
        <v>0</v>
      </c>
      <c r="F209" s="55"/>
      <c r="G209" s="53">
        <f t="shared" si="20"/>
        <v>0</v>
      </c>
      <c r="H209" s="55"/>
      <c r="I209" s="111"/>
      <c r="J209" s="55"/>
      <c r="K209" s="55"/>
      <c r="L209" s="55"/>
      <c r="M209" s="55"/>
      <c r="N209" s="55"/>
      <c r="O209" s="55"/>
      <c r="P209" s="55"/>
      <c r="Q209" s="79"/>
      <c r="R209" s="54">
        <v>188</v>
      </c>
      <c r="S209" s="52"/>
      <c r="AJ209" s="182" t="str">
        <f t="shared" si="18"/>
        <v>ok</v>
      </c>
    </row>
    <row r="210" spans="1:36" ht="14" thickTop="1" thickBot="1" x14ac:dyDescent="0.3">
      <c r="A210">
        <v>189</v>
      </c>
      <c r="B210" s="59" t="s">
        <v>468</v>
      </c>
      <c r="C210" s="57" t="s">
        <v>231</v>
      </c>
      <c r="D210" s="54">
        <v>189</v>
      </c>
      <c r="E210" s="53">
        <f t="shared" si="19"/>
        <v>0</v>
      </c>
      <c r="F210" s="55"/>
      <c r="G210" s="53">
        <f t="shared" si="20"/>
        <v>0</v>
      </c>
      <c r="H210" s="55"/>
      <c r="I210" s="111"/>
      <c r="J210" s="55"/>
      <c r="K210" s="55"/>
      <c r="L210" s="55"/>
      <c r="M210" s="55"/>
      <c r="N210" s="55"/>
      <c r="O210" s="55"/>
      <c r="P210" s="55"/>
      <c r="Q210" s="79"/>
      <c r="R210" s="54">
        <v>189</v>
      </c>
      <c r="S210" s="52"/>
      <c r="AJ210" s="182" t="str">
        <f t="shared" si="18"/>
        <v>ok</v>
      </c>
    </row>
    <row r="211" spans="1:36" ht="14" thickTop="1" thickBot="1" x14ac:dyDescent="0.3">
      <c r="A211">
        <v>190</v>
      </c>
      <c r="B211" s="59" t="s">
        <v>469</v>
      </c>
      <c r="C211" s="57" t="s">
        <v>232</v>
      </c>
      <c r="D211" s="54">
        <v>190</v>
      </c>
      <c r="E211" s="53">
        <f t="shared" si="19"/>
        <v>0</v>
      </c>
      <c r="F211" s="95"/>
      <c r="G211" s="53">
        <f t="shared" si="20"/>
        <v>0</v>
      </c>
      <c r="H211" s="95"/>
      <c r="I211" s="111"/>
      <c r="J211" s="95"/>
      <c r="K211" s="95"/>
      <c r="L211" s="95"/>
      <c r="M211" s="95"/>
      <c r="N211" s="95"/>
      <c r="O211" s="95"/>
      <c r="P211" s="95"/>
      <c r="Q211" s="95"/>
      <c r="R211" s="54">
        <v>190</v>
      </c>
      <c r="S211" s="52"/>
      <c r="AJ211" s="182" t="str">
        <f t="shared" si="18"/>
        <v>ok</v>
      </c>
    </row>
    <row r="212" spans="1:36" ht="14" thickTop="1" thickBot="1" x14ac:dyDescent="0.3">
      <c r="A212">
        <v>191</v>
      </c>
      <c r="B212" s="59" t="s">
        <v>470</v>
      </c>
      <c r="C212" s="84" t="s">
        <v>233</v>
      </c>
      <c r="D212" s="54">
        <v>191</v>
      </c>
      <c r="E212" s="53">
        <f t="shared" si="19"/>
        <v>0</v>
      </c>
      <c r="F212" s="79"/>
      <c r="G212" s="53">
        <f t="shared" si="20"/>
        <v>0</v>
      </c>
      <c r="H212" s="79"/>
      <c r="I212" s="111"/>
      <c r="J212" s="79"/>
      <c r="K212" s="79"/>
      <c r="L212" s="79"/>
      <c r="M212" s="79"/>
      <c r="N212" s="79"/>
      <c r="O212" s="79"/>
      <c r="P212" s="79"/>
      <c r="Q212" s="79"/>
      <c r="R212" s="54">
        <v>191</v>
      </c>
      <c r="S212" s="52"/>
      <c r="AJ212" s="182" t="str">
        <f t="shared" si="18"/>
        <v>ok</v>
      </c>
    </row>
    <row r="213" spans="1:36" ht="21" customHeight="1" thickTop="1" thickBot="1" x14ac:dyDescent="0.3">
      <c r="A213">
        <v>192</v>
      </c>
      <c r="B213" s="58" t="s">
        <v>234</v>
      </c>
      <c r="C213" s="57" t="s">
        <v>235</v>
      </c>
      <c r="D213" s="54">
        <v>192</v>
      </c>
      <c r="E213" s="53">
        <f t="shared" si="19"/>
        <v>0</v>
      </c>
      <c r="F213" s="55"/>
      <c r="G213" s="53">
        <f t="shared" si="20"/>
        <v>0</v>
      </c>
      <c r="H213" s="55"/>
      <c r="I213" s="111"/>
      <c r="J213" s="55"/>
      <c r="K213" s="55"/>
      <c r="L213" s="55"/>
      <c r="M213" s="55"/>
      <c r="N213" s="55"/>
      <c r="O213" s="55"/>
      <c r="P213" s="55"/>
      <c r="Q213" s="79"/>
      <c r="R213" s="54">
        <v>192</v>
      </c>
      <c r="S213" s="52"/>
      <c r="AJ213" s="182" t="str">
        <f t="shared" si="18"/>
        <v>ok</v>
      </c>
    </row>
    <row r="214" spans="1:36" ht="14" thickTop="1" thickBot="1" x14ac:dyDescent="0.3">
      <c r="A214">
        <v>193</v>
      </c>
      <c r="B214" s="59" t="s">
        <v>471</v>
      </c>
      <c r="C214" s="57" t="s">
        <v>236</v>
      </c>
      <c r="D214" s="54">
        <v>193</v>
      </c>
      <c r="E214" s="53">
        <f t="shared" si="19"/>
        <v>0</v>
      </c>
      <c r="F214" s="55"/>
      <c r="G214" s="53">
        <f t="shared" si="20"/>
        <v>0</v>
      </c>
      <c r="H214" s="55"/>
      <c r="I214" s="111"/>
      <c r="J214" s="55"/>
      <c r="K214" s="55"/>
      <c r="L214" s="55"/>
      <c r="M214" s="55"/>
      <c r="N214" s="55"/>
      <c r="O214" s="55"/>
      <c r="P214" s="55"/>
      <c r="Q214" s="79"/>
      <c r="R214" s="54">
        <v>193</v>
      </c>
      <c r="S214" s="52"/>
      <c r="AJ214" s="182" t="str">
        <f t="shared" si="18"/>
        <v>ok</v>
      </c>
    </row>
    <row r="215" spans="1:36" ht="14" thickTop="1" thickBot="1" x14ac:dyDescent="0.3">
      <c r="A215">
        <v>194</v>
      </c>
      <c r="B215" s="59" t="s">
        <v>472</v>
      </c>
      <c r="C215" s="57" t="s">
        <v>237</v>
      </c>
      <c r="D215" s="54">
        <v>194</v>
      </c>
      <c r="E215" s="53">
        <f t="shared" si="19"/>
        <v>0</v>
      </c>
      <c r="F215" s="55"/>
      <c r="G215" s="53">
        <f t="shared" si="20"/>
        <v>0</v>
      </c>
      <c r="H215" s="55"/>
      <c r="I215" s="111"/>
      <c r="J215" s="55"/>
      <c r="K215" s="55"/>
      <c r="L215" s="55"/>
      <c r="M215" s="55"/>
      <c r="N215" s="55"/>
      <c r="O215" s="55"/>
      <c r="P215" s="55"/>
      <c r="Q215" s="79"/>
      <c r="R215" s="54">
        <v>194</v>
      </c>
      <c r="S215" s="52"/>
      <c r="AJ215" s="182" t="str">
        <f t="shared" si="18"/>
        <v>ok</v>
      </c>
    </row>
    <row r="216" spans="1:36" ht="14" thickTop="1" thickBot="1" x14ac:dyDescent="0.3">
      <c r="A216">
        <v>195</v>
      </c>
      <c r="B216" s="59" t="s">
        <v>473</v>
      </c>
      <c r="C216" s="57" t="s">
        <v>238</v>
      </c>
      <c r="D216" s="54">
        <v>195</v>
      </c>
      <c r="E216" s="53">
        <f t="shared" si="19"/>
        <v>0</v>
      </c>
      <c r="F216" s="55"/>
      <c r="G216" s="53">
        <f t="shared" si="20"/>
        <v>0</v>
      </c>
      <c r="H216" s="55"/>
      <c r="I216" s="111"/>
      <c r="J216" s="55"/>
      <c r="K216" s="55"/>
      <c r="L216" s="55"/>
      <c r="M216" s="55"/>
      <c r="N216" s="55"/>
      <c r="O216" s="55"/>
      <c r="P216" s="55"/>
      <c r="Q216" s="79"/>
      <c r="R216" s="54">
        <v>195</v>
      </c>
      <c r="S216" s="52"/>
      <c r="AJ216" s="182" t="str">
        <f t="shared" si="18"/>
        <v>ok</v>
      </c>
    </row>
    <row r="217" spans="1:36" ht="14" thickTop="1" thickBot="1" x14ac:dyDescent="0.3">
      <c r="A217">
        <v>218</v>
      </c>
      <c r="B217" s="59" t="s">
        <v>239</v>
      </c>
      <c r="C217" s="57" t="s">
        <v>240</v>
      </c>
      <c r="D217" s="54">
        <v>218</v>
      </c>
      <c r="E217" s="53">
        <f t="shared" si="19"/>
        <v>0</v>
      </c>
      <c r="F217" s="55"/>
      <c r="G217" s="53">
        <f t="shared" si="20"/>
        <v>0</v>
      </c>
      <c r="H217" s="55"/>
      <c r="I217" s="111"/>
      <c r="J217" s="55"/>
      <c r="K217" s="55"/>
      <c r="L217" s="55"/>
      <c r="M217" s="55"/>
      <c r="N217" s="55"/>
      <c r="O217" s="55"/>
      <c r="P217" s="55"/>
      <c r="Q217" s="79"/>
      <c r="R217" s="54">
        <v>218</v>
      </c>
      <c r="S217" s="52"/>
      <c r="AJ217" s="182" t="str">
        <f t="shared" si="18"/>
        <v>ok</v>
      </c>
    </row>
    <row r="218" spans="1:36" ht="14" thickTop="1" thickBot="1" x14ac:dyDescent="0.3">
      <c r="A218">
        <v>196</v>
      </c>
      <c r="B218" s="59" t="s">
        <v>474</v>
      </c>
      <c r="C218" s="57" t="s">
        <v>241</v>
      </c>
      <c r="D218" s="54">
        <v>196</v>
      </c>
      <c r="E218" s="53">
        <f t="shared" si="19"/>
        <v>0</v>
      </c>
      <c r="F218" s="55"/>
      <c r="G218" s="53">
        <f t="shared" si="20"/>
        <v>0</v>
      </c>
      <c r="H218" s="55"/>
      <c r="I218" s="111"/>
      <c r="J218" s="55"/>
      <c r="K218" s="55"/>
      <c r="L218" s="55"/>
      <c r="M218" s="55"/>
      <c r="N218" s="55"/>
      <c r="O218" s="55"/>
      <c r="P218" s="55"/>
      <c r="Q218" s="79"/>
      <c r="R218" s="54">
        <v>196</v>
      </c>
      <c r="S218" s="52"/>
      <c r="AJ218" s="182" t="str">
        <f t="shared" si="18"/>
        <v>ok</v>
      </c>
    </row>
    <row r="219" spans="1:36" ht="14" thickTop="1" thickBot="1" x14ac:dyDescent="0.3">
      <c r="A219">
        <v>197</v>
      </c>
      <c r="B219" s="59" t="s">
        <v>475</v>
      </c>
      <c r="C219" s="57" t="s">
        <v>242</v>
      </c>
      <c r="D219" s="54">
        <v>197</v>
      </c>
      <c r="E219" s="53">
        <f t="shared" si="19"/>
        <v>0</v>
      </c>
      <c r="F219" s="55"/>
      <c r="G219" s="53">
        <f t="shared" si="20"/>
        <v>0</v>
      </c>
      <c r="H219" s="55"/>
      <c r="I219" s="111"/>
      <c r="J219" s="55"/>
      <c r="K219" s="55"/>
      <c r="L219" s="55"/>
      <c r="M219" s="55"/>
      <c r="N219" s="55"/>
      <c r="O219" s="55"/>
      <c r="P219" s="55"/>
      <c r="Q219" s="79"/>
      <c r="R219" s="54">
        <v>197</v>
      </c>
      <c r="S219" s="52"/>
      <c r="AJ219" s="182" t="str">
        <f t="shared" si="18"/>
        <v>ok</v>
      </c>
    </row>
    <row r="220" spans="1:36" ht="14" thickTop="1" thickBot="1" x14ac:dyDescent="0.3">
      <c r="A220">
        <v>198</v>
      </c>
      <c r="B220" s="59" t="s">
        <v>476</v>
      </c>
      <c r="C220" s="57" t="s">
        <v>243</v>
      </c>
      <c r="D220" s="54">
        <v>198</v>
      </c>
      <c r="E220" s="53">
        <f t="shared" si="19"/>
        <v>0</v>
      </c>
      <c r="F220" s="79"/>
      <c r="G220" s="53">
        <f t="shared" si="20"/>
        <v>0</v>
      </c>
      <c r="H220" s="79"/>
      <c r="I220" s="111"/>
      <c r="J220" s="79"/>
      <c r="K220" s="79"/>
      <c r="L220" s="79"/>
      <c r="M220" s="79"/>
      <c r="N220" s="79"/>
      <c r="O220" s="79"/>
      <c r="P220" s="79"/>
      <c r="Q220" s="79"/>
      <c r="R220" s="54">
        <v>198</v>
      </c>
      <c r="S220" s="52"/>
      <c r="AJ220" s="182" t="str">
        <f t="shared" si="18"/>
        <v>ok</v>
      </c>
    </row>
    <row r="221" spans="1:36" ht="14" thickTop="1" thickBot="1" x14ac:dyDescent="0.3">
      <c r="A221">
        <v>199</v>
      </c>
      <c r="B221" s="59" t="s">
        <v>244</v>
      </c>
      <c r="C221" s="57" t="s">
        <v>245</v>
      </c>
      <c r="D221" s="54">
        <v>199</v>
      </c>
      <c r="E221" s="53">
        <f t="shared" si="19"/>
        <v>0</v>
      </c>
      <c r="F221" s="79"/>
      <c r="G221" s="53">
        <f t="shared" si="20"/>
        <v>0</v>
      </c>
      <c r="H221" s="79"/>
      <c r="I221" s="111"/>
      <c r="J221" s="79"/>
      <c r="K221" s="79"/>
      <c r="L221" s="79"/>
      <c r="M221" s="79"/>
      <c r="N221" s="79"/>
      <c r="O221" s="79"/>
      <c r="P221" s="79"/>
      <c r="Q221" s="79"/>
      <c r="R221" s="54">
        <v>199</v>
      </c>
      <c r="S221" s="52"/>
      <c r="AJ221" s="182" t="str">
        <f t="shared" si="18"/>
        <v>ok</v>
      </c>
    </row>
    <row r="222" spans="1:36" ht="21" customHeight="1" thickTop="1" x14ac:dyDescent="0.35">
      <c r="A222"/>
      <c r="B222" s="80" t="s">
        <v>477</v>
      </c>
      <c r="C222" s="81"/>
      <c r="D222" s="54"/>
      <c r="E222" s="98"/>
      <c r="F222" s="98"/>
      <c r="G222" s="98"/>
      <c r="H222" s="98"/>
      <c r="I222" s="110"/>
      <c r="J222" s="98"/>
      <c r="K222" s="98"/>
      <c r="L222" s="98"/>
      <c r="M222" s="98"/>
      <c r="N222" s="98"/>
      <c r="O222" s="98"/>
      <c r="P222" s="98"/>
      <c r="Q222" s="98"/>
      <c r="R222" s="54"/>
      <c r="S222" s="52"/>
    </row>
    <row r="223" spans="1:36" ht="13.5" thickBot="1" x14ac:dyDescent="0.35">
      <c r="A223">
        <v>200</v>
      </c>
      <c r="B223" s="58" t="s">
        <v>478</v>
      </c>
      <c r="C223" s="78" t="s">
        <v>246</v>
      </c>
      <c r="D223" s="54">
        <v>200</v>
      </c>
      <c r="E223" s="53">
        <f t="shared" ref="E223:E242" si="21">SUM(F223,G223,M223,N223,P223,Q223)</f>
        <v>0</v>
      </c>
      <c r="F223" s="55"/>
      <c r="G223" s="53">
        <f t="shared" ref="G223:G242" si="22">SUM(H223,J223,K223,L223)</f>
        <v>0</v>
      </c>
      <c r="H223" s="55"/>
      <c r="I223" s="111"/>
      <c r="J223" s="55"/>
      <c r="K223" s="55"/>
      <c r="L223" s="55"/>
      <c r="M223" s="55"/>
      <c r="N223" s="55"/>
      <c r="O223" s="55"/>
      <c r="P223" s="55"/>
      <c r="Q223" s="79"/>
      <c r="R223" s="54">
        <v>200</v>
      </c>
      <c r="S223" s="52"/>
      <c r="AJ223" s="182" t="str">
        <f t="shared" ref="AJ223:AJ243" si="23">IF((O223-N223)&gt;0.5,"attention","ok")</f>
        <v>ok</v>
      </c>
    </row>
    <row r="224" spans="1:36" ht="14" thickTop="1" thickBot="1" x14ac:dyDescent="0.3">
      <c r="A224">
        <v>201</v>
      </c>
      <c r="B224" s="59" t="s">
        <v>479</v>
      </c>
      <c r="C224" s="57" t="s">
        <v>247</v>
      </c>
      <c r="D224" s="54">
        <v>201</v>
      </c>
      <c r="E224" s="53">
        <f t="shared" si="21"/>
        <v>0</v>
      </c>
      <c r="F224" s="55"/>
      <c r="G224" s="53">
        <f t="shared" si="22"/>
        <v>0</v>
      </c>
      <c r="H224" s="55"/>
      <c r="I224" s="111"/>
      <c r="J224" s="55"/>
      <c r="K224" s="55"/>
      <c r="L224" s="55"/>
      <c r="M224" s="55"/>
      <c r="N224" s="55"/>
      <c r="O224" s="55"/>
      <c r="P224" s="55"/>
      <c r="Q224" s="79"/>
      <c r="R224" s="54">
        <v>201</v>
      </c>
      <c r="S224" s="52"/>
      <c r="AJ224" s="182" t="str">
        <f t="shared" si="23"/>
        <v>ok</v>
      </c>
    </row>
    <row r="225" spans="1:36" ht="14" thickTop="1" thickBot="1" x14ac:dyDescent="0.3">
      <c r="A225">
        <v>202</v>
      </c>
      <c r="B225" s="59" t="s">
        <v>480</v>
      </c>
      <c r="C225" s="57" t="s">
        <v>248</v>
      </c>
      <c r="D225" s="54">
        <v>202</v>
      </c>
      <c r="E225" s="53">
        <f t="shared" si="21"/>
        <v>0</v>
      </c>
      <c r="F225" s="55"/>
      <c r="G225" s="53">
        <f t="shared" si="22"/>
        <v>0</v>
      </c>
      <c r="H225" s="55"/>
      <c r="I225" s="111"/>
      <c r="J225" s="55"/>
      <c r="K225" s="55"/>
      <c r="L225" s="55"/>
      <c r="M225" s="55"/>
      <c r="N225" s="55"/>
      <c r="O225" s="55"/>
      <c r="P225" s="55"/>
      <c r="Q225" s="79"/>
      <c r="R225" s="54">
        <v>202</v>
      </c>
      <c r="S225" s="52"/>
      <c r="AJ225" s="182" t="str">
        <f t="shared" si="23"/>
        <v>ok</v>
      </c>
    </row>
    <row r="226" spans="1:36" ht="14" thickTop="1" thickBot="1" x14ac:dyDescent="0.3">
      <c r="A226">
        <v>203</v>
      </c>
      <c r="B226" s="59" t="s">
        <v>249</v>
      </c>
      <c r="C226" s="57" t="s">
        <v>250</v>
      </c>
      <c r="D226" s="54">
        <v>203</v>
      </c>
      <c r="E226" s="53">
        <f t="shared" si="21"/>
        <v>0</v>
      </c>
      <c r="F226" s="55"/>
      <c r="G226" s="53">
        <f t="shared" si="22"/>
        <v>0</v>
      </c>
      <c r="H226" s="55"/>
      <c r="I226" s="111"/>
      <c r="J226" s="55"/>
      <c r="K226" s="55"/>
      <c r="L226" s="55"/>
      <c r="M226" s="55"/>
      <c r="N226" s="55"/>
      <c r="O226" s="55"/>
      <c r="P226" s="55"/>
      <c r="Q226" s="79"/>
      <c r="R226" s="54">
        <v>203</v>
      </c>
      <c r="S226" s="52"/>
      <c r="AJ226" s="182" t="str">
        <f t="shared" si="23"/>
        <v>ok</v>
      </c>
    </row>
    <row r="227" spans="1:36" ht="14" thickTop="1" thickBot="1" x14ac:dyDescent="0.3">
      <c r="A227">
        <v>204</v>
      </c>
      <c r="B227" s="59" t="s">
        <v>481</v>
      </c>
      <c r="C227" s="57" t="s">
        <v>251</v>
      </c>
      <c r="D227" s="54">
        <v>204</v>
      </c>
      <c r="E227" s="53">
        <f t="shared" si="21"/>
        <v>0</v>
      </c>
      <c r="F227" s="55"/>
      <c r="G227" s="53">
        <f t="shared" si="22"/>
        <v>0</v>
      </c>
      <c r="H227" s="55"/>
      <c r="I227" s="111"/>
      <c r="J227" s="55"/>
      <c r="K227" s="55"/>
      <c r="L227" s="55"/>
      <c r="M227" s="55"/>
      <c r="N227" s="55"/>
      <c r="O227" s="55"/>
      <c r="P227" s="55"/>
      <c r="Q227" s="79"/>
      <c r="R227" s="54">
        <v>204</v>
      </c>
      <c r="S227" s="52"/>
      <c r="AJ227" s="182" t="str">
        <f t="shared" si="23"/>
        <v>ok</v>
      </c>
    </row>
    <row r="228" spans="1:36" ht="14" thickTop="1" thickBot="1" x14ac:dyDescent="0.3">
      <c r="A228">
        <v>205</v>
      </c>
      <c r="B228" s="59" t="s">
        <v>482</v>
      </c>
      <c r="C228" s="57" t="s">
        <v>252</v>
      </c>
      <c r="D228" s="54">
        <v>205</v>
      </c>
      <c r="E228" s="53">
        <f t="shared" si="21"/>
        <v>0</v>
      </c>
      <c r="F228" s="55"/>
      <c r="G228" s="53">
        <f t="shared" si="22"/>
        <v>0</v>
      </c>
      <c r="H228" s="55"/>
      <c r="I228" s="111"/>
      <c r="J228" s="55"/>
      <c r="K228" s="55"/>
      <c r="L228" s="55"/>
      <c r="M228" s="55"/>
      <c r="N228" s="55"/>
      <c r="O228" s="55"/>
      <c r="P228" s="55"/>
      <c r="Q228" s="79"/>
      <c r="R228" s="54">
        <v>205</v>
      </c>
      <c r="S228" s="52"/>
      <c r="AJ228" s="182" t="str">
        <f t="shared" si="23"/>
        <v>ok</v>
      </c>
    </row>
    <row r="229" spans="1:36" ht="14" thickTop="1" thickBot="1" x14ac:dyDescent="0.3">
      <c r="A229">
        <v>206</v>
      </c>
      <c r="B229" s="59" t="s">
        <v>253</v>
      </c>
      <c r="C229" s="57" t="s">
        <v>254</v>
      </c>
      <c r="D229" s="54">
        <v>206</v>
      </c>
      <c r="E229" s="53">
        <f t="shared" si="21"/>
        <v>0</v>
      </c>
      <c r="F229" s="55"/>
      <c r="G229" s="53">
        <f t="shared" si="22"/>
        <v>0</v>
      </c>
      <c r="H229" s="55"/>
      <c r="I229" s="111"/>
      <c r="J229" s="55"/>
      <c r="K229" s="55"/>
      <c r="L229" s="55"/>
      <c r="M229" s="55"/>
      <c r="N229" s="55"/>
      <c r="O229" s="55"/>
      <c r="P229" s="55"/>
      <c r="Q229" s="79"/>
      <c r="R229" s="54">
        <v>206</v>
      </c>
      <c r="S229" s="52"/>
      <c r="AJ229" s="182" t="str">
        <f t="shared" si="23"/>
        <v>ok</v>
      </c>
    </row>
    <row r="230" spans="1:36" ht="14" thickTop="1" thickBot="1" x14ac:dyDescent="0.3">
      <c r="A230">
        <v>207</v>
      </c>
      <c r="B230" s="59" t="s">
        <v>483</v>
      </c>
      <c r="C230" s="57" t="s">
        <v>255</v>
      </c>
      <c r="D230" s="54">
        <v>207</v>
      </c>
      <c r="E230" s="53">
        <f t="shared" si="21"/>
        <v>0</v>
      </c>
      <c r="F230" s="55"/>
      <c r="G230" s="53">
        <f t="shared" si="22"/>
        <v>0</v>
      </c>
      <c r="H230" s="55"/>
      <c r="I230" s="111"/>
      <c r="J230" s="55"/>
      <c r="K230" s="55"/>
      <c r="L230" s="55"/>
      <c r="M230" s="55"/>
      <c r="N230" s="55"/>
      <c r="O230" s="55"/>
      <c r="P230" s="55"/>
      <c r="Q230" s="79"/>
      <c r="R230" s="54">
        <v>207</v>
      </c>
      <c r="S230" s="52"/>
      <c r="AJ230" s="182" t="str">
        <f t="shared" si="23"/>
        <v>ok</v>
      </c>
    </row>
    <row r="231" spans="1:36" ht="14" thickTop="1" thickBot="1" x14ac:dyDescent="0.35">
      <c r="A231">
        <v>208</v>
      </c>
      <c r="B231" s="59" t="s">
        <v>484</v>
      </c>
      <c r="C231" s="78" t="s">
        <v>256</v>
      </c>
      <c r="D231" s="54">
        <v>208</v>
      </c>
      <c r="E231" s="53">
        <f t="shared" si="21"/>
        <v>0</v>
      </c>
      <c r="F231" s="55"/>
      <c r="G231" s="53">
        <f t="shared" si="22"/>
        <v>0</v>
      </c>
      <c r="H231" s="55"/>
      <c r="I231" s="111"/>
      <c r="J231" s="55"/>
      <c r="K231" s="55"/>
      <c r="L231" s="55"/>
      <c r="M231" s="55"/>
      <c r="N231" s="55"/>
      <c r="O231" s="55"/>
      <c r="P231" s="55"/>
      <c r="Q231" s="79"/>
      <c r="R231" s="54">
        <v>208</v>
      </c>
      <c r="S231" s="52"/>
      <c r="AJ231" s="182" t="str">
        <f t="shared" si="23"/>
        <v>ok</v>
      </c>
    </row>
    <row r="232" spans="1:36" ht="14" thickTop="1" thickBot="1" x14ac:dyDescent="0.3">
      <c r="A232">
        <v>209</v>
      </c>
      <c r="B232" s="59" t="s">
        <v>257</v>
      </c>
      <c r="C232" s="57" t="s">
        <v>258</v>
      </c>
      <c r="D232" s="54">
        <v>209</v>
      </c>
      <c r="E232" s="53">
        <f t="shared" si="21"/>
        <v>0</v>
      </c>
      <c r="F232" s="55"/>
      <c r="G232" s="53">
        <f t="shared" si="22"/>
        <v>0</v>
      </c>
      <c r="H232" s="55"/>
      <c r="I232" s="111"/>
      <c r="J232" s="55"/>
      <c r="K232" s="55"/>
      <c r="L232" s="55"/>
      <c r="M232" s="55"/>
      <c r="N232" s="55"/>
      <c r="O232" s="55"/>
      <c r="P232" s="55"/>
      <c r="Q232" s="79"/>
      <c r="R232" s="54">
        <v>209</v>
      </c>
      <c r="S232" s="52"/>
      <c r="AJ232" s="182" t="str">
        <f t="shared" si="23"/>
        <v>ok</v>
      </c>
    </row>
    <row r="233" spans="1:36" ht="14" thickTop="1" thickBot="1" x14ac:dyDescent="0.3">
      <c r="A233">
        <v>210</v>
      </c>
      <c r="B233" s="59" t="s">
        <v>485</v>
      </c>
      <c r="C233" s="57" t="s">
        <v>259</v>
      </c>
      <c r="D233" s="54">
        <v>210</v>
      </c>
      <c r="E233" s="53">
        <f t="shared" si="21"/>
        <v>0</v>
      </c>
      <c r="F233" s="55"/>
      <c r="G233" s="53">
        <f t="shared" si="22"/>
        <v>0</v>
      </c>
      <c r="H233" s="55"/>
      <c r="I233" s="111"/>
      <c r="J233" s="55"/>
      <c r="K233" s="55"/>
      <c r="L233" s="55"/>
      <c r="M233" s="55"/>
      <c r="N233" s="55"/>
      <c r="O233" s="55"/>
      <c r="P233" s="55"/>
      <c r="Q233" s="79"/>
      <c r="R233" s="54">
        <v>210</v>
      </c>
      <c r="S233" s="52"/>
      <c r="AJ233" s="182" t="str">
        <f t="shared" si="23"/>
        <v>ok</v>
      </c>
    </row>
    <row r="234" spans="1:36" ht="14" thickTop="1" thickBot="1" x14ac:dyDescent="0.3">
      <c r="A234">
        <v>211</v>
      </c>
      <c r="B234" s="59" t="s">
        <v>486</v>
      </c>
      <c r="C234" s="57" t="s">
        <v>260</v>
      </c>
      <c r="D234" s="54">
        <v>211</v>
      </c>
      <c r="E234" s="53">
        <f t="shared" si="21"/>
        <v>0</v>
      </c>
      <c r="F234" s="55"/>
      <c r="G234" s="53">
        <f t="shared" si="22"/>
        <v>0</v>
      </c>
      <c r="H234" s="55"/>
      <c r="I234" s="111"/>
      <c r="J234" s="55"/>
      <c r="K234" s="55"/>
      <c r="L234" s="55"/>
      <c r="M234" s="55"/>
      <c r="N234" s="55"/>
      <c r="O234" s="55"/>
      <c r="P234" s="55"/>
      <c r="Q234" s="79"/>
      <c r="R234" s="54">
        <v>211</v>
      </c>
      <c r="S234" s="52"/>
      <c r="AJ234" s="182" t="str">
        <f t="shared" si="23"/>
        <v>ok</v>
      </c>
    </row>
    <row r="235" spans="1:36" ht="14" thickTop="1" thickBot="1" x14ac:dyDescent="0.3">
      <c r="A235">
        <v>212</v>
      </c>
      <c r="B235" s="59" t="s">
        <v>261</v>
      </c>
      <c r="C235" s="57" t="s">
        <v>262</v>
      </c>
      <c r="D235" s="54">
        <v>212</v>
      </c>
      <c r="E235" s="53">
        <f t="shared" si="21"/>
        <v>0</v>
      </c>
      <c r="F235" s="55"/>
      <c r="G235" s="53">
        <f t="shared" si="22"/>
        <v>0</v>
      </c>
      <c r="H235" s="55"/>
      <c r="I235" s="111"/>
      <c r="J235" s="55"/>
      <c r="K235" s="55"/>
      <c r="L235" s="55"/>
      <c r="M235" s="55"/>
      <c r="N235" s="55"/>
      <c r="O235" s="55"/>
      <c r="P235" s="55"/>
      <c r="Q235" s="79"/>
      <c r="R235" s="54">
        <v>212</v>
      </c>
      <c r="S235" s="52"/>
      <c r="AJ235" s="182" t="str">
        <f t="shared" si="23"/>
        <v>ok</v>
      </c>
    </row>
    <row r="236" spans="1:36" ht="14" thickTop="1" thickBot="1" x14ac:dyDescent="0.3">
      <c r="A236">
        <v>213</v>
      </c>
      <c r="B236" s="59" t="s">
        <v>263</v>
      </c>
      <c r="C236" s="57" t="s">
        <v>264</v>
      </c>
      <c r="D236" s="54">
        <v>213</v>
      </c>
      <c r="E236" s="53">
        <f t="shared" si="21"/>
        <v>0</v>
      </c>
      <c r="F236" s="55"/>
      <c r="G236" s="53">
        <f t="shared" si="22"/>
        <v>0</v>
      </c>
      <c r="H236" s="55"/>
      <c r="I236" s="111"/>
      <c r="J236" s="55"/>
      <c r="K236" s="55"/>
      <c r="L236" s="55"/>
      <c r="M236" s="55"/>
      <c r="N236" s="55"/>
      <c r="O236" s="55"/>
      <c r="P236" s="55"/>
      <c r="Q236" s="79"/>
      <c r="R236" s="54">
        <v>213</v>
      </c>
      <c r="S236" s="52"/>
      <c r="AJ236" s="182" t="str">
        <f t="shared" si="23"/>
        <v>ok</v>
      </c>
    </row>
    <row r="237" spans="1:36" ht="14" thickTop="1" thickBot="1" x14ac:dyDescent="0.3">
      <c r="A237">
        <v>214</v>
      </c>
      <c r="B237" s="59" t="s">
        <v>265</v>
      </c>
      <c r="C237" s="57" t="s">
        <v>266</v>
      </c>
      <c r="D237" s="54">
        <v>214</v>
      </c>
      <c r="E237" s="53">
        <f t="shared" si="21"/>
        <v>0</v>
      </c>
      <c r="F237" s="55"/>
      <c r="G237" s="53">
        <f t="shared" si="22"/>
        <v>0</v>
      </c>
      <c r="H237" s="55"/>
      <c r="I237" s="111"/>
      <c r="J237" s="55"/>
      <c r="K237" s="55"/>
      <c r="L237" s="55"/>
      <c r="M237" s="55"/>
      <c r="N237" s="55"/>
      <c r="O237" s="55"/>
      <c r="P237" s="55"/>
      <c r="Q237" s="79"/>
      <c r="R237" s="54">
        <v>214</v>
      </c>
      <c r="S237" s="52"/>
      <c r="AJ237" s="182" t="str">
        <f t="shared" si="23"/>
        <v>ok</v>
      </c>
    </row>
    <row r="238" spans="1:36" ht="14" thickTop="1" thickBot="1" x14ac:dyDescent="0.35">
      <c r="A238">
        <v>215</v>
      </c>
      <c r="B238" s="59" t="s">
        <v>487</v>
      </c>
      <c r="C238" s="78" t="s">
        <v>267</v>
      </c>
      <c r="D238" s="54">
        <v>215</v>
      </c>
      <c r="E238" s="53">
        <f t="shared" si="21"/>
        <v>0</v>
      </c>
      <c r="F238" s="55"/>
      <c r="G238" s="53">
        <f t="shared" si="22"/>
        <v>0</v>
      </c>
      <c r="H238" s="55"/>
      <c r="I238" s="111"/>
      <c r="J238" s="55"/>
      <c r="K238" s="55"/>
      <c r="L238" s="55"/>
      <c r="M238" s="55"/>
      <c r="N238" s="55"/>
      <c r="O238" s="55"/>
      <c r="P238" s="55"/>
      <c r="Q238" s="79"/>
      <c r="R238" s="54">
        <v>215</v>
      </c>
      <c r="S238" s="52"/>
      <c r="AJ238" s="182" t="str">
        <f t="shared" si="23"/>
        <v>ok</v>
      </c>
    </row>
    <row r="239" spans="1:36" ht="14" thickTop="1" thickBot="1" x14ac:dyDescent="0.3">
      <c r="A239">
        <v>216</v>
      </c>
      <c r="B239" s="59" t="s">
        <v>268</v>
      </c>
      <c r="C239" s="57" t="s">
        <v>269</v>
      </c>
      <c r="D239" s="54">
        <v>216</v>
      </c>
      <c r="E239" s="53">
        <f t="shared" si="21"/>
        <v>0</v>
      </c>
      <c r="F239" s="55"/>
      <c r="G239" s="53">
        <f t="shared" si="22"/>
        <v>0</v>
      </c>
      <c r="H239" s="55"/>
      <c r="I239" s="111"/>
      <c r="J239" s="55"/>
      <c r="K239" s="55"/>
      <c r="L239" s="55"/>
      <c r="M239" s="55"/>
      <c r="N239" s="55"/>
      <c r="O239" s="55"/>
      <c r="P239" s="55"/>
      <c r="Q239" s="79"/>
      <c r="R239" s="54">
        <v>216</v>
      </c>
      <c r="S239" s="52"/>
      <c r="AJ239" s="182" t="str">
        <f t="shared" si="23"/>
        <v>ok</v>
      </c>
    </row>
    <row r="240" spans="1:36" ht="14" thickTop="1" thickBot="1" x14ac:dyDescent="0.3">
      <c r="A240">
        <v>217</v>
      </c>
      <c r="B240" s="58" t="s">
        <v>488</v>
      </c>
      <c r="C240" s="57" t="s">
        <v>270</v>
      </c>
      <c r="D240" s="54">
        <v>217</v>
      </c>
      <c r="E240" s="53">
        <f t="shared" si="21"/>
        <v>0</v>
      </c>
      <c r="F240" s="55"/>
      <c r="G240" s="53">
        <f t="shared" si="22"/>
        <v>0</v>
      </c>
      <c r="H240" s="55"/>
      <c r="I240" s="111"/>
      <c r="J240" s="55"/>
      <c r="K240" s="55"/>
      <c r="L240" s="55"/>
      <c r="M240" s="55"/>
      <c r="N240" s="55"/>
      <c r="O240" s="55"/>
      <c r="P240" s="55"/>
      <c r="Q240" s="79"/>
      <c r="R240" s="54">
        <v>217</v>
      </c>
      <c r="S240" s="52"/>
      <c r="AJ240" s="182" t="str">
        <f t="shared" si="23"/>
        <v>ok</v>
      </c>
    </row>
    <row r="241" spans="1:36" ht="14" thickTop="1" thickBot="1" x14ac:dyDescent="0.3">
      <c r="A241">
        <v>232</v>
      </c>
      <c r="B241" s="58" t="s">
        <v>489</v>
      </c>
      <c r="C241" s="57"/>
      <c r="D241" s="54">
        <v>232</v>
      </c>
      <c r="E241" s="53">
        <f t="shared" si="21"/>
        <v>0</v>
      </c>
      <c r="F241" s="55"/>
      <c r="G241" s="53">
        <f t="shared" si="22"/>
        <v>0</v>
      </c>
      <c r="H241" s="55"/>
      <c r="I241" s="111"/>
      <c r="J241" s="55"/>
      <c r="K241" s="55"/>
      <c r="L241" s="55"/>
      <c r="M241" s="55"/>
      <c r="N241" s="55"/>
      <c r="O241" s="55"/>
      <c r="P241" s="55"/>
      <c r="Q241" s="79"/>
      <c r="R241" s="54">
        <v>232</v>
      </c>
      <c r="S241" s="52"/>
      <c r="AJ241" s="182" t="str">
        <f t="shared" si="23"/>
        <v>ok</v>
      </c>
    </row>
    <row r="242" spans="1:36" ht="14" thickTop="1" thickBot="1" x14ac:dyDescent="0.3">
      <c r="A242">
        <v>233</v>
      </c>
      <c r="B242" s="58" t="s">
        <v>490</v>
      </c>
      <c r="C242" s="57"/>
      <c r="D242" s="54">
        <v>233</v>
      </c>
      <c r="E242" s="53">
        <f t="shared" si="21"/>
        <v>0</v>
      </c>
      <c r="F242" s="79"/>
      <c r="G242" s="53">
        <f t="shared" si="22"/>
        <v>0</v>
      </c>
      <c r="H242" s="79"/>
      <c r="I242" s="111"/>
      <c r="J242" s="79"/>
      <c r="K242" s="79"/>
      <c r="L242" s="79"/>
      <c r="M242" s="79"/>
      <c r="N242" s="79"/>
      <c r="O242" s="79"/>
      <c r="P242" s="79"/>
      <c r="Q242" s="79"/>
      <c r="R242" s="54">
        <v>233</v>
      </c>
      <c r="S242" s="52"/>
      <c r="AJ242" s="182" t="str">
        <f t="shared" si="23"/>
        <v>ok</v>
      </c>
    </row>
    <row r="243" spans="1:36" ht="21" customHeight="1" thickTop="1" thickBot="1" x14ac:dyDescent="0.4">
      <c r="A243" s="56">
        <v>250</v>
      </c>
      <c r="B243" s="103" t="s">
        <v>4</v>
      </c>
      <c r="C243" s="57"/>
      <c r="D243" s="54">
        <v>250</v>
      </c>
      <c r="E243" s="53">
        <f t="shared" ref="E243:Q243" si="24">SUM(E12:E242)</f>
        <v>0</v>
      </c>
      <c r="F243" s="96">
        <f t="shared" si="24"/>
        <v>0</v>
      </c>
      <c r="G243" s="53">
        <f t="shared" si="24"/>
        <v>0</v>
      </c>
      <c r="H243" s="96">
        <f t="shared" si="24"/>
        <v>0</v>
      </c>
      <c r="I243" s="112">
        <f t="shared" si="24"/>
        <v>0</v>
      </c>
      <c r="J243" s="96">
        <f t="shared" si="24"/>
        <v>0</v>
      </c>
      <c r="K243" s="96">
        <f t="shared" si="24"/>
        <v>0</v>
      </c>
      <c r="L243" s="96">
        <f t="shared" si="24"/>
        <v>0</v>
      </c>
      <c r="M243" s="96">
        <f t="shared" si="24"/>
        <v>0</v>
      </c>
      <c r="N243" s="96">
        <f t="shared" si="24"/>
        <v>0</v>
      </c>
      <c r="O243" s="96">
        <f t="shared" si="24"/>
        <v>0</v>
      </c>
      <c r="P243" s="96">
        <f t="shared" si="24"/>
        <v>0</v>
      </c>
      <c r="Q243" s="96">
        <f t="shared" si="24"/>
        <v>0</v>
      </c>
      <c r="R243" s="54">
        <v>250</v>
      </c>
      <c r="S243" s="52"/>
      <c r="AJ243" s="182" t="str">
        <f t="shared" si="23"/>
        <v>ok</v>
      </c>
    </row>
    <row r="244" spans="1:36" ht="6" customHeight="1" thickTop="1" x14ac:dyDescent="0.25">
      <c r="A244" s="38"/>
      <c r="B244" s="38"/>
      <c r="C244" s="38"/>
      <c r="D244" s="38"/>
      <c r="E244" s="104"/>
      <c r="F244" s="104"/>
      <c r="G244" s="104"/>
      <c r="H244" s="104"/>
      <c r="I244" s="104"/>
      <c r="J244" s="104"/>
      <c r="K244" s="104"/>
      <c r="L244" s="104"/>
      <c r="M244" s="104"/>
      <c r="N244" s="104"/>
      <c r="O244" s="104"/>
      <c r="P244" s="104"/>
      <c r="Q244" s="104"/>
      <c r="R244" s="38"/>
      <c r="S244" s="52"/>
    </row>
    <row r="245" spans="1:36" ht="21" customHeight="1" x14ac:dyDescent="0.25">
      <c r="A245" s="33" t="s">
        <v>3</v>
      </c>
      <c r="B245" s="51" t="str">
        <f>E255</f>
        <v>1.00.F1</v>
      </c>
      <c r="C245" s="86"/>
      <c r="E245" s="49"/>
      <c r="F245" s="49"/>
      <c r="G245" s="49"/>
      <c r="H245" s="49"/>
      <c r="I245" s="49"/>
      <c r="J245" s="49"/>
      <c r="K245" s="49"/>
      <c r="L245" s="49"/>
      <c r="M245" s="49"/>
      <c r="N245" s="49"/>
      <c r="O245" s="49"/>
      <c r="P245" s="49"/>
      <c r="Q245" s="49"/>
      <c r="R245" s="32" t="s">
        <v>278</v>
      </c>
      <c r="S245" s="52"/>
    </row>
    <row r="246" spans="1:36" x14ac:dyDescent="0.25">
      <c r="C246" s="26"/>
      <c r="E246" s="49"/>
      <c r="F246" s="49"/>
      <c r="G246" s="49"/>
      <c r="H246" s="49"/>
      <c r="I246" s="49"/>
      <c r="J246" s="49"/>
      <c r="K246" s="49"/>
      <c r="L246" s="49"/>
      <c r="M246" s="49"/>
      <c r="N246" s="49"/>
      <c r="O246" s="49"/>
      <c r="P246" s="50"/>
      <c r="Q246" s="49"/>
    </row>
    <row r="247" spans="1:36" ht="13" x14ac:dyDescent="0.25">
      <c r="A247" s="34" t="s">
        <v>271</v>
      </c>
      <c r="B247" s="32" t="s">
        <v>491</v>
      </c>
      <c r="C247" s="87"/>
      <c r="E247" s="182" t="str">
        <f>IF(E50&gt;0,"ok","ERROR")</f>
        <v>ERROR</v>
      </c>
      <c r="F247" s="135" t="s">
        <v>608</v>
      </c>
      <c r="G247" s="49"/>
      <c r="H247" s="49"/>
      <c r="I247" s="49"/>
      <c r="J247" s="49"/>
      <c r="K247" s="49"/>
      <c r="L247" s="49"/>
      <c r="M247" s="49"/>
      <c r="N247" s="49"/>
      <c r="O247" s="49"/>
      <c r="P247" s="49"/>
      <c r="Q247" s="49"/>
    </row>
    <row r="248" spans="1:36" x14ac:dyDescent="0.25">
      <c r="A248" s="33"/>
      <c r="B248" s="48" t="s">
        <v>492</v>
      </c>
      <c r="C248" s="88"/>
      <c r="E248" s="49"/>
      <c r="F248" s="49"/>
      <c r="G248" s="49"/>
      <c r="H248" s="49"/>
      <c r="I248" s="49"/>
      <c r="J248" s="49"/>
      <c r="K248" s="49"/>
      <c r="L248" s="49"/>
      <c r="M248" s="49"/>
      <c r="N248" s="49"/>
      <c r="O248" s="49"/>
      <c r="P248" s="49"/>
      <c r="Q248" s="49"/>
    </row>
    <row r="249" spans="1:36" x14ac:dyDescent="0.25">
      <c r="C249" s="26"/>
      <c r="E249" s="49"/>
      <c r="F249" s="49"/>
      <c r="G249" s="49"/>
      <c r="H249" s="49"/>
      <c r="I249" s="49"/>
      <c r="J249" s="49"/>
      <c r="K249" s="49"/>
      <c r="L249" s="49"/>
      <c r="M249" s="49"/>
      <c r="N249" s="49"/>
      <c r="O249" s="49"/>
      <c r="P249" s="49"/>
      <c r="Q249" s="49"/>
    </row>
    <row r="250" spans="1:36" x14ac:dyDescent="0.25">
      <c r="F250" s="49"/>
      <c r="G250" s="49"/>
      <c r="H250" s="49"/>
      <c r="I250" s="49"/>
      <c r="J250" s="49"/>
      <c r="K250" s="49"/>
      <c r="L250" s="49"/>
      <c r="M250" s="49"/>
      <c r="N250" s="49"/>
      <c r="O250" s="49"/>
      <c r="P250" s="49"/>
      <c r="Q250" s="49"/>
    </row>
    <row r="251" spans="1:36" x14ac:dyDescent="0.25">
      <c r="C251" s="48"/>
    </row>
    <row r="252" spans="1:36" x14ac:dyDescent="0.25">
      <c r="A252" s="41"/>
      <c r="B252" s="47" t="s">
        <v>2</v>
      </c>
      <c r="C252" s="46"/>
      <c r="D252" s="45" t="s">
        <v>279</v>
      </c>
      <c r="E252" s="44" t="str">
        <f>Q2</f>
        <v>XXXXXX</v>
      </c>
    </row>
    <row r="253" spans="1:36" x14ac:dyDescent="0.25">
      <c r="A253" s="41" t="s">
        <v>2</v>
      </c>
      <c r="B253" s="41"/>
      <c r="C253" s="33"/>
      <c r="D253" s="33"/>
      <c r="E253" s="40" t="str">
        <f>Q1</f>
        <v>AS22_1</v>
      </c>
      <c r="F253" s="32" t="s">
        <v>2</v>
      </c>
    </row>
    <row r="254" spans="1:36" x14ac:dyDescent="0.25">
      <c r="B254" s="41"/>
      <c r="C254" s="33"/>
      <c r="D254" s="33"/>
      <c r="E254" s="43" t="str">
        <f>Q3</f>
        <v>jj.mm.aaaa</v>
      </c>
    </row>
    <row r="255" spans="1:36" x14ac:dyDescent="0.25">
      <c r="B255" s="41"/>
      <c r="C255" s="33"/>
      <c r="D255" s="33"/>
      <c r="E255" s="42" t="s">
        <v>609</v>
      </c>
    </row>
    <row r="256" spans="1:36" x14ac:dyDescent="0.25">
      <c r="B256" s="41"/>
      <c r="C256" s="33"/>
      <c r="D256" s="33"/>
      <c r="E256" s="40" t="str">
        <f>E10</f>
        <v>col. 01</v>
      </c>
    </row>
    <row r="257" spans="2:5" ht="13" x14ac:dyDescent="0.3">
      <c r="B257" s="41"/>
      <c r="C257" s="33"/>
      <c r="D257" s="33"/>
      <c r="E257" s="205">
        <f>COUNTIF(E12:AJ247,"ERROR")</f>
        <v>1</v>
      </c>
    </row>
    <row r="258" spans="2:5" ht="13" x14ac:dyDescent="0.3">
      <c r="B258" s="39"/>
      <c r="C258" s="38"/>
      <c r="D258" s="184"/>
      <c r="E258" s="206">
        <f>COUNTIF(AJ12:AJ243,"attention")</f>
        <v>0</v>
      </c>
    </row>
    <row r="259" spans="2:5" x14ac:dyDescent="0.25">
      <c r="B259" s="33"/>
      <c r="C259" s="33"/>
      <c r="D259" s="34"/>
      <c r="E259" s="33"/>
    </row>
    <row r="260" spans="2:5" x14ac:dyDescent="0.25">
      <c r="B260" s="33"/>
      <c r="C260" s="33"/>
      <c r="D260" s="34"/>
      <c r="E260" s="35"/>
    </row>
    <row r="261" spans="2:5" x14ac:dyDescent="0.25">
      <c r="B261" s="33"/>
      <c r="C261" s="33"/>
      <c r="D261" s="34"/>
      <c r="E261" s="33"/>
    </row>
    <row r="262" spans="2:5" x14ac:dyDescent="0.25">
      <c r="B262" s="33"/>
      <c r="C262" s="33"/>
      <c r="D262" s="34"/>
      <c r="E262" s="33"/>
    </row>
  </sheetData>
  <sheetProtection sheet="1" objects="1"/>
  <mergeCells count="9">
    <mergeCell ref="P7:Q7"/>
    <mergeCell ref="J8:J9"/>
    <mergeCell ref="K8:K9"/>
    <mergeCell ref="L8:L9"/>
    <mergeCell ref="C6:C10"/>
    <mergeCell ref="F6:Q6"/>
    <mergeCell ref="G7:L7"/>
    <mergeCell ref="H8:I8"/>
    <mergeCell ref="N7:O7"/>
  </mergeCells>
  <printOptions gridLinesSet="0"/>
  <pageMargins left="0.78740157480314965" right="0.39370078740157483" top="0.98425196850393704" bottom="0.59055118110236227" header="0.31496062992125984" footer="0.31496062992125984"/>
  <pageSetup paperSize="9" scale="50" fitToWidth="0" fitToHeight="0" orientation="landscape" r:id="rId1"/>
  <headerFooter>
    <oddFooter>&amp;L&amp;"Arial,Fett"BNS Confidentiel&amp;C&amp;D&amp;RPage &amp;P</oddFooter>
  </headerFooter>
  <rowBreaks count="5" manualBreakCount="5">
    <brk id="51" max="14" man="1"/>
    <brk id="90" max="14" man="1"/>
    <brk id="131" max="14" man="1"/>
    <brk id="170" max="14" man="1"/>
    <brk id="212" max="14" man="1"/>
  </row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Tabelle8"/>
  <dimension ref="A1:AJ262"/>
  <sheetViews>
    <sheetView showGridLines="0" showRowColHeaders="0" showZeros="0" zoomScale="80" zoomScaleNormal="80" workbookViewId="0">
      <pane xSplit="4" ySplit="10" topLeftCell="E11" activePane="bottomRight" state="frozen"/>
      <selection activeCell="L8" sqref="L8:L9"/>
      <selection pane="topRight" activeCell="L8" sqref="L8:L9"/>
      <selection pane="bottomLeft" activeCell="L8" sqref="L8:L9"/>
      <selection pane="bottomRight" activeCell="F12" sqref="F12"/>
    </sheetView>
  </sheetViews>
  <sheetFormatPr baseColWidth="10" defaultColWidth="11.54296875" defaultRowHeight="12.5" x14ac:dyDescent="0.25"/>
  <cols>
    <col min="1" max="1" width="7.26953125" style="32" customWidth="1"/>
    <col min="2" max="2" width="28.7265625" style="32" customWidth="1"/>
    <col min="3" max="3" width="6.26953125" style="32" customWidth="1"/>
    <col min="4" max="4" width="4.7265625" style="32" customWidth="1"/>
    <col min="5" max="17" width="15.7265625" style="32" customWidth="1"/>
    <col min="18" max="18" width="4.7265625" style="32" customWidth="1"/>
    <col min="19" max="19" width="11.54296875" style="32"/>
    <col min="20" max="35" width="0" style="32" hidden="1" customWidth="1"/>
    <col min="36" max="36" width="16.26953125" style="32" bestFit="1" customWidth="1"/>
    <col min="37" max="16384" width="11.54296875" style="32"/>
  </cols>
  <sheetData>
    <row r="1" spans="1:36" ht="18" x14ac:dyDescent="0.4">
      <c r="A1" s="33"/>
      <c r="B1" s="33"/>
      <c r="C1" s="33"/>
      <c r="E1" s="31" t="s">
        <v>304</v>
      </c>
      <c r="P1" s="73" t="s">
        <v>611</v>
      </c>
      <c r="Q1" s="77" t="s">
        <v>540</v>
      </c>
    </row>
    <row r="2" spans="1:36" ht="17.5" x14ac:dyDescent="0.35">
      <c r="A2" s="33"/>
      <c r="B2" s="33"/>
      <c r="C2" s="33"/>
      <c r="E2" s="146" t="s">
        <v>597</v>
      </c>
      <c r="F2" s="146"/>
      <c r="G2" s="146"/>
      <c r="H2" s="146"/>
      <c r="I2" s="146"/>
      <c r="J2" s="146"/>
      <c r="K2" s="146"/>
      <c r="L2" s="146"/>
      <c r="M2" s="146"/>
      <c r="N2" s="146"/>
      <c r="P2" s="73" t="s">
        <v>610</v>
      </c>
      <c r="Q2" s="75" t="str">
        <f>'Bon de livraison'!H3</f>
        <v>XXXXXX</v>
      </c>
    </row>
    <row r="3" spans="1:36" ht="18" customHeight="1" x14ac:dyDescent="0.35">
      <c r="A3" s="33"/>
      <c r="B3" s="33"/>
      <c r="C3" s="33"/>
      <c r="E3" s="166" t="s">
        <v>572</v>
      </c>
      <c r="F3" s="167"/>
      <c r="G3" s="167"/>
      <c r="H3" s="167"/>
      <c r="I3" s="167"/>
      <c r="J3" s="168"/>
      <c r="K3" s="168"/>
      <c r="L3" s="167"/>
      <c r="M3" s="167"/>
      <c r="N3" s="167"/>
      <c r="P3" s="73" t="s">
        <v>283</v>
      </c>
      <c r="Q3" s="72" t="str">
        <f>'Bon de livraison'!H4</f>
        <v>jj.mm.aaaa</v>
      </c>
    </row>
    <row r="4" spans="1:36" ht="13" x14ac:dyDescent="0.3">
      <c r="A4" s="56"/>
      <c r="B4" s="33"/>
      <c r="C4" s="33"/>
      <c r="H4" s="71"/>
      <c r="L4" s="70"/>
      <c r="M4" s="70"/>
    </row>
    <row r="5" spans="1:36" s="171" customFormat="1" ht="20.25" customHeight="1" x14ac:dyDescent="0.25">
      <c r="A5" s="169"/>
      <c r="B5" s="134"/>
      <c r="C5" s="134"/>
      <c r="D5" s="170"/>
      <c r="E5" s="171" t="s">
        <v>306</v>
      </c>
      <c r="G5" s="172"/>
      <c r="L5" s="173"/>
      <c r="M5" s="173"/>
      <c r="R5" s="170"/>
      <c r="AJ5" s="32"/>
    </row>
    <row r="6" spans="1:36" ht="15" customHeight="1" x14ac:dyDescent="0.25">
      <c r="A6" s="69"/>
      <c r="B6" s="68" t="s">
        <v>308</v>
      </c>
      <c r="C6" s="231" t="s">
        <v>309</v>
      </c>
      <c r="D6" s="67"/>
      <c r="E6" s="93" t="s">
        <v>7</v>
      </c>
      <c r="F6" s="234" t="s">
        <v>510</v>
      </c>
      <c r="G6" s="235"/>
      <c r="H6" s="235"/>
      <c r="I6" s="235"/>
      <c r="J6" s="235"/>
      <c r="K6" s="235"/>
      <c r="L6" s="235"/>
      <c r="M6" s="235"/>
      <c r="N6" s="235"/>
      <c r="O6" s="235"/>
      <c r="P6" s="235"/>
      <c r="Q6" s="236"/>
      <c r="R6" s="67"/>
    </row>
    <row r="7" spans="1:36" ht="29.25" customHeight="1" x14ac:dyDescent="0.35">
      <c r="A7" s="66"/>
      <c r="B7" s="61"/>
      <c r="C7" s="232"/>
      <c r="D7" s="64"/>
      <c r="E7" s="90"/>
      <c r="F7" s="89" t="s">
        <v>511</v>
      </c>
      <c r="G7" s="237" t="s">
        <v>512</v>
      </c>
      <c r="H7" s="238"/>
      <c r="I7" s="238"/>
      <c r="J7" s="238"/>
      <c r="K7" s="238"/>
      <c r="L7" s="239"/>
      <c r="M7" s="223" t="s">
        <v>621</v>
      </c>
      <c r="N7" s="237" t="s">
        <v>516</v>
      </c>
      <c r="O7" s="239"/>
      <c r="P7" s="240" t="s">
        <v>518</v>
      </c>
      <c r="Q7" s="241"/>
      <c r="R7" s="64"/>
    </row>
    <row r="8" spans="1:36" ht="24" customHeight="1" x14ac:dyDescent="0.3">
      <c r="A8" s="66"/>
      <c r="B8" s="65"/>
      <c r="C8" s="232"/>
      <c r="D8" s="64"/>
      <c r="E8" s="90"/>
      <c r="F8" s="143"/>
      <c r="G8" s="90"/>
      <c r="H8" s="240" t="s">
        <v>513</v>
      </c>
      <c r="I8" s="241"/>
      <c r="J8" s="242" t="s">
        <v>620</v>
      </c>
      <c r="K8" s="242" t="s">
        <v>515</v>
      </c>
      <c r="L8" s="242" t="s">
        <v>627</v>
      </c>
      <c r="M8" s="133" t="s">
        <v>622</v>
      </c>
      <c r="N8" s="90"/>
      <c r="O8" s="97"/>
      <c r="P8" s="92"/>
      <c r="Q8" s="97"/>
      <c r="R8" s="64"/>
    </row>
    <row r="9" spans="1:36" ht="71.25" customHeight="1" x14ac:dyDescent="0.3">
      <c r="A9" s="222" t="s">
        <v>616</v>
      </c>
      <c r="B9" s="221"/>
      <c r="C9" s="232"/>
      <c r="D9" s="64"/>
      <c r="E9" s="90"/>
      <c r="F9" s="220" t="s">
        <v>617</v>
      </c>
      <c r="G9" s="220" t="s">
        <v>618</v>
      </c>
      <c r="H9" s="220" t="s">
        <v>619</v>
      </c>
      <c r="I9" s="102" t="s">
        <v>514</v>
      </c>
      <c r="J9" s="243"/>
      <c r="K9" s="243"/>
      <c r="L9" s="243"/>
      <c r="M9" s="133" t="s">
        <v>623</v>
      </c>
      <c r="N9" s="89" t="s">
        <v>624</v>
      </c>
      <c r="O9" s="102" t="s">
        <v>517</v>
      </c>
      <c r="P9" s="101" t="s">
        <v>519</v>
      </c>
      <c r="Q9" s="102" t="s">
        <v>568</v>
      </c>
      <c r="R9" s="64"/>
      <c r="AJ9" s="180" t="s">
        <v>591</v>
      </c>
    </row>
    <row r="10" spans="1:36" ht="20.25" customHeight="1" x14ac:dyDescent="0.25">
      <c r="A10" s="63"/>
      <c r="B10" s="63"/>
      <c r="C10" s="233"/>
      <c r="D10" s="62"/>
      <c r="E10" s="129" t="s">
        <v>493</v>
      </c>
      <c r="F10" s="129" t="s">
        <v>494</v>
      </c>
      <c r="G10" s="129" t="s">
        <v>495</v>
      </c>
      <c r="H10" s="130" t="s">
        <v>496</v>
      </c>
      <c r="I10" s="130" t="s">
        <v>497</v>
      </c>
      <c r="J10" s="130" t="s">
        <v>498</v>
      </c>
      <c r="K10" s="130" t="s">
        <v>499</v>
      </c>
      <c r="L10" s="130" t="s">
        <v>500</v>
      </c>
      <c r="M10" s="130" t="s">
        <v>501</v>
      </c>
      <c r="N10" s="129" t="s">
        <v>502</v>
      </c>
      <c r="O10" s="130" t="s">
        <v>503</v>
      </c>
      <c r="P10" s="130" t="s">
        <v>504</v>
      </c>
      <c r="Q10" s="130" t="s">
        <v>505</v>
      </c>
      <c r="R10" s="62"/>
      <c r="S10" s="33"/>
    </row>
    <row r="11" spans="1:36" ht="15.5" x14ac:dyDescent="0.35">
      <c r="A11"/>
      <c r="B11" s="80" t="s">
        <v>310</v>
      </c>
      <c r="C11" s="60"/>
      <c r="D11" s="54"/>
      <c r="E11" s="98"/>
      <c r="F11" s="98"/>
      <c r="G11" s="98"/>
      <c r="H11" s="98"/>
      <c r="I11" s="193"/>
      <c r="J11" s="98"/>
      <c r="K11" s="98"/>
      <c r="L11" s="98"/>
      <c r="M11" s="98"/>
      <c r="N11" s="98"/>
      <c r="O11" s="98"/>
      <c r="P11" s="98"/>
      <c r="Q11" s="98"/>
      <c r="R11" s="54"/>
      <c r="S11" s="52"/>
      <c r="AJ11" s="180"/>
    </row>
    <row r="12" spans="1:36" ht="13.5" thickBot="1" x14ac:dyDescent="0.3">
      <c r="A12">
        <v>1</v>
      </c>
      <c r="B12" s="58" t="s">
        <v>311</v>
      </c>
      <c r="C12" s="57" t="s">
        <v>6</v>
      </c>
      <c r="D12" s="54">
        <v>1</v>
      </c>
      <c r="E12" s="53">
        <f t="shared" ref="E12:E43" si="0">SUM(F12,G12,M12,N12,P12,Q12)</f>
        <v>0</v>
      </c>
      <c r="F12" s="55"/>
      <c r="G12" s="53">
        <f t="shared" ref="G12:G43" si="1">SUM(H12,J12,K12,L12)</f>
        <v>0</v>
      </c>
      <c r="H12" s="55"/>
      <c r="I12" s="111"/>
      <c r="J12" s="55"/>
      <c r="K12" s="55"/>
      <c r="L12" s="55"/>
      <c r="M12" s="55"/>
      <c r="N12" s="55"/>
      <c r="O12" s="55"/>
      <c r="P12" s="55"/>
      <c r="Q12" s="79"/>
      <c r="R12" s="54">
        <v>1</v>
      </c>
      <c r="S12" s="52"/>
      <c r="AJ12" s="182" t="str">
        <f t="shared" ref="AJ12:AJ62" si="2">IF((O12-N12)&gt;0.5,"attention","ok")</f>
        <v>ok</v>
      </c>
    </row>
    <row r="13" spans="1:36" ht="14" thickTop="1" thickBot="1" x14ac:dyDescent="0.3">
      <c r="A13">
        <v>2</v>
      </c>
      <c r="B13" s="59" t="s">
        <v>312</v>
      </c>
      <c r="C13" s="57" t="s">
        <v>5</v>
      </c>
      <c r="D13" s="54">
        <v>2</v>
      </c>
      <c r="E13" s="53">
        <f t="shared" si="0"/>
        <v>0</v>
      </c>
      <c r="F13" s="55"/>
      <c r="G13" s="53">
        <f t="shared" si="1"/>
        <v>0</v>
      </c>
      <c r="H13" s="55"/>
      <c r="I13" s="111"/>
      <c r="J13" s="55"/>
      <c r="K13" s="55"/>
      <c r="L13" s="55"/>
      <c r="M13" s="55"/>
      <c r="N13" s="55"/>
      <c r="O13" s="55"/>
      <c r="P13" s="55"/>
      <c r="Q13" s="79"/>
      <c r="R13" s="54">
        <v>2</v>
      </c>
      <c r="S13" s="52"/>
      <c r="AJ13" s="182" t="str">
        <f t="shared" si="2"/>
        <v>ok</v>
      </c>
    </row>
    <row r="14" spans="1:36" ht="14" thickTop="1" thickBot="1" x14ac:dyDescent="0.3">
      <c r="A14">
        <v>3</v>
      </c>
      <c r="B14" s="59" t="s">
        <v>313</v>
      </c>
      <c r="C14" s="57" t="s">
        <v>8</v>
      </c>
      <c r="D14" s="54">
        <v>3</v>
      </c>
      <c r="E14" s="53">
        <f t="shared" si="0"/>
        <v>0</v>
      </c>
      <c r="F14" s="55"/>
      <c r="G14" s="53">
        <f t="shared" si="1"/>
        <v>0</v>
      </c>
      <c r="H14" s="55"/>
      <c r="I14" s="111"/>
      <c r="J14" s="55"/>
      <c r="K14" s="55"/>
      <c r="L14" s="55"/>
      <c r="M14" s="55"/>
      <c r="N14" s="55"/>
      <c r="O14" s="55"/>
      <c r="P14" s="55"/>
      <c r="Q14" s="79"/>
      <c r="R14" s="54">
        <v>3</v>
      </c>
      <c r="S14" s="52"/>
      <c r="AJ14" s="182" t="str">
        <f t="shared" si="2"/>
        <v>ok</v>
      </c>
    </row>
    <row r="15" spans="1:36" ht="14" thickTop="1" thickBot="1" x14ac:dyDescent="0.3">
      <c r="A15">
        <v>4</v>
      </c>
      <c r="B15" s="59" t="s">
        <v>314</v>
      </c>
      <c r="C15" s="57" t="s">
        <v>9</v>
      </c>
      <c r="D15" s="54">
        <v>4</v>
      </c>
      <c r="E15" s="53">
        <f t="shared" si="0"/>
        <v>0</v>
      </c>
      <c r="F15" s="55"/>
      <c r="G15" s="53">
        <f t="shared" si="1"/>
        <v>0</v>
      </c>
      <c r="H15" s="55"/>
      <c r="I15" s="111"/>
      <c r="J15" s="55"/>
      <c r="K15" s="55"/>
      <c r="L15" s="55"/>
      <c r="M15" s="55"/>
      <c r="N15" s="55"/>
      <c r="O15" s="55"/>
      <c r="P15" s="55"/>
      <c r="Q15" s="79"/>
      <c r="R15" s="54">
        <v>4</v>
      </c>
      <c r="S15" s="52"/>
      <c r="AJ15" s="182" t="str">
        <f t="shared" si="2"/>
        <v>ok</v>
      </c>
    </row>
    <row r="16" spans="1:36" ht="14" thickTop="1" thickBot="1" x14ac:dyDescent="0.3">
      <c r="A16">
        <v>5</v>
      </c>
      <c r="B16" s="59" t="s">
        <v>315</v>
      </c>
      <c r="C16" s="57" t="s">
        <v>10</v>
      </c>
      <c r="D16" s="54">
        <v>5</v>
      </c>
      <c r="E16" s="53">
        <f t="shared" si="0"/>
        <v>0</v>
      </c>
      <c r="F16" s="55"/>
      <c r="G16" s="53">
        <f t="shared" si="1"/>
        <v>0</v>
      </c>
      <c r="H16" s="55"/>
      <c r="I16" s="111"/>
      <c r="J16" s="55"/>
      <c r="K16" s="55"/>
      <c r="L16" s="55"/>
      <c r="M16" s="55"/>
      <c r="N16" s="55"/>
      <c r="O16" s="55"/>
      <c r="P16" s="55"/>
      <c r="Q16" s="79"/>
      <c r="R16" s="54">
        <v>5</v>
      </c>
      <c r="S16" s="52"/>
      <c r="AJ16" s="182" t="str">
        <f t="shared" si="2"/>
        <v>ok</v>
      </c>
    </row>
    <row r="17" spans="1:36" ht="14" thickTop="1" thickBot="1" x14ac:dyDescent="0.3">
      <c r="A17">
        <v>6</v>
      </c>
      <c r="B17" s="59" t="s">
        <v>316</v>
      </c>
      <c r="C17" s="57" t="s">
        <v>11</v>
      </c>
      <c r="D17" s="54">
        <v>6</v>
      </c>
      <c r="E17" s="53">
        <f t="shared" si="0"/>
        <v>0</v>
      </c>
      <c r="F17" s="55"/>
      <c r="G17" s="53">
        <f t="shared" si="1"/>
        <v>0</v>
      </c>
      <c r="H17" s="55"/>
      <c r="I17" s="111"/>
      <c r="J17" s="55"/>
      <c r="K17" s="55"/>
      <c r="L17" s="55"/>
      <c r="M17" s="55"/>
      <c r="N17" s="55"/>
      <c r="O17" s="55"/>
      <c r="P17" s="55"/>
      <c r="Q17" s="79"/>
      <c r="R17" s="54">
        <v>6</v>
      </c>
      <c r="S17" s="52"/>
      <c r="AJ17" s="182" t="str">
        <f t="shared" si="2"/>
        <v>ok</v>
      </c>
    </row>
    <row r="18" spans="1:36" ht="14" thickTop="1" thickBot="1" x14ac:dyDescent="0.35">
      <c r="A18">
        <v>7</v>
      </c>
      <c r="B18" s="59" t="s">
        <v>317</v>
      </c>
      <c r="C18" s="78" t="s">
        <v>12</v>
      </c>
      <c r="D18" s="54">
        <v>7</v>
      </c>
      <c r="E18" s="53">
        <f t="shared" si="0"/>
        <v>0</v>
      </c>
      <c r="F18" s="55"/>
      <c r="G18" s="53">
        <f t="shared" si="1"/>
        <v>0</v>
      </c>
      <c r="H18" s="55"/>
      <c r="I18" s="111"/>
      <c r="J18" s="55"/>
      <c r="K18" s="55"/>
      <c r="L18" s="55"/>
      <c r="M18" s="55"/>
      <c r="N18" s="55"/>
      <c r="O18" s="55"/>
      <c r="P18" s="55"/>
      <c r="Q18" s="79"/>
      <c r="R18" s="54">
        <v>7</v>
      </c>
      <c r="S18" s="52"/>
      <c r="AJ18" s="182" t="str">
        <f t="shared" si="2"/>
        <v>ok</v>
      </c>
    </row>
    <row r="19" spans="1:36" ht="14" thickTop="1" thickBot="1" x14ac:dyDescent="0.3">
      <c r="A19">
        <v>8</v>
      </c>
      <c r="B19" s="59" t="s">
        <v>318</v>
      </c>
      <c r="C19" s="57" t="s">
        <v>13</v>
      </c>
      <c r="D19" s="54">
        <v>8</v>
      </c>
      <c r="E19" s="53">
        <f t="shared" si="0"/>
        <v>0</v>
      </c>
      <c r="F19" s="55"/>
      <c r="G19" s="53">
        <f t="shared" si="1"/>
        <v>0</v>
      </c>
      <c r="H19" s="55"/>
      <c r="I19" s="111"/>
      <c r="J19" s="55"/>
      <c r="K19" s="55"/>
      <c r="L19" s="55"/>
      <c r="M19" s="55"/>
      <c r="N19" s="55"/>
      <c r="O19" s="55"/>
      <c r="P19" s="55"/>
      <c r="Q19" s="79"/>
      <c r="R19" s="54">
        <v>8</v>
      </c>
      <c r="S19" s="52"/>
      <c r="AJ19" s="182" t="str">
        <f t="shared" si="2"/>
        <v>ok</v>
      </c>
    </row>
    <row r="20" spans="1:36" ht="14" thickTop="1" thickBot="1" x14ac:dyDescent="0.3">
      <c r="A20">
        <v>9</v>
      </c>
      <c r="B20" s="59" t="s">
        <v>319</v>
      </c>
      <c r="C20" s="57" t="s">
        <v>14</v>
      </c>
      <c r="D20" s="54">
        <v>9</v>
      </c>
      <c r="E20" s="53">
        <f t="shared" si="0"/>
        <v>0</v>
      </c>
      <c r="F20" s="55"/>
      <c r="G20" s="53">
        <f t="shared" si="1"/>
        <v>0</v>
      </c>
      <c r="H20" s="55"/>
      <c r="I20" s="111"/>
      <c r="J20" s="55"/>
      <c r="K20" s="55"/>
      <c r="L20" s="55"/>
      <c r="M20" s="55"/>
      <c r="N20" s="55"/>
      <c r="O20" s="55"/>
      <c r="P20" s="55"/>
      <c r="Q20" s="79"/>
      <c r="R20" s="54">
        <v>9</v>
      </c>
      <c r="S20" s="52"/>
      <c r="AJ20" s="182" t="str">
        <f t="shared" si="2"/>
        <v>ok</v>
      </c>
    </row>
    <row r="21" spans="1:36" ht="14" thickTop="1" thickBot="1" x14ac:dyDescent="0.3">
      <c r="A21">
        <v>10</v>
      </c>
      <c r="B21" s="59" t="s">
        <v>320</v>
      </c>
      <c r="C21" s="57" t="s">
        <v>15</v>
      </c>
      <c r="D21" s="54">
        <v>10</v>
      </c>
      <c r="E21" s="53">
        <f t="shared" si="0"/>
        <v>0</v>
      </c>
      <c r="F21" s="55"/>
      <c r="G21" s="53">
        <f t="shared" si="1"/>
        <v>0</v>
      </c>
      <c r="H21" s="55"/>
      <c r="I21" s="111"/>
      <c r="J21" s="55"/>
      <c r="K21" s="55"/>
      <c r="L21" s="55"/>
      <c r="M21" s="55"/>
      <c r="N21" s="55"/>
      <c r="O21" s="55"/>
      <c r="P21" s="55"/>
      <c r="Q21" s="79"/>
      <c r="R21" s="54">
        <v>10</v>
      </c>
      <c r="S21" s="52"/>
      <c r="AJ21" s="182" t="str">
        <f t="shared" si="2"/>
        <v>ok</v>
      </c>
    </row>
    <row r="22" spans="1:36" ht="14" thickTop="1" thickBot="1" x14ac:dyDescent="0.35">
      <c r="A22">
        <v>11</v>
      </c>
      <c r="B22" s="59" t="s">
        <v>321</v>
      </c>
      <c r="C22" s="78" t="s">
        <v>16</v>
      </c>
      <c r="D22" s="54">
        <v>11</v>
      </c>
      <c r="E22" s="53">
        <f t="shared" si="0"/>
        <v>0</v>
      </c>
      <c r="F22" s="55"/>
      <c r="G22" s="53">
        <f t="shared" si="1"/>
        <v>0</v>
      </c>
      <c r="H22" s="55"/>
      <c r="I22" s="111"/>
      <c r="J22" s="55"/>
      <c r="K22" s="55"/>
      <c r="L22" s="55"/>
      <c r="M22" s="55"/>
      <c r="N22" s="55"/>
      <c r="O22" s="55"/>
      <c r="P22" s="55"/>
      <c r="Q22" s="79"/>
      <c r="R22" s="54">
        <v>11</v>
      </c>
      <c r="S22" s="52"/>
      <c r="AJ22" s="182" t="str">
        <f t="shared" si="2"/>
        <v>ok</v>
      </c>
    </row>
    <row r="23" spans="1:36" ht="14" thickTop="1" thickBot="1" x14ac:dyDescent="0.3">
      <c r="A23">
        <v>12</v>
      </c>
      <c r="B23" s="59" t="s">
        <v>17</v>
      </c>
      <c r="C23" s="57" t="s">
        <v>18</v>
      </c>
      <c r="D23" s="54">
        <v>12</v>
      </c>
      <c r="E23" s="53">
        <f t="shared" si="0"/>
        <v>0</v>
      </c>
      <c r="F23" s="55"/>
      <c r="G23" s="53">
        <f t="shared" si="1"/>
        <v>0</v>
      </c>
      <c r="H23" s="55"/>
      <c r="I23" s="111"/>
      <c r="J23" s="55"/>
      <c r="K23" s="55"/>
      <c r="L23" s="55"/>
      <c r="M23" s="55"/>
      <c r="N23" s="55"/>
      <c r="O23" s="55"/>
      <c r="P23" s="55"/>
      <c r="Q23" s="79"/>
      <c r="R23" s="54">
        <v>12</v>
      </c>
      <c r="S23" s="52"/>
      <c r="AJ23" s="182" t="str">
        <f t="shared" si="2"/>
        <v>ok</v>
      </c>
    </row>
    <row r="24" spans="1:36" ht="14" thickTop="1" thickBot="1" x14ac:dyDescent="0.3">
      <c r="A24">
        <v>13</v>
      </c>
      <c r="B24" s="59" t="s">
        <v>322</v>
      </c>
      <c r="C24" s="57" t="s">
        <v>19</v>
      </c>
      <c r="D24" s="54">
        <v>13</v>
      </c>
      <c r="E24" s="53">
        <f t="shared" si="0"/>
        <v>0</v>
      </c>
      <c r="F24" s="55"/>
      <c r="G24" s="53">
        <f t="shared" si="1"/>
        <v>0</v>
      </c>
      <c r="H24" s="55"/>
      <c r="I24" s="111"/>
      <c r="J24" s="55"/>
      <c r="K24" s="55"/>
      <c r="L24" s="55"/>
      <c r="M24" s="55"/>
      <c r="N24" s="55"/>
      <c r="O24" s="55"/>
      <c r="P24" s="55"/>
      <c r="Q24" s="79"/>
      <c r="R24" s="54">
        <v>13</v>
      </c>
      <c r="S24" s="52"/>
      <c r="AJ24" s="182" t="str">
        <f t="shared" si="2"/>
        <v>ok</v>
      </c>
    </row>
    <row r="25" spans="1:36" ht="14" thickTop="1" thickBot="1" x14ac:dyDescent="0.3">
      <c r="A25">
        <v>14</v>
      </c>
      <c r="B25" s="59" t="s">
        <v>323</v>
      </c>
      <c r="C25" s="57" t="s">
        <v>20</v>
      </c>
      <c r="D25" s="54">
        <v>14</v>
      </c>
      <c r="E25" s="53">
        <f t="shared" si="0"/>
        <v>0</v>
      </c>
      <c r="F25" s="55"/>
      <c r="G25" s="53">
        <f t="shared" si="1"/>
        <v>0</v>
      </c>
      <c r="H25" s="55"/>
      <c r="I25" s="111"/>
      <c r="J25" s="55"/>
      <c r="K25" s="55"/>
      <c r="L25" s="55"/>
      <c r="M25" s="55"/>
      <c r="N25" s="55"/>
      <c r="O25" s="55"/>
      <c r="P25" s="55"/>
      <c r="Q25" s="79"/>
      <c r="R25" s="54">
        <v>14</v>
      </c>
      <c r="S25" s="52"/>
      <c r="AJ25" s="182" t="str">
        <f t="shared" si="2"/>
        <v>ok</v>
      </c>
    </row>
    <row r="26" spans="1:36" ht="14" thickTop="1" thickBot="1" x14ac:dyDescent="0.35">
      <c r="A26">
        <v>15</v>
      </c>
      <c r="B26" s="59" t="s">
        <v>324</v>
      </c>
      <c r="C26" s="78" t="s">
        <v>21</v>
      </c>
      <c r="D26" s="54">
        <v>15</v>
      </c>
      <c r="E26" s="53">
        <f t="shared" si="0"/>
        <v>0</v>
      </c>
      <c r="F26" s="55"/>
      <c r="G26" s="53">
        <f t="shared" si="1"/>
        <v>0</v>
      </c>
      <c r="H26" s="55"/>
      <c r="I26" s="111"/>
      <c r="J26" s="55"/>
      <c r="K26" s="55"/>
      <c r="L26" s="55"/>
      <c r="M26" s="55"/>
      <c r="N26" s="55"/>
      <c r="O26" s="55"/>
      <c r="P26" s="55"/>
      <c r="Q26" s="79"/>
      <c r="R26" s="54">
        <v>15</v>
      </c>
      <c r="S26" s="52"/>
      <c r="AJ26" s="182" t="str">
        <f t="shared" si="2"/>
        <v>ok</v>
      </c>
    </row>
    <row r="27" spans="1:36" ht="14" thickTop="1" thickBot="1" x14ac:dyDescent="0.35">
      <c r="A27">
        <v>16</v>
      </c>
      <c r="B27" s="59" t="s">
        <v>325</v>
      </c>
      <c r="C27" s="78" t="s">
        <v>22</v>
      </c>
      <c r="D27" s="54">
        <v>16</v>
      </c>
      <c r="E27" s="53">
        <f t="shared" si="0"/>
        <v>0</v>
      </c>
      <c r="F27" s="55"/>
      <c r="G27" s="53">
        <f t="shared" si="1"/>
        <v>0</v>
      </c>
      <c r="H27" s="55"/>
      <c r="I27" s="111"/>
      <c r="J27" s="55"/>
      <c r="K27" s="55"/>
      <c r="L27" s="55"/>
      <c r="M27" s="55"/>
      <c r="N27" s="55"/>
      <c r="O27" s="55"/>
      <c r="P27" s="55"/>
      <c r="Q27" s="79"/>
      <c r="R27" s="54">
        <v>16</v>
      </c>
      <c r="S27" s="52"/>
      <c r="AJ27" s="182" t="str">
        <f t="shared" si="2"/>
        <v>ok</v>
      </c>
    </row>
    <row r="28" spans="1:36" ht="14" thickTop="1" thickBot="1" x14ac:dyDescent="0.3">
      <c r="A28">
        <v>17</v>
      </c>
      <c r="B28" s="59" t="s">
        <v>326</v>
      </c>
      <c r="C28" s="57" t="s">
        <v>23</v>
      </c>
      <c r="D28" s="54">
        <v>17</v>
      </c>
      <c r="E28" s="53">
        <f t="shared" si="0"/>
        <v>0</v>
      </c>
      <c r="F28" s="55"/>
      <c r="G28" s="53">
        <f t="shared" si="1"/>
        <v>0</v>
      </c>
      <c r="H28" s="55"/>
      <c r="I28" s="111"/>
      <c r="J28" s="55"/>
      <c r="K28" s="55"/>
      <c r="L28" s="55"/>
      <c r="M28" s="55"/>
      <c r="N28" s="55"/>
      <c r="O28" s="55"/>
      <c r="P28" s="55"/>
      <c r="Q28" s="79"/>
      <c r="R28" s="54">
        <v>17</v>
      </c>
      <c r="S28" s="52"/>
      <c r="AJ28" s="182" t="str">
        <f t="shared" si="2"/>
        <v>ok</v>
      </c>
    </row>
    <row r="29" spans="1:36" ht="14" thickTop="1" thickBot="1" x14ac:dyDescent="0.3">
      <c r="A29">
        <v>18</v>
      </c>
      <c r="B29" s="59" t="s">
        <v>327</v>
      </c>
      <c r="C29" s="57" t="s">
        <v>24</v>
      </c>
      <c r="D29" s="54">
        <v>18</v>
      </c>
      <c r="E29" s="53">
        <f t="shared" si="0"/>
        <v>0</v>
      </c>
      <c r="F29" s="55"/>
      <c r="G29" s="53">
        <f t="shared" si="1"/>
        <v>0</v>
      </c>
      <c r="H29" s="55"/>
      <c r="I29" s="111"/>
      <c r="J29" s="55"/>
      <c r="K29" s="55"/>
      <c r="L29" s="55"/>
      <c r="M29" s="55"/>
      <c r="N29" s="55"/>
      <c r="O29" s="55"/>
      <c r="P29" s="55"/>
      <c r="Q29" s="79"/>
      <c r="R29" s="54">
        <v>18</v>
      </c>
      <c r="S29" s="52"/>
      <c r="AJ29" s="182" t="str">
        <f t="shared" si="2"/>
        <v>ok</v>
      </c>
    </row>
    <row r="30" spans="1:36" ht="14" thickTop="1" thickBot="1" x14ac:dyDescent="0.3">
      <c r="A30">
        <v>19</v>
      </c>
      <c r="B30" s="59" t="s">
        <v>328</v>
      </c>
      <c r="C30" s="57" t="s">
        <v>25</v>
      </c>
      <c r="D30" s="54">
        <v>19</v>
      </c>
      <c r="E30" s="53">
        <f t="shared" si="0"/>
        <v>0</v>
      </c>
      <c r="F30" s="55"/>
      <c r="G30" s="53">
        <f t="shared" si="1"/>
        <v>0</v>
      </c>
      <c r="H30" s="55"/>
      <c r="I30" s="111"/>
      <c r="J30" s="55"/>
      <c r="K30" s="55"/>
      <c r="L30" s="55"/>
      <c r="M30" s="55"/>
      <c r="N30" s="55"/>
      <c r="O30" s="55"/>
      <c r="P30" s="55"/>
      <c r="Q30" s="79"/>
      <c r="R30" s="54">
        <v>19</v>
      </c>
      <c r="S30" s="52"/>
      <c r="AJ30" s="182" t="str">
        <f t="shared" si="2"/>
        <v>ok</v>
      </c>
    </row>
    <row r="31" spans="1:36" ht="14" thickTop="1" thickBot="1" x14ac:dyDescent="0.35">
      <c r="A31">
        <v>20</v>
      </c>
      <c r="B31" s="59" t="s">
        <v>26</v>
      </c>
      <c r="C31" s="78" t="s">
        <v>27</v>
      </c>
      <c r="D31" s="54">
        <v>20</v>
      </c>
      <c r="E31" s="53">
        <f t="shared" si="0"/>
        <v>0</v>
      </c>
      <c r="F31" s="55"/>
      <c r="G31" s="53">
        <f t="shared" si="1"/>
        <v>0</v>
      </c>
      <c r="H31" s="55"/>
      <c r="I31" s="111"/>
      <c r="J31" s="55"/>
      <c r="K31" s="55"/>
      <c r="L31" s="55"/>
      <c r="M31" s="55"/>
      <c r="N31" s="55"/>
      <c r="O31" s="55"/>
      <c r="P31" s="55"/>
      <c r="Q31" s="79"/>
      <c r="R31" s="54">
        <v>20</v>
      </c>
      <c r="S31" s="52"/>
      <c r="AJ31" s="182" t="str">
        <f t="shared" si="2"/>
        <v>ok</v>
      </c>
    </row>
    <row r="32" spans="1:36" ht="14" thickTop="1" thickBot="1" x14ac:dyDescent="0.3">
      <c r="A32">
        <v>22</v>
      </c>
      <c r="B32" s="59" t="s">
        <v>329</v>
      </c>
      <c r="C32" s="57" t="s">
        <v>28</v>
      </c>
      <c r="D32" s="54">
        <v>22</v>
      </c>
      <c r="E32" s="53">
        <f t="shared" si="0"/>
        <v>0</v>
      </c>
      <c r="F32" s="55"/>
      <c r="G32" s="53">
        <f t="shared" si="1"/>
        <v>0</v>
      </c>
      <c r="H32" s="55"/>
      <c r="I32" s="111"/>
      <c r="J32" s="55"/>
      <c r="K32" s="55"/>
      <c r="L32" s="55"/>
      <c r="M32" s="55"/>
      <c r="N32" s="55"/>
      <c r="O32" s="55"/>
      <c r="P32" s="55"/>
      <c r="Q32" s="79"/>
      <c r="R32" s="54">
        <v>22</v>
      </c>
      <c r="S32" s="52"/>
      <c r="AJ32" s="182" t="str">
        <f t="shared" si="2"/>
        <v>ok</v>
      </c>
    </row>
    <row r="33" spans="1:36" ht="14" thickTop="1" thickBot="1" x14ac:dyDescent="0.3">
      <c r="A33">
        <v>23</v>
      </c>
      <c r="B33" s="59" t="s">
        <v>330</v>
      </c>
      <c r="C33" s="57" t="s">
        <v>29</v>
      </c>
      <c r="D33" s="54">
        <v>23</v>
      </c>
      <c r="E33" s="53">
        <f t="shared" si="0"/>
        <v>0</v>
      </c>
      <c r="F33" s="55"/>
      <c r="G33" s="53">
        <f t="shared" si="1"/>
        <v>0</v>
      </c>
      <c r="H33" s="55"/>
      <c r="I33" s="111"/>
      <c r="J33" s="55"/>
      <c r="K33" s="55"/>
      <c r="L33" s="55"/>
      <c r="M33" s="55"/>
      <c r="N33" s="55"/>
      <c r="O33" s="55"/>
      <c r="P33" s="55"/>
      <c r="Q33" s="79"/>
      <c r="R33" s="54">
        <v>23</v>
      </c>
      <c r="S33" s="52"/>
      <c r="AJ33" s="182" t="str">
        <f t="shared" si="2"/>
        <v>ok</v>
      </c>
    </row>
    <row r="34" spans="1:36" ht="14" thickTop="1" thickBot="1" x14ac:dyDescent="0.3">
      <c r="A34">
        <v>24</v>
      </c>
      <c r="B34" s="59" t="s">
        <v>331</v>
      </c>
      <c r="C34" s="57" t="s">
        <v>30</v>
      </c>
      <c r="D34" s="54">
        <v>24</v>
      </c>
      <c r="E34" s="53">
        <f t="shared" si="0"/>
        <v>0</v>
      </c>
      <c r="F34" s="55"/>
      <c r="G34" s="53">
        <f t="shared" si="1"/>
        <v>0</v>
      </c>
      <c r="H34" s="55"/>
      <c r="I34" s="111"/>
      <c r="J34" s="55"/>
      <c r="K34" s="55"/>
      <c r="L34" s="55"/>
      <c r="M34" s="55"/>
      <c r="N34" s="55"/>
      <c r="O34" s="55"/>
      <c r="P34" s="55"/>
      <c r="Q34" s="79"/>
      <c r="R34" s="54">
        <v>24</v>
      </c>
      <c r="S34" s="52"/>
      <c r="AJ34" s="182" t="str">
        <f t="shared" si="2"/>
        <v>ok</v>
      </c>
    </row>
    <row r="35" spans="1:36" ht="14" thickTop="1" thickBot="1" x14ac:dyDescent="0.3">
      <c r="A35">
        <v>25</v>
      </c>
      <c r="B35" s="59" t="s">
        <v>332</v>
      </c>
      <c r="C35" s="57" t="s">
        <v>31</v>
      </c>
      <c r="D35" s="54">
        <v>25</v>
      </c>
      <c r="E35" s="53">
        <f t="shared" si="0"/>
        <v>0</v>
      </c>
      <c r="F35" s="55"/>
      <c r="G35" s="53">
        <f t="shared" si="1"/>
        <v>0</v>
      </c>
      <c r="H35" s="55"/>
      <c r="I35" s="111"/>
      <c r="J35" s="55"/>
      <c r="K35" s="55"/>
      <c r="L35" s="55"/>
      <c r="M35" s="55"/>
      <c r="N35" s="55"/>
      <c r="O35" s="55"/>
      <c r="P35" s="55"/>
      <c r="Q35" s="79"/>
      <c r="R35" s="54">
        <v>25</v>
      </c>
      <c r="S35" s="52"/>
      <c r="AJ35" s="182" t="str">
        <f t="shared" si="2"/>
        <v>ok</v>
      </c>
    </row>
    <row r="36" spans="1:36" ht="14" thickTop="1" thickBot="1" x14ac:dyDescent="0.3">
      <c r="A36">
        <v>26</v>
      </c>
      <c r="B36" s="59" t="s">
        <v>333</v>
      </c>
      <c r="C36" s="57" t="s">
        <v>32</v>
      </c>
      <c r="D36" s="54">
        <v>26</v>
      </c>
      <c r="E36" s="53">
        <f t="shared" si="0"/>
        <v>0</v>
      </c>
      <c r="F36" s="55"/>
      <c r="G36" s="53">
        <f t="shared" si="1"/>
        <v>0</v>
      </c>
      <c r="H36" s="55"/>
      <c r="I36" s="111"/>
      <c r="J36" s="55"/>
      <c r="K36" s="55"/>
      <c r="L36" s="55"/>
      <c r="M36" s="55"/>
      <c r="N36" s="55"/>
      <c r="O36" s="55"/>
      <c r="P36" s="55"/>
      <c r="Q36" s="79"/>
      <c r="R36" s="54">
        <v>26</v>
      </c>
      <c r="S36" s="52"/>
      <c r="AJ36" s="182" t="str">
        <f t="shared" si="2"/>
        <v>ok</v>
      </c>
    </row>
    <row r="37" spans="1:36" ht="14" thickTop="1" thickBot="1" x14ac:dyDescent="0.3">
      <c r="A37">
        <v>27</v>
      </c>
      <c r="B37" s="59" t="s">
        <v>334</v>
      </c>
      <c r="C37" s="57" t="s">
        <v>33</v>
      </c>
      <c r="D37" s="54">
        <v>27</v>
      </c>
      <c r="E37" s="53">
        <f t="shared" si="0"/>
        <v>0</v>
      </c>
      <c r="F37" s="55"/>
      <c r="G37" s="53">
        <f t="shared" si="1"/>
        <v>0</v>
      </c>
      <c r="H37" s="55"/>
      <c r="I37" s="111"/>
      <c r="J37" s="55"/>
      <c r="K37" s="55"/>
      <c r="L37" s="55"/>
      <c r="M37" s="55"/>
      <c r="N37" s="55"/>
      <c r="O37" s="55"/>
      <c r="P37" s="55"/>
      <c r="Q37" s="79"/>
      <c r="R37" s="54">
        <v>27</v>
      </c>
      <c r="S37" s="52"/>
      <c r="AJ37" s="182" t="str">
        <f t="shared" si="2"/>
        <v>ok</v>
      </c>
    </row>
    <row r="38" spans="1:36" ht="14" thickTop="1" thickBot="1" x14ac:dyDescent="0.3">
      <c r="A38">
        <v>28</v>
      </c>
      <c r="B38" s="59" t="s">
        <v>335</v>
      </c>
      <c r="C38" s="57" t="s">
        <v>34</v>
      </c>
      <c r="D38" s="54">
        <v>28</v>
      </c>
      <c r="E38" s="53">
        <f t="shared" si="0"/>
        <v>0</v>
      </c>
      <c r="F38" s="55"/>
      <c r="G38" s="53">
        <f t="shared" si="1"/>
        <v>0</v>
      </c>
      <c r="H38" s="55"/>
      <c r="I38" s="111"/>
      <c r="J38" s="55"/>
      <c r="K38" s="55"/>
      <c r="L38" s="55"/>
      <c r="M38" s="55"/>
      <c r="N38" s="55"/>
      <c r="O38" s="55"/>
      <c r="P38" s="55"/>
      <c r="Q38" s="79"/>
      <c r="R38" s="54">
        <v>28</v>
      </c>
      <c r="S38" s="52"/>
      <c r="AJ38" s="182" t="str">
        <f t="shared" si="2"/>
        <v>ok</v>
      </c>
    </row>
    <row r="39" spans="1:36" ht="14" thickTop="1" thickBot="1" x14ac:dyDescent="0.3">
      <c r="A39">
        <v>29</v>
      </c>
      <c r="B39" s="59" t="s">
        <v>35</v>
      </c>
      <c r="C39" s="57" t="s">
        <v>36</v>
      </c>
      <c r="D39" s="54">
        <v>29</v>
      </c>
      <c r="E39" s="53">
        <f t="shared" si="0"/>
        <v>0</v>
      </c>
      <c r="F39" s="55"/>
      <c r="G39" s="53">
        <f t="shared" si="1"/>
        <v>0</v>
      </c>
      <c r="H39" s="55"/>
      <c r="I39" s="111"/>
      <c r="J39" s="55"/>
      <c r="K39" s="55"/>
      <c r="L39" s="55"/>
      <c r="M39" s="55"/>
      <c r="N39" s="55"/>
      <c r="O39" s="55"/>
      <c r="P39" s="55"/>
      <c r="Q39" s="79"/>
      <c r="R39" s="54">
        <v>29</v>
      </c>
      <c r="S39" s="52"/>
      <c r="AJ39" s="182" t="str">
        <f t="shared" si="2"/>
        <v>ok</v>
      </c>
    </row>
    <row r="40" spans="1:36" ht="14" thickTop="1" thickBot="1" x14ac:dyDescent="0.3">
      <c r="A40">
        <v>219</v>
      </c>
      <c r="B40" s="59" t="s">
        <v>336</v>
      </c>
      <c r="C40" s="57" t="s">
        <v>37</v>
      </c>
      <c r="D40" s="54">
        <v>219</v>
      </c>
      <c r="E40" s="53">
        <f t="shared" si="0"/>
        <v>0</v>
      </c>
      <c r="F40" s="55"/>
      <c r="G40" s="53">
        <f t="shared" si="1"/>
        <v>0</v>
      </c>
      <c r="H40" s="55"/>
      <c r="I40" s="111"/>
      <c r="J40" s="55"/>
      <c r="K40" s="55"/>
      <c r="L40" s="55"/>
      <c r="M40" s="55"/>
      <c r="N40" s="55"/>
      <c r="O40" s="55"/>
      <c r="P40" s="55"/>
      <c r="Q40" s="79"/>
      <c r="R40" s="54">
        <v>219</v>
      </c>
      <c r="S40" s="52"/>
      <c r="AJ40" s="182" t="str">
        <f t="shared" si="2"/>
        <v>ok</v>
      </c>
    </row>
    <row r="41" spans="1:36" ht="14" thickTop="1" thickBot="1" x14ac:dyDescent="0.3">
      <c r="A41">
        <v>30</v>
      </c>
      <c r="B41" s="59" t="s">
        <v>337</v>
      </c>
      <c r="C41" s="57" t="s">
        <v>38</v>
      </c>
      <c r="D41" s="54">
        <v>30</v>
      </c>
      <c r="E41" s="53">
        <f t="shared" si="0"/>
        <v>0</v>
      </c>
      <c r="F41" s="55"/>
      <c r="G41" s="53">
        <f t="shared" si="1"/>
        <v>0</v>
      </c>
      <c r="H41" s="55"/>
      <c r="I41" s="111"/>
      <c r="J41" s="55"/>
      <c r="K41" s="55"/>
      <c r="L41" s="55"/>
      <c r="M41" s="55"/>
      <c r="N41" s="55"/>
      <c r="O41" s="55"/>
      <c r="P41" s="55"/>
      <c r="Q41" s="79"/>
      <c r="R41" s="54">
        <v>30</v>
      </c>
      <c r="S41" s="52"/>
      <c r="AJ41" s="182" t="str">
        <f t="shared" si="2"/>
        <v>ok</v>
      </c>
    </row>
    <row r="42" spans="1:36" ht="14" thickTop="1" thickBot="1" x14ac:dyDescent="0.35">
      <c r="A42">
        <v>31</v>
      </c>
      <c r="B42" s="59" t="s">
        <v>338</v>
      </c>
      <c r="C42" s="78" t="s">
        <v>39</v>
      </c>
      <c r="D42" s="54">
        <v>31</v>
      </c>
      <c r="E42" s="53">
        <f t="shared" si="0"/>
        <v>0</v>
      </c>
      <c r="F42" s="55"/>
      <c r="G42" s="53">
        <f t="shared" si="1"/>
        <v>0</v>
      </c>
      <c r="H42" s="55"/>
      <c r="I42" s="111"/>
      <c r="J42" s="55"/>
      <c r="K42" s="55"/>
      <c r="L42" s="55"/>
      <c r="M42" s="55"/>
      <c r="N42" s="55"/>
      <c r="O42" s="55"/>
      <c r="P42" s="55"/>
      <c r="Q42" s="79"/>
      <c r="R42" s="54">
        <v>31</v>
      </c>
      <c r="S42" s="52"/>
      <c r="AJ42" s="182" t="str">
        <f t="shared" si="2"/>
        <v>ok</v>
      </c>
    </row>
    <row r="43" spans="1:36" ht="14" thickTop="1" thickBot="1" x14ac:dyDescent="0.3">
      <c r="A43">
        <v>32</v>
      </c>
      <c r="B43" s="59" t="s">
        <v>339</v>
      </c>
      <c r="C43" s="57" t="s">
        <v>40</v>
      </c>
      <c r="D43" s="54">
        <v>32</v>
      </c>
      <c r="E43" s="53">
        <f t="shared" si="0"/>
        <v>0</v>
      </c>
      <c r="F43" s="55"/>
      <c r="G43" s="53">
        <f t="shared" si="1"/>
        <v>0</v>
      </c>
      <c r="H43" s="55"/>
      <c r="I43" s="111"/>
      <c r="J43" s="55"/>
      <c r="K43" s="55"/>
      <c r="L43" s="55"/>
      <c r="M43" s="55"/>
      <c r="N43" s="55"/>
      <c r="O43" s="55"/>
      <c r="P43" s="55"/>
      <c r="Q43" s="79"/>
      <c r="R43" s="54">
        <v>32</v>
      </c>
      <c r="S43" s="52"/>
      <c r="AJ43" s="182" t="str">
        <f t="shared" si="2"/>
        <v>ok</v>
      </c>
    </row>
    <row r="44" spans="1:36" ht="14" thickTop="1" thickBot="1" x14ac:dyDescent="0.3">
      <c r="A44">
        <v>33</v>
      </c>
      <c r="B44" s="59" t="s">
        <v>340</v>
      </c>
      <c r="C44" s="57" t="s">
        <v>41</v>
      </c>
      <c r="D44" s="54">
        <v>33</v>
      </c>
      <c r="E44" s="53">
        <f t="shared" ref="E44:E62" si="3">SUM(F44,G44,M44,N44,P44,Q44)</f>
        <v>0</v>
      </c>
      <c r="F44" s="55"/>
      <c r="G44" s="53">
        <f t="shared" ref="G44:G62" si="4">SUM(H44,J44,K44,L44)</f>
        <v>0</v>
      </c>
      <c r="H44" s="55"/>
      <c r="I44" s="111"/>
      <c r="J44" s="55"/>
      <c r="K44" s="55"/>
      <c r="L44" s="55"/>
      <c r="M44" s="55"/>
      <c r="N44" s="55"/>
      <c r="O44" s="55"/>
      <c r="P44" s="55"/>
      <c r="Q44" s="79"/>
      <c r="R44" s="54">
        <v>33</v>
      </c>
      <c r="S44" s="52"/>
      <c r="AJ44" s="182" t="str">
        <f t="shared" si="2"/>
        <v>ok</v>
      </c>
    </row>
    <row r="45" spans="1:36" ht="14" thickTop="1" thickBot="1" x14ac:dyDescent="0.3">
      <c r="A45">
        <v>34</v>
      </c>
      <c r="B45" s="59" t="s">
        <v>42</v>
      </c>
      <c r="C45" s="57" t="s">
        <v>43</v>
      </c>
      <c r="D45" s="54">
        <v>34</v>
      </c>
      <c r="E45" s="53">
        <f t="shared" si="3"/>
        <v>0</v>
      </c>
      <c r="F45" s="55"/>
      <c r="G45" s="53">
        <f t="shared" si="4"/>
        <v>0</v>
      </c>
      <c r="H45" s="55"/>
      <c r="I45" s="111"/>
      <c r="J45" s="55"/>
      <c r="K45" s="55"/>
      <c r="L45" s="55"/>
      <c r="M45" s="55"/>
      <c r="N45" s="55"/>
      <c r="O45" s="55"/>
      <c r="P45" s="55"/>
      <c r="Q45" s="79"/>
      <c r="R45" s="54">
        <v>34</v>
      </c>
      <c r="S45" s="52"/>
      <c r="AJ45" s="182" t="str">
        <f t="shared" si="2"/>
        <v>ok</v>
      </c>
    </row>
    <row r="46" spans="1:36" ht="14" thickTop="1" thickBot="1" x14ac:dyDescent="0.3">
      <c r="A46">
        <v>35</v>
      </c>
      <c r="B46" s="59" t="s">
        <v>341</v>
      </c>
      <c r="C46" s="57" t="s">
        <v>44</v>
      </c>
      <c r="D46" s="54">
        <v>35</v>
      </c>
      <c r="E46" s="53">
        <f t="shared" si="3"/>
        <v>0</v>
      </c>
      <c r="F46" s="55"/>
      <c r="G46" s="53">
        <f t="shared" si="4"/>
        <v>0</v>
      </c>
      <c r="H46" s="55"/>
      <c r="I46" s="111"/>
      <c r="J46" s="55"/>
      <c r="K46" s="55"/>
      <c r="L46" s="55"/>
      <c r="M46" s="55"/>
      <c r="N46" s="55"/>
      <c r="O46" s="55"/>
      <c r="P46" s="55"/>
      <c r="Q46" s="79"/>
      <c r="R46" s="54">
        <v>35</v>
      </c>
      <c r="S46" s="52"/>
      <c r="AJ46" s="182" t="str">
        <f t="shared" si="2"/>
        <v>ok</v>
      </c>
    </row>
    <row r="47" spans="1:36" ht="14" thickTop="1" thickBot="1" x14ac:dyDescent="0.3">
      <c r="A47">
        <v>36</v>
      </c>
      <c r="B47" s="59" t="s">
        <v>342</v>
      </c>
      <c r="C47" s="57" t="s">
        <v>45</v>
      </c>
      <c r="D47" s="54">
        <v>36</v>
      </c>
      <c r="E47" s="53">
        <f t="shared" si="3"/>
        <v>0</v>
      </c>
      <c r="F47" s="55"/>
      <c r="G47" s="53">
        <f t="shared" si="4"/>
        <v>0</v>
      </c>
      <c r="H47" s="55"/>
      <c r="I47" s="111"/>
      <c r="J47" s="55"/>
      <c r="K47" s="55"/>
      <c r="L47" s="55"/>
      <c r="M47" s="55"/>
      <c r="N47" s="55"/>
      <c r="O47" s="55"/>
      <c r="P47" s="55"/>
      <c r="Q47" s="79"/>
      <c r="R47" s="54">
        <v>36</v>
      </c>
      <c r="S47" s="52"/>
      <c r="AJ47" s="182" t="str">
        <f t="shared" si="2"/>
        <v>ok</v>
      </c>
    </row>
    <row r="48" spans="1:36" ht="14" thickTop="1" thickBot="1" x14ac:dyDescent="0.3">
      <c r="A48">
        <v>37</v>
      </c>
      <c r="B48" s="59" t="s">
        <v>343</v>
      </c>
      <c r="C48" s="57" t="s">
        <v>46</v>
      </c>
      <c r="D48" s="54">
        <v>37</v>
      </c>
      <c r="E48" s="53">
        <f t="shared" si="3"/>
        <v>0</v>
      </c>
      <c r="F48" s="55"/>
      <c r="G48" s="53">
        <f t="shared" si="4"/>
        <v>0</v>
      </c>
      <c r="H48" s="55"/>
      <c r="I48" s="111"/>
      <c r="J48" s="55"/>
      <c r="K48" s="55"/>
      <c r="L48" s="55"/>
      <c r="M48" s="55"/>
      <c r="N48" s="55"/>
      <c r="O48" s="55"/>
      <c r="P48" s="55"/>
      <c r="Q48" s="79"/>
      <c r="R48" s="54">
        <v>37</v>
      </c>
      <c r="S48" s="52"/>
      <c r="AJ48" s="182" t="str">
        <f t="shared" si="2"/>
        <v>ok</v>
      </c>
    </row>
    <row r="49" spans="1:36" ht="14" thickTop="1" thickBot="1" x14ac:dyDescent="0.3">
      <c r="A49">
        <v>38</v>
      </c>
      <c r="B49" s="59" t="s">
        <v>344</v>
      </c>
      <c r="C49" s="57" t="s">
        <v>47</v>
      </c>
      <c r="D49" s="54">
        <v>38</v>
      </c>
      <c r="E49" s="53">
        <f t="shared" si="3"/>
        <v>0</v>
      </c>
      <c r="F49" s="55"/>
      <c r="G49" s="53">
        <f t="shared" si="4"/>
        <v>0</v>
      </c>
      <c r="H49" s="55"/>
      <c r="I49" s="111"/>
      <c r="J49" s="55"/>
      <c r="K49" s="55"/>
      <c r="L49" s="55"/>
      <c r="M49" s="55"/>
      <c r="N49" s="55"/>
      <c r="O49" s="55"/>
      <c r="P49" s="55"/>
      <c r="Q49" s="79"/>
      <c r="R49" s="54">
        <v>38</v>
      </c>
      <c r="S49" s="52"/>
      <c r="AJ49" s="182" t="str">
        <f t="shared" si="2"/>
        <v>ok</v>
      </c>
    </row>
    <row r="50" spans="1:36" ht="14" thickTop="1" thickBot="1" x14ac:dyDescent="0.3">
      <c r="A50">
        <v>39</v>
      </c>
      <c r="B50" s="59" t="s">
        <v>345</v>
      </c>
      <c r="C50" s="57" t="s">
        <v>48</v>
      </c>
      <c r="D50" s="54">
        <v>39</v>
      </c>
      <c r="E50" s="53">
        <f t="shared" si="3"/>
        <v>0</v>
      </c>
      <c r="F50" s="55"/>
      <c r="G50" s="53">
        <f t="shared" si="4"/>
        <v>0</v>
      </c>
      <c r="H50" s="55"/>
      <c r="I50" s="111"/>
      <c r="J50" s="55"/>
      <c r="K50" s="55"/>
      <c r="L50" s="55"/>
      <c r="M50" s="55"/>
      <c r="N50" s="55"/>
      <c r="O50" s="55"/>
      <c r="P50" s="55"/>
      <c r="Q50" s="55"/>
      <c r="R50" s="54">
        <v>39</v>
      </c>
      <c r="S50" s="52"/>
      <c r="AJ50" s="182" t="str">
        <f t="shared" si="2"/>
        <v>ok</v>
      </c>
    </row>
    <row r="51" spans="1:36" ht="14" thickTop="1" thickBot="1" x14ac:dyDescent="0.3">
      <c r="A51">
        <v>220</v>
      </c>
      <c r="B51" s="59" t="s">
        <v>346</v>
      </c>
      <c r="C51" s="57" t="s">
        <v>49</v>
      </c>
      <c r="D51" s="54">
        <v>220</v>
      </c>
      <c r="E51" s="53">
        <f t="shared" si="3"/>
        <v>0</v>
      </c>
      <c r="F51" s="55"/>
      <c r="G51" s="53">
        <f t="shared" si="4"/>
        <v>0</v>
      </c>
      <c r="H51" s="55"/>
      <c r="I51" s="111"/>
      <c r="J51" s="55"/>
      <c r="K51" s="55"/>
      <c r="L51" s="55"/>
      <c r="M51" s="55"/>
      <c r="N51" s="55"/>
      <c r="O51" s="55"/>
      <c r="P51" s="55"/>
      <c r="Q51" s="55"/>
      <c r="R51" s="54">
        <v>220</v>
      </c>
      <c r="S51" s="52"/>
      <c r="AJ51" s="182" t="str">
        <f t="shared" si="2"/>
        <v>ok</v>
      </c>
    </row>
    <row r="52" spans="1:36" ht="21" customHeight="1" thickTop="1" thickBot="1" x14ac:dyDescent="0.3">
      <c r="A52">
        <v>40</v>
      </c>
      <c r="B52" s="58" t="s">
        <v>347</v>
      </c>
      <c r="C52" s="57" t="s">
        <v>50</v>
      </c>
      <c r="D52" s="54">
        <v>40</v>
      </c>
      <c r="E52" s="53">
        <f t="shared" si="3"/>
        <v>0</v>
      </c>
      <c r="F52" s="55"/>
      <c r="G52" s="53">
        <f t="shared" si="4"/>
        <v>0</v>
      </c>
      <c r="H52" s="55"/>
      <c r="I52" s="111"/>
      <c r="J52" s="55"/>
      <c r="K52" s="55"/>
      <c r="L52" s="55"/>
      <c r="M52" s="55"/>
      <c r="N52" s="55"/>
      <c r="O52" s="55"/>
      <c r="P52" s="55"/>
      <c r="Q52" s="79"/>
      <c r="R52" s="54">
        <v>40</v>
      </c>
      <c r="S52" s="52"/>
      <c r="AJ52" s="182" t="str">
        <f t="shared" si="2"/>
        <v>ok</v>
      </c>
    </row>
    <row r="53" spans="1:36" ht="14" thickTop="1" thickBot="1" x14ac:dyDescent="0.3">
      <c r="A53">
        <v>41</v>
      </c>
      <c r="B53" s="59" t="s">
        <v>348</v>
      </c>
      <c r="C53" s="57" t="s">
        <v>51</v>
      </c>
      <c r="D53" s="54">
        <v>41</v>
      </c>
      <c r="E53" s="53">
        <f t="shared" si="3"/>
        <v>0</v>
      </c>
      <c r="F53" s="55"/>
      <c r="G53" s="53">
        <f t="shared" si="4"/>
        <v>0</v>
      </c>
      <c r="H53" s="55"/>
      <c r="I53" s="111"/>
      <c r="J53" s="55"/>
      <c r="K53" s="55"/>
      <c r="L53" s="55"/>
      <c r="M53" s="55"/>
      <c r="N53" s="55"/>
      <c r="O53" s="55"/>
      <c r="P53" s="55"/>
      <c r="Q53" s="79"/>
      <c r="R53" s="54">
        <v>41</v>
      </c>
      <c r="S53" s="52"/>
      <c r="AJ53" s="182" t="str">
        <f t="shared" si="2"/>
        <v>ok</v>
      </c>
    </row>
    <row r="54" spans="1:36" ht="14" thickTop="1" thickBot="1" x14ac:dyDescent="0.3">
      <c r="A54">
        <v>42</v>
      </c>
      <c r="B54" s="59" t="s">
        <v>349</v>
      </c>
      <c r="C54" s="57" t="s">
        <v>52</v>
      </c>
      <c r="D54" s="54">
        <v>42</v>
      </c>
      <c r="E54" s="53">
        <f t="shared" si="3"/>
        <v>0</v>
      </c>
      <c r="F54" s="55"/>
      <c r="G54" s="53">
        <f t="shared" si="4"/>
        <v>0</v>
      </c>
      <c r="H54" s="55"/>
      <c r="I54" s="111"/>
      <c r="J54" s="55"/>
      <c r="K54" s="55"/>
      <c r="L54" s="55"/>
      <c r="M54" s="55"/>
      <c r="N54" s="55"/>
      <c r="O54" s="55"/>
      <c r="P54" s="55"/>
      <c r="Q54" s="79"/>
      <c r="R54" s="54">
        <v>42</v>
      </c>
      <c r="S54" s="52"/>
      <c r="AJ54" s="182" t="str">
        <f t="shared" si="2"/>
        <v>ok</v>
      </c>
    </row>
    <row r="55" spans="1:36" ht="14" thickTop="1" thickBot="1" x14ac:dyDescent="0.3">
      <c r="A55">
        <v>43</v>
      </c>
      <c r="B55" s="59" t="s">
        <v>350</v>
      </c>
      <c r="C55" s="57" t="s">
        <v>53</v>
      </c>
      <c r="D55" s="54">
        <v>43</v>
      </c>
      <c r="E55" s="53">
        <f t="shared" si="3"/>
        <v>0</v>
      </c>
      <c r="F55" s="55"/>
      <c r="G55" s="53">
        <f t="shared" si="4"/>
        <v>0</v>
      </c>
      <c r="H55" s="55"/>
      <c r="I55" s="111"/>
      <c r="J55" s="55"/>
      <c r="K55" s="55"/>
      <c r="L55" s="55"/>
      <c r="M55" s="55"/>
      <c r="N55" s="55"/>
      <c r="O55" s="55"/>
      <c r="P55" s="55"/>
      <c r="Q55" s="79"/>
      <c r="R55" s="54">
        <v>43</v>
      </c>
      <c r="S55" s="52"/>
      <c r="AJ55" s="182" t="str">
        <f t="shared" si="2"/>
        <v>ok</v>
      </c>
    </row>
    <row r="56" spans="1:36" ht="14" thickTop="1" thickBot="1" x14ac:dyDescent="0.3">
      <c r="A56">
        <v>44</v>
      </c>
      <c r="B56" s="59" t="s">
        <v>351</v>
      </c>
      <c r="C56" s="57" t="s">
        <v>54</v>
      </c>
      <c r="D56" s="54">
        <v>44</v>
      </c>
      <c r="E56" s="53">
        <f t="shared" si="3"/>
        <v>0</v>
      </c>
      <c r="F56" s="55"/>
      <c r="G56" s="53">
        <f t="shared" si="4"/>
        <v>0</v>
      </c>
      <c r="H56" s="55"/>
      <c r="I56" s="111"/>
      <c r="J56" s="55"/>
      <c r="K56" s="55"/>
      <c r="L56" s="55"/>
      <c r="M56" s="55"/>
      <c r="N56" s="55"/>
      <c r="O56" s="55"/>
      <c r="P56" s="55"/>
      <c r="Q56" s="79"/>
      <c r="R56" s="54">
        <v>44</v>
      </c>
      <c r="S56" s="52"/>
      <c r="AJ56" s="182" t="str">
        <f t="shared" si="2"/>
        <v>ok</v>
      </c>
    </row>
    <row r="57" spans="1:36" ht="14" thickTop="1" thickBot="1" x14ac:dyDescent="0.3">
      <c r="A57">
        <v>45</v>
      </c>
      <c r="B57" s="59" t="s">
        <v>55</v>
      </c>
      <c r="C57" s="57" t="s">
        <v>56</v>
      </c>
      <c r="D57" s="54">
        <v>45</v>
      </c>
      <c r="E57" s="53">
        <f t="shared" si="3"/>
        <v>0</v>
      </c>
      <c r="F57" s="55"/>
      <c r="G57" s="53">
        <f t="shared" si="4"/>
        <v>0</v>
      </c>
      <c r="H57" s="55"/>
      <c r="I57" s="111"/>
      <c r="J57" s="55"/>
      <c r="K57" s="55"/>
      <c r="L57" s="55"/>
      <c r="M57" s="55"/>
      <c r="N57" s="55"/>
      <c r="O57" s="55"/>
      <c r="P57" s="55"/>
      <c r="Q57" s="79"/>
      <c r="R57" s="54">
        <v>45</v>
      </c>
      <c r="S57" s="52"/>
      <c r="AJ57" s="182" t="str">
        <f t="shared" si="2"/>
        <v>ok</v>
      </c>
    </row>
    <row r="58" spans="1:36" ht="14" thickTop="1" thickBot="1" x14ac:dyDescent="0.3">
      <c r="A58">
        <v>46</v>
      </c>
      <c r="B58" s="59" t="s">
        <v>352</v>
      </c>
      <c r="C58" s="57" t="s">
        <v>57</v>
      </c>
      <c r="D58" s="54">
        <v>46</v>
      </c>
      <c r="E58" s="53">
        <f t="shared" si="3"/>
        <v>0</v>
      </c>
      <c r="F58" s="55"/>
      <c r="G58" s="53">
        <f t="shared" si="4"/>
        <v>0</v>
      </c>
      <c r="H58" s="55"/>
      <c r="I58" s="111"/>
      <c r="J58" s="55"/>
      <c r="K58" s="55"/>
      <c r="L58" s="55"/>
      <c r="M58" s="55"/>
      <c r="N58" s="55"/>
      <c r="O58" s="55"/>
      <c r="P58" s="55"/>
      <c r="Q58" s="79"/>
      <c r="R58" s="54">
        <v>46</v>
      </c>
      <c r="S58" s="52"/>
      <c r="AJ58" s="182" t="str">
        <f t="shared" si="2"/>
        <v>ok</v>
      </c>
    </row>
    <row r="59" spans="1:36" ht="14" thickTop="1" thickBot="1" x14ac:dyDescent="0.3">
      <c r="A59">
        <v>47</v>
      </c>
      <c r="B59" s="59" t="s">
        <v>353</v>
      </c>
      <c r="C59" s="57" t="s">
        <v>58</v>
      </c>
      <c r="D59" s="54">
        <v>47</v>
      </c>
      <c r="E59" s="53">
        <f t="shared" si="3"/>
        <v>0</v>
      </c>
      <c r="F59" s="55"/>
      <c r="G59" s="53">
        <f t="shared" si="4"/>
        <v>0</v>
      </c>
      <c r="H59" s="55"/>
      <c r="I59" s="111"/>
      <c r="J59" s="55"/>
      <c r="K59" s="55"/>
      <c r="L59" s="55"/>
      <c r="M59" s="55"/>
      <c r="N59" s="55"/>
      <c r="O59" s="55"/>
      <c r="P59" s="55"/>
      <c r="Q59" s="79"/>
      <c r="R59" s="54">
        <v>47</v>
      </c>
      <c r="S59" s="52"/>
      <c r="AJ59" s="182" t="str">
        <f t="shared" si="2"/>
        <v>ok</v>
      </c>
    </row>
    <row r="60" spans="1:36" ht="14" thickTop="1" thickBot="1" x14ac:dyDescent="0.35">
      <c r="A60">
        <v>48</v>
      </c>
      <c r="B60" s="59" t="s">
        <v>354</v>
      </c>
      <c r="C60" s="78" t="s">
        <v>59</v>
      </c>
      <c r="D60" s="54">
        <v>48</v>
      </c>
      <c r="E60" s="53">
        <f t="shared" si="3"/>
        <v>0</v>
      </c>
      <c r="F60" s="55"/>
      <c r="G60" s="53">
        <f t="shared" si="4"/>
        <v>0</v>
      </c>
      <c r="H60" s="55"/>
      <c r="I60" s="111"/>
      <c r="J60" s="55"/>
      <c r="K60" s="55"/>
      <c r="L60" s="55"/>
      <c r="M60" s="55"/>
      <c r="N60" s="55"/>
      <c r="O60" s="55"/>
      <c r="P60" s="55"/>
      <c r="Q60" s="79"/>
      <c r="R60" s="54">
        <v>48</v>
      </c>
      <c r="S60" s="52"/>
      <c r="AJ60" s="182" t="str">
        <f t="shared" si="2"/>
        <v>ok</v>
      </c>
    </row>
    <row r="61" spans="1:36" ht="14" thickTop="1" thickBot="1" x14ac:dyDescent="0.3">
      <c r="A61">
        <v>49</v>
      </c>
      <c r="B61" s="59" t="s">
        <v>355</v>
      </c>
      <c r="C61" s="57" t="s">
        <v>60</v>
      </c>
      <c r="D61" s="54">
        <v>49</v>
      </c>
      <c r="E61" s="53">
        <f t="shared" si="3"/>
        <v>0</v>
      </c>
      <c r="F61" s="79"/>
      <c r="G61" s="53">
        <f t="shared" si="4"/>
        <v>0</v>
      </c>
      <c r="H61" s="79"/>
      <c r="I61" s="111"/>
      <c r="J61" s="79"/>
      <c r="K61" s="79"/>
      <c r="L61" s="79"/>
      <c r="M61" s="79"/>
      <c r="N61" s="79"/>
      <c r="O61" s="79"/>
      <c r="P61" s="79"/>
      <c r="Q61" s="79"/>
      <c r="R61" s="54">
        <v>49</v>
      </c>
      <c r="S61" s="52"/>
      <c r="AJ61" s="182" t="str">
        <f t="shared" si="2"/>
        <v>ok</v>
      </c>
    </row>
    <row r="62" spans="1:36" ht="14" thickTop="1" thickBot="1" x14ac:dyDescent="0.3">
      <c r="A62">
        <v>50</v>
      </c>
      <c r="B62" s="59" t="s">
        <v>356</v>
      </c>
      <c r="C62" s="57" t="s">
        <v>61</v>
      </c>
      <c r="D62" s="54">
        <v>50</v>
      </c>
      <c r="E62" s="53">
        <f t="shared" si="3"/>
        <v>0</v>
      </c>
      <c r="F62" s="79"/>
      <c r="G62" s="53">
        <f t="shared" si="4"/>
        <v>0</v>
      </c>
      <c r="H62" s="79"/>
      <c r="I62" s="111"/>
      <c r="J62" s="79"/>
      <c r="K62" s="79"/>
      <c r="L62" s="79"/>
      <c r="M62" s="79"/>
      <c r="N62" s="79"/>
      <c r="O62" s="79"/>
      <c r="P62" s="79"/>
      <c r="Q62" s="79"/>
      <c r="R62" s="54">
        <v>50</v>
      </c>
      <c r="S62" s="52"/>
      <c r="AJ62" s="182" t="str">
        <f t="shared" si="2"/>
        <v>ok</v>
      </c>
    </row>
    <row r="63" spans="1:36" ht="21" customHeight="1" thickTop="1" x14ac:dyDescent="0.35">
      <c r="A63"/>
      <c r="B63" s="80" t="s">
        <v>357</v>
      </c>
      <c r="C63" s="81"/>
      <c r="D63" s="54"/>
      <c r="E63" s="98"/>
      <c r="F63" s="98"/>
      <c r="G63" s="98"/>
      <c r="H63" s="98"/>
      <c r="I63" s="110"/>
      <c r="J63" s="98"/>
      <c r="K63" s="98"/>
      <c r="L63" s="98"/>
      <c r="M63" s="98"/>
      <c r="N63" s="98"/>
      <c r="O63" s="98"/>
      <c r="P63" s="98"/>
      <c r="Q63" s="98"/>
      <c r="R63" s="54"/>
      <c r="S63" s="52"/>
    </row>
    <row r="64" spans="1:36" ht="13.5" thickBot="1" x14ac:dyDescent="0.3">
      <c r="A64">
        <v>51</v>
      </c>
      <c r="B64" s="58" t="s">
        <v>358</v>
      </c>
      <c r="C64" s="82" t="s">
        <v>62</v>
      </c>
      <c r="D64" s="54">
        <v>51</v>
      </c>
      <c r="E64" s="53">
        <f>SUM(F64,G64,M64,N64,P64,Q64)</f>
        <v>0</v>
      </c>
      <c r="F64" s="79"/>
      <c r="G64" s="53">
        <f>SUM(H64,J64,K64,L64)</f>
        <v>0</v>
      </c>
      <c r="H64" s="79"/>
      <c r="I64" s="111"/>
      <c r="J64" s="79"/>
      <c r="K64" s="79"/>
      <c r="L64" s="79"/>
      <c r="M64" s="79"/>
      <c r="N64" s="79"/>
      <c r="O64" s="79"/>
      <c r="P64" s="79"/>
      <c r="Q64" s="79"/>
      <c r="R64" s="54">
        <v>51</v>
      </c>
      <c r="S64" s="52"/>
      <c r="AJ64" s="182" t="str">
        <f>IF((O64-N64)&gt;0.5,"attention","ok")</f>
        <v>ok</v>
      </c>
    </row>
    <row r="65" spans="1:36" ht="14" thickTop="1" thickBot="1" x14ac:dyDescent="0.35">
      <c r="A65">
        <v>52</v>
      </c>
      <c r="B65" s="59" t="s">
        <v>359</v>
      </c>
      <c r="C65" s="83" t="s">
        <v>63</v>
      </c>
      <c r="D65" s="54">
        <v>52</v>
      </c>
      <c r="E65" s="53">
        <f>SUM(F65,G65,M65,N65,P65,Q65)</f>
        <v>0</v>
      </c>
      <c r="F65" s="79"/>
      <c r="G65" s="53">
        <f>SUM(H65,J65,K65,L65)</f>
        <v>0</v>
      </c>
      <c r="H65" s="79"/>
      <c r="I65" s="111"/>
      <c r="J65" s="79"/>
      <c r="K65" s="79"/>
      <c r="L65" s="79"/>
      <c r="M65" s="79"/>
      <c r="N65" s="79"/>
      <c r="O65" s="79"/>
      <c r="P65" s="79"/>
      <c r="Q65" s="79"/>
      <c r="R65" s="54">
        <v>52</v>
      </c>
      <c r="S65" s="52"/>
      <c r="AJ65" s="182" t="str">
        <f>IF((O65-N65)&gt;0.5,"attention","ok")</f>
        <v>ok</v>
      </c>
    </row>
    <row r="66" spans="1:36" ht="21" customHeight="1" thickTop="1" x14ac:dyDescent="0.35">
      <c r="A66"/>
      <c r="B66" s="80" t="s">
        <v>360</v>
      </c>
      <c r="C66" s="81"/>
      <c r="D66" s="54"/>
      <c r="E66" s="98"/>
      <c r="F66" s="98"/>
      <c r="G66" s="98"/>
      <c r="H66" s="98"/>
      <c r="I66" s="110"/>
      <c r="J66" s="98"/>
      <c r="K66" s="98"/>
      <c r="L66" s="98"/>
      <c r="M66" s="98"/>
      <c r="N66" s="98"/>
      <c r="O66" s="98"/>
      <c r="P66" s="98"/>
      <c r="Q66" s="98"/>
      <c r="R66" s="54"/>
      <c r="S66" s="52"/>
      <c r="AJ66" s="176"/>
    </row>
    <row r="67" spans="1:36" ht="13.5" thickBot="1" x14ac:dyDescent="0.3">
      <c r="A67">
        <v>53</v>
      </c>
      <c r="B67" s="58" t="s">
        <v>361</v>
      </c>
      <c r="C67" s="57" t="s">
        <v>64</v>
      </c>
      <c r="D67" s="54">
        <v>53</v>
      </c>
      <c r="E67" s="53">
        <f t="shared" ref="E67:E90" si="5">SUM(F67,G67,M67,N67,P67,Q67)</f>
        <v>0</v>
      </c>
      <c r="F67" s="55"/>
      <c r="G67" s="53">
        <f t="shared" ref="G67:G90" si="6">SUM(H67,J67,K67,L67)</f>
        <v>0</v>
      </c>
      <c r="H67" s="55"/>
      <c r="I67" s="111"/>
      <c r="J67" s="55"/>
      <c r="K67" s="55"/>
      <c r="L67" s="55"/>
      <c r="M67" s="55"/>
      <c r="N67" s="55"/>
      <c r="O67" s="55"/>
      <c r="P67" s="55"/>
      <c r="Q67" s="79"/>
      <c r="R67" s="54">
        <v>53</v>
      </c>
      <c r="S67" s="52"/>
      <c r="AJ67" s="182" t="str">
        <f t="shared" ref="AJ67:AJ90" si="7">IF((O67-N67)&gt;0.5,"attention","ok")</f>
        <v>ok</v>
      </c>
    </row>
    <row r="68" spans="1:36" ht="14" thickTop="1" thickBot="1" x14ac:dyDescent="0.3">
      <c r="A68">
        <v>54</v>
      </c>
      <c r="B68" s="59" t="s">
        <v>65</v>
      </c>
      <c r="C68" s="57" t="s">
        <v>66</v>
      </c>
      <c r="D68" s="54">
        <v>54</v>
      </c>
      <c r="E68" s="53">
        <f t="shared" si="5"/>
        <v>0</v>
      </c>
      <c r="F68" s="55"/>
      <c r="G68" s="53">
        <f t="shared" si="6"/>
        <v>0</v>
      </c>
      <c r="H68" s="55"/>
      <c r="I68" s="111"/>
      <c r="J68" s="55"/>
      <c r="K68" s="55"/>
      <c r="L68" s="55"/>
      <c r="M68" s="55"/>
      <c r="N68" s="55"/>
      <c r="O68" s="55"/>
      <c r="P68" s="55"/>
      <c r="Q68" s="79"/>
      <c r="R68" s="54">
        <v>54</v>
      </c>
      <c r="S68" s="52"/>
      <c r="AJ68" s="182" t="str">
        <f t="shared" si="7"/>
        <v>ok</v>
      </c>
    </row>
    <row r="69" spans="1:36" ht="14" thickTop="1" thickBot="1" x14ac:dyDescent="0.3">
      <c r="A69">
        <v>55</v>
      </c>
      <c r="B69" s="59" t="s">
        <v>67</v>
      </c>
      <c r="C69" s="57" t="s">
        <v>68</v>
      </c>
      <c r="D69" s="54">
        <v>55</v>
      </c>
      <c r="E69" s="53">
        <f t="shared" si="5"/>
        <v>0</v>
      </c>
      <c r="F69" s="55"/>
      <c r="G69" s="53">
        <f t="shared" si="6"/>
        <v>0</v>
      </c>
      <c r="H69" s="55"/>
      <c r="I69" s="111"/>
      <c r="J69" s="55"/>
      <c r="K69" s="55"/>
      <c r="L69" s="55"/>
      <c r="M69" s="55"/>
      <c r="N69" s="55"/>
      <c r="O69" s="55"/>
      <c r="P69" s="55"/>
      <c r="Q69" s="79"/>
      <c r="R69" s="54">
        <v>55</v>
      </c>
      <c r="S69" s="52"/>
      <c r="AJ69" s="182" t="str">
        <f t="shared" si="7"/>
        <v>ok</v>
      </c>
    </row>
    <row r="70" spans="1:36" ht="14" thickTop="1" thickBot="1" x14ac:dyDescent="0.3">
      <c r="A70">
        <v>56</v>
      </c>
      <c r="B70" s="59" t="s">
        <v>362</v>
      </c>
      <c r="C70" s="57" t="s">
        <v>69</v>
      </c>
      <c r="D70" s="54">
        <v>56</v>
      </c>
      <c r="E70" s="53">
        <f t="shared" si="5"/>
        <v>0</v>
      </c>
      <c r="F70" s="55"/>
      <c r="G70" s="53">
        <f t="shared" si="6"/>
        <v>0</v>
      </c>
      <c r="H70" s="55"/>
      <c r="I70" s="111"/>
      <c r="J70" s="55"/>
      <c r="K70" s="55"/>
      <c r="L70" s="55"/>
      <c r="M70" s="55"/>
      <c r="N70" s="55"/>
      <c r="O70" s="55"/>
      <c r="P70" s="55"/>
      <c r="Q70" s="79"/>
      <c r="R70" s="54">
        <v>56</v>
      </c>
      <c r="S70" s="52"/>
      <c r="AJ70" s="182" t="str">
        <f t="shared" si="7"/>
        <v>ok</v>
      </c>
    </row>
    <row r="71" spans="1:36" ht="14" thickTop="1" thickBot="1" x14ac:dyDescent="0.3">
      <c r="A71">
        <v>57</v>
      </c>
      <c r="B71" s="59" t="s">
        <v>363</v>
      </c>
      <c r="C71" s="57" t="s">
        <v>70</v>
      </c>
      <c r="D71" s="54">
        <v>57</v>
      </c>
      <c r="E71" s="53">
        <f t="shared" si="5"/>
        <v>0</v>
      </c>
      <c r="F71" s="55"/>
      <c r="G71" s="53">
        <f t="shared" si="6"/>
        <v>0</v>
      </c>
      <c r="H71" s="55"/>
      <c r="I71" s="111"/>
      <c r="J71" s="55"/>
      <c r="K71" s="55"/>
      <c r="L71" s="55"/>
      <c r="M71" s="55"/>
      <c r="N71" s="55"/>
      <c r="O71" s="55"/>
      <c r="P71" s="55"/>
      <c r="Q71" s="79"/>
      <c r="R71" s="54">
        <v>57</v>
      </c>
      <c r="S71" s="52"/>
      <c r="AJ71" s="182" t="str">
        <f t="shared" si="7"/>
        <v>ok</v>
      </c>
    </row>
    <row r="72" spans="1:36" ht="14" thickTop="1" thickBot="1" x14ac:dyDescent="0.3">
      <c r="A72">
        <v>221</v>
      </c>
      <c r="B72" s="59" t="s">
        <v>364</v>
      </c>
      <c r="C72" s="57" t="s">
        <v>272</v>
      </c>
      <c r="D72" s="54">
        <v>221</v>
      </c>
      <c r="E72" s="53">
        <f t="shared" si="5"/>
        <v>0</v>
      </c>
      <c r="F72" s="55"/>
      <c r="G72" s="53">
        <f t="shared" si="6"/>
        <v>0</v>
      </c>
      <c r="H72" s="55"/>
      <c r="I72" s="111"/>
      <c r="J72" s="55"/>
      <c r="K72" s="55"/>
      <c r="L72" s="55"/>
      <c r="M72" s="55"/>
      <c r="N72" s="55"/>
      <c r="O72" s="55"/>
      <c r="P72" s="55"/>
      <c r="Q72" s="79"/>
      <c r="R72" s="54">
        <v>221</v>
      </c>
      <c r="S72" s="52"/>
      <c r="AJ72" s="182" t="str">
        <f t="shared" si="7"/>
        <v>ok</v>
      </c>
    </row>
    <row r="73" spans="1:36" ht="14" thickTop="1" thickBot="1" x14ac:dyDescent="0.3">
      <c r="A73">
        <v>222</v>
      </c>
      <c r="B73" t="s">
        <v>273</v>
      </c>
      <c r="C73" s="57" t="s">
        <v>274</v>
      </c>
      <c r="D73" s="54">
        <v>222</v>
      </c>
      <c r="E73" s="53">
        <f t="shared" si="5"/>
        <v>0</v>
      </c>
      <c r="F73" s="55"/>
      <c r="G73" s="53">
        <f t="shared" si="6"/>
        <v>0</v>
      </c>
      <c r="H73" s="55"/>
      <c r="I73" s="111"/>
      <c r="J73" s="55"/>
      <c r="K73" s="55"/>
      <c r="L73" s="55"/>
      <c r="M73" s="55"/>
      <c r="N73" s="55"/>
      <c r="O73" s="55"/>
      <c r="P73" s="55"/>
      <c r="Q73" s="79"/>
      <c r="R73" s="54">
        <v>222</v>
      </c>
      <c r="S73" s="52"/>
      <c r="AJ73" s="182" t="str">
        <f t="shared" si="7"/>
        <v>ok</v>
      </c>
    </row>
    <row r="74" spans="1:36" ht="14" thickTop="1" thickBot="1" x14ac:dyDescent="0.3">
      <c r="A74">
        <v>58</v>
      </c>
      <c r="B74" s="59" t="s">
        <v>365</v>
      </c>
      <c r="C74" s="57" t="s">
        <v>71</v>
      </c>
      <c r="D74" s="54">
        <v>58</v>
      </c>
      <c r="E74" s="53">
        <f t="shared" si="5"/>
        <v>0</v>
      </c>
      <c r="F74" s="55"/>
      <c r="G74" s="53">
        <f t="shared" si="6"/>
        <v>0</v>
      </c>
      <c r="H74" s="55"/>
      <c r="I74" s="111"/>
      <c r="J74" s="55"/>
      <c r="K74" s="55"/>
      <c r="L74" s="55"/>
      <c r="M74" s="55"/>
      <c r="N74" s="55"/>
      <c r="O74" s="55"/>
      <c r="P74" s="55"/>
      <c r="Q74" s="79"/>
      <c r="R74" s="54">
        <v>58</v>
      </c>
      <c r="S74" s="52"/>
      <c r="AJ74" s="182" t="str">
        <f t="shared" si="7"/>
        <v>ok</v>
      </c>
    </row>
    <row r="75" spans="1:36" ht="14" thickTop="1" thickBot="1" x14ac:dyDescent="0.3">
      <c r="A75">
        <v>59</v>
      </c>
      <c r="B75" s="59" t="s">
        <v>366</v>
      </c>
      <c r="C75" s="57" t="s">
        <v>72</v>
      </c>
      <c r="D75" s="54">
        <v>59</v>
      </c>
      <c r="E75" s="53">
        <f t="shared" si="5"/>
        <v>0</v>
      </c>
      <c r="F75" s="55"/>
      <c r="G75" s="53">
        <f t="shared" si="6"/>
        <v>0</v>
      </c>
      <c r="H75" s="55"/>
      <c r="I75" s="111"/>
      <c r="J75" s="55"/>
      <c r="K75" s="55"/>
      <c r="L75" s="55"/>
      <c r="M75" s="55"/>
      <c r="N75" s="55"/>
      <c r="O75" s="55"/>
      <c r="P75" s="55"/>
      <c r="Q75" s="79"/>
      <c r="R75" s="54">
        <v>59</v>
      </c>
      <c r="S75" s="52"/>
      <c r="AJ75" s="182" t="str">
        <f t="shared" si="7"/>
        <v>ok</v>
      </c>
    </row>
    <row r="76" spans="1:36" ht="14" thickTop="1" thickBot="1" x14ac:dyDescent="0.3">
      <c r="A76">
        <v>60</v>
      </c>
      <c r="B76" s="59" t="s">
        <v>367</v>
      </c>
      <c r="C76" s="57" t="s">
        <v>73</v>
      </c>
      <c r="D76" s="54">
        <v>60</v>
      </c>
      <c r="E76" s="53">
        <f t="shared" si="5"/>
        <v>0</v>
      </c>
      <c r="F76" s="55"/>
      <c r="G76" s="53">
        <f t="shared" si="6"/>
        <v>0</v>
      </c>
      <c r="H76" s="55"/>
      <c r="I76" s="111"/>
      <c r="J76" s="55"/>
      <c r="K76" s="55"/>
      <c r="L76" s="55"/>
      <c r="M76" s="55"/>
      <c r="N76" s="55"/>
      <c r="O76" s="55"/>
      <c r="P76" s="55"/>
      <c r="Q76" s="79"/>
      <c r="R76" s="54">
        <v>60</v>
      </c>
      <c r="S76" s="52"/>
      <c r="AJ76" s="182" t="str">
        <f t="shared" si="7"/>
        <v>ok</v>
      </c>
    </row>
    <row r="77" spans="1:36" ht="14" thickTop="1" thickBot="1" x14ac:dyDescent="0.3">
      <c r="A77">
        <v>61</v>
      </c>
      <c r="B77" s="59" t="s">
        <v>368</v>
      </c>
      <c r="C77" s="57" t="s">
        <v>74</v>
      </c>
      <c r="D77" s="54">
        <v>61</v>
      </c>
      <c r="E77" s="53">
        <f t="shared" si="5"/>
        <v>0</v>
      </c>
      <c r="F77" s="55"/>
      <c r="G77" s="53">
        <f t="shared" si="6"/>
        <v>0</v>
      </c>
      <c r="H77" s="55"/>
      <c r="I77" s="111"/>
      <c r="J77" s="55"/>
      <c r="K77" s="55"/>
      <c r="L77" s="55"/>
      <c r="M77" s="55"/>
      <c r="N77" s="55"/>
      <c r="O77" s="55"/>
      <c r="P77" s="55"/>
      <c r="Q77" s="79"/>
      <c r="R77" s="54">
        <v>61</v>
      </c>
      <c r="S77" s="52"/>
      <c r="AJ77" s="182" t="str">
        <f t="shared" si="7"/>
        <v>ok</v>
      </c>
    </row>
    <row r="78" spans="1:36" ht="14" thickTop="1" thickBot="1" x14ac:dyDescent="0.3">
      <c r="A78">
        <v>62</v>
      </c>
      <c r="B78" s="59" t="s">
        <v>369</v>
      </c>
      <c r="C78" s="57" t="s">
        <v>75</v>
      </c>
      <c r="D78" s="54">
        <v>62</v>
      </c>
      <c r="E78" s="53">
        <f t="shared" si="5"/>
        <v>0</v>
      </c>
      <c r="F78" s="55"/>
      <c r="G78" s="53">
        <f t="shared" si="6"/>
        <v>0</v>
      </c>
      <c r="H78" s="55"/>
      <c r="I78" s="111"/>
      <c r="J78" s="55"/>
      <c r="K78" s="55"/>
      <c r="L78" s="55"/>
      <c r="M78" s="55"/>
      <c r="N78" s="55"/>
      <c r="O78" s="55"/>
      <c r="P78" s="55"/>
      <c r="Q78" s="79"/>
      <c r="R78" s="54">
        <v>62</v>
      </c>
      <c r="S78" s="52"/>
      <c r="AJ78" s="182" t="str">
        <f t="shared" si="7"/>
        <v>ok</v>
      </c>
    </row>
    <row r="79" spans="1:36" ht="14" thickTop="1" thickBot="1" x14ac:dyDescent="0.3">
      <c r="A79">
        <v>63</v>
      </c>
      <c r="B79" s="59" t="s">
        <v>370</v>
      </c>
      <c r="C79" s="57" t="s">
        <v>76</v>
      </c>
      <c r="D79" s="54">
        <v>63</v>
      </c>
      <c r="E79" s="53">
        <f t="shared" si="5"/>
        <v>0</v>
      </c>
      <c r="F79" s="55"/>
      <c r="G79" s="53">
        <f t="shared" si="6"/>
        <v>0</v>
      </c>
      <c r="H79" s="55"/>
      <c r="I79" s="111"/>
      <c r="J79" s="55"/>
      <c r="K79" s="55"/>
      <c r="L79" s="55"/>
      <c r="M79" s="55"/>
      <c r="N79" s="55"/>
      <c r="O79" s="55"/>
      <c r="P79" s="55"/>
      <c r="Q79" s="79"/>
      <c r="R79" s="54">
        <v>63</v>
      </c>
      <c r="S79" s="52"/>
      <c r="AJ79" s="182" t="str">
        <f t="shared" si="7"/>
        <v>ok</v>
      </c>
    </row>
    <row r="80" spans="1:36" ht="14" thickTop="1" thickBot="1" x14ac:dyDescent="0.3">
      <c r="A80">
        <v>64</v>
      </c>
      <c r="B80" s="59" t="s">
        <v>371</v>
      </c>
      <c r="C80" s="57" t="s">
        <v>77</v>
      </c>
      <c r="D80" s="54">
        <v>64</v>
      </c>
      <c r="E80" s="53">
        <f t="shared" si="5"/>
        <v>0</v>
      </c>
      <c r="F80" s="55"/>
      <c r="G80" s="53">
        <f t="shared" si="6"/>
        <v>0</v>
      </c>
      <c r="H80" s="55"/>
      <c r="I80" s="111"/>
      <c r="J80" s="55"/>
      <c r="K80" s="55"/>
      <c r="L80" s="55"/>
      <c r="M80" s="55"/>
      <c r="N80" s="55"/>
      <c r="O80" s="55"/>
      <c r="P80" s="55"/>
      <c r="Q80" s="79"/>
      <c r="R80" s="54">
        <v>64</v>
      </c>
      <c r="S80" s="52"/>
      <c r="AJ80" s="182" t="str">
        <f t="shared" si="7"/>
        <v>ok</v>
      </c>
    </row>
    <row r="81" spans="1:36" ht="14" thickTop="1" thickBot="1" x14ac:dyDescent="0.3">
      <c r="A81">
        <v>66</v>
      </c>
      <c r="B81" s="99" t="s">
        <v>277</v>
      </c>
      <c r="C81" s="57" t="s">
        <v>78</v>
      </c>
      <c r="D81" s="54">
        <v>66</v>
      </c>
      <c r="E81" s="53">
        <f t="shared" si="5"/>
        <v>0</v>
      </c>
      <c r="F81" s="55"/>
      <c r="G81" s="53">
        <f t="shared" si="6"/>
        <v>0</v>
      </c>
      <c r="H81" s="55"/>
      <c r="I81" s="111"/>
      <c r="J81" s="55"/>
      <c r="K81" s="55"/>
      <c r="L81" s="55"/>
      <c r="M81" s="55"/>
      <c r="N81" s="55"/>
      <c r="O81" s="55"/>
      <c r="P81" s="55"/>
      <c r="Q81" s="79"/>
      <c r="R81" s="54">
        <v>66</v>
      </c>
      <c r="S81" s="52"/>
      <c r="AJ81" s="182" t="str">
        <f t="shared" si="7"/>
        <v>ok</v>
      </c>
    </row>
    <row r="82" spans="1:36" ht="14" thickTop="1" thickBot="1" x14ac:dyDescent="0.3">
      <c r="A82">
        <v>223</v>
      </c>
      <c r="B82" t="s">
        <v>372</v>
      </c>
      <c r="C82" s="57" t="s">
        <v>275</v>
      </c>
      <c r="D82" s="54">
        <v>223</v>
      </c>
      <c r="E82" s="53">
        <f t="shared" si="5"/>
        <v>0</v>
      </c>
      <c r="F82" s="55"/>
      <c r="G82" s="53">
        <f t="shared" si="6"/>
        <v>0</v>
      </c>
      <c r="H82" s="55"/>
      <c r="I82" s="111"/>
      <c r="J82" s="55"/>
      <c r="K82" s="55"/>
      <c r="L82" s="55"/>
      <c r="M82" s="55"/>
      <c r="N82" s="55"/>
      <c r="O82" s="55"/>
      <c r="P82" s="55"/>
      <c r="Q82" s="79"/>
      <c r="R82" s="54">
        <v>223</v>
      </c>
      <c r="S82" s="52"/>
      <c r="AJ82" s="182" t="str">
        <f t="shared" si="7"/>
        <v>ok</v>
      </c>
    </row>
    <row r="83" spans="1:36" ht="14" thickTop="1" thickBot="1" x14ac:dyDescent="0.3">
      <c r="A83">
        <v>67</v>
      </c>
      <c r="B83" s="59" t="s">
        <v>373</v>
      </c>
      <c r="C83" s="57" t="s">
        <v>79</v>
      </c>
      <c r="D83" s="54">
        <v>67</v>
      </c>
      <c r="E83" s="53">
        <f t="shared" si="5"/>
        <v>0</v>
      </c>
      <c r="F83" s="55"/>
      <c r="G83" s="53">
        <f t="shared" si="6"/>
        <v>0</v>
      </c>
      <c r="H83" s="55"/>
      <c r="I83" s="111"/>
      <c r="J83" s="55"/>
      <c r="K83" s="55"/>
      <c r="L83" s="55"/>
      <c r="M83" s="55"/>
      <c r="N83" s="55"/>
      <c r="O83" s="55"/>
      <c r="P83" s="55"/>
      <c r="Q83" s="79"/>
      <c r="R83" s="54">
        <v>67</v>
      </c>
      <c r="S83" s="52"/>
      <c r="AJ83" s="182" t="str">
        <f t="shared" si="7"/>
        <v>ok</v>
      </c>
    </row>
    <row r="84" spans="1:36" ht="14" thickTop="1" thickBot="1" x14ac:dyDescent="0.3">
      <c r="A84">
        <v>68</v>
      </c>
      <c r="B84" s="59" t="s">
        <v>374</v>
      </c>
      <c r="C84" s="57" t="s">
        <v>80</v>
      </c>
      <c r="D84" s="54">
        <v>68</v>
      </c>
      <c r="E84" s="53">
        <f t="shared" si="5"/>
        <v>0</v>
      </c>
      <c r="F84" s="55"/>
      <c r="G84" s="53">
        <f t="shared" si="6"/>
        <v>0</v>
      </c>
      <c r="H84" s="55"/>
      <c r="I84" s="111"/>
      <c r="J84" s="55"/>
      <c r="K84" s="55"/>
      <c r="L84" s="55"/>
      <c r="M84" s="55"/>
      <c r="N84" s="55"/>
      <c r="O84" s="55"/>
      <c r="P84" s="55"/>
      <c r="Q84" s="79"/>
      <c r="R84" s="54">
        <v>68</v>
      </c>
      <c r="S84" s="52"/>
      <c r="AJ84" s="182" t="str">
        <f t="shared" si="7"/>
        <v>ok</v>
      </c>
    </row>
    <row r="85" spans="1:36" ht="14" thickTop="1" thickBot="1" x14ac:dyDescent="0.3">
      <c r="A85">
        <v>69</v>
      </c>
      <c r="B85" s="99" t="s">
        <v>375</v>
      </c>
      <c r="C85" s="57" t="s">
        <v>81</v>
      </c>
      <c r="D85" s="54">
        <v>69</v>
      </c>
      <c r="E85" s="53">
        <f t="shared" si="5"/>
        <v>0</v>
      </c>
      <c r="F85" s="55"/>
      <c r="G85" s="53">
        <f t="shared" si="6"/>
        <v>0</v>
      </c>
      <c r="H85" s="55"/>
      <c r="I85" s="111"/>
      <c r="J85" s="55"/>
      <c r="K85" s="55"/>
      <c r="L85" s="55"/>
      <c r="M85" s="55"/>
      <c r="N85" s="55"/>
      <c r="O85" s="55"/>
      <c r="P85" s="55"/>
      <c r="Q85" s="79"/>
      <c r="R85" s="54">
        <v>69</v>
      </c>
      <c r="S85" s="52"/>
      <c r="AJ85" s="182" t="str">
        <f t="shared" si="7"/>
        <v>ok</v>
      </c>
    </row>
    <row r="86" spans="1:36" ht="14" thickTop="1" thickBot="1" x14ac:dyDescent="0.3">
      <c r="A86">
        <v>70</v>
      </c>
      <c r="B86" s="59" t="s">
        <v>376</v>
      </c>
      <c r="C86" s="57" t="s">
        <v>82</v>
      </c>
      <c r="D86" s="54">
        <v>70</v>
      </c>
      <c r="E86" s="53">
        <f t="shared" si="5"/>
        <v>0</v>
      </c>
      <c r="F86" s="55"/>
      <c r="G86" s="53">
        <f t="shared" si="6"/>
        <v>0</v>
      </c>
      <c r="H86" s="55"/>
      <c r="I86" s="111"/>
      <c r="J86" s="55"/>
      <c r="K86" s="55"/>
      <c r="L86" s="55"/>
      <c r="M86" s="55"/>
      <c r="N86" s="55"/>
      <c r="O86" s="55"/>
      <c r="P86" s="55"/>
      <c r="Q86" s="79"/>
      <c r="R86" s="54">
        <v>70</v>
      </c>
      <c r="S86" s="52"/>
      <c r="AJ86" s="182" t="str">
        <f t="shared" si="7"/>
        <v>ok</v>
      </c>
    </row>
    <row r="87" spans="1:36" ht="14" thickTop="1" thickBot="1" x14ac:dyDescent="0.3">
      <c r="A87">
        <v>71</v>
      </c>
      <c r="B87" s="59" t="s">
        <v>377</v>
      </c>
      <c r="C87" s="57" t="s">
        <v>83</v>
      </c>
      <c r="D87" s="54">
        <v>71</v>
      </c>
      <c r="E87" s="53">
        <f t="shared" si="5"/>
        <v>0</v>
      </c>
      <c r="F87" s="55"/>
      <c r="G87" s="53">
        <f t="shared" si="6"/>
        <v>0</v>
      </c>
      <c r="H87" s="55"/>
      <c r="I87" s="111"/>
      <c r="J87" s="55"/>
      <c r="K87" s="55"/>
      <c r="L87" s="55"/>
      <c r="M87" s="55"/>
      <c r="N87" s="55"/>
      <c r="O87" s="55"/>
      <c r="P87" s="55"/>
      <c r="Q87" s="79"/>
      <c r="R87" s="54">
        <v>71</v>
      </c>
      <c r="S87" s="52"/>
      <c r="AJ87" s="182" t="str">
        <f t="shared" si="7"/>
        <v>ok</v>
      </c>
    </row>
    <row r="88" spans="1:36" s="207" customFormat="1" ht="3" customHeight="1" thickTop="1" x14ac:dyDescent="0.25"/>
    <row r="89" spans="1:36" ht="13.5" thickBot="1" x14ac:dyDescent="0.35">
      <c r="A89" s="100">
        <v>72</v>
      </c>
      <c r="B89" s="59" t="s">
        <v>378</v>
      </c>
      <c r="C89" s="78" t="s">
        <v>84</v>
      </c>
      <c r="D89" s="54">
        <v>72</v>
      </c>
      <c r="E89" s="53">
        <f t="shared" si="5"/>
        <v>0</v>
      </c>
      <c r="F89" s="79"/>
      <c r="G89" s="53">
        <f t="shared" si="6"/>
        <v>0</v>
      </c>
      <c r="H89" s="79"/>
      <c r="I89" s="111"/>
      <c r="J89" s="79"/>
      <c r="K89" s="79"/>
      <c r="L89" s="79"/>
      <c r="M89" s="79"/>
      <c r="N89" s="79"/>
      <c r="O89" s="79"/>
      <c r="P89" s="79"/>
      <c r="Q89" s="79"/>
      <c r="R89" s="54">
        <v>72</v>
      </c>
      <c r="S89" s="52"/>
      <c r="AJ89" s="182" t="str">
        <f t="shared" si="7"/>
        <v>ok</v>
      </c>
    </row>
    <row r="90" spans="1:36" ht="14" thickTop="1" thickBot="1" x14ac:dyDescent="0.35">
      <c r="A90" s="100">
        <v>73</v>
      </c>
      <c r="B90" s="59" t="s">
        <v>379</v>
      </c>
      <c r="C90" s="78" t="s">
        <v>85</v>
      </c>
      <c r="D90" s="54">
        <v>73</v>
      </c>
      <c r="E90" s="53">
        <f t="shared" si="5"/>
        <v>0</v>
      </c>
      <c r="F90" s="79"/>
      <c r="G90" s="53">
        <f t="shared" si="6"/>
        <v>0</v>
      </c>
      <c r="H90" s="79"/>
      <c r="I90" s="111"/>
      <c r="J90" s="79"/>
      <c r="K90" s="79"/>
      <c r="L90" s="79"/>
      <c r="M90" s="79"/>
      <c r="N90" s="79"/>
      <c r="O90" s="79"/>
      <c r="P90" s="79"/>
      <c r="Q90" s="79"/>
      <c r="R90" s="54">
        <v>73</v>
      </c>
      <c r="S90" s="52"/>
      <c r="AJ90" s="182" t="str">
        <f t="shared" si="7"/>
        <v>ok</v>
      </c>
    </row>
    <row r="91" spans="1:36" ht="21" customHeight="1" thickTop="1" x14ac:dyDescent="0.35">
      <c r="A91"/>
      <c r="B91" s="80" t="s">
        <v>380</v>
      </c>
      <c r="C91" s="81"/>
      <c r="D91" s="54"/>
      <c r="E91" s="98"/>
      <c r="F91" s="98"/>
      <c r="G91" s="98"/>
      <c r="H91" s="98"/>
      <c r="I91" s="110"/>
      <c r="J91" s="98"/>
      <c r="K91" s="98"/>
      <c r="L91" s="98"/>
      <c r="M91" s="98"/>
      <c r="N91" s="98"/>
      <c r="O91" s="98"/>
      <c r="P91" s="98"/>
      <c r="Q91" s="98"/>
      <c r="R91" s="54"/>
      <c r="S91" s="52"/>
      <c r="AJ91" s="176"/>
    </row>
    <row r="92" spans="1:36" ht="13.5" thickBot="1" x14ac:dyDescent="0.3">
      <c r="A92">
        <v>74</v>
      </c>
      <c r="B92" s="58" t="s">
        <v>381</v>
      </c>
      <c r="C92" s="57" t="s">
        <v>86</v>
      </c>
      <c r="D92" s="54">
        <v>74</v>
      </c>
      <c r="E92" s="53">
        <f t="shared" ref="E92:E112" si="8">SUM(F92,G92,M92,N92,P92,Q92)</f>
        <v>0</v>
      </c>
      <c r="F92" s="55"/>
      <c r="G92" s="53">
        <f t="shared" ref="G92:G112" si="9">SUM(H92,J92,K92,L92)</f>
        <v>0</v>
      </c>
      <c r="H92" s="55"/>
      <c r="I92" s="111"/>
      <c r="J92" s="55"/>
      <c r="K92" s="55"/>
      <c r="L92" s="55"/>
      <c r="M92" s="55"/>
      <c r="N92" s="55"/>
      <c r="O92" s="55"/>
      <c r="P92" s="55"/>
      <c r="Q92" s="79"/>
      <c r="R92" s="54">
        <v>74</v>
      </c>
      <c r="S92" s="52"/>
      <c r="AJ92" s="182" t="str">
        <f t="shared" ref="AJ92:AJ112" si="10">IF((O92-N92)&gt;0.5,"attention","ok")</f>
        <v>ok</v>
      </c>
    </row>
    <row r="93" spans="1:36" ht="14" thickTop="1" thickBot="1" x14ac:dyDescent="0.3">
      <c r="A93">
        <v>75</v>
      </c>
      <c r="B93" s="59" t="s">
        <v>87</v>
      </c>
      <c r="C93" s="57" t="s">
        <v>88</v>
      </c>
      <c r="D93" s="54">
        <v>75</v>
      </c>
      <c r="E93" s="53">
        <f t="shared" si="8"/>
        <v>0</v>
      </c>
      <c r="F93" s="55"/>
      <c r="G93" s="53">
        <f t="shared" si="9"/>
        <v>0</v>
      </c>
      <c r="H93" s="55"/>
      <c r="I93" s="111"/>
      <c r="J93" s="55"/>
      <c r="K93" s="55"/>
      <c r="L93" s="55"/>
      <c r="M93" s="55"/>
      <c r="N93" s="55"/>
      <c r="O93" s="55"/>
      <c r="P93" s="55"/>
      <c r="Q93" s="79"/>
      <c r="R93" s="54">
        <v>75</v>
      </c>
      <c r="S93" s="52"/>
      <c r="AJ93" s="182" t="str">
        <f t="shared" si="10"/>
        <v>ok</v>
      </c>
    </row>
    <row r="94" spans="1:36" ht="14" thickTop="1" thickBot="1" x14ac:dyDescent="0.3">
      <c r="A94">
        <v>76</v>
      </c>
      <c r="B94" s="59" t="s">
        <v>382</v>
      </c>
      <c r="C94" s="57" t="s">
        <v>89</v>
      </c>
      <c r="D94" s="54">
        <v>76</v>
      </c>
      <c r="E94" s="53">
        <f t="shared" si="8"/>
        <v>0</v>
      </c>
      <c r="F94" s="55"/>
      <c r="G94" s="53">
        <f t="shared" si="9"/>
        <v>0</v>
      </c>
      <c r="H94" s="55"/>
      <c r="I94" s="111"/>
      <c r="J94" s="55"/>
      <c r="K94" s="55"/>
      <c r="L94" s="55"/>
      <c r="M94" s="55"/>
      <c r="N94" s="55"/>
      <c r="O94" s="55"/>
      <c r="P94" s="55"/>
      <c r="Q94" s="79"/>
      <c r="R94" s="54">
        <v>76</v>
      </c>
      <c r="S94" s="52"/>
      <c r="AJ94" s="182" t="str">
        <f t="shared" si="10"/>
        <v>ok</v>
      </c>
    </row>
    <row r="95" spans="1:36" ht="14" thickTop="1" thickBot="1" x14ac:dyDescent="0.3">
      <c r="A95">
        <v>77</v>
      </c>
      <c r="B95" s="59" t="s">
        <v>383</v>
      </c>
      <c r="C95" s="57" t="s">
        <v>90</v>
      </c>
      <c r="D95" s="54">
        <v>77</v>
      </c>
      <c r="E95" s="53">
        <f t="shared" si="8"/>
        <v>0</v>
      </c>
      <c r="F95" s="55"/>
      <c r="G95" s="53">
        <f t="shared" si="9"/>
        <v>0</v>
      </c>
      <c r="H95" s="55"/>
      <c r="I95" s="111"/>
      <c r="J95" s="55"/>
      <c r="K95" s="55"/>
      <c r="L95" s="55"/>
      <c r="M95" s="55"/>
      <c r="N95" s="55"/>
      <c r="O95" s="55"/>
      <c r="P95" s="55"/>
      <c r="Q95" s="79"/>
      <c r="R95" s="54">
        <v>77</v>
      </c>
      <c r="S95" s="52"/>
      <c r="AJ95" s="182" t="str">
        <f t="shared" si="10"/>
        <v>ok</v>
      </c>
    </row>
    <row r="96" spans="1:36" ht="14" thickTop="1" thickBot="1" x14ac:dyDescent="0.3">
      <c r="A96">
        <v>78</v>
      </c>
      <c r="B96" s="59" t="s">
        <v>384</v>
      </c>
      <c r="C96" s="57" t="s">
        <v>91</v>
      </c>
      <c r="D96" s="54">
        <v>78</v>
      </c>
      <c r="E96" s="53">
        <f t="shared" si="8"/>
        <v>0</v>
      </c>
      <c r="F96" s="55"/>
      <c r="G96" s="53">
        <f t="shared" si="9"/>
        <v>0</v>
      </c>
      <c r="H96" s="55"/>
      <c r="I96" s="111"/>
      <c r="J96" s="55"/>
      <c r="K96" s="55"/>
      <c r="L96" s="55"/>
      <c r="M96" s="55"/>
      <c r="N96" s="55"/>
      <c r="O96" s="55"/>
      <c r="P96" s="55"/>
      <c r="Q96" s="79"/>
      <c r="R96" s="54">
        <v>78</v>
      </c>
      <c r="S96" s="52"/>
      <c r="AJ96" s="182" t="str">
        <f t="shared" si="10"/>
        <v>ok</v>
      </c>
    </row>
    <row r="97" spans="1:36" ht="14" thickTop="1" thickBot="1" x14ac:dyDescent="0.3">
      <c r="A97">
        <v>79</v>
      </c>
      <c r="B97" s="59" t="s">
        <v>92</v>
      </c>
      <c r="C97" s="57" t="s">
        <v>93</v>
      </c>
      <c r="D97" s="54">
        <v>79</v>
      </c>
      <c r="E97" s="53">
        <f t="shared" si="8"/>
        <v>0</v>
      </c>
      <c r="F97" s="55"/>
      <c r="G97" s="53">
        <f t="shared" si="9"/>
        <v>0</v>
      </c>
      <c r="H97" s="55"/>
      <c r="I97" s="111"/>
      <c r="J97" s="55"/>
      <c r="K97" s="55"/>
      <c r="L97" s="55"/>
      <c r="M97" s="55"/>
      <c r="N97" s="55"/>
      <c r="O97" s="55"/>
      <c r="P97" s="55"/>
      <c r="Q97" s="79"/>
      <c r="R97" s="54">
        <v>79</v>
      </c>
      <c r="S97" s="52"/>
      <c r="AJ97" s="182" t="str">
        <f t="shared" si="10"/>
        <v>ok</v>
      </c>
    </row>
    <row r="98" spans="1:36" ht="14" thickTop="1" thickBot="1" x14ac:dyDescent="0.3">
      <c r="A98">
        <v>80</v>
      </c>
      <c r="B98" s="59" t="s">
        <v>385</v>
      </c>
      <c r="C98" s="57" t="s">
        <v>94</v>
      </c>
      <c r="D98" s="54">
        <v>80</v>
      </c>
      <c r="E98" s="53">
        <f t="shared" si="8"/>
        <v>0</v>
      </c>
      <c r="F98" s="55"/>
      <c r="G98" s="53">
        <f t="shared" si="9"/>
        <v>0</v>
      </c>
      <c r="H98" s="55"/>
      <c r="I98" s="111"/>
      <c r="J98" s="55"/>
      <c r="K98" s="55"/>
      <c r="L98" s="55"/>
      <c r="M98" s="55"/>
      <c r="N98" s="55"/>
      <c r="O98" s="55"/>
      <c r="P98" s="55"/>
      <c r="Q98" s="79"/>
      <c r="R98" s="54">
        <v>80</v>
      </c>
      <c r="S98" s="52"/>
      <c r="AJ98" s="182" t="str">
        <f t="shared" si="10"/>
        <v>ok</v>
      </c>
    </row>
    <row r="99" spans="1:36" ht="14" thickTop="1" thickBot="1" x14ac:dyDescent="0.3">
      <c r="A99">
        <v>81</v>
      </c>
      <c r="B99" s="59" t="s">
        <v>95</v>
      </c>
      <c r="C99" s="57" t="s">
        <v>96</v>
      </c>
      <c r="D99" s="54">
        <v>81</v>
      </c>
      <c r="E99" s="53">
        <f t="shared" si="8"/>
        <v>0</v>
      </c>
      <c r="F99" s="55"/>
      <c r="G99" s="53">
        <f t="shared" si="9"/>
        <v>0</v>
      </c>
      <c r="H99" s="55"/>
      <c r="I99" s="111"/>
      <c r="J99" s="55"/>
      <c r="K99" s="55"/>
      <c r="L99" s="55"/>
      <c r="M99" s="55"/>
      <c r="N99" s="55"/>
      <c r="O99" s="55"/>
      <c r="P99" s="55"/>
      <c r="Q99" s="79"/>
      <c r="R99" s="54">
        <v>81</v>
      </c>
      <c r="S99" s="52"/>
      <c r="AJ99" s="182" t="str">
        <f t="shared" si="10"/>
        <v>ok</v>
      </c>
    </row>
    <row r="100" spans="1:36" ht="14" thickTop="1" thickBot="1" x14ac:dyDescent="0.3">
      <c r="A100">
        <v>82</v>
      </c>
      <c r="B100" s="59" t="s">
        <v>386</v>
      </c>
      <c r="C100" s="57" t="s">
        <v>97</v>
      </c>
      <c r="D100" s="54">
        <v>82</v>
      </c>
      <c r="E100" s="53">
        <f t="shared" si="8"/>
        <v>0</v>
      </c>
      <c r="F100" s="55"/>
      <c r="G100" s="53">
        <f t="shared" si="9"/>
        <v>0</v>
      </c>
      <c r="H100" s="55"/>
      <c r="I100" s="111"/>
      <c r="J100" s="55"/>
      <c r="K100" s="55"/>
      <c r="L100" s="55"/>
      <c r="M100" s="55"/>
      <c r="N100" s="55"/>
      <c r="O100" s="55"/>
      <c r="P100" s="55"/>
      <c r="Q100" s="79"/>
      <c r="R100" s="54">
        <v>82</v>
      </c>
      <c r="S100" s="52"/>
      <c r="AJ100" s="182" t="str">
        <f t="shared" si="10"/>
        <v>ok</v>
      </c>
    </row>
    <row r="101" spans="1:36" ht="14" thickTop="1" thickBot="1" x14ac:dyDescent="0.3">
      <c r="A101">
        <v>83</v>
      </c>
      <c r="B101" s="59" t="s">
        <v>387</v>
      </c>
      <c r="C101" s="57" t="s">
        <v>98</v>
      </c>
      <c r="D101" s="54">
        <v>83</v>
      </c>
      <c r="E101" s="53">
        <f t="shared" si="8"/>
        <v>0</v>
      </c>
      <c r="F101" s="55"/>
      <c r="G101" s="53">
        <f t="shared" si="9"/>
        <v>0</v>
      </c>
      <c r="H101" s="55"/>
      <c r="I101" s="111"/>
      <c r="J101" s="55"/>
      <c r="K101" s="55"/>
      <c r="L101" s="55"/>
      <c r="M101" s="55"/>
      <c r="N101" s="55"/>
      <c r="O101" s="55"/>
      <c r="P101" s="55"/>
      <c r="Q101" s="79"/>
      <c r="R101" s="54">
        <v>83</v>
      </c>
      <c r="S101" s="52"/>
      <c r="AJ101" s="182" t="str">
        <f t="shared" si="10"/>
        <v>ok</v>
      </c>
    </row>
    <row r="102" spans="1:36" ht="14" thickTop="1" thickBot="1" x14ac:dyDescent="0.3">
      <c r="A102">
        <v>84</v>
      </c>
      <c r="B102" s="59" t="s">
        <v>99</v>
      </c>
      <c r="C102" s="57" t="s">
        <v>100</v>
      </c>
      <c r="D102" s="54">
        <v>84</v>
      </c>
      <c r="E102" s="53">
        <f t="shared" si="8"/>
        <v>0</v>
      </c>
      <c r="F102" s="55"/>
      <c r="G102" s="53">
        <f t="shared" si="9"/>
        <v>0</v>
      </c>
      <c r="H102" s="55"/>
      <c r="I102" s="111"/>
      <c r="J102" s="55"/>
      <c r="K102" s="55"/>
      <c r="L102" s="55"/>
      <c r="M102" s="55"/>
      <c r="N102" s="55"/>
      <c r="O102" s="55"/>
      <c r="P102" s="55"/>
      <c r="Q102" s="79"/>
      <c r="R102" s="54">
        <v>84</v>
      </c>
      <c r="S102" s="52"/>
      <c r="AJ102" s="182" t="str">
        <f t="shared" si="10"/>
        <v>ok</v>
      </c>
    </row>
    <row r="103" spans="1:36" ht="14" thickTop="1" thickBot="1" x14ac:dyDescent="0.3">
      <c r="A103">
        <v>85</v>
      </c>
      <c r="B103" s="59" t="s">
        <v>388</v>
      </c>
      <c r="C103" s="57" t="s">
        <v>101</v>
      </c>
      <c r="D103" s="54">
        <v>85</v>
      </c>
      <c r="E103" s="53">
        <f t="shared" si="8"/>
        <v>0</v>
      </c>
      <c r="F103" s="55"/>
      <c r="G103" s="53">
        <f t="shared" si="9"/>
        <v>0</v>
      </c>
      <c r="H103" s="55"/>
      <c r="I103" s="111"/>
      <c r="J103" s="55"/>
      <c r="K103" s="55"/>
      <c r="L103" s="55"/>
      <c r="M103" s="55"/>
      <c r="N103" s="55"/>
      <c r="O103" s="55"/>
      <c r="P103" s="55"/>
      <c r="Q103" s="79"/>
      <c r="R103" s="54">
        <v>85</v>
      </c>
      <c r="S103" s="52"/>
      <c r="AJ103" s="182" t="str">
        <f t="shared" si="10"/>
        <v>ok</v>
      </c>
    </row>
    <row r="104" spans="1:36" ht="14" thickTop="1" thickBot="1" x14ac:dyDescent="0.3">
      <c r="A104">
        <v>86</v>
      </c>
      <c r="B104" s="59" t="s">
        <v>102</v>
      </c>
      <c r="C104" s="57" t="s">
        <v>103</v>
      </c>
      <c r="D104" s="54">
        <v>86</v>
      </c>
      <c r="E104" s="53">
        <f t="shared" si="8"/>
        <v>0</v>
      </c>
      <c r="F104" s="55"/>
      <c r="G104" s="53">
        <f t="shared" si="9"/>
        <v>0</v>
      </c>
      <c r="H104" s="55"/>
      <c r="I104" s="111"/>
      <c r="J104" s="55"/>
      <c r="K104" s="55"/>
      <c r="L104" s="55"/>
      <c r="M104" s="55"/>
      <c r="N104" s="55"/>
      <c r="O104" s="55"/>
      <c r="P104" s="55"/>
      <c r="Q104" s="79"/>
      <c r="R104" s="54">
        <v>86</v>
      </c>
      <c r="S104" s="52"/>
      <c r="AJ104" s="182" t="str">
        <f t="shared" si="10"/>
        <v>ok</v>
      </c>
    </row>
    <row r="105" spans="1:36" ht="14" thickTop="1" thickBot="1" x14ac:dyDescent="0.3">
      <c r="A105">
        <v>87</v>
      </c>
      <c r="B105" s="59" t="s">
        <v>389</v>
      </c>
      <c r="C105" s="57" t="s">
        <v>104</v>
      </c>
      <c r="D105" s="54">
        <v>87</v>
      </c>
      <c r="E105" s="53">
        <f t="shared" si="8"/>
        <v>0</v>
      </c>
      <c r="F105" s="55"/>
      <c r="G105" s="53">
        <f t="shared" si="9"/>
        <v>0</v>
      </c>
      <c r="H105" s="55"/>
      <c r="I105" s="111"/>
      <c r="J105" s="55"/>
      <c r="K105" s="55"/>
      <c r="L105" s="55"/>
      <c r="M105" s="55"/>
      <c r="N105" s="55"/>
      <c r="O105" s="55"/>
      <c r="P105" s="55"/>
      <c r="Q105" s="79"/>
      <c r="R105" s="54">
        <v>87</v>
      </c>
      <c r="S105" s="52"/>
      <c r="AJ105" s="182" t="str">
        <f t="shared" si="10"/>
        <v>ok</v>
      </c>
    </row>
    <row r="106" spans="1:36" ht="14" thickTop="1" thickBot="1" x14ac:dyDescent="0.3">
      <c r="A106">
        <v>88</v>
      </c>
      <c r="B106" s="59" t="s">
        <v>390</v>
      </c>
      <c r="C106" s="57" t="s">
        <v>105</v>
      </c>
      <c r="D106" s="54">
        <v>88</v>
      </c>
      <c r="E106" s="53">
        <f t="shared" si="8"/>
        <v>0</v>
      </c>
      <c r="F106" s="55"/>
      <c r="G106" s="53">
        <f t="shared" si="9"/>
        <v>0</v>
      </c>
      <c r="H106" s="55"/>
      <c r="I106" s="111"/>
      <c r="J106" s="55"/>
      <c r="K106" s="55"/>
      <c r="L106" s="55"/>
      <c r="M106" s="55"/>
      <c r="N106" s="55"/>
      <c r="O106" s="55"/>
      <c r="P106" s="55"/>
      <c r="Q106" s="79"/>
      <c r="R106" s="54">
        <v>88</v>
      </c>
      <c r="S106" s="52"/>
      <c r="AJ106" s="182" t="str">
        <f t="shared" si="10"/>
        <v>ok</v>
      </c>
    </row>
    <row r="107" spans="1:36" ht="14" thickTop="1" thickBot="1" x14ac:dyDescent="0.3">
      <c r="A107">
        <v>89</v>
      </c>
      <c r="B107" s="59" t="s">
        <v>106</v>
      </c>
      <c r="C107" s="57" t="s">
        <v>107</v>
      </c>
      <c r="D107" s="54">
        <v>89</v>
      </c>
      <c r="E107" s="53">
        <f t="shared" si="8"/>
        <v>0</v>
      </c>
      <c r="F107" s="55"/>
      <c r="G107" s="53">
        <f t="shared" si="9"/>
        <v>0</v>
      </c>
      <c r="H107" s="55"/>
      <c r="I107" s="111"/>
      <c r="J107" s="55"/>
      <c r="K107" s="55"/>
      <c r="L107" s="55"/>
      <c r="M107" s="55"/>
      <c r="N107" s="55"/>
      <c r="O107" s="55"/>
      <c r="P107" s="55"/>
      <c r="Q107" s="79"/>
      <c r="R107" s="54">
        <v>89</v>
      </c>
      <c r="S107" s="52"/>
      <c r="AJ107" s="182" t="str">
        <f t="shared" si="10"/>
        <v>ok</v>
      </c>
    </row>
    <row r="108" spans="1:36" ht="14" thickTop="1" thickBot="1" x14ac:dyDescent="0.3">
      <c r="A108">
        <v>90</v>
      </c>
      <c r="B108" s="59" t="s">
        <v>108</v>
      </c>
      <c r="C108" s="57" t="s">
        <v>109</v>
      </c>
      <c r="D108" s="54">
        <v>90</v>
      </c>
      <c r="E108" s="53">
        <f t="shared" si="8"/>
        <v>0</v>
      </c>
      <c r="F108" s="55"/>
      <c r="G108" s="53">
        <f t="shared" si="9"/>
        <v>0</v>
      </c>
      <c r="H108" s="55"/>
      <c r="I108" s="111"/>
      <c r="J108" s="55"/>
      <c r="K108" s="55"/>
      <c r="L108" s="55"/>
      <c r="M108" s="55"/>
      <c r="N108" s="55"/>
      <c r="O108" s="55"/>
      <c r="P108" s="55"/>
      <c r="Q108" s="79"/>
      <c r="R108" s="54">
        <v>90</v>
      </c>
      <c r="S108" s="52"/>
      <c r="AJ108" s="182" t="str">
        <f t="shared" si="10"/>
        <v>ok</v>
      </c>
    </row>
    <row r="109" spans="1:36" ht="14" thickTop="1" thickBot="1" x14ac:dyDescent="0.3">
      <c r="A109">
        <v>91</v>
      </c>
      <c r="B109" s="59" t="s">
        <v>391</v>
      </c>
      <c r="C109" s="57" t="s">
        <v>110</v>
      </c>
      <c r="D109" s="54">
        <v>91</v>
      </c>
      <c r="E109" s="53">
        <f t="shared" si="8"/>
        <v>0</v>
      </c>
      <c r="F109" s="55"/>
      <c r="G109" s="53">
        <f t="shared" si="9"/>
        <v>0</v>
      </c>
      <c r="H109" s="55"/>
      <c r="I109" s="111"/>
      <c r="J109" s="55"/>
      <c r="K109" s="55"/>
      <c r="L109" s="55"/>
      <c r="M109" s="55"/>
      <c r="N109" s="55"/>
      <c r="O109" s="55"/>
      <c r="P109" s="55"/>
      <c r="Q109" s="79"/>
      <c r="R109" s="54">
        <v>91</v>
      </c>
      <c r="S109" s="52"/>
      <c r="AJ109" s="182" t="str">
        <f t="shared" si="10"/>
        <v>ok</v>
      </c>
    </row>
    <row r="110" spans="1:36" ht="14" thickTop="1" thickBot="1" x14ac:dyDescent="0.3">
      <c r="A110">
        <v>92</v>
      </c>
      <c r="B110" s="59" t="s">
        <v>111</v>
      </c>
      <c r="C110" s="57" t="s">
        <v>112</v>
      </c>
      <c r="D110" s="54">
        <v>92</v>
      </c>
      <c r="E110" s="53">
        <f t="shared" si="8"/>
        <v>0</v>
      </c>
      <c r="F110" s="55"/>
      <c r="G110" s="53">
        <f t="shared" si="9"/>
        <v>0</v>
      </c>
      <c r="H110" s="55"/>
      <c r="I110" s="111"/>
      <c r="J110" s="55"/>
      <c r="K110" s="55"/>
      <c r="L110" s="55"/>
      <c r="M110" s="55"/>
      <c r="N110" s="55"/>
      <c r="O110" s="55"/>
      <c r="P110" s="55"/>
      <c r="Q110" s="79"/>
      <c r="R110" s="54">
        <v>92</v>
      </c>
      <c r="S110" s="52"/>
      <c r="AJ110" s="182" t="str">
        <f t="shared" si="10"/>
        <v>ok</v>
      </c>
    </row>
    <row r="111" spans="1:36" ht="14" thickTop="1" thickBot="1" x14ac:dyDescent="0.3">
      <c r="A111">
        <v>93</v>
      </c>
      <c r="B111" s="59" t="s">
        <v>113</v>
      </c>
      <c r="C111" s="57" t="s">
        <v>114</v>
      </c>
      <c r="D111" s="54">
        <v>93</v>
      </c>
      <c r="E111" s="53">
        <f t="shared" si="8"/>
        <v>0</v>
      </c>
      <c r="F111" s="79"/>
      <c r="G111" s="53">
        <f t="shared" si="9"/>
        <v>0</v>
      </c>
      <c r="H111" s="79"/>
      <c r="I111" s="111"/>
      <c r="J111" s="79"/>
      <c r="K111" s="79"/>
      <c r="L111" s="79"/>
      <c r="M111" s="79"/>
      <c r="N111" s="79"/>
      <c r="O111" s="79"/>
      <c r="P111" s="79"/>
      <c r="Q111" s="79"/>
      <c r="R111" s="54">
        <v>93</v>
      </c>
      <c r="S111" s="52"/>
      <c r="AJ111" s="182" t="str">
        <f t="shared" si="10"/>
        <v>ok</v>
      </c>
    </row>
    <row r="112" spans="1:36" ht="14" thickTop="1" thickBot="1" x14ac:dyDescent="0.3">
      <c r="A112">
        <v>94</v>
      </c>
      <c r="B112" s="59" t="s">
        <v>115</v>
      </c>
      <c r="C112" s="57" t="s">
        <v>116</v>
      </c>
      <c r="D112" s="54">
        <v>94</v>
      </c>
      <c r="E112" s="53">
        <f t="shared" si="8"/>
        <v>0</v>
      </c>
      <c r="F112" s="79"/>
      <c r="G112" s="53">
        <f t="shared" si="9"/>
        <v>0</v>
      </c>
      <c r="H112" s="79"/>
      <c r="I112" s="111"/>
      <c r="J112" s="79"/>
      <c r="K112" s="79"/>
      <c r="L112" s="79"/>
      <c r="M112" s="79"/>
      <c r="N112" s="79"/>
      <c r="O112" s="79"/>
      <c r="P112" s="79"/>
      <c r="Q112" s="79"/>
      <c r="R112" s="54">
        <v>94</v>
      </c>
      <c r="S112" s="52"/>
      <c r="AJ112" s="182" t="str">
        <f t="shared" si="10"/>
        <v>ok</v>
      </c>
    </row>
    <row r="113" spans="1:36" ht="21" customHeight="1" thickTop="1" x14ac:dyDescent="0.35">
      <c r="A113"/>
      <c r="B113" s="80" t="s">
        <v>392</v>
      </c>
      <c r="C113" s="81"/>
      <c r="D113" s="54"/>
      <c r="E113" s="98"/>
      <c r="F113" s="98"/>
      <c r="G113" s="98"/>
      <c r="H113" s="98"/>
      <c r="I113" s="110"/>
      <c r="J113" s="98"/>
      <c r="K113" s="98"/>
      <c r="L113" s="98"/>
      <c r="M113" s="98"/>
      <c r="N113" s="98"/>
      <c r="O113" s="98"/>
      <c r="P113" s="98"/>
      <c r="Q113" s="98"/>
      <c r="R113" s="54"/>
      <c r="S113" s="52"/>
    </row>
    <row r="114" spans="1:36" ht="13.5" thickBot="1" x14ac:dyDescent="0.3">
      <c r="A114">
        <v>95</v>
      </c>
      <c r="B114" s="58" t="s">
        <v>393</v>
      </c>
      <c r="C114" s="57" t="s">
        <v>117</v>
      </c>
      <c r="D114" s="54">
        <v>95</v>
      </c>
      <c r="E114" s="53">
        <f t="shared" ref="E114:E145" si="11">SUM(F114,G114,M114,N114,P114,Q114)</f>
        <v>0</v>
      </c>
      <c r="F114" s="55"/>
      <c r="G114" s="53">
        <f t="shared" ref="G114:G145" si="12">SUM(H114,J114,K114,L114)</f>
        <v>0</v>
      </c>
      <c r="H114" s="55"/>
      <c r="I114" s="111"/>
      <c r="J114" s="55"/>
      <c r="K114" s="55"/>
      <c r="L114" s="55"/>
      <c r="M114" s="55"/>
      <c r="N114" s="55"/>
      <c r="O114" s="55"/>
      <c r="P114" s="55"/>
      <c r="Q114" s="79"/>
      <c r="R114" s="54">
        <v>95</v>
      </c>
      <c r="S114" s="52"/>
      <c r="AJ114" s="182" t="str">
        <f t="shared" ref="AJ114:AJ170" si="13">IF((O114-N114)&gt;0.5,"attention","ok")</f>
        <v>ok</v>
      </c>
    </row>
    <row r="115" spans="1:36" ht="14" thickTop="1" thickBot="1" x14ac:dyDescent="0.3">
      <c r="A115">
        <v>96</v>
      </c>
      <c r="B115" s="59" t="s">
        <v>394</v>
      </c>
      <c r="C115" s="57" t="s">
        <v>118</v>
      </c>
      <c r="D115" s="54">
        <v>96</v>
      </c>
      <c r="E115" s="53">
        <f t="shared" si="11"/>
        <v>0</v>
      </c>
      <c r="F115" s="55"/>
      <c r="G115" s="53">
        <f t="shared" si="12"/>
        <v>0</v>
      </c>
      <c r="H115" s="55"/>
      <c r="I115" s="111"/>
      <c r="J115" s="55"/>
      <c r="K115" s="55"/>
      <c r="L115" s="55"/>
      <c r="M115" s="55"/>
      <c r="N115" s="55"/>
      <c r="O115" s="55"/>
      <c r="P115" s="55"/>
      <c r="Q115" s="79"/>
      <c r="R115" s="54">
        <v>96</v>
      </c>
      <c r="S115" s="52"/>
      <c r="AJ115" s="182" t="str">
        <f t="shared" si="13"/>
        <v>ok</v>
      </c>
    </row>
    <row r="116" spans="1:36" ht="14" thickTop="1" thickBot="1" x14ac:dyDescent="0.3">
      <c r="A116">
        <v>97</v>
      </c>
      <c r="B116" s="59" t="s">
        <v>119</v>
      </c>
      <c r="C116" s="57" t="s">
        <v>120</v>
      </c>
      <c r="D116" s="54">
        <v>97</v>
      </c>
      <c r="E116" s="53">
        <f t="shared" si="11"/>
        <v>0</v>
      </c>
      <c r="F116" s="55"/>
      <c r="G116" s="53">
        <f t="shared" si="12"/>
        <v>0</v>
      </c>
      <c r="H116" s="55"/>
      <c r="I116" s="111"/>
      <c r="J116" s="55"/>
      <c r="K116" s="55"/>
      <c r="L116" s="55"/>
      <c r="M116" s="55"/>
      <c r="N116" s="55"/>
      <c r="O116" s="55"/>
      <c r="P116" s="55"/>
      <c r="Q116" s="79"/>
      <c r="R116" s="54">
        <v>97</v>
      </c>
      <c r="S116" s="52"/>
      <c r="AJ116" s="182" t="str">
        <f t="shared" si="13"/>
        <v>ok</v>
      </c>
    </row>
    <row r="117" spans="1:36" ht="14" thickTop="1" thickBot="1" x14ac:dyDescent="0.3">
      <c r="A117">
        <v>98</v>
      </c>
      <c r="B117" s="59" t="s">
        <v>395</v>
      </c>
      <c r="C117" s="57" t="s">
        <v>121</v>
      </c>
      <c r="D117" s="54">
        <v>98</v>
      </c>
      <c r="E117" s="53">
        <f t="shared" si="11"/>
        <v>0</v>
      </c>
      <c r="F117" s="55"/>
      <c r="G117" s="53">
        <f t="shared" si="12"/>
        <v>0</v>
      </c>
      <c r="H117" s="55"/>
      <c r="I117" s="111"/>
      <c r="J117" s="55"/>
      <c r="K117" s="55"/>
      <c r="L117" s="55"/>
      <c r="M117" s="55"/>
      <c r="N117" s="55"/>
      <c r="O117" s="55"/>
      <c r="P117" s="55"/>
      <c r="Q117" s="79"/>
      <c r="R117" s="54">
        <v>98</v>
      </c>
      <c r="S117" s="52"/>
      <c r="AJ117" s="182" t="str">
        <f t="shared" si="13"/>
        <v>ok</v>
      </c>
    </row>
    <row r="118" spans="1:36" ht="14" thickTop="1" thickBot="1" x14ac:dyDescent="0.3">
      <c r="A118">
        <v>99</v>
      </c>
      <c r="B118" s="59" t="s">
        <v>396</v>
      </c>
      <c r="C118" s="57" t="s">
        <v>122</v>
      </c>
      <c r="D118" s="54">
        <v>99</v>
      </c>
      <c r="E118" s="53">
        <f t="shared" si="11"/>
        <v>0</v>
      </c>
      <c r="F118" s="55"/>
      <c r="G118" s="53">
        <f t="shared" si="12"/>
        <v>0</v>
      </c>
      <c r="H118" s="55"/>
      <c r="I118" s="111"/>
      <c r="J118" s="55"/>
      <c r="K118" s="55"/>
      <c r="L118" s="55"/>
      <c r="M118" s="55"/>
      <c r="N118" s="55"/>
      <c r="O118" s="55"/>
      <c r="P118" s="55"/>
      <c r="Q118" s="79"/>
      <c r="R118" s="54">
        <v>99</v>
      </c>
      <c r="S118" s="52"/>
      <c r="AJ118" s="182" t="str">
        <f t="shared" si="13"/>
        <v>ok</v>
      </c>
    </row>
    <row r="119" spans="1:36" ht="14" thickTop="1" thickBot="1" x14ac:dyDescent="0.3">
      <c r="A119">
        <v>100</v>
      </c>
      <c r="B119" s="59" t="s">
        <v>397</v>
      </c>
      <c r="C119" s="57" t="s">
        <v>123</v>
      </c>
      <c r="D119" s="54">
        <v>100</v>
      </c>
      <c r="E119" s="53">
        <f t="shared" si="11"/>
        <v>0</v>
      </c>
      <c r="F119" s="55"/>
      <c r="G119" s="53">
        <f t="shared" si="12"/>
        <v>0</v>
      </c>
      <c r="H119" s="55"/>
      <c r="I119" s="111"/>
      <c r="J119" s="55"/>
      <c r="K119" s="55"/>
      <c r="L119" s="55"/>
      <c r="M119" s="55"/>
      <c r="N119" s="55"/>
      <c r="O119" s="55"/>
      <c r="P119" s="55"/>
      <c r="Q119" s="79"/>
      <c r="R119" s="54">
        <v>100</v>
      </c>
      <c r="S119" s="52"/>
      <c r="AJ119" s="182" t="str">
        <f t="shared" si="13"/>
        <v>ok</v>
      </c>
    </row>
    <row r="120" spans="1:36" ht="14" thickTop="1" thickBot="1" x14ac:dyDescent="0.3">
      <c r="A120">
        <v>101</v>
      </c>
      <c r="B120" s="59" t="s">
        <v>398</v>
      </c>
      <c r="C120" s="57" t="s">
        <v>124</v>
      </c>
      <c r="D120" s="54">
        <v>101</v>
      </c>
      <c r="E120" s="53">
        <f t="shared" si="11"/>
        <v>0</v>
      </c>
      <c r="F120" s="55"/>
      <c r="G120" s="53">
        <f t="shared" si="12"/>
        <v>0</v>
      </c>
      <c r="H120" s="55"/>
      <c r="I120" s="111"/>
      <c r="J120" s="55"/>
      <c r="K120" s="55"/>
      <c r="L120" s="55"/>
      <c r="M120" s="55"/>
      <c r="N120" s="55"/>
      <c r="O120" s="55"/>
      <c r="P120" s="55"/>
      <c r="Q120" s="79"/>
      <c r="R120" s="54">
        <v>101</v>
      </c>
      <c r="S120" s="52"/>
      <c r="AJ120" s="182" t="str">
        <f t="shared" si="13"/>
        <v>ok</v>
      </c>
    </row>
    <row r="121" spans="1:36" ht="14" thickTop="1" thickBot="1" x14ac:dyDescent="0.3">
      <c r="A121">
        <v>102</v>
      </c>
      <c r="B121" s="59" t="s">
        <v>125</v>
      </c>
      <c r="C121" s="57" t="s">
        <v>126</v>
      </c>
      <c r="D121" s="54">
        <v>102</v>
      </c>
      <c r="E121" s="53">
        <f t="shared" si="11"/>
        <v>0</v>
      </c>
      <c r="F121" s="55"/>
      <c r="G121" s="53">
        <f t="shared" si="12"/>
        <v>0</v>
      </c>
      <c r="H121" s="55"/>
      <c r="I121" s="111"/>
      <c r="J121" s="55"/>
      <c r="K121" s="55"/>
      <c r="L121" s="55"/>
      <c r="M121" s="55"/>
      <c r="N121" s="55"/>
      <c r="O121" s="55"/>
      <c r="P121" s="55"/>
      <c r="Q121" s="79"/>
      <c r="R121" s="54">
        <v>102</v>
      </c>
      <c r="S121" s="52"/>
      <c r="AJ121" s="182" t="str">
        <f t="shared" si="13"/>
        <v>ok</v>
      </c>
    </row>
    <row r="122" spans="1:36" ht="14" thickTop="1" thickBot="1" x14ac:dyDescent="0.3">
      <c r="A122">
        <v>103</v>
      </c>
      <c r="B122" s="59" t="s">
        <v>127</v>
      </c>
      <c r="C122" s="57" t="s">
        <v>128</v>
      </c>
      <c r="D122" s="54">
        <v>103</v>
      </c>
      <c r="E122" s="53">
        <f t="shared" si="11"/>
        <v>0</v>
      </c>
      <c r="F122" s="55"/>
      <c r="G122" s="53">
        <f t="shared" si="12"/>
        <v>0</v>
      </c>
      <c r="H122" s="55"/>
      <c r="I122" s="111"/>
      <c r="J122" s="55"/>
      <c r="K122" s="55"/>
      <c r="L122" s="55"/>
      <c r="M122" s="55"/>
      <c r="N122" s="55"/>
      <c r="O122" s="55"/>
      <c r="P122" s="55"/>
      <c r="Q122" s="79"/>
      <c r="R122" s="54">
        <v>103</v>
      </c>
      <c r="S122" s="52"/>
      <c r="AJ122" s="182" t="str">
        <f t="shared" si="13"/>
        <v>ok</v>
      </c>
    </row>
    <row r="123" spans="1:36" ht="14" thickTop="1" thickBot="1" x14ac:dyDescent="0.3">
      <c r="A123">
        <v>104</v>
      </c>
      <c r="B123" s="59" t="s">
        <v>399</v>
      </c>
      <c r="C123" s="57" t="s">
        <v>129</v>
      </c>
      <c r="D123" s="54">
        <v>104</v>
      </c>
      <c r="E123" s="53">
        <f t="shared" si="11"/>
        <v>0</v>
      </c>
      <c r="F123" s="55"/>
      <c r="G123" s="53">
        <f t="shared" si="12"/>
        <v>0</v>
      </c>
      <c r="H123" s="55"/>
      <c r="I123" s="111"/>
      <c r="J123" s="55"/>
      <c r="K123" s="55"/>
      <c r="L123" s="55"/>
      <c r="M123" s="55"/>
      <c r="N123" s="55"/>
      <c r="O123" s="55"/>
      <c r="P123" s="55"/>
      <c r="Q123" s="79"/>
      <c r="R123" s="54">
        <v>104</v>
      </c>
      <c r="S123" s="52"/>
      <c r="AJ123" s="182" t="str">
        <f t="shared" si="13"/>
        <v>ok</v>
      </c>
    </row>
    <row r="124" spans="1:36" ht="14" thickTop="1" thickBot="1" x14ac:dyDescent="0.3">
      <c r="A124">
        <v>105</v>
      </c>
      <c r="B124" s="59" t="s">
        <v>400</v>
      </c>
      <c r="C124" s="57" t="s">
        <v>130</v>
      </c>
      <c r="D124" s="54">
        <v>105</v>
      </c>
      <c r="E124" s="53">
        <f t="shared" si="11"/>
        <v>0</v>
      </c>
      <c r="F124" s="55"/>
      <c r="G124" s="53">
        <f t="shared" si="12"/>
        <v>0</v>
      </c>
      <c r="H124" s="55"/>
      <c r="I124" s="111"/>
      <c r="J124" s="55"/>
      <c r="K124" s="55"/>
      <c r="L124" s="55"/>
      <c r="M124" s="55"/>
      <c r="N124" s="55"/>
      <c r="O124" s="55"/>
      <c r="P124" s="55"/>
      <c r="Q124" s="79"/>
      <c r="R124" s="54">
        <v>105</v>
      </c>
      <c r="S124" s="52"/>
      <c r="AJ124" s="182" t="str">
        <f t="shared" si="13"/>
        <v>ok</v>
      </c>
    </row>
    <row r="125" spans="1:36" ht="14" thickTop="1" thickBot="1" x14ac:dyDescent="0.3">
      <c r="A125">
        <v>106</v>
      </c>
      <c r="B125" s="59" t="s">
        <v>401</v>
      </c>
      <c r="C125" s="57" t="s">
        <v>131</v>
      </c>
      <c r="D125" s="54">
        <v>106</v>
      </c>
      <c r="E125" s="53">
        <f t="shared" si="11"/>
        <v>0</v>
      </c>
      <c r="F125" s="55"/>
      <c r="G125" s="53">
        <f t="shared" si="12"/>
        <v>0</v>
      </c>
      <c r="H125" s="55"/>
      <c r="I125" s="111"/>
      <c r="J125" s="55"/>
      <c r="K125" s="55"/>
      <c r="L125" s="55"/>
      <c r="M125" s="55"/>
      <c r="N125" s="55"/>
      <c r="O125" s="55"/>
      <c r="P125" s="55"/>
      <c r="Q125" s="79"/>
      <c r="R125" s="54">
        <v>106</v>
      </c>
      <c r="S125" s="52"/>
      <c r="AJ125" s="182" t="str">
        <f t="shared" si="13"/>
        <v>ok</v>
      </c>
    </row>
    <row r="126" spans="1:36" ht="14" thickTop="1" thickBot="1" x14ac:dyDescent="0.3">
      <c r="A126">
        <v>107</v>
      </c>
      <c r="B126" s="59" t="s">
        <v>402</v>
      </c>
      <c r="C126" s="57" t="s">
        <v>132</v>
      </c>
      <c r="D126" s="54">
        <v>107</v>
      </c>
      <c r="E126" s="53">
        <f t="shared" si="11"/>
        <v>0</v>
      </c>
      <c r="F126" s="55"/>
      <c r="G126" s="53">
        <f t="shared" si="12"/>
        <v>0</v>
      </c>
      <c r="H126" s="55"/>
      <c r="I126" s="111"/>
      <c r="J126" s="55"/>
      <c r="K126" s="55"/>
      <c r="L126" s="55"/>
      <c r="M126" s="55"/>
      <c r="N126" s="55"/>
      <c r="O126" s="55"/>
      <c r="P126" s="55"/>
      <c r="Q126" s="79"/>
      <c r="R126" s="54">
        <v>107</v>
      </c>
      <c r="S126" s="52"/>
      <c r="AJ126" s="182" t="str">
        <f t="shared" si="13"/>
        <v>ok</v>
      </c>
    </row>
    <row r="127" spans="1:36" ht="14" thickTop="1" thickBot="1" x14ac:dyDescent="0.3">
      <c r="A127">
        <v>108</v>
      </c>
      <c r="B127" s="59" t="s">
        <v>403</v>
      </c>
      <c r="C127" s="57" t="s">
        <v>133</v>
      </c>
      <c r="D127" s="54">
        <v>108</v>
      </c>
      <c r="E127" s="53">
        <f t="shared" si="11"/>
        <v>0</v>
      </c>
      <c r="F127" s="55"/>
      <c r="G127" s="53">
        <f t="shared" si="12"/>
        <v>0</v>
      </c>
      <c r="H127" s="55"/>
      <c r="I127" s="111"/>
      <c r="J127" s="55"/>
      <c r="K127" s="55"/>
      <c r="L127" s="55"/>
      <c r="M127" s="55"/>
      <c r="N127" s="55"/>
      <c r="O127" s="55"/>
      <c r="P127" s="55"/>
      <c r="Q127" s="79"/>
      <c r="R127" s="54">
        <v>108</v>
      </c>
      <c r="S127" s="52"/>
      <c r="AJ127" s="182" t="str">
        <f t="shared" si="13"/>
        <v>ok</v>
      </c>
    </row>
    <row r="128" spans="1:36" ht="14" thickTop="1" thickBot="1" x14ac:dyDescent="0.3">
      <c r="A128">
        <v>109</v>
      </c>
      <c r="B128" s="59" t="s">
        <v>134</v>
      </c>
      <c r="C128" s="57" t="s">
        <v>135</v>
      </c>
      <c r="D128" s="54">
        <v>109</v>
      </c>
      <c r="E128" s="53">
        <f t="shared" si="11"/>
        <v>0</v>
      </c>
      <c r="F128" s="55"/>
      <c r="G128" s="53">
        <f t="shared" si="12"/>
        <v>0</v>
      </c>
      <c r="H128" s="55"/>
      <c r="I128" s="111"/>
      <c r="J128" s="55"/>
      <c r="K128" s="55"/>
      <c r="L128" s="55"/>
      <c r="M128" s="55"/>
      <c r="N128" s="55"/>
      <c r="O128" s="55"/>
      <c r="P128" s="55"/>
      <c r="Q128" s="79"/>
      <c r="R128" s="54">
        <v>109</v>
      </c>
      <c r="S128" s="52"/>
      <c r="AJ128" s="182" t="str">
        <f t="shared" si="13"/>
        <v>ok</v>
      </c>
    </row>
    <row r="129" spans="1:36" ht="14" thickTop="1" thickBot="1" x14ac:dyDescent="0.3">
      <c r="A129">
        <v>110</v>
      </c>
      <c r="B129" s="59" t="s">
        <v>404</v>
      </c>
      <c r="C129" s="57" t="s">
        <v>136</v>
      </c>
      <c r="D129" s="54">
        <v>110</v>
      </c>
      <c r="E129" s="53">
        <f t="shared" si="11"/>
        <v>0</v>
      </c>
      <c r="F129" s="55"/>
      <c r="G129" s="53">
        <f t="shared" si="12"/>
        <v>0</v>
      </c>
      <c r="H129" s="55"/>
      <c r="I129" s="111"/>
      <c r="J129" s="55"/>
      <c r="K129" s="55"/>
      <c r="L129" s="55"/>
      <c r="M129" s="55"/>
      <c r="N129" s="55"/>
      <c r="O129" s="55"/>
      <c r="P129" s="55"/>
      <c r="Q129" s="79"/>
      <c r="R129" s="54">
        <v>110</v>
      </c>
      <c r="S129" s="52"/>
      <c r="AJ129" s="182" t="str">
        <f t="shared" si="13"/>
        <v>ok</v>
      </c>
    </row>
    <row r="130" spans="1:36" ht="14" thickTop="1" thickBot="1" x14ac:dyDescent="0.3">
      <c r="A130">
        <v>111</v>
      </c>
      <c r="B130" s="59" t="s">
        <v>405</v>
      </c>
      <c r="C130" s="84" t="s">
        <v>137</v>
      </c>
      <c r="D130" s="54">
        <v>111</v>
      </c>
      <c r="E130" s="53">
        <f t="shared" si="11"/>
        <v>0</v>
      </c>
      <c r="F130" s="79"/>
      <c r="G130" s="53">
        <f t="shared" si="12"/>
        <v>0</v>
      </c>
      <c r="H130" s="79"/>
      <c r="I130" s="111"/>
      <c r="J130" s="79"/>
      <c r="K130" s="79"/>
      <c r="L130" s="79"/>
      <c r="M130" s="79"/>
      <c r="N130" s="79"/>
      <c r="O130" s="79"/>
      <c r="P130" s="79"/>
      <c r="Q130" s="79"/>
      <c r="R130" s="54">
        <v>111</v>
      </c>
      <c r="S130" s="52"/>
      <c r="AJ130" s="182" t="str">
        <f t="shared" si="13"/>
        <v>ok</v>
      </c>
    </row>
    <row r="131" spans="1:36" ht="14" thickTop="1" thickBot="1" x14ac:dyDescent="0.3">
      <c r="A131">
        <v>112</v>
      </c>
      <c r="B131" s="59" t="s">
        <v>406</v>
      </c>
      <c r="C131" s="84" t="s">
        <v>138</v>
      </c>
      <c r="D131" s="54">
        <v>112</v>
      </c>
      <c r="E131" s="53">
        <f t="shared" si="11"/>
        <v>0</v>
      </c>
      <c r="F131" s="79"/>
      <c r="G131" s="53">
        <f t="shared" si="12"/>
        <v>0</v>
      </c>
      <c r="H131" s="79"/>
      <c r="I131" s="111"/>
      <c r="J131" s="79"/>
      <c r="K131" s="79"/>
      <c r="L131" s="79"/>
      <c r="M131" s="79"/>
      <c r="N131" s="79"/>
      <c r="O131" s="79"/>
      <c r="P131" s="79"/>
      <c r="Q131" s="79"/>
      <c r="R131" s="54">
        <v>112</v>
      </c>
      <c r="S131" s="52"/>
      <c r="AJ131" s="182" t="str">
        <f t="shared" si="13"/>
        <v>ok</v>
      </c>
    </row>
    <row r="132" spans="1:36" ht="21" customHeight="1" thickTop="1" thickBot="1" x14ac:dyDescent="0.3">
      <c r="A132">
        <v>113</v>
      </c>
      <c r="B132" s="58" t="s">
        <v>407</v>
      </c>
      <c r="C132" s="57" t="s">
        <v>139</v>
      </c>
      <c r="D132" s="54">
        <v>113</v>
      </c>
      <c r="E132" s="53">
        <f t="shared" si="11"/>
        <v>0</v>
      </c>
      <c r="F132" s="55"/>
      <c r="G132" s="53">
        <f t="shared" si="12"/>
        <v>0</v>
      </c>
      <c r="H132" s="55"/>
      <c r="I132" s="111"/>
      <c r="J132" s="55"/>
      <c r="K132" s="55"/>
      <c r="L132" s="55"/>
      <c r="M132" s="55"/>
      <c r="N132" s="55"/>
      <c r="O132" s="55"/>
      <c r="P132" s="55"/>
      <c r="Q132" s="79"/>
      <c r="R132" s="54">
        <v>113</v>
      </c>
      <c r="S132" s="52"/>
      <c r="AJ132" s="182" t="str">
        <f t="shared" si="13"/>
        <v>ok</v>
      </c>
    </row>
    <row r="133" spans="1:36" ht="14" thickTop="1" thickBot="1" x14ac:dyDescent="0.3">
      <c r="A133">
        <v>114</v>
      </c>
      <c r="B133" s="59" t="s">
        <v>408</v>
      </c>
      <c r="C133" s="57" t="s">
        <v>140</v>
      </c>
      <c r="D133" s="54">
        <v>114</v>
      </c>
      <c r="E133" s="53">
        <f t="shared" si="11"/>
        <v>0</v>
      </c>
      <c r="F133" s="55"/>
      <c r="G133" s="53">
        <f t="shared" si="12"/>
        <v>0</v>
      </c>
      <c r="H133" s="55"/>
      <c r="I133" s="111"/>
      <c r="J133" s="55"/>
      <c r="K133" s="55"/>
      <c r="L133" s="55"/>
      <c r="M133" s="55"/>
      <c r="N133" s="55"/>
      <c r="O133" s="55"/>
      <c r="P133" s="55"/>
      <c r="Q133" s="79"/>
      <c r="R133" s="54">
        <v>114</v>
      </c>
      <c r="S133" s="52"/>
      <c r="AJ133" s="182" t="str">
        <f t="shared" si="13"/>
        <v>ok</v>
      </c>
    </row>
    <row r="134" spans="1:36" ht="14" thickTop="1" thickBot="1" x14ac:dyDescent="0.3">
      <c r="A134">
        <v>115</v>
      </c>
      <c r="B134" s="59" t="s">
        <v>409</v>
      </c>
      <c r="C134" s="57" t="s">
        <v>141</v>
      </c>
      <c r="D134" s="54">
        <v>115</v>
      </c>
      <c r="E134" s="53">
        <f t="shared" si="11"/>
        <v>0</v>
      </c>
      <c r="F134" s="55"/>
      <c r="G134" s="53">
        <f t="shared" si="12"/>
        <v>0</v>
      </c>
      <c r="H134" s="55"/>
      <c r="I134" s="111"/>
      <c r="J134" s="55"/>
      <c r="K134" s="55"/>
      <c r="L134" s="55"/>
      <c r="M134" s="55"/>
      <c r="N134" s="55"/>
      <c r="O134" s="55"/>
      <c r="P134" s="55"/>
      <c r="Q134" s="79"/>
      <c r="R134" s="54">
        <v>115</v>
      </c>
      <c r="S134" s="52"/>
      <c r="AJ134" s="182" t="str">
        <f t="shared" si="13"/>
        <v>ok</v>
      </c>
    </row>
    <row r="135" spans="1:36" ht="14" thickTop="1" thickBot="1" x14ac:dyDescent="0.3">
      <c r="A135">
        <v>116</v>
      </c>
      <c r="B135" s="105" t="s">
        <v>410</v>
      </c>
      <c r="C135" s="57" t="s">
        <v>142</v>
      </c>
      <c r="D135" s="54">
        <v>116</v>
      </c>
      <c r="E135" s="53">
        <f t="shared" si="11"/>
        <v>0</v>
      </c>
      <c r="F135" s="55"/>
      <c r="G135" s="53">
        <f t="shared" si="12"/>
        <v>0</v>
      </c>
      <c r="H135" s="55"/>
      <c r="I135" s="111"/>
      <c r="J135" s="55"/>
      <c r="K135" s="55"/>
      <c r="L135" s="55"/>
      <c r="M135" s="55"/>
      <c r="N135" s="55"/>
      <c r="O135" s="55"/>
      <c r="P135" s="55"/>
      <c r="Q135" s="79"/>
      <c r="R135" s="54">
        <v>116</v>
      </c>
      <c r="S135" s="52"/>
      <c r="AJ135" s="182" t="str">
        <f t="shared" si="13"/>
        <v>ok</v>
      </c>
    </row>
    <row r="136" spans="1:36" ht="27.75" customHeight="1" thickTop="1" thickBot="1" x14ac:dyDescent="0.3">
      <c r="A136" s="132">
        <v>117</v>
      </c>
      <c r="B136" s="131" t="s">
        <v>526</v>
      </c>
      <c r="C136" s="57" t="s">
        <v>143</v>
      </c>
      <c r="D136" s="54">
        <v>117</v>
      </c>
      <c r="E136" s="53">
        <f t="shared" si="11"/>
        <v>0</v>
      </c>
      <c r="F136" s="55"/>
      <c r="G136" s="53">
        <f t="shared" si="12"/>
        <v>0</v>
      </c>
      <c r="H136" s="55"/>
      <c r="I136" s="111"/>
      <c r="J136" s="55"/>
      <c r="K136" s="55"/>
      <c r="L136" s="55"/>
      <c r="M136" s="55"/>
      <c r="N136" s="55"/>
      <c r="O136" s="55"/>
      <c r="P136" s="55"/>
      <c r="Q136" s="79"/>
      <c r="R136" s="54">
        <v>117</v>
      </c>
      <c r="S136" s="52"/>
      <c r="AJ136" s="182" t="str">
        <f t="shared" si="13"/>
        <v>ok</v>
      </c>
    </row>
    <row r="137" spans="1:36" ht="14" thickTop="1" thickBot="1" x14ac:dyDescent="0.3">
      <c r="A137">
        <v>118</v>
      </c>
      <c r="B137" s="59" t="s">
        <v>144</v>
      </c>
      <c r="C137" s="57" t="s">
        <v>145</v>
      </c>
      <c r="D137" s="54">
        <v>118</v>
      </c>
      <c r="E137" s="53">
        <f t="shared" si="11"/>
        <v>0</v>
      </c>
      <c r="F137" s="55"/>
      <c r="G137" s="53">
        <f t="shared" si="12"/>
        <v>0</v>
      </c>
      <c r="H137" s="55"/>
      <c r="I137" s="111"/>
      <c r="J137" s="55"/>
      <c r="K137" s="55"/>
      <c r="L137" s="55"/>
      <c r="M137" s="55"/>
      <c r="N137" s="55"/>
      <c r="O137" s="55"/>
      <c r="P137" s="55"/>
      <c r="Q137" s="79"/>
      <c r="R137" s="54">
        <v>118</v>
      </c>
      <c r="S137" s="52"/>
      <c r="AJ137" s="182" t="str">
        <f t="shared" si="13"/>
        <v>ok</v>
      </c>
    </row>
    <row r="138" spans="1:36" ht="14" thickTop="1" thickBot="1" x14ac:dyDescent="0.3">
      <c r="A138">
        <v>119</v>
      </c>
      <c r="B138" s="59" t="s">
        <v>411</v>
      </c>
      <c r="C138" s="57" t="s">
        <v>146</v>
      </c>
      <c r="D138" s="54">
        <v>119</v>
      </c>
      <c r="E138" s="53">
        <f t="shared" si="11"/>
        <v>0</v>
      </c>
      <c r="F138" s="55"/>
      <c r="G138" s="53">
        <f t="shared" si="12"/>
        <v>0</v>
      </c>
      <c r="H138" s="55"/>
      <c r="I138" s="111"/>
      <c r="J138" s="55"/>
      <c r="K138" s="55"/>
      <c r="L138" s="55"/>
      <c r="M138" s="55"/>
      <c r="N138" s="55"/>
      <c r="O138" s="55"/>
      <c r="P138" s="55"/>
      <c r="Q138" s="79"/>
      <c r="R138" s="54">
        <v>119</v>
      </c>
      <c r="S138" s="52"/>
      <c r="AJ138" s="182" t="str">
        <f t="shared" si="13"/>
        <v>ok</v>
      </c>
    </row>
    <row r="139" spans="1:36" ht="14" thickTop="1" thickBot="1" x14ac:dyDescent="0.3">
      <c r="A139">
        <v>120</v>
      </c>
      <c r="B139" s="59" t="s">
        <v>412</v>
      </c>
      <c r="C139" s="57" t="s">
        <v>147</v>
      </c>
      <c r="D139" s="54">
        <v>120</v>
      </c>
      <c r="E139" s="53">
        <f t="shared" si="11"/>
        <v>0</v>
      </c>
      <c r="F139" s="55"/>
      <c r="G139" s="53">
        <f t="shared" si="12"/>
        <v>0</v>
      </c>
      <c r="H139" s="55"/>
      <c r="I139" s="111"/>
      <c r="J139" s="55"/>
      <c r="K139" s="55"/>
      <c r="L139" s="55"/>
      <c r="M139" s="55"/>
      <c r="N139" s="55"/>
      <c r="O139" s="55"/>
      <c r="P139" s="55"/>
      <c r="Q139" s="79"/>
      <c r="R139" s="54">
        <v>120</v>
      </c>
      <c r="S139" s="52"/>
      <c r="AJ139" s="182" t="str">
        <f t="shared" si="13"/>
        <v>ok</v>
      </c>
    </row>
    <row r="140" spans="1:36" ht="14" thickTop="1" thickBot="1" x14ac:dyDescent="0.3">
      <c r="A140">
        <v>121</v>
      </c>
      <c r="B140" s="59" t="s">
        <v>413</v>
      </c>
      <c r="C140" s="57" t="s">
        <v>148</v>
      </c>
      <c r="D140" s="54">
        <v>121</v>
      </c>
      <c r="E140" s="53">
        <f t="shared" si="11"/>
        <v>0</v>
      </c>
      <c r="F140" s="55"/>
      <c r="G140" s="53">
        <f t="shared" si="12"/>
        <v>0</v>
      </c>
      <c r="H140" s="55"/>
      <c r="I140" s="111"/>
      <c r="J140" s="55"/>
      <c r="K140" s="55"/>
      <c r="L140" s="55"/>
      <c r="M140" s="55"/>
      <c r="N140" s="55"/>
      <c r="O140" s="55"/>
      <c r="P140" s="55"/>
      <c r="Q140" s="79"/>
      <c r="R140" s="54">
        <v>121</v>
      </c>
      <c r="S140" s="52"/>
      <c r="AJ140" s="182" t="str">
        <f t="shared" si="13"/>
        <v>ok</v>
      </c>
    </row>
    <row r="141" spans="1:36" ht="14" thickTop="1" thickBot="1" x14ac:dyDescent="0.3">
      <c r="A141">
        <v>122</v>
      </c>
      <c r="B141" s="59" t="s">
        <v>149</v>
      </c>
      <c r="C141" s="57" t="s">
        <v>150</v>
      </c>
      <c r="D141" s="54">
        <v>122</v>
      </c>
      <c r="E141" s="53">
        <f t="shared" si="11"/>
        <v>0</v>
      </c>
      <c r="F141" s="55"/>
      <c r="G141" s="53">
        <f t="shared" si="12"/>
        <v>0</v>
      </c>
      <c r="H141" s="55"/>
      <c r="I141" s="111"/>
      <c r="J141" s="55"/>
      <c r="K141" s="55"/>
      <c r="L141" s="55"/>
      <c r="M141" s="55"/>
      <c r="N141" s="55"/>
      <c r="O141" s="55"/>
      <c r="P141" s="55"/>
      <c r="Q141" s="79"/>
      <c r="R141" s="54">
        <v>122</v>
      </c>
      <c r="S141" s="52"/>
      <c r="AJ141" s="182" t="str">
        <f t="shared" si="13"/>
        <v>ok</v>
      </c>
    </row>
    <row r="142" spans="1:36" ht="14" thickTop="1" thickBot="1" x14ac:dyDescent="0.3">
      <c r="A142">
        <v>123</v>
      </c>
      <c r="B142" s="59" t="s">
        <v>151</v>
      </c>
      <c r="C142" s="57" t="s">
        <v>152</v>
      </c>
      <c r="D142" s="54">
        <v>123</v>
      </c>
      <c r="E142" s="53">
        <f t="shared" si="11"/>
        <v>0</v>
      </c>
      <c r="F142" s="55"/>
      <c r="G142" s="53">
        <f t="shared" si="12"/>
        <v>0</v>
      </c>
      <c r="H142" s="55"/>
      <c r="I142" s="111"/>
      <c r="J142" s="55"/>
      <c r="K142" s="55"/>
      <c r="L142" s="55"/>
      <c r="M142" s="55"/>
      <c r="N142" s="55"/>
      <c r="O142" s="55"/>
      <c r="P142" s="55"/>
      <c r="Q142" s="79"/>
      <c r="R142" s="54">
        <v>123</v>
      </c>
      <c r="S142" s="52"/>
      <c r="AJ142" s="182" t="str">
        <f t="shared" si="13"/>
        <v>ok</v>
      </c>
    </row>
    <row r="143" spans="1:36" ht="14" thickTop="1" thickBot="1" x14ac:dyDescent="0.3">
      <c r="A143">
        <v>124</v>
      </c>
      <c r="B143" s="59" t="s">
        <v>414</v>
      </c>
      <c r="C143" s="57" t="s">
        <v>153</v>
      </c>
      <c r="D143" s="54">
        <v>124</v>
      </c>
      <c r="E143" s="53">
        <f t="shared" si="11"/>
        <v>0</v>
      </c>
      <c r="F143" s="55"/>
      <c r="G143" s="53">
        <f t="shared" si="12"/>
        <v>0</v>
      </c>
      <c r="H143" s="55"/>
      <c r="I143" s="111"/>
      <c r="J143" s="55"/>
      <c r="K143" s="55"/>
      <c r="L143" s="55"/>
      <c r="M143" s="55"/>
      <c r="N143" s="55"/>
      <c r="O143" s="55"/>
      <c r="P143" s="55"/>
      <c r="Q143" s="79"/>
      <c r="R143" s="54">
        <v>124</v>
      </c>
      <c r="S143" s="52"/>
      <c r="AJ143" s="182" t="str">
        <f t="shared" si="13"/>
        <v>ok</v>
      </c>
    </row>
    <row r="144" spans="1:36" ht="14" thickTop="1" thickBot="1" x14ac:dyDescent="0.3">
      <c r="A144">
        <v>125</v>
      </c>
      <c r="B144" s="59" t="s">
        <v>415</v>
      </c>
      <c r="C144" s="57" t="s">
        <v>154</v>
      </c>
      <c r="D144" s="54">
        <v>125</v>
      </c>
      <c r="E144" s="53">
        <f t="shared" si="11"/>
        <v>0</v>
      </c>
      <c r="F144" s="55"/>
      <c r="G144" s="53">
        <f t="shared" si="12"/>
        <v>0</v>
      </c>
      <c r="H144" s="55"/>
      <c r="I144" s="111"/>
      <c r="J144" s="55"/>
      <c r="K144" s="55"/>
      <c r="L144" s="55"/>
      <c r="M144" s="55"/>
      <c r="N144" s="55"/>
      <c r="O144" s="55"/>
      <c r="P144" s="55"/>
      <c r="Q144" s="79"/>
      <c r="R144" s="54">
        <v>125</v>
      </c>
      <c r="S144" s="52"/>
      <c r="AJ144" s="182" t="str">
        <f t="shared" si="13"/>
        <v>ok</v>
      </c>
    </row>
    <row r="145" spans="1:36" ht="14" thickTop="1" thickBot="1" x14ac:dyDescent="0.3">
      <c r="A145">
        <v>126</v>
      </c>
      <c r="B145" s="59" t="s">
        <v>416</v>
      </c>
      <c r="C145" s="57" t="s">
        <v>155</v>
      </c>
      <c r="D145" s="54">
        <v>126</v>
      </c>
      <c r="E145" s="53">
        <f t="shared" si="11"/>
        <v>0</v>
      </c>
      <c r="F145" s="55"/>
      <c r="G145" s="53">
        <f t="shared" si="12"/>
        <v>0</v>
      </c>
      <c r="H145" s="55"/>
      <c r="I145" s="111"/>
      <c r="J145" s="55"/>
      <c r="K145" s="55"/>
      <c r="L145" s="55"/>
      <c r="M145" s="55"/>
      <c r="N145" s="55"/>
      <c r="O145" s="55"/>
      <c r="P145" s="55"/>
      <c r="Q145" s="79"/>
      <c r="R145" s="54">
        <v>126</v>
      </c>
      <c r="S145" s="52"/>
      <c r="AJ145" s="182" t="str">
        <f t="shared" si="13"/>
        <v>ok</v>
      </c>
    </row>
    <row r="146" spans="1:36" ht="14" thickTop="1" thickBot="1" x14ac:dyDescent="0.3">
      <c r="A146">
        <v>127</v>
      </c>
      <c r="B146" s="59" t="s">
        <v>417</v>
      </c>
      <c r="C146" s="57" t="s">
        <v>156</v>
      </c>
      <c r="D146" s="54">
        <v>127</v>
      </c>
      <c r="E146" s="53">
        <f t="shared" ref="E146:E170" si="14">SUM(F146,G146,M146,N146,P146,Q146)</f>
        <v>0</v>
      </c>
      <c r="F146" s="55"/>
      <c r="G146" s="53">
        <f t="shared" ref="G146:G170" si="15">SUM(H146,J146,K146,L146)</f>
        <v>0</v>
      </c>
      <c r="H146" s="55"/>
      <c r="I146" s="111"/>
      <c r="J146" s="55"/>
      <c r="K146" s="55"/>
      <c r="L146" s="55"/>
      <c r="M146" s="55"/>
      <c r="N146" s="55"/>
      <c r="O146" s="55"/>
      <c r="P146" s="55"/>
      <c r="Q146" s="79"/>
      <c r="R146" s="54">
        <v>127</v>
      </c>
      <c r="S146" s="52"/>
      <c r="AJ146" s="182" t="str">
        <f t="shared" si="13"/>
        <v>ok</v>
      </c>
    </row>
    <row r="147" spans="1:36" ht="14" thickTop="1" thickBot="1" x14ac:dyDescent="0.3">
      <c r="A147">
        <v>128</v>
      </c>
      <c r="B147" s="59" t="s">
        <v>418</v>
      </c>
      <c r="C147" s="57" t="s">
        <v>157</v>
      </c>
      <c r="D147" s="54">
        <v>128</v>
      </c>
      <c r="E147" s="53">
        <f t="shared" si="14"/>
        <v>0</v>
      </c>
      <c r="F147" s="55"/>
      <c r="G147" s="53">
        <f t="shared" si="15"/>
        <v>0</v>
      </c>
      <c r="H147" s="55"/>
      <c r="I147" s="111"/>
      <c r="J147" s="55"/>
      <c r="K147" s="55"/>
      <c r="L147" s="55"/>
      <c r="M147" s="55"/>
      <c r="N147" s="55"/>
      <c r="O147" s="55"/>
      <c r="P147" s="55"/>
      <c r="Q147" s="79"/>
      <c r="R147" s="54">
        <v>128</v>
      </c>
      <c r="S147" s="52"/>
      <c r="AJ147" s="182" t="str">
        <f t="shared" si="13"/>
        <v>ok</v>
      </c>
    </row>
    <row r="148" spans="1:36" ht="14" thickTop="1" thickBot="1" x14ac:dyDescent="0.3">
      <c r="A148">
        <v>129</v>
      </c>
      <c r="B148" s="59" t="s">
        <v>158</v>
      </c>
      <c r="C148" s="57" t="s">
        <v>159</v>
      </c>
      <c r="D148" s="54">
        <v>129</v>
      </c>
      <c r="E148" s="53">
        <f t="shared" si="14"/>
        <v>0</v>
      </c>
      <c r="F148" s="55"/>
      <c r="G148" s="53">
        <f t="shared" si="15"/>
        <v>0</v>
      </c>
      <c r="H148" s="55"/>
      <c r="I148" s="111"/>
      <c r="J148" s="55"/>
      <c r="K148" s="55"/>
      <c r="L148" s="55"/>
      <c r="M148" s="55"/>
      <c r="N148" s="55"/>
      <c r="O148" s="55"/>
      <c r="P148" s="55"/>
      <c r="Q148" s="79"/>
      <c r="R148" s="54">
        <v>129</v>
      </c>
      <c r="S148" s="52"/>
      <c r="AJ148" s="182" t="str">
        <f t="shared" si="13"/>
        <v>ok</v>
      </c>
    </row>
    <row r="149" spans="1:36" ht="14" thickTop="1" thickBot="1" x14ac:dyDescent="0.3">
      <c r="A149">
        <v>130</v>
      </c>
      <c r="B149" s="59" t="s">
        <v>419</v>
      </c>
      <c r="C149" s="57" t="s">
        <v>160</v>
      </c>
      <c r="D149" s="54">
        <v>130</v>
      </c>
      <c r="E149" s="53">
        <f t="shared" si="14"/>
        <v>0</v>
      </c>
      <c r="F149" s="55"/>
      <c r="G149" s="53">
        <f t="shared" si="15"/>
        <v>0</v>
      </c>
      <c r="H149" s="55"/>
      <c r="I149" s="111"/>
      <c r="J149" s="55"/>
      <c r="K149" s="55"/>
      <c r="L149" s="55"/>
      <c r="M149" s="55"/>
      <c r="N149" s="55"/>
      <c r="O149" s="55"/>
      <c r="P149" s="55"/>
      <c r="Q149" s="79"/>
      <c r="R149" s="54">
        <v>130</v>
      </c>
      <c r="S149" s="52"/>
      <c r="AJ149" s="182" t="str">
        <f t="shared" si="13"/>
        <v>ok</v>
      </c>
    </row>
    <row r="150" spans="1:36" ht="14" thickTop="1" thickBot="1" x14ac:dyDescent="0.3">
      <c r="A150">
        <v>131</v>
      </c>
      <c r="B150" s="59" t="s">
        <v>161</v>
      </c>
      <c r="C150" s="57" t="s">
        <v>162</v>
      </c>
      <c r="D150" s="54">
        <v>131</v>
      </c>
      <c r="E150" s="53">
        <f t="shared" si="14"/>
        <v>0</v>
      </c>
      <c r="F150" s="55"/>
      <c r="G150" s="53">
        <f t="shared" si="15"/>
        <v>0</v>
      </c>
      <c r="H150" s="55"/>
      <c r="I150" s="111"/>
      <c r="J150" s="55"/>
      <c r="K150" s="55"/>
      <c r="L150" s="55"/>
      <c r="M150" s="55"/>
      <c r="N150" s="55"/>
      <c r="O150" s="55"/>
      <c r="P150" s="55"/>
      <c r="Q150" s="79"/>
      <c r="R150" s="54">
        <v>131</v>
      </c>
      <c r="S150" s="52"/>
      <c r="AJ150" s="182" t="str">
        <f t="shared" si="13"/>
        <v>ok</v>
      </c>
    </row>
    <row r="151" spans="1:36" ht="14" thickTop="1" thickBot="1" x14ac:dyDescent="0.3">
      <c r="A151">
        <v>132</v>
      </c>
      <c r="B151" s="59" t="s">
        <v>420</v>
      </c>
      <c r="C151" s="57" t="s">
        <v>163</v>
      </c>
      <c r="D151" s="54">
        <v>132</v>
      </c>
      <c r="E151" s="53">
        <f t="shared" si="14"/>
        <v>0</v>
      </c>
      <c r="F151" s="55"/>
      <c r="G151" s="53">
        <f t="shared" si="15"/>
        <v>0</v>
      </c>
      <c r="H151" s="55"/>
      <c r="I151" s="111"/>
      <c r="J151" s="55"/>
      <c r="K151" s="55"/>
      <c r="L151" s="55"/>
      <c r="M151" s="55"/>
      <c r="N151" s="55"/>
      <c r="O151" s="55"/>
      <c r="P151" s="55"/>
      <c r="Q151" s="79"/>
      <c r="R151" s="54">
        <v>132</v>
      </c>
      <c r="S151" s="52"/>
      <c r="AJ151" s="182" t="str">
        <f t="shared" si="13"/>
        <v>ok</v>
      </c>
    </row>
    <row r="152" spans="1:36" ht="14" thickTop="1" thickBot="1" x14ac:dyDescent="0.3">
      <c r="A152">
        <v>133</v>
      </c>
      <c r="B152" s="59" t="s">
        <v>421</v>
      </c>
      <c r="C152" s="57" t="s">
        <v>164</v>
      </c>
      <c r="D152" s="54">
        <v>133</v>
      </c>
      <c r="E152" s="53">
        <f t="shared" si="14"/>
        <v>0</v>
      </c>
      <c r="F152" s="55"/>
      <c r="G152" s="53">
        <f t="shared" si="15"/>
        <v>0</v>
      </c>
      <c r="H152" s="55"/>
      <c r="I152" s="111"/>
      <c r="J152" s="55"/>
      <c r="K152" s="55"/>
      <c r="L152" s="55"/>
      <c r="M152" s="55"/>
      <c r="N152" s="55"/>
      <c r="O152" s="55"/>
      <c r="P152" s="55"/>
      <c r="Q152" s="79"/>
      <c r="R152" s="54">
        <v>133</v>
      </c>
      <c r="S152" s="52"/>
      <c r="AJ152" s="182" t="str">
        <f t="shared" si="13"/>
        <v>ok</v>
      </c>
    </row>
    <row r="153" spans="1:36" ht="14" thickTop="1" thickBot="1" x14ac:dyDescent="0.3">
      <c r="A153">
        <v>134</v>
      </c>
      <c r="B153" s="59" t="s">
        <v>422</v>
      </c>
      <c r="C153" s="57" t="s">
        <v>165</v>
      </c>
      <c r="D153" s="54">
        <v>134</v>
      </c>
      <c r="E153" s="53">
        <f t="shared" si="14"/>
        <v>0</v>
      </c>
      <c r="F153" s="55"/>
      <c r="G153" s="53">
        <f t="shared" si="15"/>
        <v>0</v>
      </c>
      <c r="H153" s="55"/>
      <c r="I153" s="111"/>
      <c r="J153" s="55"/>
      <c r="K153" s="55"/>
      <c r="L153" s="55"/>
      <c r="M153" s="55"/>
      <c r="N153" s="55"/>
      <c r="O153" s="55"/>
      <c r="P153" s="55"/>
      <c r="Q153" s="79"/>
      <c r="R153" s="54">
        <v>134</v>
      </c>
      <c r="S153" s="52"/>
      <c r="AJ153" s="182" t="str">
        <f t="shared" si="13"/>
        <v>ok</v>
      </c>
    </row>
    <row r="154" spans="1:36" ht="14" thickTop="1" thickBot="1" x14ac:dyDescent="0.3">
      <c r="A154">
        <v>135</v>
      </c>
      <c r="B154" s="59" t="s">
        <v>423</v>
      </c>
      <c r="C154" s="57" t="s">
        <v>166</v>
      </c>
      <c r="D154" s="54">
        <v>135</v>
      </c>
      <c r="E154" s="53">
        <f t="shared" si="14"/>
        <v>0</v>
      </c>
      <c r="F154" s="55"/>
      <c r="G154" s="53">
        <f t="shared" si="15"/>
        <v>0</v>
      </c>
      <c r="H154" s="55"/>
      <c r="I154" s="111"/>
      <c r="J154" s="55"/>
      <c r="K154" s="55"/>
      <c r="L154" s="55"/>
      <c r="M154" s="55"/>
      <c r="N154" s="55"/>
      <c r="O154" s="55"/>
      <c r="P154" s="55"/>
      <c r="Q154" s="79"/>
      <c r="R154" s="54">
        <v>135</v>
      </c>
      <c r="S154" s="52"/>
      <c r="AJ154" s="182" t="str">
        <f t="shared" si="13"/>
        <v>ok</v>
      </c>
    </row>
    <row r="155" spans="1:36" ht="14" thickTop="1" thickBot="1" x14ac:dyDescent="0.3">
      <c r="A155">
        <v>136</v>
      </c>
      <c r="B155" s="59" t="s">
        <v>424</v>
      </c>
      <c r="C155" s="57" t="s">
        <v>167</v>
      </c>
      <c r="D155" s="54">
        <v>136</v>
      </c>
      <c r="E155" s="53">
        <f t="shared" si="14"/>
        <v>0</v>
      </c>
      <c r="F155" s="55"/>
      <c r="G155" s="53">
        <f t="shared" si="15"/>
        <v>0</v>
      </c>
      <c r="H155" s="55"/>
      <c r="I155" s="111"/>
      <c r="J155" s="55"/>
      <c r="K155" s="55"/>
      <c r="L155" s="55"/>
      <c r="M155" s="55"/>
      <c r="N155" s="55"/>
      <c r="O155" s="55"/>
      <c r="P155" s="55"/>
      <c r="Q155" s="79"/>
      <c r="R155" s="54">
        <v>136</v>
      </c>
      <c r="S155" s="52"/>
      <c r="AJ155" s="182" t="str">
        <f t="shared" si="13"/>
        <v>ok</v>
      </c>
    </row>
    <row r="156" spans="1:36" ht="14" thickTop="1" thickBot="1" x14ac:dyDescent="0.3">
      <c r="A156">
        <v>137</v>
      </c>
      <c r="B156" s="59" t="s">
        <v>425</v>
      </c>
      <c r="C156" s="57" t="s">
        <v>168</v>
      </c>
      <c r="D156" s="54">
        <v>137</v>
      </c>
      <c r="E156" s="53">
        <f t="shared" si="14"/>
        <v>0</v>
      </c>
      <c r="F156" s="55"/>
      <c r="G156" s="53">
        <f t="shared" si="15"/>
        <v>0</v>
      </c>
      <c r="H156" s="55"/>
      <c r="I156" s="111"/>
      <c r="J156" s="55"/>
      <c r="K156" s="55"/>
      <c r="L156" s="55"/>
      <c r="M156" s="55"/>
      <c r="N156" s="55"/>
      <c r="O156" s="55"/>
      <c r="P156" s="55"/>
      <c r="Q156" s="79"/>
      <c r="R156" s="54">
        <v>137</v>
      </c>
      <c r="S156" s="52"/>
      <c r="AJ156" s="182" t="str">
        <f t="shared" si="13"/>
        <v>ok</v>
      </c>
    </row>
    <row r="157" spans="1:36" ht="14" thickTop="1" thickBot="1" x14ac:dyDescent="0.3">
      <c r="A157">
        <v>138</v>
      </c>
      <c r="B157" s="59" t="s">
        <v>169</v>
      </c>
      <c r="C157" s="57" t="s">
        <v>170</v>
      </c>
      <c r="D157" s="54">
        <v>138</v>
      </c>
      <c r="E157" s="53">
        <f t="shared" si="14"/>
        <v>0</v>
      </c>
      <c r="F157" s="55"/>
      <c r="G157" s="53">
        <f t="shared" si="15"/>
        <v>0</v>
      </c>
      <c r="H157" s="55"/>
      <c r="I157" s="111"/>
      <c r="J157" s="55"/>
      <c r="K157" s="55"/>
      <c r="L157" s="55"/>
      <c r="M157" s="55"/>
      <c r="N157" s="55"/>
      <c r="O157" s="55"/>
      <c r="P157" s="55"/>
      <c r="Q157" s="79"/>
      <c r="R157" s="54">
        <v>138</v>
      </c>
      <c r="S157" s="52"/>
      <c r="AJ157" s="182" t="str">
        <f t="shared" si="13"/>
        <v>ok</v>
      </c>
    </row>
    <row r="158" spans="1:36" ht="14" thickTop="1" thickBot="1" x14ac:dyDescent="0.3">
      <c r="A158">
        <v>139</v>
      </c>
      <c r="B158" s="59" t="s">
        <v>426</v>
      </c>
      <c r="C158" s="57" t="s">
        <v>171</v>
      </c>
      <c r="D158" s="54">
        <v>139</v>
      </c>
      <c r="E158" s="53">
        <f t="shared" si="14"/>
        <v>0</v>
      </c>
      <c r="F158" s="55"/>
      <c r="G158" s="53">
        <f t="shared" si="15"/>
        <v>0</v>
      </c>
      <c r="H158" s="55"/>
      <c r="I158" s="111"/>
      <c r="J158" s="55"/>
      <c r="K158" s="55"/>
      <c r="L158" s="55"/>
      <c r="M158" s="55"/>
      <c r="N158" s="55"/>
      <c r="O158" s="55"/>
      <c r="P158" s="55"/>
      <c r="Q158" s="79"/>
      <c r="R158" s="54">
        <v>139</v>
      </c>
      <c r="S158" s="52"/>
      <c r="AJ158" s="182" t="str">
        <f t="shared" si="13"/>
        <v>ok</v>
      </c>
    </row>
    <row r="159" spans="1:36" ht="14" thickTop="1" thickBot="1" x14ac:dyDescent="0.3">
      <c r="A159">
        <v>140</v>
      </c>
      <c r="B159" s="59" t="s">
        <v>427</v>
      </c>
      <c r="C159" s="57" t="s">
        <v>172</v>
      </c>
      <c r="D159" s="54">
        <v>140</v>
      </c>
      <c r="E159" s="53">
        <f t="shared" si="14"/>
        <v>0</v>
      </c>
      <c r="F159" s="55"/>
      <c r="G159" s="53">
        <f t="shared" si="15"/>
        <v>0</v>
      </c>
      <c r="H159" s="55"/>
      <c r="I159" s="111"/>
      <c r="J159" s="55"/>
      <c r="K159" s="55"/>
      <c r="L159" s="55"/>
      <c r="M159" s="55"/>
      <c r="N159" s="55"/>
      <c r="O159" s="55"/>
      <c r="P159" s="55"/>
      <c r="Q159" s="79"/>
      <c r="R159" s="54">
        <v>140</v>
      </c>
      <c r="S159" s="52"/>
      <c r="AJ159" s="182" t="str">
        <f t="shared" si="13"/>
        <v>ok</v>
      </c>
    </row>
    <row r="160" spans="1:36" ht="14" thickTop="1" thickBot="1" x14ac:dyDescent="0.3">
      <c r="A160">
        <v>141</v>
      </c>
      <c r="B160" s="59" t="s">
        <v>428</v>
      </c>
      <c r="C160" s="57" t="s">
        <v>173</v>
      </c>
      <c r="D160" s="54">
        <v>141</v>
      </c>
      <c r="E160" s="53">
        <f t="shared" si="14"/>
        <v>0</v>
      </c>
      <c r="F160" s="55"/>
      <c r="G160" s="53">
        <f t="shared" si="15"/>
        <v>0</v>
      </c>
      <c r="H160" s="55"/>
      <c r="I160" s="111"/>
      <c r="J160" s="55"/>
      <c r="K160" s="55"/>
      <c r="L160" s="55"/>
      <c r="M160" s="55"/>
      <c r="N160" s="55"/>
      <c r="O160" s="55"/>
      <c r="P160" s="55"/>
      <c r="Q160" s="79"/>
      <c r="R160" s="54">
        <v>141</v>
      </c>
      <c r="S160" s="52"/>
      <c r="AJ160" s="182" t="str">
        <f t="shared" si="13"/>
        <v>ok</v>
      </c>
    </row>
    <row r="161" spans="1:36" ht="14" thickTop="1" thickBot="1" x14ac:dyDescent="0.3">
      <c r="A161">
        <v>142</v>
      </c>
      <c r="B161" s="59" t="s">
        <v>429</v>
      </c>
      <c r="C161" s="57" t="s">
        <v>174</v>
      </c>
      <c r="D161" s="54">
        <v>142</v>
      </c>
      <c r="E161" s="53">
        <f t="shared" si="14"/>
        <v>0</v>
      </c>
      <c r="F161" s="55"/>
      <c r="G161" s="53">
        <f t="shared" si="15"/>
        <v>0</v>
      </c>
      <c r="H161" s="55"/>
      <c r="I161" s="111"/>
      <c r="J161" s="55"/>
      <c r="K161" s="55"/>
      <c r="L161" s="55"/>
      <c r="M161" s="55"/>
      <c r="N161" s="55"/>
      <c r="O161" s="55"/>
      <c r="P161" s="55"/>
      <c r="Q161" s="79"/>
      <c r="R161" s="54">
        <v>142</v>
      </c>
      <c r="S161" s="52"/>
      <c r="AJ161" s="182" t="str">
        <f t="shared" si="13"/>
        <v>ok</v>
      </c>
    </row>
    <row r="162" spans="1:36" ht="14" thickTop="1" thickBot="1" x14ac:dyDescent="0.3">
      <c r="A162">
        <v>143</v>
      </c>
      <c r="B162" s="59" t="s">
        <v>430</v>
      </c>
      <c r="C162" s="57" t="s">
        <v>175</v>
      </c>
      <c r="D162" s="54">
        <v>143</v>
      </c>
      <c r="E162" s="53">
        <f t="shared" si="14"/>
        <v>0</v>
      </c>
      <c r="F162" s="55"/>
      <c r="G162" s="53">
        <f t="shared" si="15"/>
        <v>0</v>
      </c>
      <c r="H162" s="55"/>
      <c r="I162" s="111"/>
      <c r="J162" s="55"/>
      <c r="K162" s="55"/>
      <c r="L162" s="55"/>
      <c r="M162" s="55"/>
      <c r="N162" s="55"/>
      <c r="O162" s="55"/>
      <c r="P162" s="55"/>
      <c r="Q162" s="79"/>
      <c r="R162" s="54">
        <v>143</v>
      </c>
      <c r="S162" s="52"/>
      <c r="AJ162" s="182" t="str">
        <f t="shared" si="13"/>
        <v>ok</v>
      </c>
    </row>
    <row r="163" spans="1:36" ht="14" thickTop="1" thickBot="1" x14ac:dyDescent="0.3">
      <c r="A163">
        <v>225</v>
      </c>
      <c r="B163" s="59" t="s">
        <v>431</v>
      </c>
      <c r="C163" s="57" t="s">
        <v>276</v>
      </c>
      <c r="D163" s="54">
        <v>225</v>
      </c>
      <c r="E163" s="53">
        <f t="shared" si="14"/>
        <v>0</v>
      </c>
      <c r="F163" s="55"/>
      <c r="G163" s="53">
        <f t="shared" si="15"/>
        <v>0</v>
      </c>
      <c r="H163" s="55"/>
      <c r="I163" s="111"/>
      <c r="J163" s="55"/>
      <c r="K163" s="55"/>
      <c r="L163" s="55"/>
      <c r="M163" s="55"/>
      <c r="N163" s="55"/>
      <c r="O163" s="55"/>
      <c r="P163" s="55"/>
      <c r="Q163" s="79"/>
      <c r="R163" s="54">
        <v>225</v>
      </c>
      <c r="S163" s="52"/>
      <c r="AJ163" s="182" t="str">
        <f t="shared" si="13"/>
        <v>ok</v>
      </c>
    </row>
    <row r="164" spans="1:36" ht="14" thickTop="1" thickBot="1" x14ac:dyDescent="0.3">
      <c r="A164">
        <v>144</v>
      </c>
      <c r="B164" s="59" t="s">
        <v>432</v>
      </c>
      <c r="C164" s="57" t="s">
        <v>176</v>
      </c>
      <c r="D164" s="54">
        <v>144</v>
      </c>
      <c r="E164" s="53">
        <f t="shared" si="14"/>
        <v>0</v>
      </c>
      <c r="F164" s="55"/>
      <c r="G164" s="53">
        <f t="shared" si="15"/>
        <v>0</v>
      </c>
      <c r="H164" s="55"/>
      <c r="I164" s="111"/>
      <c r="J164" s="55"/>
      <c r="K164" s="55"/>
      <c r="L164" s="55"/>
      <c r="M164" s="55"/>
      <c r="N164" s="55"/>
      <c r="O164" s="55"/>
      <c r="P164" s="55"/>
      <c r="Q164" s="79"/>
      <c r="R164" s="54">
        <v>144</v>
      </c>
      <c r="S164" s="52"/>
      <c r="AJ164" s="182" t="str">
        <f t="shared" si="13"/>
        <v>ok</v>
      </c>
    </row>
    <row r="165" spans="1:36" ht="14" thickTop="1" thickBot="1" x14ac:dyDescent="0.3">
      <c r="A165">
        <v>145</v>
      </c>
      <c r="B165" s="59" t="s">
        <v>433</v>
      </c>
      <c r="C165" s="57" t="s">
        <v>177</v>
      </c>
      <c r="D165" s="54">
        <v>145</v>
      </c>
      <c r="E165" s="53">
        <f t="shared" si="14"/>
        <v>0</v>
      </c>
      <c r="F165" s="55"/>
      <c r="G165" s="53">
        <f t="shared" si="15"/>
        <v>0</v>
      </c>
      <c r="H165" s="55"/>
      <c r="I165" s="111"/>
      <c r="J165" s="55"/>
      <c r="K165" s="55"/>
      <c r="L165" s="55"/>
      <c r="M165" s="55"/>
      <c r="N165" s="55"/>
      <c r="O165" s="55"/>
      <c r="P165" s="55"/>
      <c r="Q165" s="79"/>
      <c r="R165" s="54">
        <v>145</v>
      </c>
      <c r="S165" s="52"/>
      <c r="AJ165" s="182" t="str">
        <f t="shared" si="13"/>
        <v>ok</v>
      </c>
    </row>
    <row r="166" spans="1:36" ht="14" thickTop="1" thickBot="1" x14ac:dyDescent="0.3">
      <c r="A166">
        <v>146</v>
      </c>
      <c r="B166" s="59" t="s">
        <v>178</v>
      </c>
      <c r="C166" s="57" t="s">
        <v>179</v>
      </c>
      <c r="D166" s="54">
        <v>146</v>
      </c>
      <c r="E166" s="53">
        <f t="shared" si="14"/>
        <v>0</v>
      </c>
      <c r="F166" s="55"/>
      <c r="G166" s="53">
        <f t="shared" si="15"/>
        <v>0</v>
      </c>
      <c r="H166" s="55"/>
      <c r="I166" s="111"/>
      <c r="J166" s="55"/>
      <c r="K166" s="55"/>
      <c r="L166" s="55"/>
      <c r="M166" s="55"/>
      <c r="N166" s="55"/>
      <c r="O166" s="55"/>
      <c r="P166" s="55"/>
      <c r="Q166" s="79"/>
      <c r="R166" s="54">
        <v>146</v>
      </c>
      <c r="S166" s="52"/>
      <c r="AJ166" s="182" t="str">
        <f t="shared" si="13"/>
        <v>ok</v>
      </c>
    </row>
    <row r="167" spans="1:36" ht="14" thickTop="1" thickBot="1" x14ac:dyDescent="0.3">
      <c r="A167">
        <v>147</v>
      </c>
      <c r="B167" s="59" t="s">
        <v>434</v>
      </c>
      <c r="C167" s="57" t="s">
        <v>180</v>
      </c>
      <c r="D167" s="54">
        <v>147</v>
      </c>
      <c r="E167" s="53">
        <f t="shared" si="14"/>
        <v>0</v>
      </c>
      <c r="F167" s="55"/>
      <c r="G167" s="53">
        <f t="shared" si="15"/>
        <v>0</v>
      </c>
      <c r="H167" s="55"/>
      <c r="I167" s="111"/>
      <c r="J167" s="55"/>
      <c r="K167" s="55"/>
      <c r="L167" s="55"/>
      <c r="M167" s="55"/>
      <c r="N167" s="55"/>
      <c r="O167" s="55"/>
      <c r="P167" s="55"/>
      <c r="Q167" s="79"/>
      <c r="R167" s="54">
        <v>147</v>
      </c>
      <c r="S167" s="52"/>
      <c r="AJ167" s="182" t="str">
        <f t="shared" si="13"/>
        <v>ok</v>
      </c>
    </row>
    <row r="168" spans="1:36" ht="14" thickTop="1" thickBot="1" x14ac:dyDescent="0.3">
      <c r="A168">
        <v>148</v>
      </c>
      <c r="B168" s="59" t="s">
        <v>435</v>
      </c>
      <c r="C168" s="57" t="s">
        <v>181</v>
      </c>
      <c r="D168" s="54">
        <v>148</v>
      </c>
      <c r="E168" s="53">
        <f t="shared" si="14"/>
        <v>0</v>
      </c>
      <c r="F168" s="55"/>
      <c r="G168" s="53">
        <f t="shared" si="15"/>
        <v>0</v>
      </c>
      <c r="H168" s="55"/>
      <c r="I168" s="111"/>
      <c r="J168" s="55"/>
      <c r="K168" s="55"/>
      <c r="L168" s="55"/>
      <c r="M168" s="55"/>
      <c r="N168" s="55"/>
      <c r="O168" s="55"/>
      <c r="P168" s="55"/>
      <c r="Q168" s="79"/>
      <c r="R168" s="54">
        <v>148</v>
      </c>
      <c r="S168" s="52"/>
      <c r="AJ168" s="182" t="str">
        <f t="shared" si="13"/>
        <v>ok</v>
      </c>
    </row>
    <row r="169" spans="1:36" ht="14" thickTop="1" thickBot="1" x14ac:dyDescent="0.3">
      <c r="A169">
        <v>149</v>
      </c>
      <c r="B169" s="59" t="s">
        <v>436</v>
      </c>
      <c r="C169" s="57" t="s">
        <v>182</v>
      </c>
      <c r="D169" s="54">
        <v>149</v>
      </c>
      <c r="E169" s="53">
        <f t="shared" si="14"/>
        <v>0</v>
      </c>
      <c r="F169" s="94"/>
      <c r="G169" s="53">
        <f t="shared" si="15"/>
        <v>0</v>
      </c>
      <c r="H169" s="94"/>
      <c r="I169" s="111"/>
      <c r="J169" s="94"/>
      <c r="K169" s="94"/>
      <c r="L169" s="94"/>
      <c r="M169" s="94"/>
      <c r="N169" s="94"/>
      <c r="O169" s="94"/>
      <c r="P169" s="94"/>
      <c r="Q169" s="94"/>
      <c r="R169" s="54">
        <v>149</v>
      </c>
      <c r="S169" s="52"/>
      <c r="AJ169" s="182" t="str">
        <f t="shared" si="13"/>
        <v>ok</v>
      </c>
    </row>
    <row r="170" spans="1:36" ht="14" thickTop="1" thickBot="1" x14ac:dyDescent="0.3">
      <c r="A170">
        <v>150</v>
      </c>
      <c r="B170" s="59" t="s">
        <v>437</v>
      </c>
      <c r="C170" s="57" t="s">
        <v>183</v>
      </c>
      <c r="D170" s="54">
        <v>150</v>
      </c>
      <c r="E170" s="53">
        <f t="shared" si="14"/>
        <v>0</v>
      </c>
      <c r="F170" s="94"/>
      <c r="G170" s="53">
        <f t="shared" si="15"/>
        <v>0</v>
      </c>
      <c r="H170" s="94"/>
      <c r="I170" s="111"/>
      <c r="J170" s="94"/>
      <c r="K170" s="94"/>
      <c r="L170" s="94"/>
      <c r="M170" s="94"/>
      <c r="N170" s="94"/>
      <c r="O170" s="94"/>
      <c r="P170" s="94"/>
      <c r="Q170" s="94"/>
      <c r="R170" s="54">
        <v>150</v>
      </c>
      <c r="S170" s="52"/>
      <c r="AJ170" s="182" t="str">
        <f t="shared" si="13"/>
        <v>ok</v>
      </c>
    </row>
    <row r="171" spans="1:36" ht="21" customHeight="1" thickTop="1" x14ac:dyDescent="0.35">
      <c r="A171"/>
      <c r="B171" s="80" t="s">
        <v>438</v>
      </c>
      <c r="C171" s="81"/>
      <c r="D171" s="54"/>
      <c r="E171" s="98"/>
      <c r="F171" s="98"/>
      <c r="G171" s="98"/>
      <c r="H171" s="98"/>
      <c r="I171" s="110"/>
      <c r="J171" s="98"/>
      <c r="K171" s="98"/>
      <c r="L171" s="98"/>
      <c r="M171" s="98"/>
      <c r="N171" s="98"/>
      <c r="O171" s="98"/>
      <c r="P171" s="98"/>
      <c r="Q171" s="98"/>
      <c r="R171" s="54"/>
      <c r="S171" s="52"/>
      <c r="AJ171" s="176"/>
    </row>
    <row r="172" spans="1:36" ht="13.5" thickBot="1" x14ac:dyDescent="0.3">
      <c r="A172">
        <v>151</v>
      </c>
      <c r="B172" s="58" t="s">
        <v>184</v>
      </c>
      <c r="C172" s="57" t="s">
        <v>185</v>
      </c>
      <c r="D172" s="54">
        <v>151</v>
      </c>
      <c r="E172" s="53">
        <f t="shared" ref="E172:E203" si="16">SUM(F172,G172,M172,N172,P172,Q172)</f>
        <v>0</v>
      </c>
      <c r="F172" s="55"/>
      <c r="G172" s="53">
        <f t="shared" ref="G172:G203" si="17">SUM(H172,J172,K172,L172)</f>
        <v>0</v>
      </c>
      <c r="H172" s="55"/>
      <c r="I172" s="111"/>
      <c r="J172" s="55"/>
      <c r="K172" s="55"/>
      <c r="L172" s="55"/>
      <c r="M172" s="55"/>
      <c r="N172" s="55"/>
      <c r="O172" s="55"/>
      <c r="P172" s="55"/>
      <c r="Q172" s="79"/>
      <c r="R172" s="54">
        <v>151</v>
      </c>
      <c r="S172" s="52"/>
      <c r="AJ172" s="182" t="str">
        <f t="shared" ref="AJ172:AJ221" si="18">IF((O172-N172)&gt;0.5,"attention","ok")</f>
        <v>ok</v>
      </c>
    </row>
    <row r="173" spans="1:36" ht="14" thickTop="1" thickBot="1" x14ac:dyDescent="0.3">
      <c r="A173">
        <v>152</v>
      </c>
      <c r="B173" s="59" t="s">
        <v>439</v>
      </c>
      <c r="C173" s="57" t="s">
        <v>186</v>
      </c>
      <c r="D173" s="54">
        <v>152</v>
      </c>
      <c r="E173" s="53">
        <f t="shared" si="16"/>
        <v>0</v>
      </c>
      <c r="F173" s="55"/>
      <c r="G173" s="53">
        <f t="shared" si="17"/>
        <v>0</v>
      </c>
      <c r="H173" s="55"/>
      <c r="I173" s="111"/>
      <c r="J173" s="55"/>
      <c r="K173" s="55"/>
      <c r="L173" s="55"/>
      <c r="M173" s="55"/>
      <c r="N173" s="55"/>
      <c r="O173" s="55"/>
      <c r="P173" s="55"/>
      <c r="Q173" s="79"/>
      <c r="R173" s="54">
        <v>152</v>
      </c>
      <c r="S173" s="52"/>
      <c r="AJ173" s="182" t="str">
        <f t="shared" si="18"/>
        <v>ok</v>
      </c>
    </row>
    <row r="174" spans="1:36" ht="14" thickTop="1" thickBot="1" x14ac:dyDescent="0.3">
      <c r="A174">
        <v>153</v>
      </c>
      <c r="B174" s="59" t="s">
        <v>440</v>
      </c>
      <c r="C174" s="57" t="s">
        <v>187</v>
      </c>
      <c r="D174" s="54">
        <v>153</v>
      </c>
      <c r="E174" s="53">
        <f t="shared" si="16"/>
        <v>0</v>
      </c>
      <c r="F174" s="55"/>
      <c r="G174" s="53">
        <f t="shared" si="17"/>
        <v>0</v>
      </c>
      <c r="H174" s="55"/>
      <c r="I174" s="111"/>
      <c r="J174" s="55"/>
      <c r="K174" s="55"/>
      <c r="L174" s="55"/>
      <c r="M174" s="55"/>
      <c r="N174" s="55"/>
      <c r="O174" s="55"/>
      <c r="P174" s="55"/>
      <c r="Q174" s="79"/>
      <c r="R174" s="54">
        <v>153</v>
      </c>
      <c r="S174" s="52"/>
      <c r="AJ174" s="182" t="str">
        <f t="shared" si="18"/>
        <v>ok</v>
      </c>
    </row>
    <row r="175" spans="1:36" ht="14" thickTop="1" thickBot="1" x14ac:dyDescent="0.3">
      <c r="A175">
        <v>154</v>
      </c>
      <c r="B175" s="59" t="s">
        <v>441</v>
      </c>
      <c r="C175" s="57" t="s">
        <v>188</v>
      </c>
      <c r="D175" s="54">
        <v>154</v>
      </c>
      <c r="E175" s="53">
        <f t="shared" si="16"/>
        <v>0</v>
      </c>
      <c r="F175" s="55"/>
      <c r="G175" s="53">
        <f t="shared" si="17"/>
        <v>0</v>
      </c>
      <c r="H175" s="55"/>
      <c r="I175" s="111"/>
      <c r="J175" s="55"/>
      <c r="K175" s="55"/>
      <c r="L175" s="55"/>
      <c r="M175" s="55"/>
      <c r="N175" s="55"/>
      <c r="O175" s="55"/>
      <c r="P175" s="55"/>
      <c r="Q175" s="79"/>
      <c r="R175" s="54">
        <v>154</v>
      </c>
      <c r="S175" s="52"/>
      <c r="AJ175" s="182" t="str">
        <f t="shared" si="18"/>
        <v>ok</v>
      </c>
    </row>
    <row r="176" spans="1:36" ht="14" thickTop="1" thickBot="1" x14ac:dyDescent="0.3">
      <c r="A176">
        <v>155</v>
      </c>
      <c r="B176" s="59" t="s">
        <v>189</v>
      </c>
      <c r="C176" s="57" t="s">
        <v>190</v>
      </c>
      <c r="D176" s="54">
        <v>155</v>
      </c>
      <c r="E176" s="53">
        <f t="shared" si="16"/>
        <v>0</v>
      </c>
      <c r="F176" s="55"/>
      <c r="G176" s="53">
        <f t="shared" si="17"/>
        <v>0</v>
      </c>
      <c r="H176" s="55"/>
      <c r="I176" s="111"/>
      <c r="J176" s="55"/>
      <c r="K176" s="55"/>
      <c r="L176" s="55"/>
      <c r="M176" s="55"/>
      <c r="N176" s="55"/>
      <c r="O176" s="55"/>
      <c r="P176" s="55"/>
      <c r="Q176" s="79"/>
      <c r="R176" s="54">
        <v>155</v>
      </c>
      <c r="S176" s="52"/>
      <c r="AJ176" s="182" t="str">
        <f t="shared" si="18"/>
        <v>ok</v>
      </c>
    </row>
    <row r="177" spans="1:36" ht="14" thickTop="1" thickBot="1" x14ac:dyDescent="0.3">
      <c r="A177">
        <v>156</v>
      </c>
      <c r="B177" s="59" t="s">
        <v>442</v>
      </c>
      <c r="C177" s="57" t="s">
        <v>191</v>
      </c>
      <c r="D177" s="54">
        <v>156</v>
      </c>
      <c r="E177" s="53">
        <f t="shared" si="16"/>
        <v>0</v>
      </c>
      <c r="F177" s="55"/>
      <c r="G177" s="53">
        <f t="shared" si="17"/>
        <v>0</v>
      </c>
      <c r="H177" s="55"/>
      <c r="I177" s="111"/>
      <c r="J177" s="55"/>
      <c r="K177" s="55"/>
      <c r="L177" s="55"/>
      <c r="M177" s="55"/>
      <c r="N177" s="55"/>
      <c r="O177" s="55"/>
      <c r="P177" s="55"/>
      <c r="Q177" s="79"/>
      <c r="R177" s="54">
        <v>156</v>
      </c>
      <c r="S177" s="52"/>
      <c r="AJ177" s="182" t="str">
        <f t="shared" si="18"/>
        <v>ok</v>
      </c>
    </row>
    <row r="178" spans="1:36" ht="14" thickTop="1" thickBot="1" x14ac:dyDescent="0.35">
      <c r="A178">
        <v>157</v>
      </c>
      <c r="B178" s="59" t="s">
        <v>443</v>
      </c>
      <c r="C178" s="78" t="s">
        <v>192</v>
      </c>
      <c r="D178" s="54">
        <v>157</v>
      </c>
      <c r="E178" s="53">
        <f t="shared" si="16"/>
        <v>0</v>
      </c>
      <c r="F178" s="55"/>
      <c r="G178" s="53">
        <f t="shared" si="17"/>
        <v>0</v>
      </c>
      <c r="H178" s="55"/>
      <c r="I178" s="111"/>
      <c r="J178" s="55"/>
      <c r="K178" s="55"/>
      <c r="L178" s="55"/>
      <c r="M178" s="55"/>
      <c r="N178" s="55"/>
      <c r="O178" s="55"/>
      <c r="P178" s="55"/>
      <c r="Q178" s="79"/>
      <c r="R178" s="54">
        <v>157</v>
      </c>
      <c r="S178" s="52"/>
      <c r="AJ178" s="182" t="str">
        <f t="shared" si="18"/>
        <v>ok</v>
      </c>
    </row>
    <row r="179" spans="1:36" ht="14" thickTop="1" thickBot="1" x14ac:dyDescent="0.3">
      <c r="A179">
        <v>158</v>
      </c>
      <c r="B179" s="59" t="s">
        <v>193</v>
      </c>
      <c r="C179" s="57" t="s">
        <v>194</v>
      </c>
      <c r="D179" s="54">
        <v>158</v>
      </c>
      <c r="E179" s="53">
        <f t="shared" si="16"/>
        <v>0</v>
      </c>
      <c r="F179" s="55"/>
      <c r="G179" s="53">
        <f t="shared" si="17"/>
        <v>0</v>
      </c>
      <c r="H179" s="55"/>
      <c r="I179" s="111"/>
      <c r="J179" s="55"/>
      <c r="K179" s="55"/>
      <c r="L179" s="55"/>
      <c r="M179" s="55"/>
      <c r="N179" s="55"/>
      <c r="O179" s="55"/>
      <c r="P179" s="55"/>
      <c r="Q179" s="79"/>
      <c r="R179" s="54">
        <v>158</v>
      </c>
      <c r="S179" s="52"/>
      <c r="AJ179" s="182" t="str">
        <f t="shared" si="18"/>
        <v>ok</v>
      </c>
    </row>
    <row r="180" spans="1:36" ht="14" thickTop="1" thickBot="1" x14ac:dyDescent="0.3">
      <c r="A180">
        <v>159</v>
      </c>
      <c r="B180" s="59" t="s">
        <v>444</v>
      </c>
      <c r="C180" s="57" t="s">
        <v>195</v>
      </c>
      <c r="D180" s="54">
        <v>159</v>
      </c>
      <c r="E180" s="53">
        <f t="shared" si="16"/>
        <v>0</v>
      </c>
      <c r="F180" s="55"/>
      <c r="G180" s="53">
        <f t="shared" si="17"/>
        <v>0</v>
      </c>
      <c r="H180" s="55"/>
      <c r="I180" s="111"/>
      <c r="J180" s="55"/>
      <c r="K180" s="55"/>
      <c r="L180" s="55"/>
      <c r="M180" s="55"/>
      <c r="N180" s="55"/>
      <c r="O180" s="55"/>
      <c r="P180" s="55"/>
      <c r="Q180" s="79"/>
      <c r="R180" s="54">
        <v>159</v>
      </c>
      <c r="S180" s="52"/>
      <c r="AJ180" s="182" t="str">
        <f t="shared" si="18"/>
        <v>ok</v>
      </c>
    </row>
    <row r="181" spans="1:36" ht="14" thickTop="1" thickBot="1" x14ac:dyDescent="0.3">
      <c r="A181">
        <v>160</v>
      </c>
      <c r="B181" s="59" t="s">
        <v>445</v>
      </c>
      <c r="C181" s="57" t="s">
        <v>196</v>
      </c>
      <c r="D181" s="54">
        <v>160</v>
      </c>
      <c r="E181" s="53">
        <f t="shared" si="16"/>
        <v>0</v>
      </c>
      <c r="F181" s="55"/>
      <c r="G181" s="53">
        <f t="shared" si="17"/>
        <v>0</v>
      </c>
      <c r="H181" s="55"/>
      <c r="I181" s="111"/>
      <c r="J181" s="55"/>
      <c r="K181" s="55"/>
      <c r="L181" s="55"/>
      <c r="M181" s="55"/>
      <c r="N181" s="55"/>
      <c r="O181" s="55"/>
      <c r="P181" s="55"/>
      <c r="Q181" s="79"/>
      <c r="R181" s="54">
        <v>160</v>
      </c>
      <c r="S181" s="52"/>
      <c r="AJ181" s="182" t="str">
        <f t="shared" si="18"/>
        <v>ok</v>
      </c>
    </row>
    <row r="182" spans="1:36" ht="14" thickTop="1" thickBot="1" x14ac:dyDescent="0.3">
      <c r="A182">
        <v>161</v>
      </c>
      <c r="B182" s="59" t="s">
        <v>446</v>
      </c>
      <c r="C182" s="57" t="s">
        <v>197</v>
      </c>
      <c r="D182" s="54">
        <v>161</v>
      </c>
      <c r="E182" s="53">
        <f t="shared" si="16"/>
        <v>0</v>
      </c>
      <c r="F182" s="55"/>
      <c r="G182" s="53">
        <f t="shared" si="17"/>
        <v>0</v>
      </c>
      <c r="H182" s="55"/>
      <c r="I182" s="111"/>
      <c r="J182" s="55"/>
      <c r="K182" s="55"/>
      <c r="L182" s="55"/>
      <c r="M182" s="55"/>
      <c r="N182" s="55"/>
      <c r="O182" s="55"/>
      <c r="P182" s="55"/>
      <c r="Q182" s="79"/>
      <c r="R182" s="54">
        <v>161</v>
      </c>
      <c r="S182" s="52"/>
      <c r="AJ182" s="182" t="str">
        <f t="shared" si="18"/>
        <v>ok</v>
      </c>
    </row>
    <row r="183" spans="1:36" ht="14" thickTop="1" thickBot="1" x14ac:dyDescent="0.3">
      <c r="A183">
        <v>162</v>
      </c>
      <c r="B183" s="59" t="s">
        <v>447</v>
      </c>
      <c r="C183" s="57" t="s">
        <v>198</v>
      </c>
      <c r="D183" s="54">
        <v>162</v>
      </c>
      <c r="E183" s="53">
        <f t="shared" si="16"/>
        <v>0</v>
      </c>
      <c r="F183" s="55"/>
      <c r="G183" s="53">
        <f t="shared" si="17"/>
        <v>0</v>
      </c>
      <c r="H183" s="55"/>
      <c r="I183" s="111"/>
      <c r="J183" s="55"/>
      <c r="K183" s="55"/>
      <c r="L183" s="55"/>
      <c r="M183" s="55"/>
      <c r="N183" s="55"/>
      <c r="O183" s="55"/>
      <c r="P183" s="55"/>
      <c r="Q183" s="79"/>
      <c r="R183" s="54">
        <v>162</v>
      </c>
      <c r="S183" s="52"/>
      <c r="AJ183" s="182" t="str">
        <f t="shared" si="18"/>
        <v>ok</v>
      </c>
    </row>
    <row r="184" spans="1:36" ht="14" thickTop="1" thickBot="1" x14ac:dyDescent="0.3">
      <c r="A184">
        <v>163</v>
      </c>
      <c r="B184" s="59" t="s">
        <v>448</v>
      </c>
      <c r="C184" s="57" t="s">
        <v>199</v>
      </c>
      <c r="D184" s="54">
        <v>163</v>
      </c>
      <c r="E184" s="53">
        <f t="shared" si="16"/>
        <v>0</v>
      </c>
      <c r="F184" s="55"/>
      <c r="G184" s="53">
        <f t="shared" si="17"/>
        <v>0</v>
      </c>
      <c r="H184" s="55"/>
      <c r="I184" s="111"/>
      <c r="J184" s="55"/>
      <c r="K184" s="55"/>
      <c r="L184" s="55"/>
      <c r="M184" s="55"/>
      <c r="N184" s="55"/>
      <c r="O184" s="55"/>
      <c r="P184" s="55"/>
      <c r="Q184" s="79"/>
      <c r="R184" s="54">
        <v>163</v>
      </c>
      <c r="S184" s="52"/>
      <c r="AJ184" s="182" t="str">
        <f t="shared" si="18"/>
        <v>ok</v>
      </c>
    </row>
    <row r="185" spans="1:36" ht="14" thickTop="1" thickBot="1" x14ac:dyDescent="0.3">
      <c r="A185">
        <v>164</v>
      </c>
      <c r="B185" s="59" t="s">
        <v>449</v>
      </c>
      <c r="C185" s="85" t="s">
        <v>200</v>
      </c>
      <c r="D185" s="54">
        <v>164</v>
      </c>
      <c r="E185" s="53">
        <f t="shared" si="16"/>
        <v>0</v>
      </c>
      <c r="F185" s="55"/>
      <c r="G185" s="53">
        <f t="shared" si="17"/>
        <v>0</v>
      </c>
      <c r="H185" s="55"/>
      <c r="I185" s="111"/>
      <c r="J185" s="55"/>
      <c r="K185" s="55"/>
      <c r="L185" s="55"/>
      <c r="M185" s="55"/>
      <c r="N185" s="55"/>
      <c r="O185" s="55"/>
      <c r="P185" s="55"/>
      <c r="Q185" s="79"/>
      <c r="R185" s="54">
        <v>164</v>
      </c>
      <c r="S185" s="52"/>
      <c r="AJ185" s="182" t="str">
        <f t="shared" si="18"/>
        <v>ok</v>
      </c>
    </row>
    <row r="186" spans="1:36" ht="14" thickTop="1" thickBot="1" x14ac:dyDescent="0.3">
      <c r="A186">
        <v>165</v>
      </c>
      <c r="B186" s="59" t="s">
        <v>201</v>
      </c>
      <c r="C186" s="57" t="s">
        <v>202</v>
      </c>
      <c r="D186" s="54">
        <v>165</v>
      </c>
      <c r="E186" s="53">
        <f t="shared" si="16"/>
        <v>0</v>
      </c>
      <c r="F186" s="55"/>
      <c r="G186" s="53">
        <f t="shared" si="17"/>
        <v>0</v>
      </c>
      <c r="H186" s="55"/>
      <c r="I186" s="111"/>
      <c r="J186" s="55"/>
      <c r="K186" s="55"/>
      <c r="L186" s="55"/>
      <c r="M186" s="55"/>
      <c r="N186" s="55"/>
      <c r="O186" s="55"/>
      <c r="P186" s="55"/>
      <c r="Q186" s="79"/>
      <c r="R186" s="54">
        <v>165</v>
      </c>
      <c r="S186" s="52"/>
      <c r="AJ186" s="182" t="str">
        <f t="shared" si="18"/>
        <v>ok</v>
      </c>
    </row>
    <row r="187" spans="1:36" ht="14" thickTop="1" thickBot="1" x14ac:dyDescent="0.3">
      <c r="A187">
        <v>166</v>
      </c>
      <c r="B187" s="59" t="s">
        <v>203</v>
      </c>
      <c r="C187" s="57" t="s">
        <v>204</v>
      </c>
      <c r="D187" s="54">
        <v>166</v>
      </c>
      <c r="E187" s="53">
        <f t="shared" si="16"/>
        <v>0</v>
      </c>
      <c r="F187" s="55"/>
      <c r="G187" s="53">
        <f t="shared" si="17"/>
        <v>0</v>
      </c>
      <c r="H187" s="55"/>
      <c r="I187" s="111"/>
      <c r="J187" s="55"/>
      <c r="K187" s="55"/>
      <c r="L187" s="55"/>
      <c r="M187" s="55"/>
      <c r="N187" s="55"/>
      <c r="O187" s="55"/>
      <c r="P187" s="55"/>
      <c r="Q187" s="79"/>
      <c r="R187" s="54">
        <v>166</v>
      </c>
      <c r="S187" s="52"/>
      <c r="AJ187" s="182" t="str">
        <f t="shared" si="18"/>
        <v>ok</v>
      </c>
    </row>
    <row r="188" spans="1:36" ht="14" thickTop="1" thickBot="1" x14ac:dyDescent="0.3">
      <c r="A188">
        <v>167</v>
      </c>
      <c r="B188" s="59" t="s">
        <v>450</v>
      </c>
      <c r="C188" s="57" t="s">
        <v>205</v>
      </c>
      <c r="D188" s="54">
        <v>167</v>
      </c>
      <c r="E188" s="53">
        <f t="shared" si="16"/>
        <v>0</v>
      </c>
      <c r="F188" s="55"/>
      <c r="G188" s="53">
        <f t="shared" si="17"/>
        <v>0</v>
      </c>
      <c r="H188" s="55"/>
      <c r="I188" s="111"/>
      <c r="J188" s="55"/>
      <c r="K188" s="55"/>
      <c r="L188" s="55"/>
      <c r="M188" s="55"/>
      <c r="N188" s="55"/>
      <c r="O188" s="55"/>
      <c r="P188" s="55"/>
      <c r="Q188" s="79"/>
      <c r="R188" s="54">
        <v>167</v>
      </c>
      <c r="S188" s="52"/>
      <c r="AJ188" s="182" t="str">
        <f t="shared" si="18"/>
        <v>ok</v>
      </c>
    </row>
    <row r="189" spans="1:36" ht="14" thickTop="1" thickBot="1" x14ac:dyDescent="0.3">
      <c r="A189">
        <v>168</v>
      </c>
      <c r="B189" s="59" t="s">
        <v>451</v>
      </c>
      <c r="C189" s="57" t="s">
        <v>206</v>
      </c>
      <c r="D189" s="54">
        <v>168</v>
      </c>
      <c r="E189" s="53">
        <f t="shared" si="16"/>
        <v>0</v>
      </c>
      <c r="F189" s="55"/>
      <c r="G189" s="53">
        <f t="shared" si="17"/>
        <v>0</v>
      </c>
      <c r="H189" s="55"/>
      <c r="I189" s="111"/>
      <c r="J189" s="55"/>
      <c r="K189" s="55"/>
      <c r="L189" s="55"/>
      <c r="M189" s="55"/>
      <c r="N189" s="55"/>
      <c r="O189" s="55"/>
      <c r="P189" s="55"/>
      <c r="Q189" s="79"/>
      <c r="R189" s="54">
        <v>168</v>
      </c>
      <c r="S189" s="52"/>
      <c r="AJ189" s="182" t="str">
        <f t="shared" si="18"/>
        <v>ok</v>
      </c>
    </row>
    <row r="190" spans="1:36" ht="14" thickTop="1" thickBot="1" x14ac:dyDescent="0.3">
      <c r="A190">
        <v>169</v>
      </c>
      <c r="B190" s="59" t="s">
        <v>452</v>
      </c>
      <c r="C190" s="57" t="s">
        <v>207</v>
      </c>
      <c r="D190" s="54">
        <v>169</v>
      </c>
      <c r="E190" s="53">
        <f t="shared" si="16"/>
        <v>0</v>
      </c>
      <c r="F190" s="55"/>
      <c r="G190" s="53">
        <f t="shared" si="17"/>
        <v>0</v>
      </c>
      <c r="H190" s="55"/>
      <c r="I190" s="111"/>
      <c r="J190" s="55"/>
      <c r="K190" s="55"/>
      <c r="L190" s="55"/>
      <c r="M190" s="55"/>
      <c r="N190" s="55"/>
      <c r="O190" s="55"/>
      <c r="P190" s="55"/>
      <c r="Q190" s="79"/>
      <c r="R190" s="54">
        <v>169</v>
      </c>
      <c r="S190" s="52"/>
      <c r="AJ190" s="182" t="str">
        <f t="shared" si="18"/>
        <v>ok</v>
      </c>
    </row>
    <row r="191" spans="1:36" ht="14" thickTop="1" thickBot="1" x14ac:dyDescent="0.3">
      <c r="A191">
        <v>170</v>
      </c>
      <c r="B191" s="59" t="s">
        <v>453</v>
      </c>
      <c r="C191" s="57" t="s">
        <v>208</v>
      </c>
      <c r="D191" s="54">
        <v>170</v>
      </c>
      <c r="E191" s="53">
        <f t="shared" si="16"/>
        <v>0</v>
      </c>
      <c r="F191" s="55"/>
      <c r="G191" s="53">
        <f t="shared" si="17"/>
        <v>0</v>
      </c>
      <c r="H191" s="55"/>
      <c r="I191" s="111"/>
      <c r="J191" s="55"/>
      <c r="K191" s="55"/>
      <c r="L191" s="55"/>
      <c r="M191" s="55"/>
      <c r="N191" s="55"/>
      <c r="O191" s="55"/>
      <c r="P191" s="55"/>
      <c r="Q191" s="79"/>
      <c r="R191" s="54">
        <v>170</v>
      </c>
      <c r="S191" s="52"/>
      <c r="AJ191" s="182" t="str">
        <f t="shared" si="18"/>
        <v>ok</v>
      </c>
    </row>
    <row r="192" spans="1:36" ht="14" thickTop="1" thickBot="1" x14ac:dyDescent="0.3">
      <c r="A192">
        <v>171</v>
      </c>
      <c r="B192" s="59" t="s">
        <v>454</v>
      </c>
      <c r="C192" s="57" t="s">
        <v>209</v>
      </c>
      <c r="D192" s="54">
        <v>171</v>
      </c>
      <c r="E192" s="53">
        <f t="shared" si="16"/>
        <v>0</v>
      </c>
      <c r="F192" s="55"/>
      <c r="G192" s="53">
        <f t="shared" si="17"/>
        <v>0</v>
      </c>
      <c r="H192" s="55"/>
      <c r="I192" s="111"/>
      <c r="J192" s="55"/>
      <c r="K192" s="55"/>
      <c r="L192" s="55"/>
      <c r="M192" s="55"/>
      <c r="N192" s="55"/>
      <c r="O192" s="55"/>
      <c r="P192" s="55"/>
      <c r="Q192" s="79"/>
      <c r="R192" s="54">
        <v>171</v>
      </c>
      <c r="S192" s="52"/>
      <c r="AJ192" s="182" t="str">
        <f t="shared" si="18"/>
        <v>ok</v>
      </c>
    </row>
    <row r="193" spans="1:36" ht="14" thickTop="1" thickBot="1" x14ac:dyDescent="0.3">
      <c r="A193">
        <v>172</v>
      </c>
      <c r="B193" s="59" t="s">
        <v>455</v>
      </c>
      <c r="C193" s="57" t="s">
        <v>210</v>
      </c>
      <c r="D193" s="54">
        <v>172</v>
      </c>
      <c r="E193" s="53">
        <f t="shared" si="16"/>
        <v>0</v>
      </c>
      <c r="F193" s="55"/>
      <c r="G193" s="53">
        <f t="shared" si="17"/>
        <v>0</v>
      </c>
      <c r="H193" s="55"/>
      <c r="I193" s="111"/>
      <c r="J193" s="55"/>
      <c r="K193" s="55"/>
      <c r="L193" s="55"/>
      <c r="M193" s="55"/>
      <c r="N193" s="55"/>
      <c r="O193" s="55"/>
      <c r="P193" s="55"/>
      <c r="Q193" s="79"/>
      <c r="R193" s="54">
        <v>172</v>
      </c>
      <c r="S193" s="52"/>
      <c r="AJ193" s="182" t="str">
        <f t="shared" si="18"/>
        <v>ok</v>
      </c>
    </row>
    <row r="194" spans="1:36" ht="14" thickTop="1" thickBot="1" x14ac:dyDescent="0.3">
      <c r="A194">
        <v>173</v>
      </c>
      <c r="B194" s="59" t="s">
        <v>456</v>
      </c>
      <c r="C194" s="57" t="s">
        <v>211</v>
      </c>
      <c r="D194" s="54">
        <v>173</v>
      </c>
      <c r="E194" s="53">
        <f t="shared" si="16"/>
        <v>0</v>
      </c>
      <c r="F194" s="55"/>
      <c r="G194" s="53">
        <f t="shared" si="17"/>
        <v>0</v>
      </c>
      <c r="H194" s="55"/>
      <c r="I194" s="111"/>
      <c r="J194" s="55"/>
      <c r="K194" s="55"/>
      <c r="L194" s="55"/>
      <c r="M194" s="55"/>
      <c r="N194" s="55"/>
      <c r="O194" s="55"/>
      <c r="P194" s="55"/>
      <c r="Q194" s="79"/>
      <c r="R194" s="54">
        <v>173</v>
      </c>
      <c r="S194" s="52"/>
      <c r="AJ194" s="182" t="str">
        <f t="shared" si="18"/>
        <v>ok</v>
      </c>
    </row>
    <row r="195" spans="1:36" ht="14" thickTop="1" thickBot="1" x14ac:dyDescent="0.3">
      <c r="A195">
        <v>174</v>
      </c>
      <c r="B195" s="59" t="s">
        <v>457</v>
      </c>
      <c r="C195" s="57" t="s">
        <v>212</v>
      </c>
      <c r="D195" s="54">
        <v>174</v>
      </c>
      <c r="E195" s="53">
        <f t="shared" si="16"/>
        <v>0</v>
      </c>
      <c r="F195" s="55"/>
      <c r="G195" s="53">
        <f t="shared" si="17"/>
        <v>0</v>
      </c>
      <c r="H195" s="55"/>
      <c r="I195" s="111"/>
      <c r="J195" s="55"/>
      <c r="K195" s="55"/>
      <c r="L195" s="55"/>
      <c r="M195" s="55"/>
      <c r="N195" s="55"/>
      <c r="O195" s="55"/>
      <c r="P195" s="55"/>
      <c r="Q195" s="79"/>
      <c r="R195" s="54">
        <v>174</v>
      </c>
      <c r="S195" s="52"/>
      <c r="AJ195" s="182" t="str">
        <f t="shared" si="18"/>
        <v>ok</v>
      </c>
    </row>
    <row r="196" spans="1:36" ht="14" thickTop="1" thickBot="1" x14ac:dyDescent="0.3">
      <c r="A196">
        <v>175</v>
      </c>
      <c r="B196" s="105" t="s">
        <v>458</v>
      </c>
      <c r="C196" s="57" t="s">
        <v>213</v>
      </c>
      <c r="D196" s="54">
        <v>175</v>
      </c>
      <c r="E196" s="53">
        <f t="shared" si="16"/>
        <v>0</v>
      </c>
      <c r="F196" s="55"/>
      <c r="G196" s="53">
        <f t="shared" si="17"/>
        <v>0</v>
      </c>
      <c r="H196" s="55"/>
      <c r="I196" s="111"/>
      <c r="J196" s="55"/>
      <c r="K196" s="55"/>
      <c r="L196" s="55"/>
      <c r="M196" s="55"/>
      <c r="N196" s="55"/>
      <c r="O196" s="55"/>
      <c r="P196" s="55"/>
      <c r="Q196" s="79"/>
      <c r="R196" s="54">
        <v>175</v>
      </c>
      <c r="S196" s="52"/>
      <c r="AJ196" s="182" t="str">
        <f t="shared" si="18"/>
        <v>ok</v>
      </c>
    </row>
    <row r="197" spans="1:36" ht="14" thickTop="1" thickBot="1" x14ac:dyDescent="0.3">
      <c r="A197">
        <v>176</v>
      </c>
      <c r="B197" s="59" t="s">
        <v>459</v>
      </c>
      <c r="C197" s="57" t="s">
        <v>214</v>
      </c>
      <c r="D197" s="54">
        <v>176</v>
      </c>
      <c r="E197" s="53">
        <f t="shared" si="16"/>
        <v>0</v>
      </c>
      <c r="F197" s="55"/>
      <c r="G197" s="53">
        <f t="shared" si="17"/>
        <v>0</v>
      </c>
      <c r="H197" s="55"/>
      <c r="I197" s="111"/>
      <c r="J197" s="55"/>
      <c r="K197" s="55"/>
      <c r="L197" s="55"/>
      <c r="M197" s="55"/>
      <c r="N197" s="55"/>
      <c r="O197" s="55"/>
      <c r="P197" s="55"/>
      <c r="Q197" s="79"/>
      <c r="R197" s="54">
        <v>176</v>
      </c>
      <c r="S197" s="52"/>
      <c r="AJ197" s="182" t="str">
        <f t="shared" si="18"/>
        <v>ok</v>
      </c>
    </row>
    <row r="198" spans="1:36" ht="14" thickTop="1" thickBot="1" x14ac:dyDescent="0.3">
      <c r="A198">
        <v>177</v>
      </c>
      <c r="B198" s="59" t="s">
        <v>460</v>
      </c>
      <c r="C198" s="57" t="s">
        <v>215</v>
      </c>
      <c r="D198" s="54">
        <v>177</v>
      </c>
      <c r="E198" s="53">
        <f t="shared" si="16"/>
        <v>0</v>
      </c>
      <c r="F198" s="55"/>
      <c r="G198" s="53">
        <f t="shared" si="17"/>
        <v>0</v>
      </c>
      <c r="H198" s="55"/>
      <c r="I198" s="111"/>
      <c r="J198" s="55"/>
      <c r="K198" s="55"/>
      <c r="L198" s="55"/>
      <c r="M198" s="55"/>
      <c r="N198" s="55"/>
      <c r="O198" s="55"/>
      <c r="P198" s="55"/>
      <c r="Q198" s="79"/>
      <c r="R198" s="54">
        <v>177</v>
      </c>
      <c r="S198" s="52"/>
      <c r="AJ198" s="182" t="str">
        <f t="shared" si="18"/>
        <v>ok</v>
      </c>
    </row>
    <row r="199" spans="1:36" ht="14" thickTop="1" thickBot="1" x14ac:dyDescent="0.3">
      <c r="A199">
        <v>178</v>
      </c>
      <c r="B199" s="59" t="s">
        <v>216</v>
      </c>
      <c r="C199" s="57" t="s">
        <v>217</v>
      </c>
      <c r="D199" s="54">
        <v>178</v>
      </c>
      <c r="E199" s="53">
        <f t="shared" si="16"/>
        <v>0</v>
      </c>
      <c r="F199" s="55"/>
      <c r="G199" s="53">
        <f t="shared" si="17"/>
        <v>0</v>
      </c>
      <c r="H199" s="55"/>
      <c r="I199" s="111"/>
      <c r="J199" s="55"/>
      <c r="K199" s="55"/>
      <c r="L199" s="55"/>
      <c r="M199" s="55"/>
      <c r="N199" s="55"/>
      <c r="O199" s="55"/>
      <c r="P199" s="55"/>
      <c r="Q199" s="79"/>
      <c r="R199" s="54">
        <v>178</v>
      </c>
      <c r="S199" s="52"/>
      <c r="AJ199" s="182" t="str">
        <f t="shared" si="18"/>
        <v>ok</v>
      </c>
    </row>
    <row r="200" spans="1:36" ht="14" thickTop="1" thickBot="1" x14ac:dyDescent="0.3">
      <c r="A200">
        <v>179</v>
      </c>
      <c r="B200" s="59" t="s">
        <v>461</v>
      </c>
      <c r="C200" s="57" t="s">
        <v>218</v>
      </c>
      <c r="D200" s="54">
        <v>179</v>
      </c>
      <c r="E200" s="53">
        <f t="shared" si="16"/>
        <v>0</v>
      </c>
      <c r="F200" s="55"/>
      <c r="G200" s="53">
        <f t="shared" si="17"/>
        <v>0</v>
      </c>
      <c r="H200" s="55"/>
      <c r="I200" s="111"/>
      <c r="J200" s="55"/>
      <c r="K200" s="55"/>
      <c r="L200" s="55"/>
      <c r="M200" s="55"/>
      <c r="N200" s="55"/>
      <c r="O200" s="55"/>
      <c r="P200" s="55"/>
      <c r="Q200" s="79"/>
      <c r="R200" s="54">
        <v>179</v>
      </c>
      <c r="S200" s="52"/>
      <c r="AJ200" s="182" t="str">
        <f t="shared" si="18"/>
        <v>ok</v>
      </c>
    </row>
    <row r="201" spans="1:36" ht="14" thickTop="1" thickBot="1" x14ac:dyDescent="0.3">
      <c r="A201">
        <v>180</v>
      </c>
      <c r="B201" s="59" t="s">
        <v>219</v>
      </c>
      <c r="C201" s="57" t="s">
        <v>220</v>
      </c>
      <c r="D201" s="54">
        <v>180</v>
      </c>
      <c r="E201" s="53">
        <f t="shared" si="16"/>
        <v>0</v>
      </c>
      <c r="F201" s="55"/>
      <c r="G201" s="53">
        <f t="shared" si="17"/>
        <v>0</v>
      </c>
      <c r="H201" s="55"/>
      <c r="I201" s="111"/>
      <c r="J201" s="55"/>
      <c r="K201" s="55"/>
      <c r="L201" s="55"/>
      <c r="M201" s="55"/>
      <c r="N201" s="55"/>
      <c r="O201" s="55"/>
      <c r="P201" s="55"/>
      <c r="Q201" s="79"/>
      <c r="R201" s="54">
        <v>180</v>
      </c>
      <c r="S201" s="52"/>
      <c r="AJ201" s="182" t="str">
        <f t="shared" si="18"/>
        <v>ok</v>
      </c>
    </row>
    <row r="202" spans="1:36" ht="14" thickTop="1" thickBot="1" x14ac:dyDescent="0.3">
      <c r="A202">
        <v>181</v>
      </c>
      <c r="B202" s="59" t="s">
        <v>462</v>
      </c>
      <c r="C202" s="57" t="s">
        <v>221</v>
      </c>
      <c r="D202" s="54">
        <v>181</v>
      </c>
      <c r="E202" s="53">
        <f t="shared" si="16"/>
        <v>0</v>
      </c>
      <c r="F202" s="55"/>
      <c r="G202" s="53">
        <f t="shared" si="17"/>
        <v>0</v>
      </c>
      <c r="H202" s="55"/>
      <c r="I202" s="111"/>
      <c r="J202" s="55"/>
      <c r="K202" s="55"/>
      <c r="L202" s="55"/>
      <c r="M202" s="55"/>
      <c r="N202" s="55"/>
      <c r="O202" s="55"/>
      <c r="P202" s="55"/>
      <c r="Q202" s="79"/>
      <c r="R202" s="54">
        <v>181</v>
      </c>
      <c r="S202" s="52"/>
      <c r="AJ202" s="182" t="str">
        <f t="shared" si="18"/>
        <v>ok</v>
      </c>
    </row>
    <row r="203" spans="1:36" ht="14" thickTop="1" thickBot="1" x14ac:dyDescent="0.3">
      <c r="A203">
        <v>182</v>
      </c>
      <c r="B203" s="59" t="s">
        <v>463</v>
      </c>
      <c r="C203" s="57" t="s">
        <v>222</v>
      </c>
      <c r="D203" s="54">
        <v>182</v>
      </c>
      <c r="E203" s="53">
        <f t="shared" si="16"/>
        <v>0</v>
      </c>
      <c r="F203" s="55"/>
      <c r="G203" s="53">
        <f t="shared" si="17"/>
        <v>0</v>
      </c>
      <c r="H203" s="55"/>
      <c r="I203" s="111"/>
      <c r="J203" s="55"/>
      <c r="K203" s="55"/>
      <c r="L203" s="55"/>
      <c r="M203" s="55"/>
      <c r="N203" s="55"/>
      <c r="O203" s="55"/>
      <c r="P203" s="55"/>
      <c r="Q203" s="79"/>
      <c r="R203" s="54">
        <v>182</v>
      </c>
      <c r="S203" s="52"/>
      <c r="AJ203" s="182" t="str">
        <f t="shared" si="18"/>
        <v>ok</v>
      </c>
    </row>
    <row r="204" spans="1:36" ht="14" thickTop="1" thickBot="1" x14ac:dyDescent="0.3">
      <c r="A204">
        <v>183</v>
      </c>
      <c r="B204" s="59" t="s">
        <v>464</v>
      </c>
      <c r="C204" s="57" t="s">
        <v>223</v>
      </c>
      <c r="D204" s="54">
        <v>183</v>
      </c>
      <c r="E204" s="53">
        <f t="shared" ref="E204:E221" si="19">SUM(F204,G204,M204,N204,P204,Q204)</f>
        <v>0</v>
      </c>
      <c r="F204" s="55"/>
      <c r="G204" s="53">
        <f t="shared" ref="G204:G221" si="20">SUM(H204,J204,K204,L204)</f>
        <v>0</v>
      </c>
      <c r="H204" s="55"/>
      <c r="I204" s="111"/>
      <c r="J204" s="55"/>
      <c r="K204" s="55"/>
      <c r="L204" s="55"/>
      <c r="M204" s="55"/>
      <c r="N204" s="55"/>
      <c r="O204" s="55"/>
      <c r="P204" s="55"/>
      <c r="Q204" s="79"/>
      <c r="R204" s="54">
        <v>183</v>
      </c>
      <c r="S204" s="52"/>
      <c r="AJ204" s="182" t="str">
        <f t="shared" si="18"/>
        <v>ok</v>
      </c>
    </row>
    <row r="205" spans="1:36" ht="14" thickTop="1" thickBot="1" x14ac:dyDescent="0.3">
      <c r="A205">
        <v>184</v>
      </c>
      <c r="B205" s="59" t="s">
        <v>465</v>
      </c>
      <c r="C205" s="57" t="s">
        <v>224</v>
      </c>
      <c r="D205" s="54">
        <v>184</v>
      </c>
      <c r="E205" s="53">
        <f t="shared" si="19"/>
        <v>0</v>
      </c>
      <c r="F205" s="55"/>
      <c r="G205" s="53">
        <f t="shared" si="20"/>
        <v>0</v>
      </c>
      <c r="H205" s="55"/>
      <c r="I205" s="111"/>
      <c r="J205" s="55"/>
      <c r="K205" s="55"/>
      <c r="L205" s="55"/>
      <c r="M205" s="55"/>
      <c r="N205" s="55"/>
      <c r="O205" s="55"/>
      <c r="P205" s="55"/>
      <c r="Q205" s="79"/>
      <c r="R205" s="54">
        <v>184</v>
      </c>
      <c r="S205" s="52"/>
      <c r="AJ205" s="182" t="str">
        <f t="shared" si="18"/>
        <v>ok</v>
      </c>
    </row>
    <row r="206" spans="1:36" ht="14" thickTop="1" thickBot="1" x14ac:dyDescent="0.3">
      <c r="A206">
        <v>185</v>
      </c>
      <c r="B206" s="59" t="s">
        <v>466</v>
      </c>
      <c r="C206" s="57" t="s">
        <v>225</v>
      </c>
      <c r="D206" s="54">
        <v>185</v>
      </c>
      <c r="E206" s="53">
        <f t="shared" si="19"/>
        <v>0</v>
      </c>
      <c r="F206" s="55"/>
      <c r="G206" s="53">
        <f t="shared" si="20"/>
        <v>0</v>
      </c>
      <c r="H206" s="55"/>
      <c r="I206" s="111"/>
      <c r="J206" s="55"/>
      <c r="K206" s="55"/>
      <c r="L206" s="55"/>
      <c r="M206" s="55"/>
      <c r="N206" s="55"/>
      <c r="O206" s="55"/>
      <c r="P206" s="55"/>
      <c r="Q206" s="79"/>
      <c r="R206" s="54">
        <v>185</v>
      </c>
      <c r="S206" s="52"/>
      <c r="AJ206" s="182" t="str">
        <f t="shared" si="18"/>
        <v>ok</v>
      </c>
    </row>
    <row r="207" spans="1:36" ht="14" thickTop="1" thickBot="1" x14ac:dyDescent="0.3">
      <c r="A207">
        <v>186</v>
      </c>
      <c r="B207" s="59" t="s">
        <v>226</v>
      </c>
      <c r="C207" s="57" t="s">
        <v>227</v>
      </c>
      <c r="D207" s="54">
        <v>186</v>
      </c>
      <c r="E207" s="53">
        <f t="shared" si="19"/>
        <v>0</v>
      </c>
      <c r="F207" s="55"/>
      <c r="G207" s="53">
        <f t="shared" si="20"/>
        <v>0</v>
      </c>
      <c r="H207" s="55"/>
      <c r="I207" s="111"/>
      <c r="J207" s="55"/>
      <c r="K207" s="55"/>
      <c r="L207" s="55"/>
      <c r="M207" s="55"/>
      <c r="N207" s="55"/>
      <c r="O207" s="55"/>
      <c r="P207" s="55"/>
      <c r="Q207" s="79"/>
      <c r="R207" s="54">
        <v>186</v>
      </c>
      <c r="S207" s="52"/>
      <c r="AJ207" s="182" t="str">
        <f t="shared" si="18"/>
        <v>ok</v>
      </c>
    </row>
    <row r="208" spans="1:36" ht="14" thickTop="1" thickBot="1" x14ac:dyDescent="0.3">
      <c r="A208">
        <v>187</v>
      </c>
      <c r="B208" s="59" t="s">
        <v>228</v>
      </c>
      <c r="C208" s="57" t="s">
        <v>229</v>
      </c>
      <c r="D208" s="54">
        <v>187</v>
      </c>
      <c r="E208" s="53">
        <f t="shared" si="19"/>
        <v>0</v>
      </c>
      <c r="F208" s="55"/>
      <c r="G208" s="53">
        <f t="shared" si="20"/>
        <v>0</v>
      </c>
      <c r="H208" s="55"/>
      <c r="I208" s="111"/>
      <c r="J208" s="55"/>
      <c r="K208" s="55"/>
      <c r="L208" s="55"/>
      <c r="M208" s="55"/>
      <c r="N208" s="55"/>
      <c r="O208" s="55"/>
      <c r="P208" s="55"/>
      <c r="Q208" s="79"/>
      <c r="R208" s="54">
        <v>187</v>
      </c>
      <c r="S208" s="52"/>
      <c r="AJ208" s="182" t="str">
        <f t="shared" si="18"/>
        <v>ok</v>
      </c>
    </row>
    <row r="209" spans="1:36" ht="14" thickTop="1" thickBot="1" x14ac:dyDescent="0.35">
      <c r="A209">
        <v>188</v>
      </c>
      <c r="B209" s="59" t="s">
        <v>467</v>
      </c>
      <c r="C209" s="78" t="s">
        <v>230</v>
      </c>
      <c r="D209" s="54">
        <v>188</v>
      </c>
      <c r="E209" s="53">
        <f t="shared" si="19"/>
        <v>0</v>
      </c>
      <c r="F209" s="55"/>
      <c r="G209" s="53">
        <f t="shared" si="20"/>
        <v>0</v>
      </c>
      <c r="H209" s="55"/>
      <c r="I209" s="111"/>
      <c r="J209" s="55"/>
      <c r="K209" s="55"/>
      <c r="L209" s="55"/>
      <c r="M209" s="55"/>
      <c r="N209" s="55"/>
      <c r="O209" s="55"/>
      <c r="P209" s="55"/>
      <c r="Q209" s="79"/>
      <c r="R209" s="54">
        <v>188</v>
      </c>
      <c r="S209" s="52"/>
      <c r="AJ209" s="182" t="str">
        <f t="shared" si="18"/>
        <v>ok</v>
      </c>
    </row>
    <row r="210" spans="1:36" ht="14" thickTop="1" thickBot="1" x14ac:dyDescent="0.3">
      <c r="A210">
        <v>189</v>
      </c>
      <c r="B210" s="59" t="s">
        <v>468</v>
      </c>
      <c r="C210" s="57" t="s">
        <v>231</v>
      </c>
      <c r="D210" s="54">
        <v>189</v>
      </c>
      <c r="E210" s="53">
        <f t="shared" si="19"/>
        <v>0</v>
      </c>
      <c r="F210" s="55"/>
      <c r="G210" s="53">
        <f t="shared" si="20"/>
        <v>0</v>
      </c>
      <c r="H210" s="55"/>
      <c r="I210" s="111"/>
      <c r="J210" s="55"/>
      <c r="K210" s="55"/>
      <c r="L210" s="55"/>
      <c r="M210" s="55"/>
      <c r="N210" s="55"/>
      <c r="O210" s="55"/>
      <c r="P210" s="55"/>
      <c r="Q210" s="79"/>
      <c r="R210" s="54">
        <v>189</v>
      </c>
      <c r="S210" s="52"/>
      <c r="AJ210" s="182" t="str">
        <f t="shared" si="18"/>
        <v>ok</v>
      </c>
    </row>
    <row r="211" spans="1:36" ht="14" thickTop="1" thickBot="1" x14ac:dyDescent="0.3">
      <c r="A211">
        <v>190</v>
      </c>
      <c r="B211" s="59" t="s">
        <v>469</v>
      </c>
      <c r="C211" s="57" t="s">
        <v>232</v>
      </c>
      <c r="D211" s="54">
        <v>190</v>
      </c>
      <c r="E211" s="53">
        <f t="shared" si="19"/>
        <v>0</v>
      </c>
      <c r="F211" s="95"/>
      <c r="G211" s="53">
        <f t="shared" si="20"/>
        <v>0</v>
      </c>
      <c r="H211" s="95"/>
      <c r="I211" s="111"/>
      <c r="J211" s="95"/>
      <c r="K211" s="95"/>
      <c r="L211" s="95"/>
      <c r="M211" s="95"/>
      <c r="N211" s="95"/>
      <c r="O211" s="95"/>
      <c r="P211" s="95"/>
      <c r="Q211" s="95"/>
      <c r="R211" s="54">
        <v>190</v>
      </c>
      <c r="S211" s="52"/>
      <c r="AJ211" s="182" t="str">
        <f t="shared" si="18"/>
        <v>ok</v>
      </c>
    </row>
    <row r="212" spans="1:36" ht="14" thickTop="1" thickBot="1" x14ac:dyDescent="0.3">
      <c r="A212">
        <v>191</v>
      </c>
      <c r="B212" s="59" t="s">
        <v>470</v>
      </c>
      <c r="C212" s="84" t="s">
        <v>233</v>
      </c>
      <c r="D212" s="54">
        <v>191</v>
      </c>
      <c r="E212" s="53">
        <f t="shared" si="19"/>
        <v>0</v>
      </c>
      <c r="F212" s="79"/>
      <c r="G212" s="53">
        <f t="shared" si="20"/>
        <v>0</v>
      </c>
      <c r="H212" s="79"/>
      <c r="I212" s="111"/>
      <c r="J212" s="79"/>
      <c r="K212" s="79"/>
      <c r="L212" s="79"/>
      <c r="M212" s="79"/>
      <c r="N212" s="79"/>
      <c r="O212" s="79"/>
      <c r="P212" s="79"/>
      <c r="Q212" s="79"/>
      <c r="R212" s="54">
        <v>191</v>
      </c>
      <c r="S212" s="52"/>
      <c r="AJ212" s="182" t="str">
        <f t="shared" si="18"/>
        <v>ok</v>
      </c>
    </row>
    <row r="213" spans="1:36" ht="21" customHeight="1" thickTop="1" thickBot="1" x14ac:dyDescent="0.3">
      <c r="A213">
        <v>192</v>
      </c>
      <c r="B213" s="58" t="s">
        <v>234</v>
      </c>
      <c r="C213" s="57" t="s">
        <v>235</v>
      </c>
      <c r="D213" s="54">
        <v>192</v>
      </c>
      <c r="E213" s="53">
        <f t="shared" si="19"/>
        <v>0</v>
      </c>
      <c r="F213" s="55"/>
      <c r="G213" s="53">
        <f t="shared" si="20"/>
        <v>0</v>
      </c>
      <c r="H213" s="55"/>
      <c r="I213" s="111"/>
      <c r="J213" s="55"/>
      <c r="K213" s="55"/>
      <c r="L213" s="55"/>
      <c r="M213" s="55"/>
      <c r="N213" s="55"/>
      <c r="O213" s="55"/>
      <c r="P213" s="55"/>
      <c r="Q213" s="79"/>
      <c r="R213" s="54">
        <v>192</v>
      </c>
      <c r="S213" s="52"/>
      <c r="AJ213" s="182" t="str">
        <f t="shared" si="18"/>
        <v>ok</v>
      </c>
    </row>
    <row r="214" spans="1:36" ht="14" thickTop="1" thickBot="1" x14ac:dyDescent="0.3">
      <c r="A214">
        <v>193</v>
      </c>
      <c r="B214" s="59" t="s">
        <v>471</v>
      </c>
      <c r="C214" s="57" t="s">
        <v>236</v>
      </c>
      <c r="D214" s="54">
        <v>193</v>
      </c>
      <c r="E214" s="53">
        <f t="shared" si="19"/>
        <v>0</v>
      </c>
      <c r="F214" s="55"/>
      <c r="G214" s="53">
        <f t="shared" si="20"/>
        <v>0</v>
      </c>
      <c r="H214" s="55"/>
      <c r="I214" s="111"/>
      <c r="J214" s="55"/>
      <c r="K214" s="55"/>
      <c r="L214" s="55"/>
      <c r="M214" s="55"/>
      <c r="N214" s="55"/>
      <c r="O214" s="55"/>
      <c r="P214" s="55"/>
      <c r="Q214" s="79"/>
      <c r="R214" s="54">
        <v>193</v>
      </c>
      <c r="S214" s="52"/>
      <c r="AJ214" s="182" t="str">
        <f t="shared" si="18"/>
        <v>ok</v>
      </c>
    </row>
    <row r="215" spans="1:36" ht="14" thickTop="1" thickBot="1" x14ac:dyDescent="0.3">
      <c r="A215">
        <v>194</v>
      </c>
      <c r="B215" s="59" t="s">
        <v>472</v>
      </c>
      <c r="C215" s="57" t="s">
        <v>237</v>
      </c>
      <c r="D215" s="54">
        <v>194</v>
      </c>
      <c r="E215" s="53">
        <f t="shared" si="19"/>
        <v>0</v>
      </c>
      <c r="F215" s="55"/>
      <c r="G215" s="53">
        <f t="shared" si="20"/>
        <v>0</v>
      </c>
      <c r="H215" s="55"/>
      <c r="I215" s="111"/>
      <c r="J215" s="55"/>
      <c r="K215" s="55"/>
      <c r="L215" s="55"/>
      <c r="M215" s="55"/>
      <c r="N215" s="55"/>
      <c r="O215" s="55"/>
      <c r="P215" s="55"/>
      <c r="Q215" s="79"/>
      <c r="R215" s="54">
        <v>194</v>
      </c>
      <c r="S215" s="52"/>
      <c r="AJ215" s="182" t="str">
        <f t="shared" si="18"/>
        <v>ok</v>
      </c>
    </row>
    <row r="216" spans="1:36" ht="14" thickTop="1" thickBot="1" x14ac:dyDescent="0.3">
      <c r="A216">
        <v>195</v>
      </c>
      <c r="B216" s="59" t="s">
        <v>473</v>
      </c>
      <c r="C216" s="57" t="s">
        <v>238</v>
      </c>
      <c r="D216" s="54">
        <v>195</v>
      </c>
      <c r="E216" s="53">
        <f t="shared" si="19"/>
        <v>0</v>
      </c>
      <c r="F216" s="55"/>
      <c r="G216" s="53">
        <f t="shared" si="20"/>
        <v>0</v>
      </c>
      <c r="H216" s="55"/>
      <c r="I216" s="111"/>
      <c r="J216" s="55"/>
      <c r="K216" s="55"/>
      <c r="L216" s="55"/>
      <c r="M216" s="55"/>
      <c r="N216" s="55"/>
      <c r="O216" s="55"/>
      <c r="P216" s="55"/>
      <c r="Q216" s="79"/>
      <c r="R216" s="54">
        <v>195</v>
      </c>
      <c r="S216" s="52"/>
      <c r="AJ216" s="182" t="str">
        <f t="shared" si="18"/>
        <v>ok</v>
      </c>
    </row>
    <row r="217" spans="1:36" ht="14" thickTop="1" thickBot="1" x14ac:dyDescent="0.3">
      <c r="A217">
        <v>218</v>
      </c>
      <c r="B217" s="59" t="s">
        <v>239</v>
      </c>
      <c r="C217" s="57" t="s">
        <v>240</v>
      </c>
      <c r="D217" s="54">
        <v>218</v>
      </c>
      <c r="E217" s="53">
        <f t="shared" si="19"/>
        <v>0</v>
      </c>
      <c r="F217" s="55"/>
      <c r="G217" s="53">
        <f t="shared" si="20"/>
        <v>0</v>
      </c>
      <c r="H217" s="55"/>
      <c r="I217" s="111"/>
      <c r="J217" s="55"/>
      <c r="K217" s="55"/>
      <c r="L217" s="55"/>
      <c r="M217" s="55"/>
      <c r="N217" s="55"/>
      <c r="O217" s="55"/>
      <c r="P217" s="55"/>
      <c r="Q217" s="79"/>
      <c r="R217" s="54">
        <v>218</v>
      </c>
      <c r="S217" s="52"/>
      <c r="AJ217" s="182" t="str">
        <f t="shared" si="18"/>
        <v>ok</v>
      </c>
    </row>
    <row r="218" spans="1:36" ht="14" thickTop="1" thickBot="1" x14ac:dyDescent="0.3">
      <c r="A218">
        <v>196</v>
      </c>
      <c r="B218" s="59" t="s">
        <v>474</v>
      </c>
      <c r="C218" s="57" t="s">
        <v>241</v>
      </c>
      <c r="D218" s="54">
        <v>196</v>
      </c>
      <c r="E218" s="53">
        <f t="shared" si="19"/>
        <v>0</v>
      </c>
      <c r="F218" s="55"/>
      <c r="G218" s="53">
        <f t="shared" si="20"/>
        <v>0</v>
      </c>
      <c r="H218" s="55"/>
      <c r="I218" s="111"/>
      <c r="J218" s="55"/>
      <c r="K218" s="55"/>
      <c r="L218" s="55"/>
      <c r="M218" s="55"/>
      <c r="N218" s="55"/>
      <c r="O218" s="55"/>
      <c r="P218" s="55"/>
      <c r="Q218" s="79"/>
      <c r="R218" s="54">
        <v>196</v>
      </c>
      <c r="S218" s="52"/>
      <c r="AJ218" s="182" t="str">
        <f t="shared" si="18"/>
        <v>ok</v>
      </c>
    </row>
    <row r="219" spans="1:36" ht="14" thickTop="1" thickBot="1" x14ac:dyDescent="0.3">
      <c r="A219">
        <v>197</v>
      </c>
      <c r="B219" s="59" t="s">
        <v>475</v>
      </c>
      <c r="C219" s="57" t="s">
        <v>242</v>
      </c>
      <c r="D219" s="54">
        <v>197</v>
      </c>
      <c r="E219" s="53">
        <f t="shared" si="19"/>
        <v>0</v>
      </c>
      <c r="F219" s="55"/>
      <c r="G219" s="53">
        <f t="shared" si="20"/>
        <v>0</v>
      </c>
      <c r="H219" s="55"/>
      <c r="I219" s="111"/>
      <c r="J219" s="55"/>
      <c r="K219" s="55"/>
      <c r="L219" s="55"/>
      <c r="M219" s="55"/>
      <c r="N219" s="55"/>
      <c r="O219" s="55"/>
      <c r="P219" s="55"/>
      <c r="Q219" s="79"/>
      <c r="R219" s="54">
        <v>197</v>
      </c>
      <c r="S219" s="52"/>
      <c r="AJ219" s="182" t="str">
        <f t="shared" si="18"/>
        <v>ok</v>
      </c>
    </row>
    <row r="220" spans="1:36" ht="14" thickTop="1" thickBot="1" x14ac:dyDescent="0.3">
      <c r="A220">
        <v>198</v>
      </c>
      <c r="B220" s="59" t="s">
        <v>476</v>
      </c>
      <c r="C220" s="57" t="s">
        <v>243</v>
      </c>
      <c r="D220" s="54">
        <v>198</v>
      </c>
      <c r="E220" s="53">
        <f t="shared" si="19"/>
        <v>0</v>
      </c>
      <c r="F220" s="79"/>
      <c r="G220" s="53">
        <f t="shared" si="20"/>
        <v>0</v>
      </c>
      <c r="H220" s="79"/>
      <c r="I220" s="111"/>
      <c r="J220" s="79"/>
      <c r="K220" s="79"/>
      <c r="L220" s="79"/>
      <c r="M220" s="79"/>
      <c r="N220" s="79"/>
      <c r="O220" s="79"/>
      <c r="P220" s="79"/>
      <c r="Q220" s="79"/>
      <c r="R220" s="54">
        <v>198</v>
      </c>
      <c r="S220" s="52"/>
      <c r="AJ220" s="182" t="str">
        <f t="shared" si="18"/>
        <v>ok</v>
      </c>
    </row>
    <row r="221" spans="1:36" ht="14" thickTop="1" thickBot="1" x14ac:dyDescent="0.3">
      <c r="A221">
        <v>199</v>
      </c>
      <c r="B221" s="59" t="s">
        <v>244</v>
      </c>
      <c r="C221" s="57" t="s">
        <v>245</v>
      </c>
      <c r="D221" s="54">
        <v>199</v>
      </c>
      <c r="E221" s="53">
        <f t="shared" si="19"/>
        <v>0</v>
      </c>
      <c r="F221" s="79"/>
      <c r="G221" s="53">
        <f t="shared" si="20"/>
        <v>0</v>
      </c>
      <c r="H221" s="79"/>
      <c r="I221" s="111"/>
      <c r="J221" s="79"/>
      <c r="K221" s="79"/>
      <c r="L221" s="79"/>
      <c r="M221" s="79"/>
      <c r="N221" s="79"/>
      <c r="O221" s="79"/>
      <c r="P221" s="79"/>
      <c r="Q221" s="79"/>
      <c r="R221" s="54">
        <v>199</v>
      </c>
      <c r="S221" s="52"/>
      <c r="AJ221" s="182" t="str">
        <f t="shared" si="18"/>
        <v>ok</v>
      </c>
    </row>
    <row r="222" spans="1:36" ht="21" customHeight="1" thickTop="1" x14ac:dyDescent="0.35">
      <c r="A222"/>
      <c r="B222" s="80" t="s">
        <v>477</v>
      </c>
      <c r="C222" s="81"/>
      <c r="D222" s="54"/>
      <c r="E222" s="98"/>
      <c r="F222" s="98"/>
      <c r="G222" s="98"/>
      <c r="H222" s="98"/>
      <c r="I222" s="110"/>
      <c r="J222" s="98"/>
      <c r="K222" s="98"/>
      <c r="L222" s="98"/>
      <c r="M222" s="98"/>
      <c r="N222" s="98"/>
      <c r="O222" s="98"/>
      <c r="P222" s="98"/>
      <c r="Q222" s="98"/>
      <c r="R222" s="54"/>
      <c r="S222" s="52"/>
    </row>
    <row r="223" spans="1:36" ht="13.5" thickBot="1" x14ac:dyDescent="0.35">
      <c r="A223">
        <v>200</v>
      </c>
      <c r="B223" s="58" t="s">
        <v>478</v>
      </c>
      <c r="C223" s="78" t="s">
        <v>246</v>
      </c>
      <c r="D223" s="54">
        <v>200</v>
      </c>
      <c r="E223" s="53">
        <f t="shared" ref="E223:E242" si="21">SUM(F223,G223,M223,N223,P223,Q223)</f>
        <v>0</v>
      </c>
      <c r="F223" s="55"/>
      <c r="G223" s="53">
        <f t="shared" ref="G223:G242" si="22">SUM(H223,J223,K223,L223)</f>
        <v>0</v>
      </c>
      <c r="H223" s="55"/>
      <c r="I223" s="111"/>
      <c r="J223" s="55"/>
      <c r="K223" s="55"/>
      <c r="L223" s="55"/>
      <c r="M223" s="55"/>
      <c r="N223" s="55"/>
      <c r="O223" s="55"/>
      <c r="P223" s="55"/>
      <c r="Q223" s="79"/>
      <c r="R223" s="54">
        <v>200</v>
      </c>
      <c r="S223" s="52"/>
      <c r="AJ223" s="182" t="str">
        <f t="shared" ref="AJ223:AJ243" si="23">IF((O223-N223)&gt;0.5,"attention","ok")</f>
        <v>ok</v>
      </c>
    </row>
    <row r="224" spans="1:36" ht="14" thickTop="1" thickBot="1" x14ac:dyDescent="0.3">
      <c r="A224">
        <v>201</v>
      </c>
      <c r="B224" s="59" t="s">
        <v>479</v>
      </c>
      <c r="C224" s="57" t="s">
        <v>247</v>
      </c>
      <c r="D224" s="54">
        <v>201</v>
      </c>
      <c r="E224" s="53">
        <f t="shared" si="21"/>
        <v>0</v>
      </c>
      <c r="F224" s="55"/>
      <c r="G224" s="53">
        <f t="shared" si="22"/>
        <v>0</v>
      </c>
      <c r="H224" s="55"/>
      <c r="I224" s="111"/>
      <c r="J224" s="55"/>
      <c r="K224" s="55"/>
      <c r="L224" s="55"/>
      <c r="M224" s="55"/>
      <c r="N224" s="55"/>
      <c r="O224" s="55"/>
      <c r="P224" s="55"/>
      <c r="Q224" s="79"/>
      <c r="R224" s="54">
        <v>201</v>
      </c>
      <c r="S224" s="52"/>
      <c r="AJ224" s="182" t="str">
        <f t="shared" si="23"/>
        <v>ok</v>
      </c>
    </row>
    <row r="225" spans="1:36" ht="14" thickTop="1" thickBot="1" x14ac:dyDescent="0.3">
      <c r="A225">
        <v>202</v>
      </c>
      <c r="B225" s="59" t="s">
        <v>480</v>
      </c>
      <c r="C225" s="57" t="s">
        <v>248</v>
      </c>
      <c r="D225" s="54">
        <v>202</v>
      </c>
      <c r="E225" s="53">
        <f t="shared" si="21"/>
        <v>0</v>
      </c>
      <c r="F225" s="55"/>
      <c r="G225" s="53">
        <f t="shared" si="22"/>
        <v>0</v>
      </c>
      <c r="H225" s="55"/>
      <c r="I225" s="111"/>
      <c r="J225" s="55"/>
      <c r="K225" s="55"/>
      <c r="L225" s="55"/>
      <c r="M225" s="55"/>
      <c r="N225" s="55"/>
      <c r="O225" s="55"/>
      <c r="P225" s="55"/>
      <c r="Q225" s="79"/>
      <c r="R225" s="54">
        <v>202</v>
      </c>
      <c r="S225" s="52"/>
      <c r="AJ225" s="182" t="str">
        <f t="shared" si="23"/>
        <v>ok</v>
      </c>
    </row>
    <row r="226" spans="1:36" ht="14" thickTop="1" thickBot="1" x14ac:dyDescent="0.3">
      <c r="A226">
        <v>203</v>
      </c>
      <c r="B226" s="59" t="s">
        <v>249</v>
      </c>
      <c r="C226" s="57" t="s">
        <v>250</v>
      </c>
      <c r="D226" s="54">
        <v>203</v>
      </c>
      <c r="E226" s="53">
        <f t="shared" si="21"/>
        <v>0</v>
      </c>
      <c r="F226" s="55"/>
      <c r="G226" s="53">
        <f t="shared" si="22"/>
        <v>0</v>
      </c>
      <c r="H226" s="55"/>
      <c r="I226" s="111"/>
      <c r="J226" s="55"/>
      <c r="K226" s="55"/>
      <c r="L226" s="55"/>
      <c r="M226" s="55"/>
      <c r="N226" s="55"/>
      <c r="O226" s="55"/>
      <c r="P226" s="55"/>
      <c r="Q226" s="79"/>
      <c r="R226" s="54">
        <v>203</v>
      </c>
      <c r="S226" s="52"/>
      <c r="AJ226" s="182" t="str">
        <f t="shared" si="23"/>
        <v>ok</v>
      </c>
    </row>
    <row r="227" spans="1:36" ht="14" thickTop="1" thickBot="1" x14ac:dyDescent="0.3">
      <c r="A227">
        <v>204</v>
      </c>
      <c r="B227" s="59" t="s">
        <v>481</v>
      </c>
      <c r="C227" s="57" t="s">
        <v>251</v>
      </c>
      <c r="D227" s="54">
        <v>204</v>
      </c>
      <c r="E227" s="53">
        <f t="shared" si="21"/>
        <v>0</v>
      </c>
      <c r="F227" s="55"/>
      <c r="G227" s="53">
        <f t="shared" si="22"/>
        <v>0</v>
      </c>
      <c r="H227" s="55"/>
      <c r="I227" s="111"/>
      <c r="J227" s="55"/>
      <c r="K227" s="55"/>
      <c r="L227" s="55"/>
      <c r="M227" s="55"/>
      <c r="N227" s="55"/>
      <c r="O227" s="55"/>
      <c r="P227" s="55"/>
      <c r="Q227" s="79"/>
      <c r="R227" s="54">
        <v>204</v>
      </c>
      <c r="S227" s="52"/>
      <c r="AJ227" s="182" t="str">
        <f t="shared" si="23"/>
        <v>ok</v>
      </c>
    </row>
    <row r="228" spans="1:36" ht="14" thickTop="1" thickBot="1" x14ac:dyDescent="0.3">
      <c r="A228">
        <v>205</v>
      </c>
      <c r="B228" s="59" t="s">
        <v>482</v>
      </c>
      <c r="C228" s="57" t="s">
        <v>252</v>
      </c>
      <c r="D228" s="54">
        <v>205</v>
      </c>
      <c r="E228" s="53">
        <f t="shared" si="21"/>
        <v>0</v>
      </c>
      <c r="F228" s="55"/>
      <c r="G228" s="53">
        <f t="shared" si="22"/>
        <v>0</v>
      </c>
      <c r="H228" s="55"/>
      <c r="I228" s="111"/>
      <c r="J228" s="55"/>
      <c r="K228" s="55"/>
      <c r="L228" s="55"/>
      <c r="M228" s="55"/>
      <c r="N228" s="55"/>
      <c r="O228" s="55"/>
      <c r="P228" s="55"/>
      <c r="Q228" s="79"/>
      <c r="R228" s="54">
        <v>205</v>
      </c>
      <c r="S228" s="52"/>
      <c r="AJ228" s="182" t="str">
        <f t="shared" si="23"/>
        <v>ok</v>
      </c>
    </row>
    <row r="229" spans="1:36" ht="14" thickTop="1" thickBot="1" x14ac:dyDescent="0.3">
      <c r="A229">
        <v>206</v>
      </c>
      <c r="B229" s="59" t="s">
        <v>253</v>
      </c>
      <c r="C229" s="57" t="s">
        <v>254</v>
      </c>
      <c r="D229" s="54">
        <v>206</v>
      </c>
      <c r="E229" s="53">
        <f t="shared" si="21"/>
        <v>0</v>
      </c>
      <c r="F229" s="55"/>
      <c r="G229" s="53">
        <f t="shared" si="22"/>
        <v>0</v>
      </c>
      <c r="H229" s="55"/>
      <c r="I229" s="111"/>
      <c r="J229" s="55"/>
      <c r="K229" s="55"/>
      <c r="L229" s="55"/>
      <c r="M229" s="55"/>
      <c r="N229" s="55"/>
      <c r="O229" s="55"/>
      <c r="P229" s="55"/>
      <c r="Q229" s="79"/>
      <c r="R229" s="54">
        <v>206</v>
      </c>
      <c r="S229" s="52"/>
      <c r="AJ229" s="182" t="str">
        <f t="shared" si="23"/>
        <v>ok</v>
      </c>
    </row>
    <row r="230" spans="1:36" ht="14" thickTop="1" thickBot="1" x14ac:dyDescent="0.3">
      <c r="A230">
        <v>207</v>
      </c>
      <c r="B230" s="59" t="s">
        <v>483</v>
      </c>
      <c r="C230" s="57" t="s">
        <v>255</v>
      </c>
      <c r="D230" s="54">
        <v>207</v>
      </c>
      <c r="E230" s="53">
        <f t="shared" si="21"/>
        <v>0</v>
      </c>
      <c r="F230" s="55"/>
      <c r="G230" s="53">
        <f t="shared" si="22"/>
        <v>0</v>
      </c>
      <c r="H230" s="55"/>
      <c r="I230" s="111"/>
      <c r="J230" s="55"/>
      <c r="K230" s="55"/>
      <c r="L230" s="55"/>
      <c r="M230" s="55"/>
      <c r="N230" s="55"/>
      <c r="O230" s="55"/>
      <c r="P230" s="55"/>
      <c r="Q230" s="79"/>
      <c r="R230" s="54">
        <v>207</v>
      </c>
      <c r="S230" s="52"/>
      <c r="AJ230" s="182" t="str">
        <f t="shared" si="23"/>
        <v>ok</v>
      </c>
    </row>
    <row r="231" spans="1:36" ht="14" thickTop="1" thickBot="1" x14ac:dyDescent="0.35">
      <c r="A231">
        <v>208</v>
      </c>
      <c r="B231" s="59" t="s">
        <v>484</v>
      </c>
      <c r="C231" s="78" t="s">
        <v>256</v>
      </c>
      <c r="D231" s="54">
        <v>208</v>
      </c>
      <c r="E231" s="53">
        <f t="shared" si="21"/>
        <v>0</v>
      </c>
      <c r="F231" s="55"/>
      <c r="G231" s="53">
        <f t="shared" si="22"/>
        <v>0</v>
      </c>
      <c r="H231" s="55"/>
      <c r="I231" s="111"/>
      <c r="J231" s="55"/>
      <c r="K231" s="55"/>
      <c r="L231" s="55"/>
      <c r="M231" s="55"/>
      <c r="N231" s="55"/>
      <c r="O231" s="55"/>
      <c r="P231" s="55"/>
      <c r="Q231" s="79"/>
      <c r="R231" s="54">
        <v>208</v>
      </c>
      <c r="S231" s="52"/>
      <c r="AJ231" s="182" t="str">
        <f t="shared" si="23"/>
        <v>ok</v>
      </c>
    </row>
    <row r="232" spans="1:36" ht="14" thickTop="1" thickBot="1" x14ac:dyDescent="0.3">
      <c r="A232">
        <v>209</v>
      </c>
      <c r="B232" s="59" t="s">
        <v>257</v>
      </c>
      <c r="C232" s="57" t="s">
        <v>258</v>
      </c>
      <c r="D232" s="54">
        <v>209</v>
      </c>
      <c r="E232" s="53">
        <f t="shared" si="21"/>
        <v>0</v>
      </c>
      <c r="F232" s="55"/>
      <c r="G232" s="53">
        <f t="shared" si="22"/>
        <v>0</v>
      </c>
      <c r="H232" s="55"/>
      <c r="I232" s="111"/>
      <c r="J232" s="55"/>
      <c r="K232" s="55"/>
      <c r="L232" s="55"/>
      <c r="M232" s="55"/>
      <c r="N232" s="55"/>
      <c r="O232" s="55"/>
      <c r="P232" s="55"/>
      <c r="Q232" s="79"/>
      <c r="R232" s="54">
        <v>209</v>
      </c>
      <c r="S232" s="52"/>
      <c r="AJ232" s="182" t="str">
        <f t="shared" si="23"/>
        <v>ok</v>
      </c>
    </row>
    <row r="233" spans="1:36" ht="14" thickTop="1" thickBot="1" x14ac:dyDescent="0.3">
      <c r="A233">
        <v>210</v>
      </c>
      <c r="B233" s="59" t="s">
        <v>485</v>
      </c>
      <c r="C233" s="57" t="s">
        <v>259</v>
      </c>
      <c r="D233" s="54">
        <v>210</v>
      </c>
      <c r="E233" s="53">
        <f t="shared" si="21"/>
        <v>0</v>
      </c>
      <c r="F233" s="55"/>
      <c r="G233" s="53">
        <f t="shared" si="22"/>
        <v>0</v>
      </c>
      <c r="H233" s="55"/>
      <c r="I233" s="111"/>
      <c r="J233" s="55"/>
      <c r="K233" s="55"/>
      <c r="L233" s="55"/>
      <c r="M233" s="55"/>
      <c r="N233" s="55"/>
      <c r="O233" s="55"/>
      <c r="P233" s="55"/>
      <c r="Q233" s="79"/>
      <c r="R233" s="54">
        <v>210</v>
      </c>
      <c r="S233" s="52"/>
      <c r="AJ233" s="182" t="str">
        <f t="shared" si="23"/>
        <v>ok</v>
      </c>
    </row>
    <row r="234" spans="1:36" ht="14" thickTop="1" thickBot="1" x14ac:dyDescent="0.3">
      <c r="A234">
        <v>211</v>
      </c>
      <c r="B234" s="59" t="s">
        <v>486</v>
      </c>
      <c r="C234" s="57" t="s">
        <v>260</v>
      </c>
      <c r="D234" s="54">
        <v>211</v>
      </c>
      <c r="E234" s="53">
        <f t="shared" si="21"/>
        <v>0</v>
      </c>
      <c r="F234" s="55"/>
      <c r="G234" s="53">
        <f t="shared" si="22"/>
        <v>0</v>
      </c>
      <c r="H234" s="55"/>
      <c r="I234" s="111"/>
      <c r="J234" s="55"/>
      <c r="K234" s="55"/>
      <c r="L234" s="55"/>
      <c r="M234" s="55"/>
      <c r="N234" s="55"/>
      <c r="O234" s="55"/>
      <c r="P234" s="55"/>
      <c r="Q234" s="79"/>
      <c r="R234" s="54">
        <v>211</v>
      </c>
      <c r="S234" s="52"/>
      <c r="AJ234" s="182" t="str">
        <f t="shared" si="23"/>
        <v>ok</v>
      </c>
    </row>
    <row r="235" spans="1:36" ht="14" thickTop="1" thickBot="1" x14ac:dyDescent="0.3">
      <c r="A235">
        <v>212</v>
      </c>
      <c r="B235" s="59" t="s">
        <v>261</v>
      </c>
      <c r="C235" s="57" t="s">
        <v>262</v>
      </c>
      <c r="D235" s="54">
        <v>212</v>
      </c>
      <c r="E235" s="53">
        <f t="shared" si="21"/>
        <v>0</v>
      </c>
      <c r="F235" s="55"/>
      <c r="G235" s="53">
        <f t="shared" si="22"/>
        <v>0</v>
      </c>
      <c r="H235" s="55"/>
      <c r="I235" s="111"/>
      <c r="J235" s="55"/>
      <c r="K235" s="55"/>
      <c r="L235" s="55"/>
      <c r="M235" s="55"/>
      <c r="N235" s="55"/>
      <c r="O235" s="55"/>
      <c r="P235" s="55"/>
      <c r="Q235" s="79"/>
      <c r="R235" s="54">
        <v>212</v>
      </c>
      <c r="S235" s="52"/>
      <c r="AJ235" s="182" t="str">
        <f t="shared" si="23"/>
        <v>ok</v>
      </c>
    </row>
    <row r="236" spans="1:36" ht="14" thickTop="1" thickBot="1" x14ac:dyDescent="0.3">
      <c r="A236">
        <v>213</v>
      </c>
      <c r="B236" s="59" t="s">
        <v>263</v>
      </c>
      <c r="C236" s="57" t="s">
        <v>264</v>
      </c>
      <c r="D236" s="54">
        <v>213</v>
      </c>
      <c r="E236" s="53">
        <f t="shared" si="21"/>
        <v>0</v>
      </c>
      <c r="F236" s="55"/>
      <c r="G236" s="53">
        <f t="shared" si="22"/>
        <v>0</v>
      </c>
      <c r="H236" s="55"/>
      <c r="I236" s="111"/>
      <c r="J236" s="55"/>
      <c r="K236" s="55"/>
      <c r="L236" s="55"/>
      <c r="M236" s="55"/>
      <c r="N236" s="55"/>
      <c r="O236" s="55"/>
      <c r="P236" s="55"/>
      <c r="Q236" s="79"/>
      <c r="R236" s="54">
        <v>213</v>
      </c>
      <c r="S236" s="52"/>
      <c r="AJ236" s="182" t="str">
        <f t="shared" si="23"/>
        <v>ok</v>
      </c>
    </row>
    <row r="237" spans="1:36" ht="14" thickTop="1" thickBot="1" x14ac:dyDescent="0.3">
      <c r="A237">
        <v>214</v>
      </c>
      <c r="B237" s="59" t="s">
        <v>265</v>
      </c>
      <c r="C237" s="57" t="s">
        <v>266</v>
      </c>
      <c r="D237" s="54">
        <v>214</v>
      </c>
      <c r="E237" s="53">
        <f t="shared" si="21"/>
        <v>0</v>
      </c>
      <c r="F237" s="55"/>
      <c r="G237" s="53">
        <f t="shared" si="22"/>
        <v>0</v>
      </c>
      <c r="H237" s="55"/>
      <c r="I237" s="111"/>
      <c r="J237" s="55"/>
      <c r="K237" s="55"/>
      <c r="L237" s="55"/>
      <c r="M237" s="55"/>
      <c r="N237" s="55"/>
      <c r="O237" s="55"/>
      <c r="P237" s="55"/>
      <c r="Q237" s="79"/>
      <c r="R237" s="54">
        <v>214</v>
      </c>
      <c r="S237" s="52"/>
      <c r="AJ237" s="182" t="str">
        <f t="shared" si="23"/>
        <v>ok</v>
      </c>
    </row>
    <row r="238" spans="1:36" ht="14" thickTop="1" thickBot="1" x14ac:dyDescent="0.35">
      <c r="A238">
        <v>215</v>
      </c>
      <c r="B238" s="59" t="s">
        <v>487</v>
      </c>
      <c r="C238" s="78" t="s">
        <v>267</v>
      </c>
      <c r="D238" s="54">
        <v>215</v>
      </c>
      <c r="E238" s="53">
        <f t="shared" si="21"/>
        <v>0</v>
      </c>
      <c r="F238" s="55"/>
      <c r="G238" s="53">
        <f t="shared" si="22"/>
        <v>0</v>
      </c>
      <c r="H238" s="55"/>
      <c r="I238" s="111"/>
      <c r="J238" s="55"/>
      <c r="K238" s="55"/>
      <c r="L238" s="55"/>
      <c r="M238" s="55"/>
      <c r="N238" s="55"/>
      <c r="O238" s="55"/>
      <c r="P238" s="55"/>
      <c r="Q238" s="79"/>
      <c r="R238" s="54">
        <v>215</v>
      </c>
      <c r="S238" s="52"/>
      <c r="AJ238" s="182" t="str">
        <f t="shared" si="23"/>
        <v>ok</v>
      </c>
    </row>
    <row r="239" spans="1:36" ht="14" thickTop="1" thickBot="1" x14ac:dyDescent="0.3">
      <c r="A239">
        <v>216</v>
      </c>
      <c r="B239" s="59" t="s">
        <v>268</v>
      </c>
      <c r="C239" s="57" t="s">
        <v>269</v>
      </c>
      <c r="D239" s="54">
        <v>216</v>
      </c>
      <c r="E239" s="53">
        <f t="shared" si="21"/>
        <v>0</v>
      </c>
      <c r="F239" s="55"/>
      <c r="G239" s="53">
        <f t="shared" si="22"/>
        <v>0</v>
      </c>
      <c r="H239" s="55"/>
      <c r="I239" s="111"/>
      <c r="J239" s="55"/>
      <c r="K239" s="55"/>
      <c r="L239" s="55"/>
      <c r="M239" s="55"/>
      <c r="N239" s="55"/>
      <c r="O239" s="55"/>
      <c r="P239" s="55"/>
      <c r="Q239" s="79"/>
      <c r="R239" s="54">
        <v>216</v>
      </c>
      <c r="S239" s="52"/>
      <c r="AJ239" s="182" t="str">
        <f t="shared" si="23"/>
        <v>ok</v>
      </c>
    </row>
    <row r="240" spans="1:36" ht="14" thickTop="1" thickBot="1" x14ac:dyDescent="0.3">
      <c r="A240">
        <v>217</v>
      </c>
      <c r="B240" s="58" t="s">
        <v>488</v>
      </c>
      <c r="C240" s="57" t="s">
        <v>270</v>
      </c>
      <c r="D240" s="54">
        <v>217</v>
      </c>
      <c r="E240" s="53">
        <f t="shared" si="21"/>
        <v>0</v>
      </c>
      <c r="F240" s="55"/>
      <c r="G240" s="53">
        <f t="shared" si="22"/>
        <v>0</v>
      </c>
      <c r="H240" s="55"/>
      <c r="I240" s="111"/>
      <c r="J240" s="55"/>
      <c r="K240" s="55"/>
      <c r="L240" s="55"/>
      <c r="M240" s="55"/>
      <c r="N240" s="55"/>
      <c r="O240" s="55"/>
      <c r="P240" s="55"/>
      <c r="Q240" s="79"/>
      <c r="R240" s="54">
        <v>217</v>
      </c>
      <c r="S240" s="52"/>
      <c r="AJ240" s="182" t="str">
        <f t="shared" si="23"/>
        <v>ok</v>
      </c>
    </row>
    <row r="241" spans="1:36" ht="14" thickTop="1" thickBot="1" x14ac:dyDescent="0.3">
      <c r="A241">
        <v>232</v>
      </c>
      <c r="B241" s="58" t="s">
        <v>489</v>
      </c>
      <c r="C241" s="57"/>
      <c r="D241" s="54">
        <v>232</v>
      </c>
      <c r="E241" s="53">
        <f t="shared" si="21"/>
        <v>0</v>
      </c>
      <c r="F241" s="55"/>
      <c r="G241" s="53">
        <f t="shared" si="22"/>
        <v>0</v>
      </c>
      <c r="H241" s="55"/>
      <c r="I241" s="111"/>
      <c r="J241" s="55"/>
      <c r="K241" s="55"/>
      <c r="L241" s="55"/>
      <c r="M241" s="55"/>
      <c r="N241" s="55"/>
      <c r="O241" s="55"/>
      <c r="P241" s="55"/>
      <c r="Q241" s="79"/>
      <c r="R241" s="54">
        <v>232</v>
      </c>
      <c r="S241" s="52"/>
      <c r="AJ241" s="182" t="str">
        <f t="shared" si="23"/>
        <v>ok</v>
      </c>
    </row>
    <row r="242" spans="1:36" ht="14" thickTop="1" thickBot="1" x14ac:dyDescent="0.3">
      <c r="A242">
        <v>233</v>
      </c>
      <c r="B242" s="58" t="s">
        <v>490</v>
      </c>
      <c r="C242" s="57"/>
      <c r="D242" s="54">
        <v>233</v>
      </c>
      <c r="E242" s="53">
        <f t="shared" si="21"/>
        <v>0</v>
      </c>
      <c r="F242" s="79"/>
      <c r="G242" s="53">
        <f t="shared" si="22"/>
        <v>0</v>
      </c>
      <c r="H242" s="79"/>
      <c r="I242" s="111"/>
      <c r="J242" s="79"/>
      <c r="K242" s="79"/>
      <c r="L242" s="79"/>
      <c r="M242" s="79"/>
      <c r="N242" s="79"/>
      <c r="O242" s="79"/>
      <c r="P242" s="79"/>
      <c r="Q242" s="79"/>
      <c r="R242" s="54">
        <v>233</v>
      </c>
      <c r="S242" s="52"/>
      <c r="AJ242" s="182" t="str">
        <f t="shared" si="23"/>
        <v>ok</v>
      </c>
    </row>
    <row r="243" spans="1:36" ht="21" customHeight="1" thickTop="1" thickBot="1" x14ac:dyDescent="0.4">
      <c r="A243" s="56">
        <v>250</v>
      </c>
      <c r="B243" s="103" t="s">
        <v>4</v>
      </c>
      <c r="C243" s="57"/>
      <c r="D243" s="54">
        <v>250</v>
      </c>
      <c r="E243" s="53">
        <f t="shared" ref="E243:Q243" si="24">SUM(E12:E242)</f>
        <v>0</v>
      </c>
      <c r="F243" s="96">
        <f t="shared" si="24"/>
        <v>0</v>
      </c>
      <c r="G243" s="53">
        <f t="shared" si="24"/>
        <v>0</v>
      </c>
      <c r="H243" s="96">
        <f t="shared" si="24"/>
        <v>0</v>
      </c>
      <c r="I243" s="112">
        <f t="shared" si="24"/>
        <v>0</v>
      </c>
      <c r="J243" s="96">
        <f t="shared" si="24"/>
        <v>0</v>
      </c>
      <c r="K243" s="96">
        <f t="shared" si="24"/>
        <v>0</v>
      </c>
      <c r="L243" s="96">
        <f t="shared" si="24"/>
        <v>0</v>
      </c>
      <c r="M243" s="96">
        <f t="shared" si="24"/>
        <v>0</v>
      </c>
      <c r="N243" s="96">
        <f t="shared" si="24"/>
        <v>0</v>
      </c>
      <c r="O243" s="96">
        <f t="shared" si="24"/>
        <v>0</v>
      </c>
      <c r="P243" s="96">
        <f t="shared" si="24"/>
        <v>0</v>
      </c>
      <c r="Q243" s="96">
        <f t="shared" si="24"/>
        <v>0</v>
      </c>
      <c r="R243" s="54">
        <v>250</v>
      </c>
      <c r="S243" s="52"/>
      <c r="AJ243" s="182" t="str">
        <f t="shared" si="23"/>
        <v>ok</v>
      </c>
    </row>
    <row r="244" spans="1:36" ht="6" customHeight="1" thickTop="1" x14ac:dyDescent="0.25">
      <c r="A244" s="38"/>
      <c r="B244" s="38"/>
      <c r="C244" s="38"/>
      <c r="D244" s="38"/>
      <c r="E244" s="104"/>
      <c r="F244" s="104"/>
      <c r="G244" s="104"/>
      <c r="H244" s="104"/>
      <c r="I244" s="104"/>
      <c r="J244" s="104"/>
      <c r="K244" s="104"/>
      <c r="L244" s="104"/>
      <c r="M244" s="104"/>
      <c r="N244" s="104"/>
      <c r="O244" s="104"/>
      <c r="P244" s="104"/>
      <c r="Q244" s="104"/>
      <c r="R244" s="38"/>
      <c r="S244" s="52"/>
    </row>
    <row r="245" spans="1:36" ht="21" customHeight="1" x14ac:dyDescent="0.25">
      <c r="A245" s="33" t="s">
        <v>3</v>
      </c>
      <c r="B245" s="51" t="str">
        <f>E255</f>
        <v>1.00.F0</v>
      </c>
      <c r="C245" s="86"/>
      <c r="E245" s="49"/>
      <c r="F245" s="49"/>
      <c r="G245" s="49"/>
      <c r="H245" s="49"/>
      <c r="I245" s="49"/>
      <c r="J245" s="49"/>
      <c r="K245" s="49"/>
      <c r="L245" s="49"/>
      <c r="M245" s="49"/>
      <c r="N245" s="49"/>
      <c r="O245" s="49"/>
      <c r="P245" s="49"/>
      <c r="Q245" s="49"/>
      <c r="R245" s="32" t="s">
        <v>278</v>
      </c>
      <c r="S245" s="52"/>
    </row>
    <row r="246" spans="1:36" x14ac:dyDescent="0.25">
      <c r="C246" s="26"/>
      <c r="E246" s="49"/>
      <c r="F246" s="49"/>
      <c r="G246" s="49"/>
      <c r="H246" s="49"/>
      <c r="I246" s="49"/>
      <c r="J246" s="49"/>
      <c r="K246" s="49"/>
      <c r="L246" s="49"/>
      <c r="M246" s="49"/>
      <c r="N246" s="49"/>
      <c r="O246" s="49"/>
      <c r="P246" s="50"/>
      <c r="Q246" s="49"/>
    </row>
    <row r="247" spans="1:36" x14ac:dyDescent="0.25">
      <c r="A247" s="34" t="s">
        <v>271</v>
      </c>
      <c r="B247" s="32" t="s">
        <v>491</v>
      </c>
      <c r="C247" s="87"/>
      <c r="E247" s="49"/>
      <c r="F247" s="49"/>
      <c r="G247" s="49"/>
      <c r="H247" s="49"/>
      <c r="I247" s="49"/>
      <c r="J247" s="49"/>
      <c r="K247" s="49"/>
      <c r="L247" s="49"/>
      <c r="M247" s="49"/>
      <c r="N247" s="49"/>
      <c r="O247" s="49"/>
      <c r="P247" s="49"/>
      <c r="Q247" s="49"/>
    </row>
    <row r="248" spans="1:36" x14ac:dyDescent="0.25">
      <c r="A248" s="33"/>
      <c r="B248" s="48" t="s">
        <v>492</v>
      </c>
      <c r="C248" s="88"/>
      <c r="E248" s="49"/>
      <c r="F248" s="49"/>
      <c r="G248" s="49"/>
      <c r="H248" s="49"/>
      <c r="I248" s="49"/>
      <c r="J248" s="49"/>
      <c r="K248" s="49"/>
      <c r="L248" s="49"/>
      <c r="M248" s="49"/>
      <c r="N248" s="49"/>
      <c r="O248" s="49"/>
      <c r="P248" s="49"/>
      <c r="Q248" s="49"/>
    </row>
    <row r="249" spans="1:36" x14ac:dyDescent="0.25">
      <c r="C249" s="26"/>
      <c r="E249" s="49"/>
      <c r="F249" s="49"/>
      <c r="G249" s="49"/>
      <c r="H249" s="49"/>
      <c r="I249" s="49"/>
      <c r="J249" s="49"/>
      <c r="K249" s="49"/>
      <c r="L249" s="49"/>
      <c r="M249" s="49"/>
      <c r="N249" s="49"/>
      <c r="O249" s="49"/>
      <c r="P249" s="49"/>
      <c r="Q249" s="49"/>
    </row>
    <row r="250" spans="1:36" x14ac:dyDescent="0.25">
      <c r="F250" s="49"/>
      <c r="G250" s="49"/>
      <c r="H250" s="49"/>
      <c r="I250" s="49"/>
      <c r="J250" s="49"/>
      <c r="K250" s="49"/>
      <c r="L250" s="49"/>
      <c r="M250" s="49"/>
      <c r="N250" s="49"/>
      <c r="O250" s="49"/>
      <c r="P250" s="49"/>
      <c r="Q250" s="49"/>
    </row>
    <row r="251" spans="1:36" x14ac:dyDescent="0.25">
      <c r="C251" s="48"/>
    </row>
    <row r="252" spans="1:36" x14ac:dyDescent="0.25">
      <c r="A252" s="41"/>
      <c r="B252" s="47" t="s">
        <v>2</v>
      </c>
      <c r="C252" s="46"/>
      <c r="D252" s="45" t="s">
        <v>279</v>
      </c>
      <c r="E252" s="44" t="str">
        <f>Q2</f>
        <v>XXXXXX</v>
      </c>
    </row>
    <row r="253" spans="1:36" x14ac:dyDescent="0.25">
      <c r="A253" s="41" t="s">
        <v>2</v>
      </c>
      <c r="B253" s="41"/>
      <c r="C253" s="33"/>
      <c r="D253" s="33"/>
      <c r="E253" s="40" t="str">
        <f>Q1</f>
        <v>AS22_2</v>
      </c>
      <c r="F253" s="32" t="s">
        <v>2</v>
      </c>
    </row>
    <row r="254" spans="1:36" x14ac:dyDescent="0.25">
      <c r="B254" s="41"/>
      <c r="C254" s="33"/>
      <c r="D254" s="33"/>
      <c r="E254" s="43" t="str">
        <f>Q3</f>
        <v>jj.mm.aaaa</v>
      </c>
    </row>
    <row r="255" spans="1:36" x14ac:dyDescent="0.25">
      <c r="B255" s="41"/>
      <c r="C255" s="33"/>
      <c r="D255" s="33"/>
      <c r="E255" s="42" t="s">
        <v>563</v>
      </c>
    </row>
    <row r="256" spans="1:36" x14ac:dyDescent="0.25">
      <c r="B256" s="41"/>
      <c r="C256" s="33"/>
      <c r="D256" s="33"/>
      <c r="E256" s="40" t="str">
        <f>E10</f>
        <v>col. 01</v>
      </c>
    </row>
    <row r="257" spans="2:5" ht="13" x14ac:dyDescent="0.3">
      <c r="B257" s="41"/>
      <c r="C257" s="33"/>
      <c r="D257" s="33"/>
      <c r="E257" s="205">
        <f>COUNTIF(AJ12:AJ243,"ERROR")</f>
        <v>0</v>
      </c>
    </row>
    <row r="258" spans="2:5" ht="13" x14ac:dyDescent="0.3">
      <c r="B258" s="39"/>
      <c r="C258" s="38"/>
      <c r="D258" s="184"/>
      <c r="E258" s="206">
        <f>COUNTIF(AJ12:AJ243,"attention")</f>
        <v>0</v>
      </c>
    </row>
    <row r="259" spans="2:5" x14ac:dyDescent="0.25">
      <c r="B259" s="33"/>
      <c r="C259" s="33"/>
      <c r="D259" s="34"/>
      <c r="E259" s="33"/>
    </row>
    <row r="260" spans="2:5" x14ac:dyDescent="0.25">
      <c r="B260" s="33"/>
      <c r="C260" s="33"/>
      <c r="D260" s="34"/>
      <c r="E260" s="35"/>
    </row>
    <row r="261" spans="2:5" x14ac:dyDescent="0.25">
      <c r="B261" s="33"/>
      <c r="C261" s="33"/>
      <c r="D261" s="34"/>
      <c r="E261" s="33"/>
    </row>
    <row r="262" spans="2:5" x14ac:dyDescent="0.25">
      <c r="B262" s="33"/>
      <c r="C262" s="33"/>
      <c r="D262" s="34"/>
      <c r="E262" s="33"/>
    </row>
  </sheetData>
  <sheetProtection sheet="1" objects="1"/>
  <mergeCells count="9">
    <mergeCell ref="H8:I8"/>
    <mergeCell ref="J8:J9"/>
    <mergeCell ref="K8:K9"/>
    <mergeCell ref="L8:L9"/>
    <mergeCell ref="C6:C10"/>
    <mergeCell ref="F6:Q6"/>
    <mergeCell ref="G7:L7"/>
    <mergeCell ref="N7:O7"/>
    <mergeCell ref="P7:Q7"/>
  </mergeCells>
  <printOptions gridLinesSet="0"/>
  <pageMargins left="0.78740157480314965" right="0.39370078740157483" top="0.98425196850393704" bottom="0.59055118110236227" header="0.31496062992125984" footer="0.31496062992125984"/>
  <pageSetup paperSize="9" scale="50" fitToWidth="0" fitToHeight="0" orientation="landscape" r:id="rId1"/>
  <headerFooter>
    <oddFooter>&amp;L&amp;"Arial,Fett"BNS Confidentiel&amp;C&amp;D&amp;RPage &amp;P</oddFooter>
  </headerFooter>
  <rowBreaks count="5" manualBreakCount="5">
    <brk id="51" max="14" man="1"/>
    <brk id="90" max="14" man="1"/>
    <brk id="131" max="14" man="1"/>
    <brk id="170" max="14" man="1"/>
    <brk id="212" max="14" man="1"/>
  </row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Tabelle9"/>
  <dimension ref="A1:AK262"/>
  <sheetViews>
    <sheetView showGridLines="0" showRowColHeaders="0" showZeros="0" zoomScale="80" zoomScaleNormal="80" workbookViewId="0">
      <pane xSplit="4" ySplit="10" topLeftCell="E11" activePane="bottomRight" state="frozen"/>
      <selection activeCell="E11" sqref="E11"/>
      <selection pane="topRight" activeCell="E11" sqref="E11"/>
      <selection pane="bottomLeft" activeCell="E11" sqref="E11"/>
      <selection pane="bottomRight" activeCell="F12" sqref="F12"/>
    </sheetView>
  </sheetViews>
  <sheetFormatPr baseColWidth="10" defaultColWidth="11.54296875" defaultRowHeight="12.5" x14ac:dyDescent="0.25"/>
  <cols>
    <col min="1" max="1" width="7.26953125" style="32" customWidth="1"/>
    <col min="2" max="2" width="28.7265625" style="32" customWidth="1"/>
    <col min="3" max="3" width="6.26953125" style="32" customWidth="1"/>
    <col min="4" max="4" width="4.7265625" style="32" customWidth="1"/>
    <col min="5" max="17" width="15.7265625" style="32" customWidth="1"/>
    <col min="18" max="18" width="15.54296875" style="32" customWidth="1"/>
    <col min="19" max="19" width="4.7265625" style="32" customWidth="1"/>
    <col min="20" max="20" width="11.54296875" style="32"/>
    <col min="21" max="35" width="0" style="32" hidden="1" customWidth="1"/>
    <col min="36" max="36" width="16.26953125" style="32" bestFit="1" customWidth="1"/>
    <col min="37" max="37" width="16.26953125" style="32" customWidth="1"/>
    <col min="38" max="16384" width="11.54296875" style="32"/>
  </cols>
  <sheetData>
    <row r="1" spans="1:37" ht="18" x14ac:dyDescent="0.4">
      <c r="A1" s="33"/>
      <c r="B1" s="33"/>
      <c r="C1" s="33"/>
      <c r="E1" s="31" t="s">
        <v>304</v>
      </c>
      <c r="Q1" s="73" t="s">
        <v>611</v>
      </c>
      <c r="R1" s="77" t="s">
        <v>566</v>
      </c>
    </row>
    <row r="2" spans="1:37" ht="17.5" x14ac:dyDescent="0.35">
      <c r="A2" s="33"/>
      <c r="B2" s="33"/>
      <c r="C2" s="33"/>
      <c r="E2" s="76" t="s">
        <v>545</v>
      </c>
      <c r="Q2" s="73" t="s">
        <v>610</v>
      </c>
      <c r="R2" s="75" t="str">
        <f>'Bon de livraison'!H3</f>
        <v>XXXXXX</v>
      </c>
    </row>
    <row r="3" spans="1:37" ht="18" customHeight="1" x14ac:dyDescent="0.25">
      <c r="A3" s="33"/>
      <c r="B3" s="33"/>
      <c r="C3" s="33"/>
      <c r="E3" s="74"/>
      <c r="J3" s="71"/>
      <c r="K3" s="71"/>
      <c r="Q3" s="73" t="s">
        <v>283</v>
      </c>
      <c r="R3" s="72" t="str">
        <f>'Bon de livraison'!H4</f>
        <v>jj.mm.aaaa</v>
      </c>
    </row>
    <row r="4" spans="1:37" ht="13" x14ac:dyDescent="0.3">
      <c r="A4" s="56"/>
      <c r="B4" s="33"/>
      <c r="C4" s="33"/>
      <c r="H4" s="71"/>
      <c r="L4" s="70"/>
      <c r="M4" s="70"/>
    </row>
    <row r="5" spans="1:37" s="171" customFormat="1" ht="20.25" customHeight="1" x14ac:dyDescent="0.25">
      <c r="A5" s="169"/>
      <c r="B5" s="134"/>
      <c r="C5" s="134"/>
      <c r="D5" s="170"/>
      <c r="E5" s="171" t="s">
        <v>306</v>
      </c>
      <c r="G5" s="172"/>
      <c r="L5" s="173"/>
      <c r="M5" s="173"/>
      <c r="S5" s="170"/>
      <c r="AJ5" s="32"/>
      <c r="AK5" s="174"/>
    </row>
    <row r="6" spans="1:37" ht="30" customHeight="1" x14ac:dyDescent="0.25">
      <c r="A6" s="69"/>
      <c r="B6" s="151" t="s">
        <v>308</v>
      </c>
      <c r="C6" s="231" t="s">
        <v>309</v>
      </c>
      <c r="D6" s="67"/>
      <c r="E6" s="93" t="s">
        <v>7</v>
      </c>
      <c r="F6" s="234" t="s">
        <v>510</v>
      </c>
      <c r="G6" s="235"/>
      <c r="H6" s="235"/>
      <c r="I6" s="235"/>
      <c r="J6" s="235"/>
      <c r="K6" s="235"/>
      <c r="L6" s="235"/>
      <c r="M6" s="235"/>
      <c r="N6" s="235"/>
      <c r="O6" s="235"/>
      <c r="P6" s="235"/>
      <c r="Q6" s="236"/>
      <c r="R6" s="148" t="s">
        <v>544</v>
      </c>
      <c r="S6" s="67"/>
    </row>
    <row r="7" spans="1:37" ht="29.25" customHeight="1" x14ac:dyDescent="0.35">
      <c r="A7" s="66"/>
      <c r="B7" s="61"/>
      <c r="C7" s="232"/>
      <c r="D7" s="64"/>
      <c r="E7" s="90"/>
      <c r="F7" s="89" t="s">
        <v>511</v>
      </c>
      <c r="G7" s="237" t="s">
        <v>512</v>
      </c>
      <c r="H7" s="238"/>
      <c r="I7" s="238"/>
      <c r="J7" s="238"/>
      <c r="K7" s="238"/>
      <c r="L7" s="239"/>
      <c r="M7" s="223" t="s">
        <v>621</v>
      </c>
      <c r="N7" s="237" t="s">
        <v>516</v>
      </c>
      <c r="O7" s="239"/>
      <c r="P7" s="240" t="s">
        <v>518</v>
      </c>
      <c r="Q7" s="241"/>
      <c r="R7" s="147"/>
      <c r="S7" s="64"/>
    </row>
    <row r="8" spans="1:37" ht="24" customHeight="1" x14ac:dyDescent="0.3">
      <c r="A8" s="66"/>
      <c r="B8" s="65"/>
      <c r="C8" s="232"/>
      <c r="D8" s="64"/>
      <c r="E8" s="90"/>
      <c r="F8" s="143"/>
      <c r="G8" s="90"/>
      <c r="H8" s="240" t="s">
        <v>513</v>
      </c>
      <c r="I8" s="241"/>
      <c r="J8" s="242" t="s">
        <v>620</v>
      </c>
      <c r="K8" s="242" t="s">
        <v>515</v>
      </c>
      <c r="L8" s="242" t="s">
        <v>627</v>
      </c>
      <c r="M8" s="133" t="s">
        <v>622</v>
      </c>
      <c r="N8" s="90"/>
      <c r="O8" s="97"/>
      <c r="P8" s="92"/>
      <c r="Q8" s="97"/>
      <c r="R8" s="134"/>
      <c r="S8" s="64"/>
    </row>
    <row r="9" spans="1:37" ht="71.25" customHeight="1" x14ac:dyDescent="0.3">
      <c r="A9" s="222" t="s">
        <v>616</v>
      </c>
      <c r="B9" s="221"/>
      <c r="C9" s="232"/>
      <c r="D9" s="64"/>
      <c r="E9" s="90"/>
      <c r="F9" s="220" t="s">
        <v>617</v>
      </c>
      <c r="G9" s="220" t="s">
        <v>618</v>
      </c>
      <c r="H9" s="220" t="s">
        <v>619</v>
      </c>
      <c r="I9" s="102" t="s">
        <v>514</v>
      </c>
      <c r="J9" s="243"/>
      <c r="K9" s="243"/>
      <c r="L9" s="243"/>
      <c r="M9" s="133" t="s">
        <v>623</v>
      </c>
      <c r="N9" s="89" t="s">
        <v>624</v>
      </c>
      <c r="O9" s="102" t="s">
        <v>517</v>
      </c>
      <c r="P9" s="101" t="s">
        <v>519</v>
      </c>
      <c r="Q9" s="102" t="s">
        <v>568</v>
      </c>
      <c r="R9" s="133"/>
      <c r="S9" s="64"/>
      <c r="AJ9" s="180" t="s">
        <v>591</v>
      </c>
      <c r="AK9" s="180" t="s">
        <v>607</v>
      </c>
    </row>
    <row r="10" spans="1:37" ht="20.25" customHeight="1" x14ac:dyDescent="0.25">
      <c r="A10" s="63"/>
      <c r="B10" s="63"/>
      <c r="C10" s="233"/>
      <c r="D10" s="62"/>
      <c r="E10" s="129" t="s">
        <v>493</v>
      </c>
      <c r="F10" s="129" t="s">
        <v>494</v>
      </c>
      <c r="G10" s="129" t="s">
        <v>495</v>
      </c>
      <c r="H10" s="130" t="s">
        <v>496</v>
      </c>
      <c r="I10" s="130" t="s">
        <v>497</v>
      </c>
      <c r="J10" s="130" t="s">
        <v>498</v>
      </c>
      <c r="K10" s="130" t="s">
        <v>499</v>
      </c>
      <c r="L10" s="130" t="s">
        <v>500</v>
      </c>
      <c r="M10" s="130" t="s">
        <v>501</v>
      </c>
      <c r="N10" s="129" t="s">
        <v>502</v>
      </c>
      <c r="O10" s="130" t="s">
        <v>503</v>
      </c>
      <c r="P10" s="130" t="s">
        <v>504</v>
      </c>
      <c r="Q10" s="130" t="s">
        <v>505</v>
      </c>
      <c r="R10" s="130" t="s">
        <v>543</v>
      </c>
      <c r="S10" s="62"/>
      <c r="T10" s="33"/>
    </row>
    <row r="11" spans="1:37" ht="15.5" x14ac:dyDescent="0.35">
      <c r="A11"/>
      <c r="B11" s="80" t="s">
        <v>310</v>
      </c>
      <c r="C11" s="60"/>
      <c r="D11" s="54"/>
      <c r="E11" s="98"/>
      <c r="F11" s="98"/>
      <c r="G11" s="98"/>
      <c r="H11" s="98"/>
      <c r="I11" s="193"/>
      <c r="J11" s="98"/>
      <c r="K11" s="98"/>
      <c r="L11" s="98"/>
      <c r="M11" s="98"/>
      <c r="N11" s="98"/>
      <c r="O11" s="98"/>
      <c r="P11" s="98"/>
      <c r="Q11" s="98"/>
      <c r="R11" s="98"/>
      <c r="S11" s="54"/>
      <c r="T11" s="52"/>
      <c r="AJ11" s="180"/>
      <c r="AK11" s="180"/>
    </row>
    <row r="12" spans="1:37" ht="13.5" thickBot="1" x14ac:dyDescent="0.3">
      <c r="A12">
        <v>1</v>
      </c>
      <c r="B12" s="58" t="s">
        <v>311</v>
      </c>
      <c r="C12" s="57" t="s">
        <v>6</v>
      </c>
      <c r="D12" s="54">
        <v>1</v>
      </c>
      <c r="E12" s="53">
        <f t="shared" ref="E12:E43" si="0">SUM(F12,G12,M12,N12,P12,Q12)</f>
        <v>0</v>
      </c>
      <c r="F12" s="55"/>
      <c r="G12" s="53">
        <f t="shared" ref="G12:G43" si="1">SUM(H12,J12,K12,L12)</f>
        <v>0</v>
      </c>
      <c r="H12" s="55"/>
      <c r="I12" s="111"/>
      <c r="J12" s="55"/>
      <c r="K12" s="55"/>
      <c r="L12" s="55"/>
      <c r="M12" s="55"/>
      <c r="N12" s="55"/>
      <c r="O12" s="55"/>
      <c r="P12" s="55"/>
      <c r="Q12" s="79"/>
      <c r="R12" s="79"/>
      <c r="S12" s="54">
        <v>1</v>
      </c>
      <c r="T12" s="52"/>
      <c r="AJ12" s="182" t="str">
        <f t="shared" ref="AJ12:AJ62" si="2">IF((O12-N12)&gt;0.5,"attention","ok")</f>
        <v>ok</v>
      </c>
      <c r="AK12" s="182" t="str">
        <f t="shared" ref="AK12:AK43" si="3">IF((Q12-D12)&gt;0.5,"attention","ok")</f>
        <v>ok</v>
      </c>
    </row>
    <row r="13" spans="1:37" ht="14" thickTop="1" thickBot="1" x14ac:dyDescent="0.3">
      <c r="A13">
        <v>2</v>
      </c>
      <c r="B13" s="59" t="s">
        <v>312</v>
      </c>
      <c r="C13" s="57" t="s">
        <v>5</v>
      </c>
      <c r="D13" s="54">
        <v>2</v>
      </c>
      <c r="E13" s="53">
        <f t="shared" si="0"/>
        <v>0</v>
      </c>
      <c r="F13" s="55"/>
      <c r="G13" s="53">
        <f t="shared" si="1"/>
        <v>0</v>
      </c>
      <c r="H13" s="55"/>
      <c r="I13" s="111"/>
      <c r="J13" s="55"/>
      <c r="K13" s="55"/>
      <c r="L13" s="55"/>
      <c r="M13" s="55"/>
      <c r="N13" s="55"/>
      <c r="O13" s="55"/>
      <c r="P13" s="55"/>
      <c r="Q13" s="79"/>
      <c r="R13" s="79"/>
      <c r="S13" s="54">
        <v>2</v>
      </c>
      <c r="T13" s="52"/>
      <c r="AJ13" s="182" t="str">
        <f t="shared" si="2"/>
        <v>ok</v>
      </c>
      <c r="AK13" s="182" t="str">
        <f t="shared" si="3"/>
        <v>ok</v>
      </c>
    </row>
    <row r="14" spans="1:37" ht="14" thickTop="1" thickBot="1" x14ac:dyDescent="0.3">
      <c r="A14">
        <v>3</v>
      </c>
      <c r="B14" s="59" t="s">
        <v>313</v>
      </c>
      <c r="C14" s="57" t="s">
        <v>8</v>
      </c>
      <c r="D14" s="54">
        <v>3</v>
      </c>
      <c r="E14" s="53">
        <f t="shared" si="0"/>
        <v>0</v>
      </c>
      <c r="F14" s="55"/>
      <c r="G14" s="53">
        <f t="shared" si="1"/>
        <v>0</v>
      </c>
      <c r="H14" s="55"/>
      <c r="I14" s="111"/>
      <c r="J14" s="55"/>
      <c r="K14" s="55"/>
      <c r="L14" s="55"/>
      <c r="M14" s="55"/>
      <c r="N14" s="55"/>
      <c r="O14" s="55"/>
      <c r="P14" s="55"/>
      <c r="Q14" s="79"/>
      <c r="R14" s="79"/>
      <c r="S14" s="54">
        <v>3</v>
      </c>
      <c r="T14" s="52"/>
      <c r="AJ14" s="182" t="str">
        <f t="shared" si="2"/>
        <v>ok</v>
      </c>
      <c r="AK14" s="182" t="str">
        <f t="shared" si="3"/>
        <v>ok</v>
      </c>
    </row>
    <row r="15" spans="1:37" ht="14" thickTop="1" thickBot="1" x14ac:dyDescent="0.3">
      <c r="A15">
        <v>4</v>
      </c>
      <c r="B15" s="59" t="s">
        <v>314</v>
      </c>
      <c r="C15" s="57" t="s">
        <v>9</v>
      </c>
      <c r="D15" s="54">
        <v>4</v>
      </c>
      <c r="E15" s="53">
        <f t="shared" si="0"/>
        <v>0</v>
      </c>
      <c r="F15" s="55"/>
      <c r="G15" s="53">
        <f t="shared" si="1"/>
        <v>0</v>
      </c>
      <c r="H15" s="55"/>
      <c r="I15" s="111"/>
      <c r="J15" s="55"/>
      <c r="K15" s="55"/>
      <c r="L15" s="55"/>
      <c r="M15" s="55"/>
      <c r="N15" s="55"/>
      <c r="O15" s="55"/>
      <c r="P15" s="55"/>
      <c r="Q15" s="79"/>
      <c r="R15" s="79"/>
      <c r="S15" s="54">
        <v>4</v>
      </c>
      <c r="T15" s="52"/>
      <c r="AJ15" s="182" t="str">
        <f t="shared" si="2"/>
        <v>ok</v>
      </c>
      <c r="AK15" s="182" t="str">
        <f t="shared" si="3"/>
        <v>ok</v>
      </c>
    </row>
    <row r="16" spans="1:37" ht="14" thickTop="1" thickBot="1" x14ac:dyDescent="0.3">
      <c r="A16">
        <v>5</v>
      </c>
      <c r="B16" s="59" t="s">
        <v>315</v>
      </c>
      <c r="C16" s="57" t="s">
        <v>10</v>
      </c>
      <c r="D16" s="54">
        <v>5</v>
      </c>
      <c r="E16" s="53">
        <f t="shared" si="0"/>
        <v>0</v>
      </c>
      <c r="F16" s="55"/>
      <c r="G16" s="53">
        <f t="shared" si="1"/>
        <v>0</v>
      </c>
      <c r="H16" s="55"/>
      <c r="I16" s="111"/>
      <c r="J16" s="55"/>
      <c r="K16" s="55"/>
      <c r="L16" s="55"/>
      <c r="M16" s="55"/>
      <c r="N16" s="55"/>
      <c r="O16" s="55"/>
      <c r="P16" s="55"/>
      <c r="Q16" s="79"/>
      <c r="R16" s="79"/>
      <c r="S16" s="54">
        <v>5</v>
      </c>
      <c r="T16" s="52"/>
      <c r="AJ16" s="182" t="str">
        <f t="shared" si="2"/>
        <v>ok</v>
      </c>
      <c r="AK16" s="182" t="str">
        <f t="shared" si="3"/>
        <v>ok</v>
      </c>
    </row>
    <row r="17" spans="1:37" ht="14" thickTop="1" thickBot="1" x14ac:dyDescent="0.3">
      <c r="A17">
        <v>6</v>
      </c>
      <c r="B17" s="59" t="s">
        <v>316</v>
      </c>
      <c r="C17" s="57" t="s">
        <v>11</v>
      </c>
      <c r="D17" s="54">
        <v>6</v>
      </c>
      <c r="E17" s="53">
        <f t="shared" si="0"/>
        <v>0</v>
      </c>
      <c r="F17" s="55"/>
      <c r="G17" s="53">
        <f t="shared" si="1"/>
        <v>0</v>
      </c>
      <c r="H17" s="55"/>
      <c r="I17" s="111"/>
      <c r="J17" s="55"/>
      <c r="K17" s="55"/>
      <c r="L17" s="55"/>
      <c r="M17" s="55"/>
      <c r="N17" s="55"/>
      <c r="O17" s="55"/>
      <c r="P17" s="55"/>
      <c r="Q17" s="79"/>
      <c r="R17" s="79"/>
      <c r="S17" s="54">
        <v>6</v>
      </c>
      <c r="T17" s="52"/>
      <c r="AJ17" s="182" t="str">
        <f t="shared" si="2"/>
        <v>ok</v>
      </c>
      <c r="AK17" s="182" t="str">
        <f t="shared" si="3"/>
        <v>ok</v>
      </c>
    </row>
    <row r="18" spans="1:37" ht="14" thickTop="1" thickBot="1" x14ac:dyDescent="0.35">
      <c r="A18">
        <v>7</v>
      </c>
      <c r="B18" s="59" t="s">
        <v>317</v>
      </c>
      <c r="C18" s="78" t="s">
        <v>12</v>
      </c>
      <c r="D18" s="54">
        <v>7</v>
      </c>
      <c r="E18" s="53">
        <f t="shared" si="0"/>
        <v>0</v>
      </c>
      <c r="F18" s="55"/>
      <c r="G18" s="53">
        <f t="shared" si="1"/>
        <v>0</v>
      </c>
      <c r="H18" s="55"/>
      <c r="I18" s="111"/>
      <c r="J18" s="55"/>
      <c r="K18" s="55"/>
      <c r="L18" s="55"/>
      <c r="M18" s="55"/>
      <c r="N18" s="55"/>
      <c r="O18" s="55"/>
      <c r="P18" s="55"/>
      <c r="Q18" s="79"/>
      <c r="R18" s="79"/>
      <c r="S18" s="54">
        <v>7</v>
      </c>
      <c r="T18" s="52"/>
      <c r="AJ18" s="182" t="str">
        <f t="shared" si="2"/>
        <v>ok</v>
      </c>
      <c r="AK18" s="182" t="str">
        <f t="shared" si="3"/>
        <v>ok</v>
      </c>
    </row>
    <row r="19" spans="1:37" ht="14" thickTop="1" thickBot="1" x14ac:dyDescent="0.3">
      <c r="A19">
        <v>8</v>
      </c>
      <c r="B19" s="59" t="s">
        <v>318</v>
      </c>
      <c r="C19" s="57" t="s">
        <v>13</v>
      </c>
      <c r="D19" s="54">
        <v>8</v>
      </c>
      <c r="E19" s="53">
        <f t="shared" si="0"/>
        <v>0</v>
      </c>
      <c r="F19" s="55"/>
      <c r="G19" s="53">
        <f t="shared" si="1"/>
        <v>0</v>
      </c>
      <c r="H19" s="55"/>
      <c r="I19" s="111"/>
      <c r="J19" s="55"/>
      <c r="K19" s="55"/>
      <c r="L19" s="55"/>
      <c r="M19" s="55"/>
      <c r="N19" s="55"/>
      <c r="O19" s="55"/>
      <c r="P19" s="55"/>
      <c r="Q19" s="79"/>
      <c r="R19" s="79"/>
      <c r="S19" s="54">
        <v>8</v>
      </c>
      <c r="T19" s="52"/>
      <c r="AJ19" s="182" t="str">
        <f t="shared" si="2"/>
        <v>ok</v>
      </c>
      <c r="AK19" s="182" t="str">
        <f t="shared" si="3"/>
        <v>ok</v>
      </c>
    </row>
    <row r="20" spans="1:37" ht="14" thickTop="1" thickBot="1" x14ac:dyDescent="0.3">
      <c r="A20">
        <v>9</v>
      </c>
      <c r="B20" s="59" t="s">
        <v>319</v>
      </c>
      <c r="C20" s="57" t="s">
        <v>14</v>
      </c>
      <c r="D20" s="54">
        <v>9</v>
      </c>
      <c r="E20" s="53">
        <f t="shared" si="0"/>
        <v>0</v>
      </c>
      <c r="F20" s="55"/>
      <c r="G20" s="53">
        <f t="shared" si="1"/>
        <v>0</v>
      </c>
      <c r="H20" s="55"/>
      <c r="I20" s="111"/>
      <c r="J20" s="55"/>
      <c r="K20" s="55"/>
      <c r="L20" s="55"/>
      <c r="M20" s="55"/>
      <c r="N20" s="55"/>
      <c r="O20" s="55"/>
      <c r="P20" s="55"/>
      <c r="Q20" s="79"/>
      <c r="R20" s="79"/>
      <c r="S20" s="54">
        <v>9</v>
      </c>
      <c r="T20" s="52"/>
      <c r="AJ20" s="182" t="str">
        <f t="shared" si="2"/>
        <v>ok</v>
      </c>
      <c r="AK20" s="182" t="str">
        <f t="shared" si="3"/>
        <v>ok</v>
      </c>
    </row>
    <row r="21" spans="1:37" ht="14" thickTop="1" thickBot="1" x14ac:dyDescent="0.3">
      <c r="A21">
        <v>10</v>
      </c>
      <c r="B21" s="59" t="s">
        <v>320</v>
      </c>
      <c r="C21" s="57" t="s">
        <v>15</v>
      </c>
      <c r="D21" s="54">
        <v>10</v>
      </c>
      <c r="E21" s="53">
        <f t="shared" si="0"/>
        <v>0</v>
      </c>
      <c r="F21" s="55"/>
      <c r="G21" s="53">
        <f t="shared" si="1"/>
        <v>0</v>
      </c>
      <c r="H21" s="55"/>
      <c r="I21" s="111"/>
      <c r="J21" s="55"/>
      <c r="K21" s="55"/>
      <c r="L21" s="55"/>
      <c r="M21" s="55"/>
      <c r="N21" s="55"/>
      <c r="O21" s="55"/>
      <c r="P21" s="55"/>
      <c r="Q21" s="79"/>
      <c r="R21" s="79"/>
      <c r="S21" s="54">
        <v>10</v>
      </c>
      <c r="T21" s="52"/>
      <c r="AJ21" s="182" t="str">
        <f t="shared" si="2"/>
        <v>ok</v>
      </c>
      <c r="AK21" s="182" t="str">
        <f t="shared" si="3"/>
        <v>ok</v>
      </c>
    </row>
    <row r="22" spans="1:37" ht="14" thickTop="1" thickBot="1" x14ac:dyDescent="0.35">
      <c r="A22">
        <v>11</v>
      </c>
      <c r="B22" s="59" t="s">
        <v>321</v>
      </c>
      <c r="C22" s="78" t="s">
        <v>16</v>
      </c>
      <c r="D22" s="54">
        <v>11</v>
      </c>
      <c r="E22" s="53">
        <f t="shared" si="0"/>
        <v>0</v>
      </c>
      <c r="F22" s="55"/>
      <c r="G22" s="53">
        <f t="shared" si="1"/>
        <v>0</v>
      </c>
      <c r="H22" s="55"/>
      <c r="I22" s="111"/>
      <c r="J22" s="55"/>
      <c r="K22" s="55"/>
      <c r="L22" s="55"/>
      <c r="M22" s="55"/>
      <c r="N22" s="55"/>
      <c r="O22" s="55"/>
      <c r="P22" s="55"/>
      <c r="Q22" s="79"/>
      <c r="R22" s="79"/>
      <c r="S22" s="54">
        <v>11</v>
      </c>
      <c r="T22" s="52"/>
      <c r="AJ22" s="182" t="str">
        <f t="shared" si="2"/>
        <v>ok</v>
      </c>
      <c r="AK22" s="182" t="str">
        <f t="shared" si="3"/>
        <v>ok</v>
      </c>
    </row>
    <row r="23" spans="1:37" ht="14" thickTop="1" thickBot="1" x14ac:dyDescent="0.3">
      <c r="A23">
        <v>12</v>
      </c>
      <c r="B23" s="59" t="s">
        <v>17</v>
      </c>
      <c r="C23" s="57" t="s">
        <v>18</v>
      </c>
      <c r="D23" s="54">
        <v>12</v>
      </c>
      <c r="E23" s="53">
        <f t="shared" si="0"/>
        <v>0</v>
      </c>
      <c r="F23" s="55"/>
      <c r="G23" s="53">
        <f t="shared" si="1"/>
        <v>0</v>
      </c>
      <c r="H23" s="55"/>
      <c r="I23" s="111"/>
      <c r="J23" s="55"/>
      <c r="K23" s="55"/>
      <c r="L23" s="55"/>
      <c r="M23" s="55"/>
      <c r="N23" s="55"/>
      <c r="O23" s="55"/>
      <c r="P23" s="55"/>
      <c r="Q23" s="79"/>
      <c r="R23" s="79"/>
      <c r="S23" s="54">
        <v>12</v>
      </c>
      <c r="T23" s="52"/>
      <c r="AJ23" s="182" t="str">
        <f t="shared" si="2"/>
        <v>ok</v>
      </c>
      <c r="AK23" s="182" t="str">
        <f t="shared" si="3"/>
        <v>ok</v>
      </c>
    </row>
    <row r="24" spans="1:37" ht="14" thickTop="1" thickBot="1" x14ac:dyDescent="0.3">
      <c r="A24">
        <v>13</v>
      </c>
      <c r="B24" s="59" t="s">
        <v>322</v>
      </c>
      <c r="C24" s="57" t="s">
        <v>19</v>
      </c>
      <c r="D24" s="54">
        <v>13</v>
      </c>
      <c r="E24" s="53">
        <f t="shared" si="0"/>
        <v>0</v>
      </c>
      <c r="F24" s="55"/>
      <c r="G24" s="53">
        <f t="shared" si="1"/>
        <v>0</v>
      </c>
      <c r="H24" s="55"/>
      <c r="I24" s="111"/>
      <c r="J24" s="55"/>
      <c r="K24" s="55"/>
      <c r="L24" s="55"/>
      <c r="M24" s="55"/>
      <c r="N24" s="55"/>
      <c r="O24" s="55"/>
      <c r="P24" s="55"/>
      <c r="Q24" s="79"/>
      <c r="R24" s="79"/>
      <c r="S24" s="54">
        <v>13</v>
      </c>
      <c r="T24" s="52"/>
      <c r="AJ24" s="182" t="str">
        <f t="shared" si="2"/>
        <v>ok</v>
      </c>
      <c r="AK24" s="182" t="str">
        <f t="shared" si="3"/>
        <v>ok</v>
      </c>
    </row>
    <row r="25" spans="1:37" ht="14" thickTop="1" thickBot="1" x14ac:dyDescent="0.3">
      <c r="A25">
        <v>14</v>
      </c>
      <c r="B25" s="59" t="s">
        <v>323</v>
      </c>
      <c r="C25" s="57" t="s">
        <v>20</v>
      </c>
      <c r="D25" s="54">
        <v>14</v>
      </c>
      <c r="E25" s="53">
        <f t="shared" si="0"/>
        <v>0</v>
      </c>
      <c r="F25" s="55"/>
      <c r="G25" s="53">
        <f t="shared" si="1"/>
        <v>0</v>
      </c>
      <c r="H25" s="55"/>
      <c r="I25" s="111"/>
      <c r="J25" s="55"/>
      <c r="K25" s="55"/>
      <c r="L25" s="55"/>
      <c r="M25" s="55"/>
      <c r="N25" s="55"/>
      <c r="O25" s="55"/>
      <c r="P25" s="55"/>
      <c r="Q25" s="79"/>
      <c r="R25" s="79"/>
      <c r="S25" s="54">
        <v>14</v>
      </c>
      <c r="T25" s="52"/>
      <c r="AJ25" s="182" t="str">
        <f t="shared" si="2"/>
        <v>ok</v>
      </c>
      <c r="AK25" s="182" t="str">
        <f t="shared" si="3"/>
        <v>ok</v>
      </c>
    </row>
    <row r="26" spans="1:37" ht="14" thickTop="1" thickBot="1" x14ac:dyDescent="0.35">
      <c r="A26">
        <v>15</v>
      </c>
      <c r="B26" s="59" t="s">
        <v>324</v>
      </c>
      <c r="C26" s="78" t="s">
        <v>21</v>
      </c>
      <c r="D26" s="54">
        <v>15</v>
      </c>
      <c r="E26" s="53">
        <f t="shared" si="0"/>
        <v>0</v>
      </c>
      <c r="F26" s="55"/>
      <c r="G26" s="53">
        <f t="shared" si="1"/>
        <v>0</v>
      </c>
      <c r="H26" s="55"/>
      <c r="I26" s="111"/>
      <c r="J26" s="55"/>
      <c r="K26" s="55"/>
      <c r="L26" s="55"/>
      <c r="M26" s="55"/>
      <c r="N26" s="55"/>
      <c r="O26" s="55"/>
      <c r="P26" s="55"/>
      <c r="Q26" s="79"/>
      <c r="R26" s="79"/>
      <c r="S26" s="54">
        <v>15</v>
      </c>
      <c r="T26" s="52"/>
      <c r="AJ26" s="182" t="str">
        <f t="shared" si="2"/>
        <v>ok</v>
      </c>
      <c r="AK26" s="182" t="str">
        <f t="shared" si="3"/>
        <v>ok</v>
      </c>
    </row>
    <row r="27" spans="1:37" ht="14" thickTop="1" thickBot="1" x14ac:dyDescent="0.35">
      <c r="A27">
        <v>16</v>
      </c>
      <c r="B27" s="59" t="s">
        <v>325</v>
      </c>
      <c r="C27" s="78" t="s">
        <v>22</v>
      </c>
      <c r="D27" s="54">
        <v>16</v>
      </c>
      <c r="E27" s="53">
        <f t="shared" si="0"/>
        <v>0</v>
      </c>
      <c r="F27" s="55"/>
      <c r="G27" s="53">
        <f t="shared" si="1"/>
        <v>0</v>
      </c>
      <c r="H27" s="55"/>
      <c r="I27" s="111"/>
      <c r="J27" s="55"/>
      <c r="K27" s="55"/>
      <c r="L27" s="55"/>
      <c r="M27" s="55"/>
      <c r="N27" s="55"/>
      <c r="O27" s="55"/>
      <c r="P27" s="55"/>
      <c r="Q27" s="79"/>
      <c r="R27" s="79"/>
      <c r="S27" s="54">
        <v>16</v>
      </c>
      <c r="T27" s="52"/>
      <c r="AJ27" s="182" t="str">
        <f t="shared" si="2"/>
        <v>ok</v>
      </c>
      <c r="AK27" s="182" t="str">
        <f t="shared" si="3"/>
        <v>ok</v>
      </c>
    </row>
    <row r="28" spans="1:37" ht="14" thickTop="1" thickBot="1" x14ac:dyDescent="0.3">
      <c r="A28">
        <v>17</v>
      </c>
      <c r="B28" s="59" t="s">
        <v>326</v>
      </c>
      <c r="C28" s="57" t="s">
        <v>23</v>
      </c>
      <c r="D28" s="54">
        <v>17</v>
      </c>
      <c r="E28" s="53">
        <f t="shared" si="0"/>
        <v>0</v>
      </c>
      <c r="F28" s="55"/>
      <c r="G28" s="53">
        <f t="shared" si="1"/>
        <v>0</v>
      </c>
      <c r="H28" s="55"/>
      <c r="I28" s="111"/>
      <c r="J28" s="55"/>
      <c r="K28" s="55"/>
      <c r="L28" s="55"/>
      <c r="M28" s="55"/>
      <c r="N28" s="55"/>
      <c r="O28" s="55"/>
      <c r="P28" s="55"/>
      <c r="Q28" s="79"/>
      <c r="R28" s="79"/>
      <c r="S28" s="54">
        <v>17</v>
      </c>
      <c r="T28" s="52"/>
      <c r="AJ28" s="182" t="str">
        <f t="shared" si="2"/>
        <v>ok</v>
      </c>
      <c r="AK28" s="182" t="str">
        <f t="shared" si="3"/>
        <v>ok</v>
      </c>
    </row>
    <row r="29" spans="1:37" ht="14" thickTop="1" thickBot="1" x14ac:dyDescent="0.3">
      <c r="A29">
        <v>18</v>
      </c>
      <c r="B29" s="59" t="s">
        <v>327</v>
      </c>
      <c r="C29" s="57" t="s">
        <v>24</v>
      </c>
      <c r="D29" s="54">
        <v>18</v>
      </c>
      <c r="E29" s="53">
        <f t="shared" si="0"/>
        <v>0</v>
      </c>
      <c r="F29" s="55"/>
      <c r="G29" s="53">
        <f t="shared" si="1"/>
        <v>0</v>
      </c>
      <c r="H29" s="55"/>
      <c r="I29" s="111"/>
      <c r="J29" s="55"/>
      <c r="K29" s="55"/>
      <c r="L29" s="55"/>
      <c r="M29" s="55"/>
      <c r="N29" s="55"/>
      <c r="O29" s="55"/>
      <c r="P29" s="55"/>
      <c r="Q29" s="79"/>
      <c r="R29" s="79"/>
      <c r="S29" s="54">
        <v>18</v>
      </c>
      <c r="T29" s="52"/>
      <c r="AJ29" s="182" t="str">
        <f t="shared" si="2"/>
        <v>ok</v>
      </c>
      <c r="AK29" s="182" t="str">
        <f t="shared" si="3"/>
        <v>ok</v>
      </c>
    </row>
    <row r="30" spans="1:37" ht="14" thickTop="1" thickBot="1" x14ac:dyDescent="0.3">
      <c r="A30">
        <v>19</v>
      </c>
      <c r="B30" s="59" t="s">
        <v>328</v>
      </c>
      <c r="C30" s="57" t="s">
        <v>25</v>
      </c>
      <c r="D30" s="54">
        <v>19</v>
      </c>
      <c r="E30" s="53">
        <f t="shared" si="0"/>
        <v>0</v>
      </c>
      <c r="F30" s="55"/>
      <c r="G30" s="53">
        <f t="shared" si="1"/>
        <v>0</v>
      </c>
      <c r="H30" s="55"/>
      <c r="I30" s="111"/>
      <c r="J30" s="55"/>
      <c r="K30" s="55"/>
      <c r="L30" s="55"/>
      <c r="M30" s="55"/>
      <c r="N30" s="55"/>
      <c r="O30" s="55"/>
      <c r="P30" s="55"/>
      <c r="Q30" s="79"/>
      <c r="R30" s="79"/>
      <c r="S30" s="54">
        <v>19</v>
      </c>
      <c r="T30" s="52"/>
      <c r="AJ30" s="182" t="str">
        <f t="shared" si="2"/>
        <v>ok</v>
      </c>
      <c r="AK30" s="182" t="str">
        <f t="shared" si="3"/>
        <v>ok</v>
      </c>
    </row>
    <row r="31" spans="1:37" ht="14" thickTop="1" thickBot="1" x14ac:dyDescent="0.35">
      <c r="A31">
        <v>20</v>
      </c>
      <c r="B31" s="59" t="s">
        <v>26</v>
      </c>
      <c r="C31" s="78" t="s">
        <v>27</v>
      </c>
      <c r="D31" s="54">
        <v>20</v>
      </c>
      <c r="E31" s="53">
        <f t="shared" si="0"/>
        <v>0</v>
      </c>
      <c r="F31" s="55"/>
      <c r="G31" s="53">
        <f t="shared" si="1"/>
        <v>0</v>
      </c>
      <c r="H31" s="55"/>
      <c r="I31" s="111"/>
      <c r="J31" s="55"/>
      <c r="K31" s="55"/>
      <c r="L31" s="55"/>
      <c r="M31" s="55"/>
      <c r="N31" s="55"/>
      <c r="O31" s="55"/>
      <c r="P31" s="55"/>
      <c r="Q31" s="79"/>
      <c r="R31" s="79"/>
      <c r="S31" s="54">
        <v>20</v>
      </c>
      <c r="T31" s="52"/>
      <c r="AJ31" s="182" t="str">
        <f t="shared" si="2"/>
        <v>ok</v>
      </c>
      <c r="AK31" s="182" t="str">
        <f t="shared" si="3"/>
        <v>ok</v>
      </c>
    </row>
    <row r="32" spans="1:37" ht="14" thickTop="1" thickBot="1" x14ac:dyDescent="0.3">
      <c r="A32">
        <v>22</v>
      </c>
      <c r="B32" s="59" t="s">
        <v>329</v>
      </c>
      <c r="C32" s="57" t="s">
        <v>28</v>
      </c>
      <c r="D32" s="54">
        <v>22</v>
      </c>
      <c r="E32" s="53">
        <f t="shared" si="0"/>
        <v>0</v>
      </c>
      <c r="F32" s="55"/>
      <c r="G32" s="53">
        <f t="shared" si="1"/>
        <v>0</v>
      </c>
      <c r="H32" s="55"/>
      <c r="I32" s="111"/>
      <c r="J32" s="55"/>
      <c r="K32" s="55"/>
      <c r="L32" s="55"/>
      <c r="M32" s="55"/>
      <c r="N32" s="55"/>
      <c r="O32" s="55"/>
      <c r="P32" s="55"/>
      <c r="Q32" s="79"/>
      <c r="R32" s="79"/>
      <c r="S32" s="54">
        <v>22</v>
      </c>
      <c r="T32" s="52"/>
      <c r="AJ32" s="182" t="str">
        <f t="shared" si="2"/>
        <v>ok</v>
      </c>
      <c r="AK32" s="182" t="str">
        <f t="shared" si="3"/>
        <v>ok</v>
      </c>
    </row>
    <row r="33" spans="1:37" ht="14" thickTop="1" thickBot="1" x14ac:dyDescent="0.3">
      <c r="A33">
        <v>23</v>
      </c>
      <c r="B33" s="59" t="s">
        <v>330</v>
      </c>
      <c r="C33" s="57" t="s">
        <v>29</v>
      </c>
      <c r="D33" s="54">
        <v>23</v>
      </c>
      <c r="E33" s="53">
        <f t="shared" si="0"/>
        <v>0</v>
      </c>
      <c r="F33" s="55"/>
      <c r="G33" s="53">
        <f t="shared" si="1"/>
        <v>0</v>
      </c>
      <c r="H33" s="55"/>
      <c r="I33" s="111"/>
      <c r="J33" s="55"/>
      <c r="K33" s="55"/>
      <c r="L33" s="55"/>
      <c r="M33" s="55"/>
      <c r="N33" s="55"/>
      <c r="O33" s="55"/>
      <c r="P33" s="55"/>
      <c r="Q33" s="79"/>
      <c r="R33" s="79"/>
      <c r="S33" s="54">
        <v>23</v>
      </c>
      <c r="T33" s="52"/>
      <c r="AJ33" s="182" t="str">
        <f t="shared" si="2"/>
        <v>ok</v>
      </c>
      <c r="AK33" s="182" t="str">
        <f t="shared" si="3"/>
        <v>ok</v>
      </c>
    </row>
    <row r="34" spans="1:37" ht="14" thickTop="1" thickBot="1" x14ac:dyDescent="0.3">
      <c r="A34">
        <v>24</v>
      </c>
      <c r="B34" s="59" t="s">
        <v>331</v>
      </c>
      <c r="C34" s="57" t="s">
        <v>30</v>
      </c>
      <c r="D34" s="54">
        <v>24</v>
      </c>
      <c r="E34" s="53">
        <f t="shared" si="0"/>
        <v>0</v>
      </c>
      <c r="F34" s="55"/>
      <c r="G34" s="53">
        <f t="shared" si="1"/>
        <v>0</v>
      </c>
      <c r="H34" s="55"/>
      <c r="I34" s="111"/>
      <c r="J34" s="55"/>
      <c r="K34" s="55"/>
      <c r="L34" s="55"/>
      <c r="M34" s="55"/>
      <c r="N34" s="55"/>
      <c r="O34" s="55"/>
      <c r="P34" s="55"/>
      <c r="Q34" s="79"/>
      <c r="R34" s="79"/>
      <c r="S34" s="54">
        <v>24</v>
      </c>
      <c r="T34" s="52"/>
      <c r="AJ34" s="182" t="str">
        <f t="shared" si="2"/>
        <v>ok</v>
      </c>
      <c r="AK34" s="182" t="str">
        <f t="shared" si="3"/>
        <v>ok</v>
      </c>
    </row>
    <row r="35" spans="1:37" ht="14" thickTop="1" thickBot="1" x14ac:dyDescent="0.3">
      <c r="A35">
        <v>25</v>
      </c>
      <c r="B35" s="59" t="s">
        <v>332</v>
      </c>
      <c r="C35" s="57" t="s">
        <v>31</v>
      </c>
      <c r="D35" s="54">
        <v>25</v>
      </c>
      <c r="E35" s="53">
        <f t="shared" si="0"/>
        <v>0</v>
      </c>
      <c r="F35" s="55"/>
      <c r="G35" s="53">
        <f t="shared" si="1"/>
        <v>0</v>
      </c>
      <c r="H35" s="55"/>
      <c r="I35" s="111"/>
      <c r="J35" s="55"/>
      <c r="K35" s="55"/>
      <c r="L35" s="55"/>
      <c r="M35" s="55"/>
      <c r="N35" s="55"/>
      <c r="O35" s="55"/>
      <c r="P35" s="55"/>
      <c r="Q35" s="79"/>
      <c r="R35" s="79"/>
      <c r="S35" s="54">
        <v>25</v>
      </c>
      <c r="T35" s="52"/>
      <c r="AJ35" s="182" t="str">
        <f t="shared" si="2"/>
        <v>ok</v>
      </c>
      <c r="AK35" s="182" t="str">
        <f t="shared" si="3"/>
        <v>ok</v>
      </c>
    </row>
    <row r="36" spans="1:37" ht="14" thickTop="1" thickBot="1" x14ac:dyDescent="0.3">
      <c r="A36">
        <v>26</v>
      </c>
      <c r="B36" s="59" t="s">
        <v>333</v>
      </c>
      <c r="C36" s="57" t="s">
        <v>32</v>
      </c>
      <c r="D36" s="54">
        <v>26</v>
      </c>
      <c r="E36" s="53">
        <f t="shared" si="0"/>
        <v>0</v>
      </c>
      <c r="F36" s="55"/>
      <c r="G36" s="53">
        <f t="shared" si="1"/>
        <v>0</v>
      </c>
      <c r="H36" s="55"/>
      <c r="I36" s="111"/>
      <c r="J36" s="55"/>
      <c r="K36" s="55"/>
      <c r="L36" s="55"/>
      <c r="M36" s="55"/>
      <c r="N36" s="55"/>
      <c r="O36" s="55"/>
      <c r="P36" s="55"/>
      <c r="Q36" s="79"/>
      <c r="R36" s="79"/>
      <c r="S36" s="54">
        <v>26</v>
      </c>
      <c r="T36" s="52"/>
      <c r="AJ36" s="182" t="str">
        <f t="shared" si="2"/>
        <v>ok</v>
      </c>
      <c r="AK36" s="182" t="str">
        <f t="shared" si="3"/>
        <v>ok</v>
      </c>
    </row>
    <row r="37" spans="1:37" ht="14" thickTop="1" thickBot="1" x14ac:dyDescent="0.3">
      <c r="A37">
        <v>27</v>
      </c>
      <c r="B37" s="59" t="s">
        <v>334</v>
      </c>
      <c r="C37" s="57" t="s">
        <v>33</v>
      </c>
      <c r="D37" s="54">
        <v>27</v>
      </c>
      <c r="E37" s="53">
        <f t="shared" si="0"/>
        <v>0</v>
      </c>
      <c r="F37" s="55"/>
      <c r="G37" s="53">
        <f t="shared" si="1"/>
        <v>0</v>
      </c>
      <c r="H37" s="55"/>
      <c r="I37" s="111"/>
      <c r="J37" s="55"/>
      <c r="K37" s="55"/>
      <c r="L37" s="55"/>
      <c r="M37" s="55"/>
      <c r="N37" s="55"/>
      <c r="O37" s="55"/>
      <c r="P37" s="55"/>
      <c r="Q37" s="79"/>
      <c r="R37" s="79"/>
      <c r="S37" s="54">
        <v>27</v>
      </c>
      <c r="T37" s="52"/>
      <c r="AJ37" s="182" t="str">
        <f t="shared" si="2"/>
        <v>ok</v>
      </c>
      <c r="AK37" s="182" t="str">
        <f t="shared" si="3"/>
        <v>ok</v>
      </c>
    </row>
    <row r="38" spans="1:37" ht="14" thickTop="1" thickBot="1" x14ac:dyDescent="0.3">
      <c r="A38">
        <v>28</v>
      </c>
      <c r="B38" s="59" t="s">
        <v>335</v>
      </c>
      <c r="C38" s="57" t="s">
        <v>34</v>
      </c>
      <c r="D38" s="54">
        <v>28</v>
      </c>
      <c r="E38" s="53">
        <f t="shared" si="0"/>
        <v>0</v>
      </c>
      <c r="F38" s="55"/>
      <c r="G38" s="53">
        <f t="shared" si="1"/>
        <v>0</v>
      </c>
      <c r="H38" s="55"/>
      <c r="I38" s="111"/>
      <c r="J38" s="55"/>
      <c r="K38" s="55"/>
      <c r="L38" s="55"/>
      <c r="M38" s="55"/>
      <c r="N38" s="55"/>
      <c r="O38" s="55"/>
      <c r="P38" s="55"/>
      <c r="Q38" s="79"/>
      <c r="R38" s="79"/>
      <c r="S38" s="54">
        <v>28</v>
      </c>
      <c r="T38" s="52"/>
      <c r="AJ38" s="182" t="str">
        <f t="shared" si="2"/>
        <v>ok</v>
      </c>
      <c r="AK38" s="182" t="str">
        <f t="shared" si="3"/>
        <v>ok</v>
      </c>
    </row>
    <row r="39" spans="1:37" ht="14" thickTop="1" thickBot="1" x14ac:dyDescent="0.3">
      <c r="A39">
        <v>29</v>
      </c>
      <c r="B39" s="59" t="s">
        <v>35</v>
      </c>
      <c r="C39" s="57" t="s">
        <v>36</v>
      </c>
      <c r="D39" s="54">
        <v>29</v>
      </c>
      <c r="E39" s="53">
        <f t="shared" si="0"/>
        <v>0</v>
      </c>
      <c r="F39" s="55"/>
      <c r="G39" s="53">
        <f t="shared" si="1"/>
        <v>0</v>
      </c>
      <c r="H39" s="55"/>
      <c r="I39" s="111"/>
      <c r="J39" s="55"/>
      <c r="K39" s="55"/>
      <c r="L39" s="55"/>
      <c r="M39" s="55"/>
      <c r="N39" s="55"/>
      <c r="O39" s="55"/>
      <c r="P39" s="55"/>
      <c r="Q39" s="79"/>
      <c r="R39" s="79"/>
      <c r="S39" s="54">
        <v>29</v>
      </c>
      <c r="T39" s="52"/>
      <c r="AJ39" s="182" t="str">
        <f t="shared" si="2"/>
        <v>ok</v>
      </c>
      <c r="AK39" s="182" t="str">
        <f t="shared" si="3"/>
        <v>ok</v>
      </c>
    </row>
    <row r="40" spans="1:37" ht="14" thickTop="1" thickBot="1" x14ac:dyDescent="0.3">
      <c r="A40">
        <v>219</v>
      </c>
      <c r="B40" s="59" t="s">
        <v>336</v>
      </c>
      <c r="C40" s="57" t="s">
        <v>37</v>
      </c>
      <c r="D40" s="54">
        <v>219</v>
      </c>
      <c r="E40" s="53">
        <f t="shared" si="0"/>
        <v>0</v>
      </c>
      <c r="F40" s="55"/>
      <c r="G40" s="53">
        <f t="shared" si="1"/>
        <v>0</v>
      </c>
      <c r="H40" s="55"/>
      <c r="I40" s="111"/>
      <c r="J40" s="55"/>
      <c r="K40" s="55"/>
      <c r="L40" s="55"/>
      <c r="M40" s="55"/>
      <c r="N40" s="55"/>
      <c r="O40" s="55"/>
      <c r="P40" s="55"/>
      <c r="Q40" s="79"/>
      <c r="R40" s="79"/>
      <c r="S40" s="54">
        <v>219</v>
      </c>
      <c r="T40" s="52"/>
      <c r="AJ40" s="182" t="str">
        <f t="shared" si="2"/>
        <v>ok</v>
      </c>
      <c r="AK40" s="182" t="str">
        <f t="shared" si="3"/>
        <v>ok</v>
      </c>
    </row>
    <row r="41" spans="1:37" ht="14" thickTop="1" thickBot="1" x14ac:dyDescent="0.3">
      <c r="A41">
        <v>30</v>
      </c>
      <c r="B41" s="59" t="s">
        <v>337</v>
      </c>
      <c r="C41" s="57" t="s">
        <v>38</v>
      </c>
      <c r="D41" s="54">
        <v>30</v>
      </c>
      <c r="E41" s="53">
        <f t="shared" si="0"/>
        <v>0</v>
      </c>
      <c r="F41" s="55"/>
      <c r="G41" s="53">
        <f t="shared" si="1"/>
        <v>0</v>
      </c>
      <c r="H41" s="55"/>
      <c r="I41" s="111"/>
      <c r="J41" s="55"/>
      <c r="K41" s="55"/>
      <c r="L41" s="55"/>
      <c r="M41" s="55"/>
      <c r="N41" s="55"/>
      <c r="O41" s="55"/>
      <c r="P41" s="55"/>
      <c r="Q41" s="79"/>
      <c r="R41" s="79"/>
      <c r="S41" s="54">
        <v>30</v>
      </c>
      <c r="T41" s="52"/>
      <c r="AJ41" s="182" t="str">
        <f t="shared" si="2"/>
        <v>ok</v>
      </c>
      <c r="AK41" s="182" t="str">
        <f t="shared" si="3"/>
        <v>ok</v>
      </c>
    </row>
    <row r="42" spans="1:37" ht="14" thickTop="1" thickBot="1" x14ac:dyDescent="0.35">
      <c r="A42">
        <v>31</v>
      </c>
      <c r="B42" s="59" t="s">
        <v>338</v>
      </c>
      <c r="C42" s="78" t="s">
        <v>39</v>
      </c>
      <c r="D42" s="54">
        <v>31</v>
      </c>
      <c r="E42" s="53">
        <f t="shared" si="0"/>
        <v>0</v>
      </c>
      <c r="F42" s="55"/>
      <c r="G42" s="53">
        <f t="shared" si="1"/>
        <v>0</v>
      </c>
      <c r="H42" s="55"/>
      <c r="I42" s="111"/>
      <c r="J42" s="55"/>
      <c r="K42" s="55"/>
      <c r="L42" s="55"/>
      <c r="M42" s="55"/>
      <c r="N42" s="55"/>
      <c r="O42" s="55"/>
      <c r="P42" s="55"/>
      <c r="Q42" s="79"/>
      <c r="R42" s="79"/>
      <c r="S42" s="54">
        <v>31</v>
      </c>
      <c r="T42" s="52"/>
      <c r="AJ42" s="182" t="str">
        <f t="shared" si="2"/>
        <v>ok</v>
      </c>
      <c r="AK42" s="182" t="str">
        <f t="shared" si="3"/>
        <v>ok</v>
      </c>
    </row>
    <row r="43" spans="1:37" ht="14" thickTop="1" thickBot="1" x14ac:dyDescent="0.3">
      <c r="A43">
        <v>32</v>
      </c>
      <c r="B43" s="59" t="s">
        <v>339</v>
      </c>
      <c r="C43" s="57" t="s">
        <v>40</v>
      </c>
      <c r="D43" s="54">
        <v>32</v>
      </c>
      <c r="E43" s="53">
        <f t="shared" si="0"/>
        <v>0</v>
      </c>
      <c r="F43" s="55"/>
      <c r="G43" s="53">
        <f t="shared" si="1"/>
        <v>0</v>
      </c>
      <c r="H43" s="55"/>
      <c r="I43" s="111"/>
      <c r="J43" s="55"/>
      <c r="K43" s="55"/>
      <c r="L43" s="55"/>
      <c r="M43" s="55"/>
      <c r="N43" s="55"/>
      <c r="O43" s="55"/>
      <c r="P43" s="55"/>
      <c r="Q43" s="79"/>
      <c r="R43" s="79"/>
      <c r="S43" s="54">
        <v>32</v>
      </c>
      <c r="T43" s="52"/>
      <c r="AJ43" s="182" t="str">
        <f t="shared" si="2"/>
        <v>ok</v>
      </c>
      <c r="AK43" s="182" t="str">
        <f t="shared" si="3"/>
        <v>ok</v>
      </c>
    </row>
    <row r="44" spans="1:37" ht="14" thickTop="1" thickBot="1" x14ac:dyDescent="0.3">
      <c r="A44">
        <v>33</v>
      </c>
      <c r="B44" s="59" t="s">
        <v>340</v>
      </c>
      <c r="C44" s="57" t="s">
        <v>41</v>
      </c>
      <c r="D44" s="54">
        <v>33</v>
      </c>
      <c r="E44" s="53">
        <f t="shared" ref="E44:E62" si="4">SUM(F44,G44,M44,N44,P44,Q44)</f>
        <v>0</v>
      </c>
      <c r="F44" s="55"/>
      <c r="G44" s="53">
        <f t="shared" ref="G44:G62" si="5">SUM(H44,J44,K44,L44)</f>
        <v>0</v>
      </c>
      <c r="H44" s="55"/>
      <c r="I44" s="111"/>
      <c r="J44" s="55"/>
      <c r="K44" s="55"/>
      <c r="L44" s="55"/>
      <c r="M44" s="55"/>
      <c r="N44" s="55"/>
      <c r="O44" s="55"/>
      <c r="P44" s="55"/>
      <c r="Q44" s="79"/>
      <c r="R44" s="79"/>
      <c r="S44" s="54">
        <v>33</v>
      </c>
      <c r="T44" s="52"/>
      <c r="AJ44" s="182" t="str">
        <f t="shared" si="2"/>
        <v>ok</v>
      </c>
      <c r="AK44" s="182" t="str">
        <f t="shared" ref="AK44:AK62" si="6">IF((Q44-D44)&gt;0.5,"attention","ok")</f>
        <v>ok</v>
      </c>
    </row>
    <row r="45" spans="1:37" ht="14" thickTop="1" thickBot="1" x14ac:dyDescent="0.3">
      <c r="A45">
        <v>34</v>
      </c>
      <c r="B45" s="59" t="s">
        <v>42</v>
      </c>
      <c r="C45" s="57" t="s">
        <v>43</v>
      </c>
      <c r="D45" s="54">
        <v>34</v>
      </c>
      <c r="E45" s="53">
        <f t="shared" si="4"/>
        <v>0</v>
      </c>
      <c r="F45" s="55"/>
      <c r="G45" s="53">
        <f t="shared" si="5"/>
        <v>0</v>
      </c>
      <c r="H45" s="55"/>
      <c r="I45" s="111"/>
      <c r="J45" s="55"/>
      <c r="K45" s="55"/>
      <c r="L45" s="55"/>
      <c r="M45" s="55"/>
      <c r="N45" s="55"/>
      <c r="O45" s="55"/>
      <c r="P45" s="55"/>
      <c r="Q45" s="79"/>
      <c r="R45" s="79"/>
      <c r="S45" s="54">
        <v>34</v>
      </c>
      <c r="T45" s="52"/>
      <c r="AJ45" s="182" t="str">
        <f t="shared" si="2"/>
        <v>ok</v>
      </c>
      <c r="AK45" s="182" t="str">
        <f t="shared" si="6"/>
        <v>ok</v>
      </c>
    </row>
    <row r="46" spans="1:37" ht="14" thickTop="1" thickBot="1" x14ac:dyDescent="0.3">
      <c r="A46">
        <v>35</v>
      </c>
      <c r="B46" s="59" t="s">
        <v>341</v>
      </c>
      <c r="C46" s="57" t="s">
        <v>44</v>
      </c>
      <c r="D46" s="54">
        <v>35</v>
      </c>
      <c r="E46" s="53">
        <f t="shared" si="4"/>
        <v>0</v>
      </c>
      <c r="F46" s="55"/>
      <c r="G46" s="53">
        <f t="shared" si="5"/>
        <v>0</v>
      </c>
      <c r="H46" s="55"/>
      <c r="I46" s="111"/>
      <c r="J46" s="55"/>
      <c r="K46" s="55"/>
      <c r="L46" s="55"/>
      <c r="M46" s="55"/>
      <c r="N46" s="55"/>
      <c r="O46" s="55"/>
      <c r="P46" s="55"/>
      <c r="Q46" s="79"/>
      <c r="R46" s="79"/>
      <c r="S46" s="54">
        <v>35</v>
      </c>
      <c r="T46" s="52"/>
      <c r="AJ46" s="182" t="str">
        <f t="shared" si="2"/>
        <v>ok</v>
      </c>
      <c r="AK46" s="182" t="str">
        <f t="shared" si="6"/>
        <v>ok</v>
      </c>
    </row>
    <row r="47" spans="1:37" ht="14" thickTop="1" thickBot="1" x14ac:dyDescent="0.3">
      <c r="A47">
        <v>36</v>
      </c>
      <c r="B47" s="59" t="s">
        <v>342</v>
      </c>
      <c r="C47" s="57" t="s">
        <v>45</v>
      </c>
      <c r="D47" s="54">
        <v>36</v>
      </c>
      <c r="E47" s="53">
        <f t="shared" si="4"/>
        <v>0</v>
      </c>
      <c r="F47" s="55"/>
      <c r="G47" s="53">
        <f t="shared" si="5"/>
        <v>0</v>
      </c>
      <c r="H47" s="55"/>
      <c r="I47" s="111"/>
      <c r="J47" s="55"/>
      <c r="K47" s="55"/>
      <c r="L47" s="55"/>
      <c r="M47" s="55"/>
      <c r="N47" s="55"/>
      <c r="O47" s="55"/>
      <c r="P47" s="55"/>
      <c r="Q47" s="79"/>
      <c r="R47" s="79"/>
      <c r="S47" s="54">
        <v>36</v>
      </c>
      <c r="T47" s="52"/>
      <c r="AJ47" s="182" t="str">
        <f t="shared" si="2"/>
        <v>ok</v>
      </c>
      <c r="AK47" s="182" t="str">
        <f t="shared" si="6"/>
        <v>ok</v>
      </c>
    </row>
    <row r="48" spans="1:37" ht="14" thickTop="1" thickBot="1" x14ac:dyDescent="0.3">
      <c r="A48">
        <v>37</v>
      </c>
      <c r="B48" s="59" t="s">
        <v>343</v>
      </c>
      <c r="C48" s="57" t="s">
        <v>46</v>
      </c>
      <c r="D48" s="54">
        <v>37</v>
      </c>
      <c r="E48" s="53">
        <f t="shared" si="4"/>
        <v>0</v>
      </c>
      <c r="F48" s="55"/>
      <c r="G48" s="53">
        <f t="shared" si="5"/>
        <v>0</v>
      </c>
      <c r="H48" s="55"/>
      <c r="I48" s="111"/>
      <c r="J48" s="55"/>
      <c r="K48" s="55"/>
      <c r="L48" s="55"/>
      <c r="M48" s="55"/>
      <c r="N48" s="55"/>
      <c r="O48" s="55"/>
      <c r="P48" s="55"/>
      <c r="Q48" s="79"/>
      <c r="R48" s="79"/>
      <c r="S48" s="54">
        <v>37</v>
      </c>
      <c r="T48" s="52"/>
      <c r="AJ48" s="182" t="str">
        <f t="shared" si="2"/>
        <v>ok</v>
      </c>
      <c r="AK48" s="182" t="str">
        <f t="shared" si="6"/>
        <v>ok</v>
      </c>
    </row>
    <row r="49" spans="1:37" ht="14" thickTop="1" thickBot="1" x14ac:dyDescent="0.3">
      <c r="A49">
        <v>38</v>
      </c>
      <c r="B49" s="59" t="s">
        <v>344</v>
      </c>
      <c r="C49" s="57" t="s">
        <v>47</v>
      </c>
      <c r="D49" s="54">
        <v>38</v>
      </c>
      <c r="E49" s="53">
        <f t="shared" si="4"/>
        <v>0</v>
      </c>
      <c r="F49" s="55"/>
      <c r="G49" s="53">
        <f t="shared" si="5"/>
        <v>0</v>
      </c>
      <c r="H49" s="55"/>
      <c r="I49" s="111"/>
      <c r="J49" s="55"/>
      <c r="K49" s="55"/>
      <c r="L49" s="55"/>
      <c r="M49" s="55"/>
      <c r="N49" s="55"/>
      <c r="O49" s="55"/>
      <c r="P49" s="55"/>
      <c r="Q49" s="79"/>
      <c r="R49" s="79"/>
      <c r="S49" s="54">
        <v>38</v>
      </c>
      <c r="T49" s="52"/>
      <c r="AJ49" s="182" t="str">
        <f t="shared" si="2"/>
        <v>ok</v>
      </c>
      <c r="AK49" s="182" t="str">
        <f t="shared" si="6"/>
        <v>ok</v>
      </c>
    </row>
    <row r="50" spans="1:37" ht="14" thickTop="1" thickBot="1" x14ac:dyDescent="0.3">
      <c r="A50">
        <v>39</v>
      </c>
      <c r="B50" s="59" t="s">
        <v>345</v>
      </c>
      <c r="C50" s="57" t="s">
        <v>48</v>
      </c>
      <c r="D50" s="54">
        <v>39</v>
      </c>
      <c r="E50" s="53">
        <f t="shared" si="4"/>
        <v>0</v>
      </c>
      <c r="F50" s="55"/>
      <c r="G50" s="53">
        <f t="shared" si="5"/>
        <v>0</v>
      </c>
      <c r="H50" s="55"/>
      <c r="I50" s="111"/>
      <c r="J50" s="55"/>
      <c r="K50" s="55"/>
      <c r="L50" s="55"/>
      <c r="M50" s="55"/>
      <c r="N50" s="55"/>
      <c r="O50" s="55"/>
      <c r="P50" s="55"/>
      <c r="Q50" s="55"/>
      <c r="R50" s="55"/>
      <c r="S50" s="54">
        <v>39</v>
      </c>
      <c r="T50" s="52"/>
      <c r="AJ50" s="182" t="str">
        <f t="shared" si="2"/>
        <v>ok</v>
      </c>
      <c r="AK50" s="182" t="str">
        <f t="shared" si="6"/>
        <v>ok</v>
      </c>
    </row>
    <row r="51" spans="1:37" ht="14" thickTop="1" thickBot="1" x14ac:dyDescent="0.3">
      <c r="A51">
        <v>220</v>
      </c>
      <c r="B51" s="59" t="s">
        <v>346</v>
      </c>
      <c r="C51" s="57" t="s">
        <v>49</v>
      </c>
      <c r="D51" s="54">
        <v>220</v>
      </c>
      <c r="E51" s="53">
        <f t="shared" si="4"/>
        <v>0</v>
      </c>
      <c r="F51" s="55"/>
      <c r="G51" s="53">
        <f t="shared" si="5"/>
        <v>0</v>
      </c>
      <c r="H51" s="55"/>
      <c r="I51" s="111"/>
      <c r="J51" s="55"/>
      <c r="K51" s="55"/>
      <c r="L51" s="55"/>
      <c r="M51" s="55"/>
      <c r="N51" s="55"/>
      <c r="O51" s="55"/>
      <c r="P51" s="55"/>
      <c r="Q51" s="55"/>
      <c r="R51" s="55"/>
      <c r="S51" s="54">
        <v>220</v>
      </c>
      <c r="T51" s="52"/>
      <c r="AJ51" s="182" t="str">
        <f t="shared" si="2"/>
        <v>ok</v>
      </c>
      <c r="AK51" s="182" t="str">
        <f t="shared" si="6"/>
        <v>ok</v>
      </c>
    </row>
    <row r="52" spans="1:37" ht="21" customHeight="1" thickTop="1" thickBot="1" x14ac:dyDescent="0.3">
      <c r="A52">
        <v>40</v>
      </c>
      <c r="B52" s="58" t="s">
        <v>347</v>
      </c>
      <c r="C52" s="57" t="s">
        <v>50</v>
      </c>
      <c r="D52" s="54">
        <v>40</v>
      </c>
      <c r="E52" s="53">
        <f t="shared" si="4"/>
        <v>0</v>
      </c>
      <c r="F52" s="55"/>
      <c r="G52" s="53">
        <f t="shared" si="5"/>
        <v>0</v>
      </c>
      <c r="H52" s="55"/>
      <c r="I52" s="111"/>
      <c r="J52" s="55"/>
      <c r="K52" s="55"/>
      <c r="L52" s="55"/>
      <c r="M52" s="55"/>
      <c r="N52" s="55"/>
      <c r="O52" s="55"/>
      <c r="P52" s="55"/>
      <c r="Q52" s="79"/>
      <c r="R52" s="79"/>
      <c r="S52" s="54">
        <v>40</v>
      </c>
      <c r="T52" s="52"/>
      <c r="AJ52" s="182" t="str">
        <f t="shared" si="2"/>
        <v>ok</v>
      </c>
      <c r="AK52" s="182" t="str">
        <f t="shared" si="6"/>
        <v>ok</v>
      </c>
    </row>
    <row r="53" spans="1:37" ht="14" thickTop="1" thickBot="1" x14ac:dyDescent="0.3">
      <c r="A53">
        <v>41</v>
      </c>
      <c r="B53" s="59" t="s">
        <v>348</v>
      </c>
      <c r="C53" s="57" t="s">
        <v>51</v>
      </c>
      <c r="D53" s="54">
        <v>41</v>
      </c>
      <c r="E53" s="53">
        <f t="shared" si="4"/>
        <v>0</v>
      </c>
      <c r="F53" s="55"/>
      <c r="G53" s="53">
        <f t="shared" si="5"/>
        <v>0</v>
      </c>
      <c r="H53" s="55"/>
      <c r="I53" s="111"/>
      <c r="J53" s="55"/>
      <c r="K53" s="55"/>
      <c r="L53" s="55"/>
      <c r="M53" s="55"/>
      <c r="N53" s="55"/>
      <c r="O53" s="55"/>
      <c r="P53" s="55"/>
      <c r="Q53" s="79"/>
      <c r="R53" s="79"/>
      <c r="S53" s="54">
        <v>41</v>
      </c>
      <c r="T53" s="52"/>
      <c r="AJ53" s="182" t="str">
        <f t="shared" si="2"/>
        <v>ok</v>
      </c>
      <c r="AK53" s="182" t="str">
        <f t="shared" si="6"/>
        <v>ok</v>
      </c>
    </row>
    <row r="54" spans="1:37" ht="14" thickTop="1" thickBot="1" x14ac:dyDescent="0.3">
      <c r="A54">
        <v>42</v>
      </c>
      <c r="B54" s="59" t="s">
        <v>349</v>
      </c>
      <c r="C54" s="57" t="s">
        <v>52</v>
      </c>
      <c r="D54" s="54">
        <v>42</v>
      </c>
      <c r="E54" s="53">
        <f t="shared" si="4"/>
        <v>0</v>
      </c>
      <c r="F54" s="55"/>
      <c r="G54" s="53">
        <f t="shared" si="5"/>
        <v>0</v>
      </c>
      <c r="H54" s="55"/>
      <c r="I54" s="111"/>
      <c r="J54" s="55"/>
      <c r="K54" s="55"/>
      <c r="L54" s="55"/>
      <c r="M54" s="55"/>
      <c r="N54" s="55"/>
      <c r="O54" s="55"/>
      <c r="P54" s="55"/>
      <c r="Q54" s="79"/>
      <c r="R54" s="79"/>
      <c r="S54" s="54">
        <v>42</v>
      </c>
      <c r="T54" s="52"/>
      <c r="AJ54" s="182" t="str">
        <f t="shared" si="2"/>
        <v>ok</v>
      </c>
      <c r="AK54" s="182" t="str">
        <f t="shared" si="6"/>
        <v>ok</v>
      </c>
    </row>
    <row r="55" spans="1:37" ht="14" thickTop="1" thickBot="1" x14ac:dyDescent="0.3">
      <c r="A55">
        <v>43</v>
      </c>
      <c r="B55" s="59" t="s">
        <v>350</v>
      </c>
      <c r="C55" s="57" t="s">
        <v>53</v>
      </c>
      <c r="D55" s="54">
        <v>43</v>
      </c>
      <c r="E55" s="53">
        <f t="shared" si="4"/>
        <v>0</v>
      </c>
      <c r="F55" s="55"/>
      <c r="G55" s="53">
        <f t="shared" si="5"/>
        <v>0</v>
      </c>
      <c r="H55" s="55"/>
      <c r="I55" s="111"/>
      <c r="J55" s="55"/>
      <c r="K55" s="55"/>
      <c r="L55" s="55"/>
      <c r="M55" s="55"/>
      <c r="N55" s="55"/>
      <c r="O55" s="55"/>
      <c r="P55" s="55"/>
      <c r="Q55" s="79"/>
      <c r="R55" s="79"/>
      <c r="S55" s="54">
        <v>43</v>
      </c>
      <c r="T55" s="52"/>
      <c r="AJ55" s="182" t="str">
        <f t="shared" si="2"/>
        <v>ok</v>
      </c>
      <c r="AK55" s="182" t="str">
        <f t="shared" si="6"/>
        <v>ok</v>
      </c>
    </row>
    <row r="56" spans="1:37" ht="14" thickTop="1" thickBot="1" x14ac:dyDescent="0.3">
      <c r="A56">
        <v>44</v>
      </c>
      <c r="B56" s="59" t="s">
        <v>351</v>
      </c>
      <c r="C56" s="57" t="s">
        <v>54</v>
      </c>
      <c r="D56" s="54">
        <v>44</v>
      </c>
      <c r="E56" s="53">
        <f t="shared" si="4"/>
        <v>0</v>
      </c>
      <c r="F56" s="55"/>
      <c r="G56" s="53">
        <f t="shared" si="5"/>
        <v>0</v>
      </c>
      <c r="H56" s="55"/>
      <c r="I56" s="111"/>
      <c r="J56" s="55"/>
      <c r="K56" s="55"/>
      <c r="L56" s="55"/>
      <c r="M56" s="55"/>
      <c r="N56" s="55"/>
      <c r="O56" s="55"/>
      <c r="P56" s="55"/>
      <c r="Q56" s="79"/>
      <c r="R56" s="79"/>
      <c r="S56" s="54">
        <v>44</v>
      </c>
      <c r="T56" s="52"/>
      <c r="AJ56" s="182" t="str">
        <f t="shared" si="2"/>
        <v>ok</v>
      </c>
      <c r="AK56" s="182" t="str">
        <f t="shared" si="6"/>
        <v>ok</v>
      </c>
    </row>
    <row r="57" spans="1:37" ht="14" thickTop="1" thickBot="1" x14ac:dyDescent="0.3">
      <c r="A57">
        <v>45</v>
      </c>
      <c r="B57" s="59" t="s">
        <v>55</v>
      </c>
      <c r="C57" s="57" t="s">
        <v>56</v>
      </c>
      <c r="D57" s="54">
        <v>45</v>
      </c>
      <c r="E57" s="53">
        <f t="shared" si="4"/>
        <v>0</v>
      </c>
      <c r="F57" s="55"/>
      <c r="G57" s="53">
        <f t="shared" si="5"/>
        <v>0</v>
      </c>
      <c r="H57" s="55"/>
      <c r="I57" s="111"/>
      <c r="J57" s="55"/>
      <c r="K57" s="55"/>
      <c r="L57" s="55"/>
      <c r="M57" s="55"/>
      <c r="N57" s="55"/>
      <c r="O57" s="55"/>
      <c r="P57" s="55"/>
      <c r="Q57" s="79"/>
      <c r="R57" s="79"/>
      <c r="S57" s="54">
        <v>45</v>
      </c>
      <c r="T57" s="52"/>
      <c r="AJ57" s="182" t="str">
        <f t="shared" si="2"/>
        <v>ok</v>
      </c>
      <c r="AK57" s="182" t="str">
        <f t="shared" si="6"/>
        <v>ok</v>
      </c>
    </row>
    <row r="58" spans="1:37" ht="14" thickTop="1" thickBot="1" x14ac:dyDescent="0.3">
      <c r="A58">
        <v>46</v>
      </c>
      <c r="B58" s="59" t="s">
        <v>352</v>
      </c>
      <c r="C58" s="57" t="s">
        <v>57</v>
      </c>
      <c r="D58" s="54">
        <v>46</v>
      </c>
      <c r="E58" s="53">
        <f t="shared" si="4"/>
        <v>0</v>
      </c>
      <c r="F58" s="55"/>
      <c r="G58" s="53">
        <f t="shared" si="5"/>
        <v>0</v>
      </c>
      <c r="H58" s="55"/>
      <c r="I58" s="111"/>
      <c r="J58" s="55"/>
      <c r="K58" s="55"/>
      <c r="L58" s="55"/>
      <c r="M58" s="55"/>
      <c r="N58" s="55"/>
      <c r="O58" s="55"/>
      <c r="P58" s="55"/>
      <c r="Q58" s="79"/>
      <c r="R58" s="79"/>
      <c r="S58" s="54">
        <v>46</v>
      </c>
      <c r="T58" s="52"/>
      <c r="AJ58" s="182" t="str">
        <f t="shared" si="2"/>
        <v>ok</v>
      </c>
      <c r="AK58" s="182" t="str">
        <f t="shared" si="6"/>
        <v>ok</v>
      </c>
    </row>
    <row r="59" spans="1:37" ht="14" thickTop="1" thickBot="1" x14ac:dyDescent="0.3">
      <c r="A59">
        <v>47</v>
      </c>
      <c r="B59" s="59" t="s">
        <v>353</v>
      </c>
      <c r="C59" s="57" t="s">
        <v>58</v>
      </c>
      <c r="D59" s="54">
        <v>47</v>
      </c>
      <c r="E59" s="53">
        <f t="shared" si="4"/>
        <v>0</v>
      </c>
      <c r="F59" s="55"/>
      <c r="G59" s="53">
        <f t="shared" si="5"/>
        <v>0</v>
      </c>
      <c r="H59" s="55"/>
      <c r="I59" s="111"/>
      <c r="J59" s="55"/>
      <c r="K59" s="55"/>
      <c r="L59" s="55"/>
      <c r="M59" s="55"/>
      <c r="N59" s="55"/>
      <c r="O59" s="55"/>
      <c r="P59" s="55"/>
      <c r="Q59" s="79"/>
      <c r="R59" s="79"/>
      <c r="S59" s="54">
        <v>47</v>
      </c>
      <c r="T59" s="52"/>
      <c r="AJ59" s="182" t="str">
        <f t="shared" si="2"/>
        <v>ok</v>
      </c>
      <c r="AK59" s="182" t="str">
        <f t="shared" si="6"/>
        <v>ok</v>
      </c>
    </row>
    <row r="60" spans="1:37" ht="14" thickTop="1" thickBot="1" x14ac:dyDescent="0.35">
      <c r="A60">
        <v>48</v>
      </c>
      <c r="B60" s="59" t="s">
        <v>354</v>
      </c>
      <c r="C60" s="78" t="s">
        <v>59</v>
      </c>
      <c r="D60" s="54">
        <v>48</v>
      </c>
      <c r="E60" s="53">
        <f t="shared" si="4"/>
        <v>0</v>
      </c>
      <c r="F60" s="55"/>
      <c r="G60" s="53">
        <f t="shared" si="5"/>
        <v>0</v>
      </c>
      <c r="H60" s="55"/>
      <c r="I60" s="111"/>
      <c r="J60" s="55"/>
      <c r="K60" s="55"/>
      <c r="L60" s="55"/>
      <c r="M60" s="55"/>
      <c r="N60" s="55"/>
      <c r="O60" s="55"/>
      <c r="P60" s="55"/>
      <c r="Q60" s="79"/>
      <c r="R60" s="79"/>
      <c r="S60" s="54">
        <v>48</v>
      </c>
      <c r="T60" s="52"/>
      <c r="AJ60" s="182" t="str">
        <f t="shared" si="2"/>
        <v>ok</v>
      </c>
      <c r="AK60" s="182" t="str">
        <f t="shared" si="6"/>
        <v>ok</v>
      </c>
    </row>
    <row r="61" spans="1:37" ht="14" thickTop="1" thickBot="1" x14ac:dyDescent="0.3">
      <c r="A61">
        <v>49</v>
      </c>
      <c r="B61" s="59" t="s">
        <v>355</v>
      </c>
      <c r="C61" s="57" t="s">
        <v>60</v>
      </c>
      <c r="D61" s="54">
        <v>49</v>
      </c>
      <c r="E61" s="53">
        <f t="shared" si="4"/>
        <v>0</v>
      </c>
      <c r="F61" s="79"/>
      <c r="G61" s="53">
        <f t="shared" si="5"/>
        <v>0</v>
      </c>
      <c r="H61" s="79"/>
      <c r="I61" s="111"/>
      <c r="J61" s="79"/>
      <c r="K61" s="79"/>
      <c r="L61" s="79"/>
      <c r="M61" s="79"/>
      <c r="N61" s="79"/>
      <c r="O61" s="79"/>
      <c r="P61" s="79"/>
      <c r="Q61" s="79"/>
      <c r="R61" s="79"/>
      <c r="S61" s="54">
        <v>49</v>
      </c>
      <c r="T61" s="52"/>
      <c r="AJ61" s="182" t="str">
        <f t="shared" si="2"/>
        <v>ok</v>
      </c>
      <c r="AK61" s="182" t="str">
        <f t="shared" si="6"/>
        <v>ok</v>
      </c>
    </row>
    <row r="62" spans="1:37" ht="14" thickTop="1" thickBot="1" x14ac:dyDescent="0.3">
      <c r="A62">
        <v>50</v>
      </c>
      <c r="B62" s="59" t="s">
        <v>356</v>
      </c>
      <c r="C62" s="57" t="s">
        <v>61</v>
      </c>
      <c r="D62" s="54">
        <v>50</v>
      </c>
      <c r="E62" s="53">
        <f t="shared" si="4"/>
        <v>0</v>
      </c>
      <c r="F62" s="79"/>
      <c r="G62" s="53">
        <f t="shared" si="5"/>
        <v>0</v>
      </c>
      <c r="H62" s="79"/>
      <c r="I62" s="111"/>
      <c r="J62" s="79"/>
      <c r="K62" s="79"/>
      <c r="L62" s="79"/>
      <c r="M62" s="79"/>
      <c r="N62" s="79"/>
      <c r="O62" s="79"/>
      <c r="P62" s="79"/>
      <c r="Q62" s="79"/>
      <c r="R62" s="79"/>
      <c r="S62" s="54">
        <v>50</v>
      </c>
      <c r="T62" s="52"/>
      <c r="AJ62" s="182" t="str">
        <f t="shared" si="2"/>
        <v>ok</v>
      </c>
      <c r="AK62" s="182" t="str">
        <f t="shared" si="6"/>
        <v>ok</v>
      </c>
    </row>
    <row r="63" spans="1:37" ht="21" customHeight="1" thickTop="1" x14ac:dyDescent="0.35">
      <c r="A63"/>
      <c r="B63" s="80" t="s">
        <v>357</v>
      </c>
      <c r="C63" s="81"/>
      <c r="D63" s="54"/>
      <c r="E63" s="98"/>
      <c r="F63" s="98"/>
      <c r="G63" s="98"/>
      <c r="H63" s="98"/>
      <c r="I63" s="110"/>
      <c r="J63" s="98"/>
      <c r="K63" s="98"/>
      <c r="L63" s="98"/>
      <c r="M63" s="98"/>
      <c r="N63" s="98"/>
      <c r="O63" s="98"/>
      <c r="P63" s="98"/>
      <c r="Q63" s="98"/>
      <c r="R63" s="98"/>
      <c r="S63" s="54"/>
      <c r="T63" s="52"/>
    </row>
    <row r="64" spans="1:37" ht="13.5" thickBot="1" x14ac:dyDescent="0.3">
      <c r="A64">
        <v>51</v>
      </c>
      <c r="B64" s="58" t="s">
        <v>358</v>
      </c>
      <c r="C64" s="82" t="s">
        <v>62</v>
      </c>
      <c r="D64" s="54">
        <v>51</v>
      </c>
      <c r="E64" s="53">
        <f>SUM(F64,G64,M64,N64,P64,Q64)</f>
        <v>0</v>
      </c>
      <c r="F64" s="79"/>
      <c r="G64" s="53">
        <f>SUM(H64,J64,K64,L64)</f>
        <v>0</v>
      </c>
      <c r="H64" s="79"/>
      <c r="I64" s="111"/>
      <c r="J64" s="79"/>
      <c r="K64" s="79"/>
      <c r="L64" s="79"/>
      <c r="M64" s="79"/>
      <c r="N64" s="79"/>
      <c r="O64" s="79"/>
      <c r="P64" s="79"/>
      <c r="Q64" s="79"/>
      <c r="R64" s="79"/>
      <c r="S64" s="54">
        <v>51</v>
      </c>
      <c r="T64" s="52"/>
      <c r="AJ64" s="182" t="str">
        <f>IF((O64-N64)&gt;0.5,"attention","ok")</f>
        <v>ok</v>
      </c>
      <c r="AK64" s="182" t="str">
        <f>IF((Q64-D64)&gt;0.5,"attention","ok")</f>
        <v>ok</v>
      </c>
    </row>
    <row r="65" spans="1:37" ht="14" thickTop="1" thickBot="1" x14ac:dyDescent="0.35">
      <c r="A65">
        <v>52</v>
      </c>
      <c r="B65" s="59" t="s">
        <v>359</v>
      </c>
      <c r="C65" s="83" t="s">
        <v>63</v>
      </c>
      <c r="D65" s="54">
        <v>52</v>
      </c>
      <c r="E65" s="53">
        <f>SUM(F65,G65,M65,N65,P65,Q65)</f>
        <v>0</v>
      </c>
      <c r="F65" s="79"/>
      <c r="G65" s="53">
        <f>SUM(H65,J65,K65,L65)</f>
        <v>0</v>
      </c>
      <c r="H65" s="79"/>
      <c r="I65" s="111"/>
      <c r="J65" s="79"/>
      <c r="K65" s="79"/>
      <c r="L65" s="79"/>
      <c r="M65" s="79"/>
      <c r="N65" s="79"/>
      <c r="O65" s="79"/>
      <c r="P65" s="79"/>
      <c r="Q65" s="79"/>
      <c r="R65" s="79"/>
      <c r="S65" s="54">
        <v>52</v>
      </c>
      <c r="T65" s="52"/>
      <c r="AJ65" s="182" t="str">
        <f>IF((O65-N65)&gt;0.5,"attention","ok")</f>
        <v>ok</v>
      </c>
      <c r="AK65" s="182" t="str">
        <f>IF((Q65-D65)&gt;0.5,"attention","ok")</f>
        <v>ok</v>
      </c>
    </row>
    <row r="66" spans="1:37" ht="21" customHeight="1" thickTop="1" x14ac:dyDescent="0.35">
      <c r="A66"/>
      <c r="B66" s="80" t="s">
        <v>360</v>
      </c>
      <c r="C66" s="81"/>
      <c r="D66" s="54"/>
      <c r="E66" s="98"/>
      <c r="F66" s="98"/>
      <c r="G66" s="98"/>
      <c r="H66" s="98"/>
      <c r="I66" s="110"/>
      <c r="J66" s="98"/>
      <c r="K66" s="98"/>
      <c r="L66" s="98"/>
      <c r="M66" s="98"/>
      <c r="N66" s="98"/>
      <c r="O66" s="98"/>
      <c r="P66" s="98"/>
      <c r="Q66" s="98"/>
      <c r="R66" s="98"/>
      <c r="S66" s="54"/>
      <c r="T66" s="52"/>
      <c r="AJ66" s="176"/>
      <c r="AK66" s="217"/>
    </row>
    <row r="67" spans="1:37" ht="13.5" thickBot="1" x14ac:dyDescent="0.3">
      <c r="A67">
        <v>53</v>
      </c>
      <c r="B67" s="58" t="s">
        <v>361</v>
      </c>
      <c r="C67" s="57" t="s">
        <v>64</v>
      </c>
      <c r="D67" s="54">
        <v>53</v>
      </c>
      <c r="E67" s="53">
        <f t="shared" ref="E67:E90" si="7">SUM(F67,G67,M67,N67,P67,Q67)</f>
        <v>0</v>
      </c>
      <c r="F67" s="55"/>
      <c r="G67" s="53">
        <f t="shared" ref="G67:G90" si="8">SUM(H67,J67,K67,L67)</f>
        <v>0</v>
      </c>
      <c r="H67" s="55"/>
      <c r="I67" s="111"/>
      <c r="J67" s="55"/>
      <c r="K67" s="55"/>
      <c r="L67" s="55"/>
      <c r="M67" s="55"/>
      <c r="N67" s="55"/>
      <c r="O67" s="55"/>
      <c r="P67" s="55"/>
      <c r="Q67" s="79"/>
      <c r="R67" s="79"/>
      <c r="S67" s="54">
        <v>53</v>
      </c>
      <c r="T67" s="52"/>
      <c r="AJ67" s="182" t="str">
        <f t="shared" ref="AJ67:AJ90" si="9">IF((O67-N67)&gt;0.5,"attention","ok")</f>
        <v>ok</v>
      </c>
      <c r="AK67" s="182" t="str">
        <f t="shared" ref="AK67:AK87" si="10">IF((Q67-D67)&gt;0.5,"attention","ok")</f>
        <v>ok</v>
      </c>
    </row>
    <row r="68" spans="1:37" ht="14" thickTop="1" thickBot="1" x14ac:dyDescent="0.3">
      <c r="A68">
        <v>54</v>
      </c>
      <c r="B68" s="59" t="s">
        <v>65</v>
      </c>
      <c r="C68" s="57" t="s">
        <v>66</v>
      </c>
      <c r="D68" s="54">
        <v>54</v>
      </c>
      <c r="E68" s="53">
        <f t="shared" si="7"/>
        <v>0</v>
      </c>
      <c r="F68" s="55"/>
      <c r="G68" s="53">
        <f t="shared" si="8"/>
        <v>0</v>
      </c>
      <c r="H68" s="55"/>
      <c r="I68" s="111"/>
      <c r="J68" s="55"/>
      <c r="K68" s="55"/>
      <c r="L68" s="55"/>
      <c r="M68" s="55"/>
      <c r="N68" s="55"/>
      <c r="O68" s="55"/>
      <c r="P68" s="55"/>
      <c r="Q68" s="79"/>
      <c r="R68" s="79"/>
      <c r="S68" s="54">
        <v>54</v>
      </c>
      <c r="T68" s="52"/>
      <c r="AJ68" s="182" t="str">
        <f t="shared" si="9"/>
        <v>ok</v>
      </c>
      <c r="AK68" s="182" t="str">
        <f t="shared" si="10"/>
        <v>ok</v>
      </c>
    </row>
    <row r="69" spans="1:37" ht="14" thickTop="1" thickBot="1" x14ac:dyDescent="0.3">
      <c r="A69">
        <v>55</v>
      </c>
      <c r="B69" s="59" t="s">
        <v>67</v>
      </c>
      <c r="C69" s="57" t="s">
        <v>68</v>
      </c>
      <c r="D69" s="54">
        <v>55</v>
      </c>
      <c r="E69" s="53">
        <f t="shared" si="7"/>
        <v>0</v>
      </c>
      <c r="F69" s="55"/>
      <c r="G69" s="53">
        <f t="shared" si="8"/>
        <v>0</v>
      </c>
      <c r="H69" s="55"/>
      <c r="I69" s="111"/>
      <c r="J69" s="55"/>
      <c r="K69" s="55"/>
      <c r="L69" s="55"/>
      <c r="M69" s="55"/>
      <c r="N69" s="55"/>
      <c r="O69" s="55"/>
      <c r="P69" s="55"/>
      <c r="Q69" s="79"/>
      <c r="R69" s="79"/>
      <c r="S69" s="54">
        <v>55</v>
      </c>
      <c r="T69" s="52"/>
      <c r="AJ69" s="182" t="str">
        <f t="shared" si="9"/>
        <v>ok</v>
      </c>
      <c r="AK69" s="182" t="str">
        <f t="shared" si="10"/>
        <v>ok</v>
      </c>
    </row>
    <row r="70" spans="1:37" ht="14" thickTop="1" thickBot="1" x14ac:dyDescent="0.3">
      <c r="A70">
        <v>56</v>
      </c>
      <c r="B70" s="59" t="s">
        <v>362</v>
      </c>
      <c r="C70" s="57" t="s">
        <v>69</v>
      </c>
      <c r="D70" s="54">
        <v>56</v>
      </c>
      <c r="E70" s="53">
        <f t="shared" si="7"/>
        <v>0</v>
      </c>
      <c r="F70" s="55"/>
      <c r="G70" s="53">
        <f t="shared" si="8"/>
        <v>0</v>
      </c>
      <c r="H70" s="55"/>
      <c r="I70" s="111"/>
      <c r="J70" s="55"/>
      <c r="K70" s="55"/>
      <c r="L70" s="55"/>
      <c r="M70" s="55"/>
      <c r="N70" s="55"/>
      <c r="O70" s="55"/>
      <c r="P70" s="55"/>
      <c r="Q70" s="79"/>
      <c r="R70" s="79"/>
      <c r="S70" s="54">
        <v>56</v>
      </c>
      <c r="T70" s="52"/>
      <c r="AJ70" s="182" t="str">
        <f t="shared" si="9"/>
        <v>ok</v>
      </c>
      <c r="AK70" s="182" t="str">
        <f t="shared" si="10"/>
        <v>ok</v>
      </c>
    </row>
    <row r="71" spans="1:37" ht="14" thickTop="1" thickBot="1" x14ac:dyDescent="0.3">
      <c r="A71">
        <v>57</v>
      </c>
      <c r="B71" s="59" t="s">
        <v>363</v>
      </c>
      <c r="C71" s="57" t="s">
        <v>70</v>
      </c>
      <c r="D71" s="54">
        <v>57</v>
      </c>
      <c r="E71" s="53">
        <f t="shared" si="7"/>
        <v>0</v>
      </c>
      <c r="F71" s="55"/>
      <c r="G71" s="53">
        <f t="shared" si="8"/>
        <v>0</v>
      </c>
      <c r="H71" s="55"/>
      <c r="I71" s="111"/>
      <c r="J71" s="55"/>
      <c r="K71" s="55"/>
      <c r="L71" s="55"/>
      <c r="M71" s="55"/>
      <c r="N71" s="55"/>
      <c r="O71" s="55"/>
      <c r="P71" s="55"/>
      <c r="Q71" s="79"/>
      <c r="R71" s="79"/>
      <c r="S71" s="54">
        <v>57</v>
      </c>
      <c r="T71" s="52"/>
      <c r="AJ71" s="182" t="str">
        <f t="shared" si="9"/>
        <v>ok</v>
      </c>
      <c r="AK71" s="182" t="str">
        <f t="shared" si="10"/>
        <v>ok</v>
      </c>
    </row>
    <row r="72" spans="1:37" ht="14" thickTop="1" thickBot="1" x14ac:dyDescent="0.3">
      <c r="A72">
        <v>221</v>
      </c>
      <c r="B72" s="59" t="s">
        <v>364</v>
      </c>
      <c r="C72" s="57" t="s">
        <v>272</v>
      </c>
      <c r="D72" s="54">
        <v>221</v>
      </c>
      <c r="E72" s="53">
        <f t="shared" si="7"/>
        <v>0</v>
      </c>
      <c r="F72" s="55"/>
      <c r="G72" s="53">
        <f t="shared" si="8"/>
        <v>0</v>
      </c>
      <c r="H72" s="55"/>
      <c r="I72" s="111"/>
      <c r="J72" s="55"/>
      <c r="K72" s="55"/>
      <c r="L72" s="55"/>
      <c r="M72" s="55"/>
      <c r="N72" s="55"/>
      <c r="O72" s="55"/>
      <c r="P72" s="55"/>
      <c r="Q72" s="79"/>
      <c r="R72" s="79"/>
      <c r="S72" s="54">
        <v>221</v>
      </c>
      <c r="T72" s="52"/>
      <c r="AJ72" s="182" t="str">
        <f t="shared" si="9"/>
        <v>ok</v>
      </c>
      <c r="AK72" s="182" t="str">
        <f t="shared" si="10"/>
        <v>ok</v>
      </c>
    </row>
    <row r="73" spans="1:37" ht="14" thickTop="1" thickBot="1" x14ac:dyDescent="0.3">
      <c r="A73">
        <v>222</v>
      </c>
      <c r="B73" t="s">
        <v>273</v>
      </c>
      <c r="C73" s="57" t="s">
        <v>274</v>
      </c>
      <c r="D73" s="54">
        <v>222</v>
      </c>
      <c r="E73" s="53">
        <f t="shared" si="7"/>
        <v>0</v>
      </c>
      <c r="F73" s="55"/>
      <c r="G73" s="53">
        <f t="shared" si="8"/>
        <v>0</v>
      </c>
      <c r="H73" s="55"/>
      <c r="I73" s="111"/>
      <c r="J73" s="55"/>
      <c r="K73" s="55"/>
      <c r="L73" s="55"/>
      <c r="M73" s="55"/>
      <c r="N73" s="55"/>
      <c r="O73" s="55"/>
      <c r="P73" s="55"/>
      <c r="Q73" s="79"/>
      <c r="R73" s="79"/>
      <c r="S73" s="54">
        <v>222</v>
      </c>
      <c r="T73" s="52"/>
      <c r="AJ73" s="182" t="str">
        <f t="shared" si="9"/>
        <v>ok</v>
      </c>
      <c r="AK73" s="182" t="str">
        <f t="shared" si="10"/>
        <v>ok</v>
      </c>
    </row>
    <row r="74" spans="1:37" ht="14" thickTop="1" thickBot="1" x14ac:dyDescent="0.3">
      <c r="A74">
        <v>58</v>
      </c>
      <c r="B74" s="59" t="s">
        <v>365</v>
      </c>
      <c r="C74" s="57" t="s">
        <v>71</v>
      </c>
      <c r="D74" s="54">
        <v>58</v>
      </c>
      <c r="E74" s="53">
        <f t="shared" si="7"/>
        <v>0</v>
      </c>
      <c r="F74" s="55"/>
      <c r="G74" s="53">
        <f t="shared" si="8"/>
        <v>0</v>
      </c>
      <c r="H74" s="55"/>
      <c r="I74" s="111"/>
      <c r="J74" s="55"/>
      <c r="K74" s="55"/>
      <c r="L74" s="55"/>
      <c r="M74" s="55"/>
      <c r="N74" s="55"/>
      <c r="O74" s="55"/>
      <c r="P74" s="55"/>
      <c r="Q74" s="79"/>
      <c r="R74" s="79"/>
      <c r="S74" s="54">
        <v>58</v>
      </c>
      <c r="T74" s="52"/>
      <c r="AJ74" s="182" t="str">
        <f t="shared" si="9"/>
        <v>ok</v>
      </c>
      <c r="AK74" s="182" t="str">
        <f t="shared" si="10"/>
        <v>ok</v>
      </c>
    </row>
    <row r="75" spans="1:37" ht="14" thickTop="1" thickBot="1" x14ac:dyDescent="0.3">
      <c r="A75">
        <v>59</v>
      </c>
      <c r="B75" s="59" t="s">
        <v>366</v>
      </c>
      <c r="C75" s="57" t="s">
        <v>72</v>
      </c>
      <c r="D75" s="54">
        <v>59</v>
      </c>
      <c r="E75" s="53">
        <f t="shared" si="7"/>
        <v>0</v>
      </c>
      <c r="F75" s="55"/>
      <c r="G75" s="53">
        <f t="shared" si="8"/>
        <v>0</v>
      </c>
      <c r="H75" s="55"/>
      <c r="I75" s="111"/>
      <c r="J75" s="55"/>
      <c r="K75" s="55"/>
      <c r="L75" s="55"/>
      <c r="M75" s="55"/>
      <c r="N75" s="55"/>
      <c r="O75" s="55"/>
      <c r="P75" s="55"/>
      <c r="Q75" s="79"/>
      <c r="R75" s="79"/>
      <c r="S75" s="54">
        <v>59</v>
      </c>
      <c r="T75" s="52"/>
      <c r="AJ75" s="182" t="str">
        <f t="shared" si="9"/>
        <v>ok</v>
      </c>
      <c r="AK75" s="182" t="str">
        <f t="shared" si="10"/>
        <v>ok</v>
      </c>
    </row>
    <row r="76" spans="1:37" ht="14" thickTop="1" thickBot="1" x14ac:dyDescent="0.3">
      <c r="A76">
        <v>60</v>
      </c>
      <c r="B76" s="59" t="s">
        <v>367</v>
      </c>
      <c r="C76" s="57" t="s">
        <v>73</v>
      </c>
      <c r="D76" s="54">
        <v>60</v>
      </c>
      <c r="E76" s="53">
        <f t="shared" si="7"/>
        <v>0</v>
      </c>
      <c r="F76" s="55"/>
      <c r="G76" s="53">
        <f t="shared" si="8"/>
        <v>0</v>
      </c>
      <c r="H76" s="55"/>
      <c r="I76" s="111"/>
      <c r="J76" s="55"/>
      <c r="K76" s="55"/>
      <c r="L76" s="55"/>
      <c r="M76" s="55"/>
      <c r="N76" s="55"/>
      <c r="O76" s="55"/>
      <c r="P76" s="55"/>
      <c r="Q76" s="79"/>
      <c r="R76" s="79"/>
      <c r="S76" s="54">
        <v>60</v>
      </c>
      <c r="T76" s="52"/>
      <c r="AJ76" s="182" t="str">
        <f t="shared" si="9"/>
        <v>ok</v>
      </c>
      <c r="AK76" s="182" t="str">
        <f t="shared" si="10"/>
        <v>ok</v>
      </c>
    </row>
    <row r="77" spans="1:37" ht="14" thickTop="1" thickBot="1" x14ac:dyDescent="0.3">
      <c r="A77">
        <v>61</v>
      </c>
      <c r="B77" s="59" t="s">
        <v>368</v>
      </c>
      <c r="C77" s="57" t="s">
        <v>74</v>
      </c>
      <c r="D77" s="54">
        <v>61</v>
      </c>
      <c r="E77" s="53">
        <f t="shared" si="7"/>
        <v>0</v>
      </c>
      <c r="F77" s="55"/>
      <c r="G77" s="53">
        <f t="shared" si="8"/>
        <v>0</v>
      </c>
      <c r="H77" s="55"/>
      <c r="I77" s="111"/>
      <c r="J77" s="55"/>
      <c r="K77" s="55"/>
      <c r="L77" s="55"/>
      <c r="M77" s="55"/>
      <c r="N77" s="55"/>
      <c r="O77" s="55"/>
      <c r="P77" s="55"/>
      <c r="Q77" s="79"/>
      <c r="R77" s="79"/>
      <c r="S77" s="54">
        <v>61</v>
      </c>
      <c r="T77" s="52"/>
      <c r="AJ77" s="182" t="str">
        <f t="shared" si="9"/>
        <v>ok</v>
      </c>
      <c r="AK77" s="182" t="str">
        <f t="shared" si="10"/>
        <v>ok</v>
      </c>
    </row>
    <row r="78" spans="1:37" ht="14" thickTop="1" thickBot="1" x14ac:dyDescent="0.3">
      <c r="A78">
        <v>62</v>
      </c>
      <c r="B78" s="59" t="s">
        <v>369</v>
      </c>
      <c r="C78" s="57" t="s">
        <v>75</v>
      </c>
      <c r="D78" s="54">
        <v>62</v>
      </c>
      <c r="E78" s="53">
        <f t="shared" si="7"/>
        <v>0</v>
      </c>
      <c r="F78" s="55"/>
      <c r="G78" s="53">
        <f t="shared" si="8"/>
        <v>0</v>
      </c>
      <c r="H78" s="55"/>
      <c r="I78" s="111"/>
      <c r="J78" s="55"/>
      <c r="K78" s="55"/>
      <c r="L78" s="55"/>
      <c r="M78" s="55"/>
      <c r="N78" s="55"/>
      <c r="O78" s="55"/>
      <c r="P78" s="55"/>
      <c r="Q78" s="79"/>
      <c r="R78" s="79"/>
      <c r="S78" s="54">
        <v>62</v>
      </c>
      <c r="T78" s="52"/>
      <c r="AJ78" s="182" t="str">
        <f t="shared" si="9"/>
        <v>ok</v>
      </c>
      <c r="AK78" s="182" t="str">
        <f t="shared" si="10"/>
        <v>ok</v>
      </c>
    </row>
    <row r="79" spans="1:37" ht="14" thickTop="1" thickBot="1" x14ac:dyDescent="0.3">
      <c r="A79">
        <v>63</v>
      </c>
      <c r="B79" s="59" t="s">
        <v>370</v>
      </c>
      <c r="C79" s="57" t="s">
        <v>76</v>
      </c>
      <c r="D79" s="54">
        <v>63</v>
      </c>
      <c r="E79" s="53">
        <f t="shared" si="7"/>
        <v>0</v>
      </c>
      <c r="F79" s="55"/>
      <c r="G79" s="53">
        <f t="shared" si="8"/>
        <v>0</v>
      </c>
      <c r="H79" s="55"/>
      <c r="I79" s="111"/>
      <c r="J79" s="55"/>
      <c r="K79" s="55"/>
      <c r="L79" s="55"/>
      <c r="M79" s="55"/>
      <c r="N79" s="55"/>
      <c r="O79" s="55"/>
      <c r="P79" s="55"/>
      <c r="Q79" s="79"/>
      <c r="R79" s="79"/>
      <c r="S79" s="54">
        <v>63</v>
      </c>
      <c r="T79" s="52"/>
      <c r="AJ79" s="182" t="str">
        <f t="shared" si="9"/>
        <v>ok</v>
      </c>
      <c r="AK79" s="182" t="str">
        <f t="shared" si="10"/>
        <v>ok</v>
      </c>
    </row>
    <row r="80" spans="1:37" ht="14" thickTop="1" thickBot="1" x14ac:dyDescent="0.3">
      <c r="A80">
        <v>64</v>
      </c>
      <c r="B80" s="59" t="s">
        <v>371</v>
      </c>
      <c r="C80" s="57" t="s">
        <v>77</v>
      </c>
      <c r="D80" s="54">
        <v>64</v>
      </c>
      <c r="E80" s="53">
        <f t="shared" si="7"/>
        <v>0</v>
      </c>
      <c r="F80" s="55"/>
      <c r="G80" s="53">
        <f t="shared" si="8"/>
        <v>0</v>
      </c>
      <c r="H80" s="55"/>
      <c r="I80" s="111"/>
      <c r="J80" s="55"/>
      <c r="K80" s="55"/>
      <c r="L80" s="55"/>
      <c r="M80" s="55"/>
      <c r="N80" s="55"/>
      <c r="O80" s="55"/>
      <c r="P80" s="55"/>
      <c r="Q80" s="79"/>
      <c r="R80" s="79"/>
      <c r="S80" s="54">
        <v>64</v>
      </c>
      <c r="T80" s="52"/>
      <c r="AJ80" s="182" t="str">
        <f t="shared" si="9"/>
        <v>ok</v>
      </c>
      <c r="AK80" s="182" t="str">
        <f t="shared" si="10"/>
        <v>ok</v>
      </c>
    </row>
    <row r="81" spans="1:37" ht="14" thickTop="1" thickBot="1" x14ac:dyDescent="0.3">
      <c r="A81">
        <v>66</v>
      </c>
      <c r="B81" s="99" t="s">
        <v>277</v>
      </c>
      <c r="C81" s="57" t="s">
        <v>78</v>
      </c>
      <c r="D81" s="54">
        <v>66</v>
      </c>
      <c r="E81" s="53">
        <f t="shared" si="7"/>
        <v>0</v>
      </c>
      <c r="F81" s="55"/>
      <c r="G81" s="53">
        <f t="shared" si="8"/>
        <v>0</v>
      </c>
      <c r="H81" s="55"/>
      <c r="I81" s="111"/>
      <c r="J81" s="55"/>
      <c r="K81" s="55"/>
      <c r="L81" s="55"/>
      <c r="M81" s="55"/>
      <c r="N81" s="55"/>
      <c r="O81" s="55"/>
      <c r="P81" s="55"/>
      <c r="Q81" s="79"/>
      <c r="R81" s="79"/>
      <c r="S81" s="54">
        <v>66</v>
      </c>
      <c r="T81" s="52"/>
      <c r="AJ81" s="182" t="str">
        <f t="shared" si="9"/>
        <v>ok</v>
      </c>
      <c r="AK81" s="182" t="str">
        <f t="shared" si="10"/>
        <v>ok</v>
      </c>
    </row>
    <row r="82" spans="1:37" ht="14" thickTop="1" thickBot="1" x14ac:dyDescent="0.3">
      <c r="A82">
        <v>223</v>
      </c>
      <c r="B82" t="s">
        <v>372</v>
      </c>
      <c r="C82" s="57" t="s">
        <v>275</v>
      </c>
      <c r="D82" s="54">
        <v>223</v>
      </c>
      <c r="E82" s="53">
        <f t="shared" si="7"/>
        <v>0</v>
      </c>
      <c r="F82" s="55"/>
      <c r="G82" s="53">
        <f t="shared" si="8"/>
        <v>0</v>
      </c>
      <c r="H82" s="55"/>
      <c r="I82" s="111"/>
      <c r="J82" s="55"/>
      <c r="K82" s="55"/>
      <c r="L82" s="55"/>
      <c r="M82" s="55"/>
      <c r="N82" s="55"/>
      <c r="O82" s="55"/>
      <c r="P82" s="55"/>
      <c r="Q82" s="79"/>
      <c r="R82" s="79"/>
      <c r="S82" s="54">
        <v>223</v>
      </c>
      <c r="T82" s="52"/>
      <c r="AJ82" s="182" t="str">
        <f t="shared" si="9"/>
        <v>ok</v>
      </c>
      <c r="AK82" s="182" t="str">
        <f t="shared" si="10"/>
        <v>ok</v>
      </c>
    </row>
    <row r="83" spans="1:37" ht="14" thickTop="1" thickBot="1" x14ac:dyDescent="0.3">
      <c r="A83">
        <v>67</v>
      </c>
      <c r="B83" s="59" t="s">
        <v>373</v>
      </c>
      <c r="C83" s="57" t="s">
        <v>79</v>
      </c>
      <c r="D83" s="54">
        <v>67</v>
      </c>
      <c r="E83" s="53">
        <f t="shared" si="7"/>
        <v>0</v>
      </c>
      <c r="F83" s="55"/>
      <c r="G83" s="53">
        <f t="shared" si="8"/>
        <v>0</v>
      </c>
      <c r="H83" s="55"/>
      <c r="I83" s="111"/>
      <c r="J83" s="55"/>
      <c r="K83" s="55"/>
      <c r="L83" s="55"/>
      <c r="M83" s="55"/>
      <c r="N83" s="55"/>
      <c r="O83" s="55"/>
      <c r="P83" s="55"/>
      <c r="Q83" s="79"/>
      <c r="R83" s="79"/>
      <c r="S83" s="54">
        <v>67</v>
      </c>
      <c r="T83" s="52"/>
      <c r="AJ83" s="182" t="str">
        <f t="shared" si="9"/>
        <v>ok</v>
      </c>
      <c r="AK83" s="182" t="str">
        <f t="shared" si="10"/>
        <v>ok</v>
      </c>
    </row>
    <row r="84" spans="1:37" ht="14" thickTop="1" thickBot="1" x14ac:dyDescent="0.3">
      <c r="A84">
        <v>68</v>
      </c>
      <c r="B84" s="59" t="s">
        <v>374</v>
      </c>
      <c r="C84" s="57" t="s">
        <v>80</v>
      </c>
      <c r="D84" s="54">
        <v>68</v>
      </c>
      <c r="E84" s="53">
        <f t="shared" si="7"/>
        <v>0</v>
      </c>
      <c r="F84" s="55"/>
      <c r="G84" s="53">
        <f t="shared" si="8"/>
        <v>0</v>
      </c>
      <c r="H84" s="55"/>
      <c r="I84" s="111"/>
      <c r="J84" s="55"/>
      <c r="K84" s="55"/>
      <c r="L84" s="55"/>
      <c r="M84" s="55"/>
      <c r="N84" s="55"/>
      <c r="O84" s="55"/>
      <c r="P84" s="55"/>
      <c r="Q84" s="79"/>
      <c r="R84" s="79"/>
      <c r="S84" s="54">
        <v>68</v>
      </c>
      <c r="T84" s="52"/>
      <c r="AJ84" s="182" t="str">
        <f t="shared" si="9"/>
        <v>ok</v>
      </c>
      <c r="AK84" s="182" t="str">
        <f t="shared" si="10"/>
        <v>ok</v>
      </c>
    </row>
    <row r="85" spans="1:37" ht="14" thickTop="1" thickBot="1" x14ac:dyDescent="0.3">
      <c r="A85">
        <v>69</v>
      </c>
      <c r="B85" s="99" t="s">
        <v>375</v>
      </c>
      <c r="C85" s="57" t="s">
        <v>81</v>
      </c>
      <c r="D85" s="54">
        <v>69</v>
      </c>
      <c r="E85" s="53">
        <f t="shared" si="7"/>
        <v>0</v>
      </c>
      <c r="F85" s="55"/>
      <c r="G85" s="53">
        <f t="shared" si="8"/>
        <v>0</v>
      </c>
      <c r="H85" s="55"/>
      <c r="I85" s="111"/>
      <c r="J85" s="55"/>
      <c r="K85" s="55"/>
      <c r="L85" s="55"/>
      <c r="M85" s="55"/>
      <c r="N85" s="55"/>
      <c r="O85" s="55"/>
      <c r="P85" s="55"/>
      <c r="Q85" s="79"/>
      <c r="R85" s="79"/>
      <c r="S85" s="54">
        <v>69</v>
      </c>
      <c r="T85" s="52"/>
      <c r="AJ85" s="182" t="str">
        <f t="shared" si="9"/>
        <v>ok</v>
      </c>
      <c r="AK85" s="182" t="str">
        <f t="shared" si="10"/>
        <v>ok</v>
      </c>
    </row>
    <row r="86" spans="1:37" ht="14" thickTop="1" thickBot="1" x14ac:dyDescent="0.3">
      <c r="A86">
        <v>70</v>
      </c>
      <c r="B86" s="59" t="s">
        <v>376</v>
      </c>
      <c r="C86" s="57" t="s">
        <v>82</v>
      </c>
      <c r="D86" s="54">
        <v>70</v>
      </c>
      <c r="E86" s="53">
        <f t="shared" si="7"/>
        <v>0</v>
      </c>
      <c r="F86" s="55"/>
      <c r="G86" s="53">
        <f t="shared" si="8"/>
        <v>0</v>
      </c>
      <c r="H86" s="55"/>
      <c r="I86" s="111"/>
      <c r="J86" s="55"/>
      <c r="K86" s="55"/>
      <c r="L86" s="55"/>
      <c r="M86" s="55"/>
      <c r="N86" s="55"/>
      <c r="O86" s="55"/>
      <c r="P86" s="55"/>
      <c r="Q86" s="79"/>
      <c r="R86" s="79"/>
      <c r="S86" s="54">
        <v>70</v>
      </c>
      <c r="T86" s="52"/>
      <c r="AJ86" s="182" t="str">
        <f t="shared" si="9"/>
        <v>ok</v>
      </c>
      <c r="AK86" s="182" t="str">
        <f t="shared" si="10"/>
        <v>ok</v>
      </c>
    </row>
    <row r="87" spans="1:37" ht="14" thickTop="1" thickBot="1" x14ac:dyDescent="0.3">
      <c r="A87">
        <v>71</v>
      </c>
      <c r="B87" s="59" t="s">
        <v>377</v>
      </c>
      <c r="C87" s="57" t="s">
        <v>83</v>
      </c>
      <c r="D87" s="54">
        <v>71</v>
      </c>
      <c r="E87" s="53">
        <f t="shared" si="7"/>
        <v>0</v>
      </c>
      <c r="F87" s="55"/>
      <c r="G87" s="53">
        <f t="shared" si="8"/>
        <v>0</v>
      </c>
      <c r="H87" s="55"/>
      <c r="I87" s="111"/>
      <c r="J87" s="55"/>
      <c r="K87" s="55"/>
      <c r="L87" s="55"/>
      <c r="M87" s="55"/>
      <c r="N87" s="55"/>
      <c r="O87" s="55"/>
      <c r="P87" s="55"/>
      <c r="Q87" s="79"/>
      <c r="R87" s="79"/>
      <c r="S87" s="54">
        <v>71</v>
      </c>
      <c r="T87" s="52"/>
      <c r="AJ87" s="182" t="str">
        <f t="shared" si="9"/>
        <v>ok</v>
      </c>
      <c r="AK87" s="182" t="str">
        <f t="shared" si="10"/>
        <v>ok</v>
      </c>
    </row>
    <row r="88" spans="1:37" s="207" customFormat="1" ht="3" customHeight="1" thickTop="1" x14ac:dyDescent="0.25">
      <c r="AK88" s="182"/>
    </row>
    <row r="89" spans="1:37" ht="13.5" thickBot="1" x14ac:dyDescent="0.35">
      <c r="A89" s="100">
        <v>72</v>
      </c>
      <c r="B89" s="59" t="s">
        <v>378</v>
      </c>
      <c r="C89" s="78" t="s">
        <v>84</v>
      </c>
      <c r="D89" s="54">
        <v>72</v>
      </c>
      <c r="E89" s="53">
        <f t="shared" si="7"/>
        <v>0</v>
      </c>
      <c r="F89" s="79"/>
      <c r="G89" s="53">
        <f t="shared" si="8"/>
        <v>0</v>
      </c>
      <c r="H89" s="79"/>
      <c r="I89" s="111"/>
      <c r="J89" s="79"/>
      <c r="K89" s="79"/>
      <c r="L89" s="79"/>
      <c r="M89" s="79"/>
      <c r="N89" s="79"/>
      <c r="O89" s="79"/>
      <c r="P89" s="79"/>
      <c r="Q89" s="79"/>
      <c r="R89" s="79"/>
      <c r="S89" s="54">
        <v>72</v>
      </c>
      <c r="T89" s="52"/>
      <c r="AJ89" s="182" t="str">
        <f t="shared" si="9"/>
        <v>ok</v>
      </c>
      <c r="AK89" s="182" t="str">
        <f>IF((Q89-D89)&gt;0.5,"attention","ok")</f>
        <v>ok</v>
      </c>
    </row>
    <row r="90" spans="1:37" ht="14" thickTop="1" thickBot="1" x14ac:dyDescent="0.35">
      <c r="A90" s="100">
        <v>73</v>
      </c>
      <c r="B90" s="59" t="s">
        <v>379</v>
      </c>
      <c r="C90" s="78" t="s">
        <v>85</v>
      </c>
      <c r="D90" s="54">
        <v>73</v>
      </c>
      <c r="E90" s="53">
        <f t="shared" si="7"/>
        <v>0</v>
      </c>
      <c r="F90" s="79"/>
      <c r="G90" s="53">
        <f t="shared" si="8"/>
        <v>0</v>
      </c>
      <c r="H90" s="79"/>
      <c r="I90" s="111"/>
      <c r="J90" s="79"/>
      <c r="K90" s="79"/>
      <c r="L90" s="79"/>
      <c r="M90" s="79"/>
      <c r="N90" s="79"/>
      <c r="O90" s="79"/>
      <c r="P90" s="79"/>
      <c r="Q90" s="79"/>
      <c r="R90" s="79"/>
      <c r="S90" s="54">
        <v>73</v>
      </c>
      <c r="T90" s="52"/>
      <c r="AJ90" s="182" t="str">
        <f t="shared" si="9"/>
        <v>ok</v>
      </c>
      <c r="AK90" s="182" t="str">
        <f>IF((Q90-D90)&gt;0.5,"attention","ok")</f>
        <v>ok</v>
      </c>
    </row>
    <row r="91" spans="1:37" ht="21" customHeight="1" thickTop="1" x14ac:dyDescent="0.35">
      <c r="A91"/>
      <c r="B91" s="80" t="s">
        <v>380</v>
      </c>
      <c r="C91" s="81"/>
      <c r="D91" s="54"/>
      <c r="E91" s="98"/>
      <c r="F91" s="98"/>
      <c r="G91" s="98"/>
      <c r="H91" s="98"/>
      <c r="I91" s="110"/>
      <c r="J91" s="98"/>
      <c r="K91" s="98"/>
      <c r="L91" s="98"/>
      <c r="M91" s="98"/>
      <c r="N91" s="98"/>
      <c r="O91" s="98"/>
      <c r="P91" s="98"/>
      <c r="Q91" s="98"/>
      <c r="R91" s="98"/>
      <c r="S91" s="54"/>
      <c r="T91" s="52"/>
      <c r="AJ91" s="176"/>
      <c r="AK91" s="217"/>
    </row>
    <row r="92" spans="1:37" ht="13.5" thickBot="1" x14ac:dyDescent="0.3">
      <c r="A92">
        <v>74</v>
      </c>
      <c r="B92" s="58" t="s">
        <v>381</v>
      </c>
      <c r="C92" s="57" t="s">
        <v>86</v>
      </c>
      <c r="D92" s="54">
        <v>74</v>
      </c>
      <c r="E92" s="53">
        <f t="shared" ref="E92:E112" si="11">SUM(F92,G92,M92,N92,P92,Q92)</f>
        <v>0</v>
      </c>
      <c r="F92" s="55"/>
      <c r="G92" s="53">
        <f t="shared" ref="G92:G112" si="12">SUM(H92,J92,K92,L92)</f>
        <v>0</v>
      </c>
      <c r="H92" s="55"/>
      <c r="I92" s="111"/>
      <c r="J92" s="55"/>
      <c r="K92" s="55"/>
      <c r="L92" s="55"/>
      <c r="M92" s="55"/>
      <c r="N92" s="55"/>
      <c r="O92" s="55"/>
      <c r="P92" s="55"/>
      <c r="Q92" s="79"/>
      <c r="R92" s="79"/>
      <c r="S92" s="54">
        <v>74</v>
      </c>
      <c r="T92" s="52"/>
      <c r="AJ92" s="182" t="str">
        <f t="shared" ref="AJ92:AJ112" si="13">IF((O92-N92)&gt;0.5,"attention","ok")</f>
        <v>ok</v>
      </c>
      <c r="AK92" s="182" t="str">
        <f t="shared" ref="AK92:AK112" si="14">IF((Q92-D92)&gt;0.5,"attention","ok")</f>
        <v>ok</v>
      </c>
    </row>
    <row r="93" spans="1:37" ht="14" thickTop="1" thickBot="1" x14ac:dyDescent="0.3">
      <c r="A93">
        <v>75</v>
      </c>
      <c r="B93" s="59" t="s">
        <v>87</v>
      </c>
      <c r="C93" s="57" t="s">
        <v>88</v>
      </c>
      <c r="D93" s="54">
        <v>75</v>
      </c>
      <c r="E93" s="53">
        <f t="shared" si="11"/>
        <v>0</v>
      </c>
      <c r="F93" s="55"/>
      <c r="G93" s="53">
        <f t="shared" si="12"/>
        <v>0</v>
      </c>
      <c r="H93" s="55"/>
      <c r="I93" s="111"/>
      <c r="J93" s="55"/>
      <c r="K93" s="55"/>
      <c r="L93" s="55"/>
      <c r="M93" s="55"/>
      <c r="N93" s="55"/>
      <c r="O93" s="55"/>
      <c r="P93" s="55"/>
      <c r="Q93" s="79"/>
      <c r="R93" s="79"/>
      <c r="S93" s="54">
        <v>75</v>
      </c>
      <c r="T93" s="52"/>
      <c r="AJ93" s="182" t="str">
        <f t="shared" si="13"/>
        <v>ok</v>
      </c>
      <c r="AK93" s="182" t="str">
        <f t="shared" si="14"/>
        <v>ok</v>
      </c>
    </row>
    <row r="94" spans="1:37" ht="14" thickTop="1" thickBot="1" x14ac:dyDescent="0.3">
      <c r="A94">
        <v>76</v>
      </c>
      <c r="B94" s="59" t="s">
        <v>382</v>
      </c>
      <c r="C94" s="57" t="s">
        <v>89</v>
      </c>
      <c r="D94" s="54">
        <v>76</v>
      </c>
      <c r="E94" s="53">
        <f t="shared" si="11"/>
        <v>0</v>
      </c>
      <c r="F94" s="55"/>
      <c r="G94" s="53">
        <f t="shared" si="12"/>
        <v>0</v>
      </c>
      <c r="H94" s="55"/>
      <c r="I94" s="111"/>
      <c r="J94" s="55"/>
      <c r="K94" s="55"/>
      <c r="L94" s="55"/>
      <c r="M94" s="55"/>
      <c r="N94" s="55"/>
      <c r="O94" s="55"/>
      <c r="P94" s="55"/>
      <c r="Q94" s="79"/>
      <c r="R94" s="79"/>
      <c r="S94" s="54">
        <v>76</v>
      </c>
      <c r="T94" s="52"/>
      <c r="AJ94" s="182" t="str">
        <f t="shared" si="13"/>
        <v>ok</v>
      </c>
      <c r="AK94" s="182" t="str">
        <f t="shared" si="14"/>
        <v>ok</v>
      </c>
    </row>
    <row r="95" spans="1:37" ht="14" thickTop="1" thickBot="1" x14ac:dyDescent="0.3">
      <c r="A95">
        <v>77</v>
      </c>
      <c r="B95" s="59" t="s">
        <v>383</v>
      </c>
      <c r="C95" s="57" t="s">
        <v>90</v>
      </c>
      <c r="D95" s="54">
        <v>77</v>
      </c>
      <c r="E95" s="53">
        <f t="shared" si="11"/>
        <v>0</v>
      </c>
      <c r="F95" s="55"/>
      <c r="G95" s="53">
        <f t="shared" si="12"/>
        <v>0</v>
      </c>
      <c r="H95" s="55"/>
      <c r="I95" s="111"/>
      <c r="J95" s="55"/>
      <c r="K95" s="55"/>
      <c r="L95" s="55"/>
      <c r="M95" s="55"/>
      <c r="N95" s="55"/>
      <c r="O95" s="55"/>
      <c r="P95" s="55"/>
      <c r="Q95" s="79"/>
      <c r="R95" s="79"/>
      <c r="S95" s="54">
        <v>77</v>
      </c>
      <c r="T95" s="52"/>
      <c r="AJ95" s="182" t="str">
        <f t="shared" si="13"/>
        <v>ok</v>
      </c>
      <c r="AK95" s="182" t="str">
        <f t="shared" si="14"/>
        <v>ok</v>
      </c>
    </row>
    <row r="96" spans="1:37" ht="14" thickTop="1" thickBot="1" x14ac:dyDescent="0.3">
      <c r="A96">
        <v>78</v>
      </c>
      <c r="B96" s="59" t="s">
        <v>384</v>
      </c>
      <c r="C96" s="57" t="s">
        <v>91</v>
      </c>
      <c r="D96" s="54">
        <v>78</v>
      </c>
      <c r="E96" s="53">
        <f t="shared" si="11"/>
        <v>0</v>
      </c>
      <c r="F96" s="55"/>
      <c r="G96" s="53">
        <f t="shared" si="12"/>
        <v>0</v>
      </c>
      <c r="H96" s="55"/>
      <c r="I96" s="111"/>
      <c r="J96" s="55"/>
      <c r="K96" s="55"/>
      <c r="L96" s="55"/>
      <c r="M96" s="55"/>
      <c r="N96" s="55"/>
      <c r="O96" s="55"/>
      <c r="P96" s="55"/>
      <c r="Q96" s="79"/>
      <c r="R96" s="79"/>
      <c r="S96" s="54">
        <v>78</v>
      </c>
      <c r="T96" s="52"/>
      <c r="AJ96" s="182" t="str">
        <f t="shared" si="13"/>
        <v>ok</v>
      </c>
      <c r="AK96" s="182" t="str">
        <f t="shared" si="14"/>
        <v>ok</v>
      </c>
    </row>
    <row r="97" spans="1:37" ht="14" thickTop="1" thickBot="1" x14ac:dyDescent="0.3">
      <c r="A97">
        <v>79</v>
      </c>
      <c r="B97" s="59" t="s">
        <v>92</v>
      </c>
      <c r="C97" s="57" t="s">
        <v>93</v>
      </c>
      <c r="D97" s="54">
        <v>79</v>
      </c>
      <c r="E97" s="53">
        <f t="shared" si="11"/>
        <v>0</v>
      </c>
      <c r="F97" s="55"/>
      <c r="G97" s="53">
        <f t="shared" si="12"/>
        <v>0</v>
      </c>
      <c r="H97" s="55"/>
      <c r="I97" s="111"/>
      <c r="J97" s="55"/>
      <c r="K97" s="55"/>
      <c r="L97" s="55"/>
      <c r="M97" s="55"/>
      <c r="N97" s="55"/>
      <c r="O97" s="55"/>
      <c r="P97" s="55"/>
      <c r="Q97" s="79"/>
      <c r="R97" s="79"/>
      <c r="S97" s="54">
        <v>79</v>
      </c>
      <c r="T97" s="52"/>
      <c r="AJ97" s="182" t="str">
        <f t="shared" si="13"/>
        <v>ok</v>
      </c>
      <c r="AK97" s="182" t="str">
        <f t="shared" si="14"/>
        <v>ok</v>
      </c>
    </row>
    <row r="98" spans="1:37" ht="14" thickTop="1" thickBot="1" x14ac:dyDescent="0.3">
      <c r="A98">
        <v>80</v>
      </c>
      <c r="B98" s="59" t="s">
        <v>385</v>
      </c>
      <c r="C98" s="57" t="s">
        <v>94</v>
      </c>
      <c r="D98" s="54">
        <v>80</v>
      </c>
      <c r="E98" s="53">
        <f t="shared" si="11"/>
        <v>0</v>
      </c>
      <c r="F98" s="55"/>
      <c r="G98" s="53">
        <f t="shared" si="12"/>
        <v>0</v>
      </c>
      <c r="H98" s="55"/>
      <c r="I98" s="111"/>
      <c r="J98" s="55"/>
      <c r="K98" s="55"/>
      <c r="L98" s="55"/>
      <c r="M98" s="55"/>
      <c r="N98" s="55"/>
      <c r="O98" s="55"/>
      <c r="P98" s="55"/>
      <c r="Q98" s="79"/>
      <c r="R98" s="79"/>
      <c r="S98" s="54">
        <v>80</v>
      </c>
      <c r="T98" s="52"/>
      <c r="AJ98" s="182" t="str">
        <f t="shared" si="13"/>
        <v>ok</v>
      </c>
      <c r="AK98" s="182" t="str">
        <f t="shared" si="14"/>
        <v>ok</v>
      </c>
    </row>
    <row r="99" spans="1:37" ht="14" thickTop="1" thickBot="1" x14ac:dyDescent="0.3">
      <c r="A99">
        <v>81</v>
      </c>
      <c r="B99" s="59" t="s">
        <v>95</v>
      </c>
      <c r="C99" s="57" t="s">
        <v>96</v>
      </c>
      <c r="D99" s="54">
        <v>81</v>
      </c>
      <c r="E99" s="53">
        <f t="shared" si="11"/>
        <v>0</v>
      </c>
      <c r="F99" s="55"/>
      <c r="G99" s="53">
        <f t="shared" si="12"/>
        <v>0</v>
      </c>
      <c r="H99" s="55"/>
      <c r="I99" s="111"/>
      <c r="J99" s="55"/>
      <c r="K99" s="55"/>
      <c r="L99" s="55"/>
      <c r="M99" s="55"/>
      <c r="N99" s="55"/>
      <c r="O99" s="55"/>
      <c r="P99" s="55"/>
      <c r="Q99" s="79"/>
      <c r="R99" s="79"/>
      <c r="S99" s="54">
        <v>81</v>
      </c>
      <c r="T99" s="52"/>
      <c r="AJ99" s="182" t="str">
        <f t="shared" si="13"/>
        <v>ok</v>
      </c>
      <c r="AK99" s="182" t="str">
        <f t="shared" si="14"/>
        <v>ok</v>
      </c>
    </row>
    <row r="100" spans="1:37" ht="14" thickTop="1" thickBot="1" x14ac:dyDescent="0.3">
      <c r="A100">
        <v>82</v>
      </c>
      <c r="B100" s="59" t="s">
        <v>386</v>
      </c>
      <c r="C100" s="57" t="s">
        <v>97</v>
      </c>
      <c r="D100" s="54">
        <v>82</v>
      </c>
      <c r="E100" s="53">
        <f t="shared" si="11"/>
        <v>0</v>
      </c>
      <c r="F100" s="55"/>
      <c r="G100" s="53">
        <f t="shared" si="12"/>
        <v>0</v>
      </c>
      <c r="H100" s="55"/>
      <c r="I100" s="111"/>
      <c r="J100" s="55"/>
      <c r="K100" s="55"/>
      <c r="L100" s="55"/>
      <c r="M100" s="55"/>
      <c r="N100" s="55"/>
      <c r="O100" s="55"/>
      <c r="P100" s="55"/>
      <c r="Q100" s="79"/>
      <c r="R100" s="79"/>
      <c r="S100" s="54">
        <v>82</v>
      </c>
      <c r="T100" s="52"/>
      <c r="AJ100" s="182" t="str">
        <f t="shared" si="13"/>
        <v>ok</v>
      </c>
      <c r="AK100" s="182" t="str">
        <f t="shared" si="14"/>
        <v>ok</v>
      </c>
    </row>
    <row r="101" spans="1:37" ht="14" thickTop="1" thickBot="1" x14ac:dyDescent="0.3">
      <c r="A101">
        <v>83</v>
      </c>
      <c r="B101" s="59" t="s">
        <v>387</v>
      </c>
      <c r="C101" s="57" t="s">
        <v>98</v>
      </c>
      <c r="D101" s="54">
        <v>83</v>
      </c>
      <c r="E101" s="53">
        <f t="shared" si="11"/>
        <v>0</v>
      </c>
      <c r="F101" s="55"/>
      <c r="G101" s="53">
        <f t="shared" si="12"/>
        <v>0</v>
      </c>
      <c r="H101" s="55"/>
      <c r="I101" s="111"/>
      <c r="J101" s="55"/>
      <c r="K101" s="55"/>
      <c r="L101" s="55"/>
      <c r="M101" s="55"/>
      <c r="N101" s="55"/>
      <c r="O101" s="55"/>
      <c r="P101" s="55"/>
      <c r="Q101" s="79"/>
      <c r="R101" s="79"/>
      <c r="S101" s="54">
        <v>83</v>
      </c>
      <c r="T101" s="52"/>
      <c r="AJ101" s="182" t="str">
        <f t="shared" si="13"/>
        <v>ok</v>
      </c>
      <c r="AK101" s="182" t="str">
        <f t="shared" si="14"/>
        <v>ok</v>
      </c>
    </row>
    <row r="102" spans="1:37" ht="14" thickTop="1" thickBot="1" x14ac:dyDescent="0.3">
      <c r="A102">
        <v>84</v>
      </c>
      <c r="B102" s="59" t="s">
        <v>99</v>
      </c>
      <c r="C102" s="57" t="s">
        <v>100</v>
      </c>
      <c r="D102" s="54">
        <v>84</v>
      </c>
      <c r="E102" s="53">
        <f t="shared" si="11"/>
        <v>0</v>
      </c>
      <c r="F102" s="55"/>
      <c r="G102" s="53">
        <f t="shared" si="12"/>
        <v>0</v>
      </c>
      <c r="H102" s="55"/>
      <c r="I102" s="111"/>
      <c r="J102" s="55"/>
      <c r="K102" s="55"/>
      <c r="L102" s="55"/>
      <c r="M102" s="55"/>
      <c r="N102" s="55"/>
      <c r="O102" s="55"/>
      <c r="P102" s="55"/>
      <c r="Q102" s="79"/>
      <c r="R102" s="79"/>
      <c r="S102" s="54">
        <v>84</v>
      </c>
      <c r="T102" s="52"/>
      <c r="AJ102" s="182" t="str">
        <f t="shared" si="13"/>
        <v>ok</v>
      </c>
      <c r="AK102" s="182" t="str">
        <f t="shared" si="14"/>
        <v>ok</v>
      </c>
    </row>
    <row r="103" spans="1:37" ht="14" thickTop="1" thickBot="1" x14ac:dyDescent="0.3">
      <c r="A103">
        <v>85</v>
      </c>
      <c r="B103" s="59" t="s">
        <v>388</v>
      </c>
      <c r="C103" s="57" t="s">
        <v>101</v>
      </c>
      <c r="D103" s="54">
        <v>85</v>
      </c>
      <c r="E103" s="53">
        <f t="shared" si="11"/>
        <v>0</v>
      </c>
      <c r="F103" s="55"/>
      <c r="G103" s="53">
        <f t="shared" si="12"/>
        <v>0</v>
      </c>
      <c r="H103" s="55"/>
      <c r="I103" s="111"/>
      <c r="J103" s="55"/>
      <c r="K103" s="55"/>
      <c r="L103" s="55"/>
      <c r="M103" s="55"/>
      <c r="N103" s="55"/>
      <c r="O103" s="55"/>
      <c r="P103" s="55"/>
      <c r="Q103" s="79"/>
      <c r="R103" s="79"/>
      <c r="S103" s="54">
        <v>85</v>
      </c>
      <c r="T103" s="52"/>
      <c r="AJ103" s="182" t="str">
        <f t="shared" si="13"/>
        <v>ok</v>
      </c>
      <c r="AK103" s="182" t="str">
        <f t="shared" si="14"/>
        <v>ok</v>
      </c>
    </row>
    <row r="104" spans="1:37" ht="14" thickTop="1" thickBot="1" x14ac:dyDescent="0.3">
      <c r="A104">
        <v>86</v>
      </c>
      <c r="B104" s="59" t="s">
        <v>102</v>
      </c>
      <c r="C104" s="57" t="s">
        <v>103</v>
      </c>
      <c r="D104" s="54">
        <v>86</v>
      </c>
      <c r="E104" s="53">
        <f t="shared" si="11"/>
        <v>0</v>
      </c>
      <c r="F104" s="55"/>
      <c r="G104" s="53">
        <f t="shared" si="12"/>
        <v>0</v>
      </c>
      <c r="H104" s="55"/>
      <c r="I104" s="111"/>
      <c r="J104" s="55"/>
      <c r="K104" s="55"/>
      <c r="L104" s="55"/>
      <c r="M104" s="55"/>
      <c r="N104" s="55"/>
      <c r="O104" s="55"/>
      <c r="P104" s="55"/>
      <c r="Q104" s="79"/>
      <c r="R104" s="79"/>
      <c r="S104" s="54">
        <v>86</v>
      </c>
      <c r="T104" s="52"/>
      <c r="AJ104" s="182" t="str">
        <f t="shared" si="13"/>
        <v>ok</v>
      </c>
      <c r="AK104" s="182" t="str">
        <f t="shared" si="14"/>
        <v>ok</v>
      </c>
    </row>
    <row r="105" spans="1:37" ht="14" thickTop="1" thickBot="1" x14ac:dyDescent="0.3">
      <c r="A105">
        <v>87</v>
      </c>
      <c r="B105" s="59" t="s">
        <v>389</v>
      </c>
      <c r="C105" s="57" t="s">
        <v>104</v>
      </c>
      <c r="D105" s="54">
        <v>87</v>
      </c>
      <c r="E105" s="53">
        <f t="shared" si="11"/>
        <v>0</v>
      </c>
      <c r="F105" s="55"/>
      <c r="G105" s="53">
        <f t="shared" si="12"/>
        <v>0</v>
      </c>
      <c r="H105" s="55"/>
      <c r="I105" s="111"/>
      <c r="J105" s="55"/>
      <c r="K105" s="55"/>
      <c r="L105" s="55"/>
      <c r="M105" s="55"/>
      <c r="N105" s="55"/>
      <c r="O105" s="55"/>
      <c r="P105" s="55"/>
      <c r="Q105" s="79"/>
      <c r="R105" s="79"/>
      <c r="S105" s="54">
        <v>87</v>
      </c>
      <c r="T105" s="52"/>
      <c r="AJ105" s="182" t="str">
        <f t="shared" si="13"/>
        <v>ok</v>
      </c>
      <c r="AK105" s="182" t="str">
        <f t="shared" si="14"/>
        <v>ok</v>
      </c>
    </row>
    <row r="106" spans="1:37" ht="14" thickTop="1" thickBot="1" x14ac:dyDescent="0.3">
      <c r="A106">
        <v>88</v>
      </c>
      <c r="B106" s="59" t="s">
        <v>390</v>
      </c>
      <c r="C106" s="57" t="s">
        <v>105</v>
      </c>
      <c r="D106" s="54">
        <v>88</v>
      </c>
      <c r="E106" s="53">
        <f t="shared" si="11"/>
        <v>0</v>
      </c>
      <c r="F106" s="55"/>
      <c r="G106" s="53">
        <f t="shared" si="12"/>
        <v>0</v>
      </c>
      <c r="H106" s="55"/>
      <c r="I106" s="111"/>
      <c r="J106" s="55"/>
      <c r="K106" s="55"/>
      <c r="L106" s="55"/>
      <c r="M106" s="55"/>
      <c r="N106" s="55"/>
      <c r="O106" s="55"/>
      <c r="P106" s="55"/>
      <c r="Q106" s="79"/>
      <c r="R106" s="79"/>
      <c r="S106" s="54">
        <v>88</v>
      </c>
      <c r="T106" s="52"/>
      <c r="AJ106" s="182" t="str">
        <f t="shared" si="13"/>
        <v>ok</v>
      </c>
      <c r="AK106" s="182" t="str">
        <f t="shared" si="14"/>
        <v>ok</v>
      </c>
    </row>
    <row r="107" spans="1:37" ht="14" thickTop="1" thickBot="1" x14ac:dyDescent="0.3">
      <c r="A107">
        <v>89</v>
      </c>
      <c r="B107" s="59" t="s">
        <v>106</v>
      </c>
      <c r="C107" s="57" t="s">
        <v>107</v>
      </c>
      <c r="D107" s="54">
        <v>89</v>
      </c>
      <c r="E107" s="53">
        <f t="shared" si="11"/>
        <v>0</v>
      </c>
      <c r="F107" s="55"/>
      <c r="G107" s="53">
        <f t="shared" si="12"/>
        <v>0</v>
      </c>
      <c r="H107" s="55"/>
      <c r="I107" s="111"/>
      <c r="J107" s="55"/>
      <c r="K107" s="55"/>
      <c r="L107" s="55"/>
      <c r="M107" s="55"/>
      <c r="N107" s="55"/>
      <c r="O107" s="55"/>
      <c r="P107" s="55"/>
      <c r="Q107" s="79"/>
      <c r="R107" s="79"/>
      <c r="S107" s="54">
        <v>89</v>
      </c>
      <c r="T107" s="52"/>
      <c r="AJ107" s="182" t="str">
        <f t="shared" si="13"/>
        <v>ok</v>
      </c>
      <c r="AK107" s="182" t="str">
        <f t="shared" si="14"/>
        <v>ok</v>
      </c>
    </row>
    <row r="108" spans="1:37" ht="14" thickTop="1" thickBot="1" x14ac:dyDescent="0.3">
      <c r="A108">
        <v>90</v>
      </c>
      <c r="B108" s="59" t="s">
        <v>108</v>
      </c>
      <c r="C108" s="57" t="s">
        <v>109</v>
      </c>
      <c r="D108" s="54">
        <v>90</v>
      </c>
      <c r="E108" s="53">
        <f t="shared" si="11"/>
        <v>0</v>
      </c>
      <c r="F108" s="55"/>
      <c r="G108" s="53">
        <f t="shared" si="12"/>
        <v>0</v>
      </c>
      <c r="H108" s="55"/>
      <c r="I108" s="111"/>
      <c r="J108" s="55"/>
      <c r="K108" s="55"/>
      <c r="L108" s="55"/>
      <c r="M108" s="55"/>
      <c r="N108" s="55"/>
      <c r="O108" s="55"/>
      <c r="P108" s="55"/>
      <c r="Q108" s="79"/>
      <c r="R108" s="79"/>
      <c r="S108" s="54">
        <v>90</v>
      </c>
      <c r="T108" s="52"/>
      <c r="AJ108" s="182" t="str">
        <f t="shared" si="13"/>
        <v>ok</v>
      </c>
      <c r="AK108" s="182" t="str">
        <f t="shared" si="14"/>
        <v>ok</v>
      </c>
    </row>
    <row r="109" spans="1:37" ht="14" thickTop="1" thickBot="1" x14ac:dyDescent="0.3">
      <c r="A109">
        <v>91</v>
      </c>
      <c r="B109" s="59" t="s">
        <v>391</v>
      </c>
      <c r="C109" s="57" t="s">
        <v>110</v>
      </c>
      <c r="D109" s="54">
        <v>91</v>
      </c>
      <c r="E109" s="53">
        <f t="shared" si="11"/>
        <v>0</v>
      </c>
      <c r="F109" s="55"/>
      <c r="G109" s="53">
        <f t="shared" si="12"/>
        <v>0</v>
      </c>
      <c r="H109" s="55"/>
      <c r="I109" s="111"/>
      <c r="J109" s="55"/>
      <c r="K109" s="55"/>
      <c r="L109" s="55"/>
      <c r="M109" s="55"/>
      <c r="N109" s="55"/>
      <c r="O109" s="55"/>
      <c r="P109" s="55"/>
      <c r="Q109" s="79"/>
      <c r="R109" s="79"/>
      <c r="S109" s="54">
        <v>91</v>
      </c>
      <c r="T109" s="52"/>
      <c r="AJ109" s="182" t="str">
        <f t="shared" si="13"/>
        <v>ok</v>
      </c>
      <c r="AK109" s="182" t="str">
        <f t="shared" si="14"/>
        <v>ok</v>
      </c>
    </row>
    <row r="110" spans="1:37" ht="14" thickTop="1" thickBot="1" x14ac:dyDescent="0.3">
      <c r="A110">
        <v>92</v>
      </c>
      <c r="B110" s="59" t="s">
        <v>111</v>
      </c>
      <c r="C110" s="57" t="s">
        <v>112</v>
      </c>
      <c r="D110" s="54">
        <v>92</v>
      </c>
      <c r="E110" s="53">
        <f t="shared" si="11"/>
        <v>0</v>
      </c>
      <c r="F110" s="55"/>
      <c r="G110" s="53">
        <f t="shared" si="12"/>
        <v>0</v>
      </c>
      <c r="H110" s="55"/>
      <c r="I110" s="111"/>
      <c r="J110" s="55"/>
      <c r="K110" s="55"/>
      <c r="L110" s="55"/>
      <c r="M110" s="55"/>
      <c r="N110" s="55"/>
      <c r="O110" s="55"/>
      <c r="P110" s="55"/>
      <c r="Q110" s="79"/>
      <c r="R110" s="79"/>
      <c r="S110" s="54">
        <v>92</v>
      </c>
      <c r="T110" s="52"/>
      <c r="AJ110" s="182" t="str">
        <f t="shared" si="13"/>
        <v>ok</v>
      </c>
      <c r="AK110" s="182" t="str">
        <f t="shared" si="14"/>
        <v>ok</v>
      </c>
    </row>
    <row r="111" spans="1:37" ht="14" thickTop="1" thickBot="1" x14ac:dyDescent="0.3">
      <c r="A111">
        <v>93</v>
      </c>
      <c r="B111" s="59" t="s">
        <v>113</v>
      </c>
      <c r="C111" s="57" t="s">
        <v>114</v>
      </c>
      <c r="D111" s="54">
        <v>93</v>
      </c>
      <c r="E111" s="53">
        <f t="shared" si="11"/>
        <v>0</v>
      </c>
      <c r="F111" s="79"/>
      <c r="G111" s="53">
        <f t="shared" si="12"/>
        <v>0</v>
      </c>
      <c r="H111" s="79"/>
      <c r="I111" s="111"/>
      <c r="J111" s="79"/>
      <c r="K111" s="79"/>
      <c r="L111" s="79"/>
      <c r="M111" s="79"/>
      <c r="N111" s="79"/>
      <c r="O111" s="79"/>
      <c r="P111" s="79"/>
      <c r="Q111" s="79"/>
      <c r="R111" s="79"/>
      <c r="S111" s="54">
        <v>93</v>
      </c>
      <c r="T111" s="52"/>
      <c r="AJ111" s="182" t="str">
        <f t="shared" si="13"/>
        <v>ok</v>
      </c>
      <c r="AK111" s="182" t="str">
        <f t="shared" si="14"/>
        <v>ok</v>
      </c>
    </row>
    <row r="112" spans="1:37" ht="14" thickTop="1" thickBot="1" x14ac:dyDescent="0.3">
      <c r="A112">
        <v>94</v>
      </c>
      <c r="B112" s="59" t="s">
        <v>115</v>
      </c>
      <c r="C112" s="57" t="s">
        <v>116</v>
      </c>
      <c r="D112" s="54">
        <v>94</v>
      </c>
      <c r="E112" s="53">
        <f t="shared" si="11"/>
        <v>0</v>
      </c>
      <c r="F112" s="79"/>
      <c r="G112" s="53">
        <f t="shared" si="12"/>
        <v>0</v>
      </c>
      <c r="H112" s="79"/>
      <c r="I112" s="111"/>
      <c r="J112" s="79"/>
      <c r="K112" s="79"/>
      <c r="L112" s="79"/>
      <c r="M112" s="79"/>
      <c r="N112" s="79"/>
      <c r="O112" s="79"/>
      <c r="P112" s="79"/>
      <c r="Q112" s="79"/>
      <c r="R112" s="79"/>
      <c r="S112" s="54">
        <v>94</v>
      </c>
      <c r="T112" s="52"/>
      <c r="AJ112" s="182" t="str">
        <f t="shared" si="13"/>
        <v>ok</v>
      </c>
      <c r="AK112" s="182" t="str">
        <f t="shared" si="14"/>
        <v>ok</v>
      </c>
    </row>
    <row r="113" spans="1:37" ht="21" customHeight="1" thickTop="1" x14ac:dyDescent="0.35">
      <c r="A113"/>
      <c r="B113" s="80" t="s">
        <v>392</v>
      </c>
      <c r="C113" s="81"/>
      <c r="D113" s="54"/>
      <c r="E113" s="98"/>
      <c r="F113" s="98"/>
      <c r="G113" s="98"/>
      <c r="H113" s="98"/>
      <c r="I113" s="110"/>
      <c r="J113" s="98"/>
      <c r="K113" s="98"/>
      <c r="L113" s="98"/>
      <c r="M113" s="98"/>
      <c r="N113" s="98"/>
      <c r="O113" s="98"/>
      <c r="P113" s="98"/>
      <c r="Q113" s="98"/>
      <c r="R113" s="98"/>
      <c r="S113" s="54"/>
      <c r="T113" s="52"/>
    </row>
    <row r="114" spans="1:37" ht="13.5" thickBot="1" x14ac:dyDescent="0.3">
      <c r="A114">
        <v>95</v>
      </c>
      <c r="B114" s="58" t="s">
        <v>393</v>
      </c>
      <c r="C114" s="57" t="s">
        <v>117</v>
      </c>
      <c r="D114" s="54">
        <v>95</v>
      </c>
      <c r="E114" s="53">
        <f t="shared" ref="E114:E145" si="15">SUM(F114,G114,M114,N114,P114,Q114)</f>
        <v>0</v>
      </c>
      <c r="F114" s="55"/>
      <c r="G114" s="53">
        <f t="shared" ref="G114:G145" si="16">SUM(H114,J114,K114,L114)</f>
        <v>0</v>
      </c>
      <c r="H114" s="55"/>
      <c r="I114" s="111"/>
      <c r="J114" s="55"/>
      <c r="K114" s="55"/>
      <c r="L114" s="55"/>
      <c r="M114" s="55"/>
      <c r="N114" s="55"/>
      <c r="O114" s="55"/>
      <c r="P114" s="55"/>
      <c r="Q114" s="79"/>
      <c r="R114" s="79"/>
      <c r="S114" s="54">
        <v>95</v>
      </c>
      <c r="T114" s="52"/>
      <c r="AJ114" s="182" t="str">
        <f t="shared" ref="AJ114:AJ170" si="17">IF((O114-N114)&gt;0.5,"attention","ok")</f>
        <v>ok</v>
      </c>
      <c r="AK114" s="182" t="str">
        <f t="shared" ref="AK114:AK145" si="18">IF((Q114-D114)&gt;0.5,"attention","ok")</f>
        <v>ok</v>
      </c>
    </row>
    <row r="115" spans="1:37" ht="14" thickTop="1" thickBot="1" x14ac:dyDescent="0.3">
      <c r="A115">
        <v>96</v>
      </c>
      <c r="B115" s="59" t="s">
        <v>394</v>
      </c>
      <c r="C115" s="57" t="s">
        <v>118</v>
      </c>
      <c r="D115" s="54">
        <v>96</v>
      </c>
      <c r="E115" s="53">
        <f t="shared" si="15"/>
        <v>0</v>
      </c>
      <c r="F115" s="55"/>
      <c r="G115" s="53">
        <f t="shared" si="16"/>
        <v>0</v>
      </c>
      <c r="H115" s="55"/>
      <c r="I115" s="111"/>
      <c r="J115" s="55"/>
      <c r="K115" s="55"/>
      <c r="L115" s="55"/>
      <c r="M115" s="55"/>
      <c r="N115" s="55"/>
      <c r="O115" s="55"/>
      <c r="P115" s="55"/>
      <c r="Q115" s="79"/>
      <c r="R115" s="79"/>
      <c r="S115" s="54">
        <v>96</v>
      </c>
      <c r="T115" s="52"/>
      <c r="AJ115" s="182" t="str">
        <f t="shared" si="17"/>
        <v>ok</v>
      </c>
      <c r="AK115" s="182" t="str">
        <f t="shared" si="18"/>
        <v>ok</v>
      </c>
    </row>
    <row r="116" spans="1:37" ht="14" thickTop="1" thickBot="1" x14ac:dyDescent="0.3">
      <c r="A116">
        <v>97</v>
      </c>
      <c r="B116" s="59" t="s">
        <v>119</v>
      </c>
      <c r="C116" s="57" t="s">
        <v>120</v>
      </c>
      <c r="D116" s="54">
        <v>97</v>
      </c>
      <c r="E116" s="53">
        <f t="shared" si="15"/>
        <v>0</v>
      </c>
      <c r="F116" s="55"/>
      <c r="G116" s="53">
        <f t="shared" si="16"/>
        <v>0</v>
      </c>
      <c r="H116" s="55"/>
      <c r="I116" s="111"/>
      <c r="J116" s="55"/>
      <c r="K116" s="55"/>
      <c r="L116" s="55"/>
      <c r="M116" s="55"/>
      <c r="N116" s="55"/>
      <c r="O116" s="55"/>
      <c r="P116" s="55"/>
      <c r="Q116" s="79"/>
      <c r="R116" s="79"/>
      <c r="S116" s="54">
        <v>97</v>
      </c>
      <c r="T116" s="52"/>
      <c r="AJ116" s="182" t="str">
        <f t="shared" si="17"/>
        <v>ok</v>
      </c>
      <c r="AK116" s="182" t="str">
        <f t="shared" si="18"/>
        <v>ok</v>
      </c>
    </row>
    <row r="117" spans="1:37" ht="14" thickTop="1" thickBot="1" x14ac:dyDescent="0.3">
      <c r="A117">
        <v>98</v>
      </c>
      <c r="B117" s="59" t="s">
        <v>395</v>
      </c>
      <c r="C117" s="57" t="s">
        <v>121</v>
      </c>
      <c r="D117" s="54">
        <v>98</v>
      </c>
      <c r="E117" s="53">
        <f t="shared" si="15"/>
        <v>0</v>
      </c>
      <c r="F117" s="55"/>
      <c r="G117" s="53">
        <f t="shared" si="16"/>
        <v>0</v>
      </c>
      <c r="H117" s="55"/>
      <c r="I117" s="111"/>
      <c r="J117" s="55"/>
      <c r="K117" s="55"/>
      <c r="L117" s="55"/>
      <c r="M117" s="55"/>
      <c r="N117" s="55"/>
      <c r="O117" s="55"/>
      <c r="P117" s="55"/>
      <c r="Q117" s="79"/>
      <c r="R117" s="79"/>
      <c r="S117" s="54">
        <v>98</v>
      </c>
      <c r="T117" s="52"/>
      <c r="AJ117" s="182" t="str">
        <f t="shared" si="17"/>
        <v>ok</v>
      </c>
      <c r="AK117" s="182" t="str">
        <f t="shared" si="18"/>
        <v>ok</v>
      </c>
    </row>
    <row r="118" spans="1:37" ht="14" thickTop="1" thickBot="1" x14ac:dyDescent="0.3">
      <c r="A118">
        <v>99</v>
      </c>
      <c r="B118" s="59" t="s">
        <v>396</v>
      </c>
      <c r="C118" s="57" t="s">
        <v>122</v>
      </c>
      <c r="D118" s="54">
        <v>99</v>
      </c>
      <c r="E118" s="53">
        <f t="shared" si="15"/>
        <v>0</v>
      </c>
      <c r="F118" s="55"/>
      <c r="G118" s="53">
        <f t="shared" si="16"/>
        <v>0</v>
      </c>
      <c r="H118" s="55"/>
      <c r="I118" s="111"/>
      <c r="J118" s="55"/>
      <c r="K118" s="55"/>
      <c r="L118" s="55"/>
      <c r="M118" s="55"/>
      <c r="N118" s="55"/>
      <c r="O118" s="55"/>
      <c r="P118" s="55"/>
      <c r="Q118" s="79"/>
      <c r="R118" s="79"/>
      <c r="S118" s="54">
        <v>99</v>
      </c>
      <c r="T118" s="52"/>
      <c r="AJ118" s="182" t="str">
        <f t="shared" si="17"/>
        <v>ok</v>
      </c>
      <c r="AK118" s="182" t="str">
        <f t="shared" si="18"/>
        <v>ok</v>
      </c>
    </row>
    <row r="119" spans="1:37" ht="14" thickTop="1" thickBot="1" x14ac:dyDescent="0.3">
      <c r="A119">
        <v>100</v>
      </c>
      <c r="B119" s="59" t="s">
        <v>397</v>
      </c>
      <c r="C119" s="57" t="s">
        <v>123</v>
      </c>
      <c r="D119" s="54">
        <v>100</v>
      </c>
      <c r="E119" s="53">
        <f t="shared" si="15"/>
        <v>0</v>
      </c>
      <c r="F119" s="55"/>
      <c r="G119" s="53">
        <f t="shared" si="16"/>
        <v>0</v>
      </c>
      <c r="H119" s="55"/>
      <c r="I119" s="111"/>
      <c r="J119" s="55"/>
      <c r="K119" s="55"/>
      <c r="L119" s="55"/>
      <c r="M119" s="55"/>
      <c r="N119" s="55"/>
      <c r="O119" s="55"/>
      <c r="P119" s="55"/>
      <c r="Q119" s="79"/>
      <c r="R119" s="79"/>
      <c r="S119" s="54">
        <v>100</v>
      </c>
      <c r="T119" s="52"/>
      <c r="AJ119" s="182" t="str">
        <f t="shared" si="17"/>
        <v>ok</v>
      </c>
      <c r="AK119" s="182" t="str">
        <f t="shared" si="18"/>
        <v>ok</v>
      </c>
    </row>
    <row r="120" spans="1:37" ht="14" thickTop="1" thickBot="1" x14ac:dyDescent="0.3">
      <c r="A120">
        <v>101</v>
      </c>
      <c r="B120" s="59" t="s">
        <v>398</v>
      </c>
      <c r="C120" s="57" t="s">
        <v>124</v>
      </c>
      <c r="D120" s="54">
        <v>101</v>
      </c>
      <c r="E120" s="53">
        <f t="shared" si="15"/>
        <v>0</v>
      </c>
      <c r="F120" s="55"/>
      <c r="G120" s="53">
        <f t="shared" si="16"/>
        <v>0</v>
      </c>
      <c r="H120" s="55"/>
      <c r="I120" s="111"/>
      <c r="J120" s="55"/>
      <c r="K120" s="55"/>
      <c r="L120" s="55"/>
      <c r="M120" s="55"/>
      <c r="N120" s="55"/>
      <c r="O120" s="55"/>
      <c r="P120" s="55"/>
      <c r="Q120" s="79"/>
      <c r="R120" s="79"/>
      <c r="S120" s="54">
        <v>101</v>
      </c>
      <c r="T120" s="52"/>
      <c r="AJ120" s="182" t="str">
        <f t="shared" si="17"/>
        <v>ok</v>
      </c>
      <c r="AK120" s="182" t="str">
        <f t="shared" si="18"/>
        <v>ok</v>
      </c>
    </row>
    <row r="121" spans="1:37" ht="14" thickTop="1" thickBot="1" x14ac:dyDescent="0.3">
      <c r="A121">
        <v>102</v>
      </c>
      <c r="B121" s="59" t="s">
        <v>125</v>
      </c>
      <c r="C121" s="57" t="s">
        <v>126</v>
      </c>
      <c r="D121" s="54">
        <v>102</v>
      </c>
      <c r="E121" s="53">
        <f t="shared" si="15"/>
        <v>0</v>
      </c>
      <c r="F121" s="55"/>
      <c r="G121" s="53">
        <f t="shared" si="16"/>
        <v>0</v>
      </c>
      <c r="H121" s="55"/>
      <c r="I121" s="111"/>
      <c r="J121" s="55"/>
      <c r="K121" s="55"/>
      <c r="L121" s="55"/>
      <c r="M121" s="55"/>
      <c r="N121" s="55"/>
      <c r="O121" s="55"/>
      <c r="P121" s="55"/>
      <c r="Q121" s="79"/>
      <c r="R121" s="79"/>
      <c r="S121" s="54">
        <v>102</v>
      </c>
      <c r="T121" s="52"/>
      <c r="AJ121" s="182" t="str">
        <f t="shared" si="17"/>
        <v>ok</v>
      </c>
      <c r="AK121" s="182" t="str">
        <f t="shared" si="18"/>
        <v>ok</v>
      </c>
    </row>
    <row r="122" spans="1:37" ht="14" thickTop="1" thickBot="1" x14ac:dyDescent="0.3">
      <c r="A122">
        <v>103</v>
      </c>
      <c r="B122" s="59" t="s">
        <v>127</v>
      </c>
      <c r="C122" s="57" t="s">
        <v>128</v>
      </c>
      <c r="D122" s="54">
        <v>103</v>
      </c>
      <c r="E122" s="53">
        <f t="shared" si="15"/>
        <v>0</v>
      </c>
      <c r="F122" s="55"/>
      <c r="G122" s="53">
        <f t="shared" si="16"/>
        <v>0</v>
      </c>
      <c r="H122" s="55"/>
      <c r="I122" s="111"/>
      <c r="J122" s="55"/>
      <c r="K122" s="55"/>
      <c r="L122" s="55"/>
      <c r="M122" s="55"/>
      <c r="N122" s="55"/>
      <c r="O122" s="55"/>
      <c r="P122" s="55"/>
      <c r="Q122" s="79"/>
      <c r="R122" s="79"/>
      <c r="S122" s="54">
        <v>103</v>
      </c>
      <c r="T122" s="52"/>
      <c r="AJ122" s="182" t="str">
        <f t="shared" si="17"/>
        <v>ok</v>
      </c>
      <c r="AK122" s="182" t="str">
        <f t="shared" si="18"/>
        <v>ok</v>
      </c>
    </row>
    <row r="123" spans="1:37" ht="14" thickTop="1" thickBot="1" x14ac:dyDescent="0.3">
      <c r="A123">
        <v>104</v>
      </c>
      <c r="B123" s="59" t="s">
        <v>399</v>
      </c>
      <c r="C123" s="57" t="s">
        <v>129</v>
      </c>
      <c r="D123" s="54">
        <v>104</v>
      </c>
      <c r="E123" s="53">
        <f t="shared" si="15"/>
        <v>0</v>
      </c>
      <c r="F123" s="55"/>
      <c r="G123" s="53">
        <f t="shared" si="16"/>
        <v>0</v>
      </c>
      <c r="H123" s="55"/>
      <c r="I123" s="111"/>
      <c r="J123" s="55"/>
      <c r="K123" s="55"/>
      <c r="L123" s="55"/>
      <c r="M123" s="55"/>
      <c r="N123" s="55"/>
      <c r="O123" s="55"/>
      <c r="P123" s="55"/>
      <c r="Q123" s="79"/>
      <c r="R123" s="79"/>
      <c r="S123" s="54">
        <v>104</v>
      </c>
      <c r="T123" s="52"/>
      <c r="AJ123" s="182" t="str">
        <f t="shared" si="17"/>
        <v>ok</v>
      </c>
      <c r="AK123" s="182" t="str">
        <f t="shared" si="18"/>
        <v>ok</v>
      </c>
    </row>
    <row r="124" spans="1:37" ht="14" thickTop="1" thickBot="1" x14ac:dyDescent="0.3">
      <c r="A124">
        <v>105</v>
      </c>
      <c r="B124" s="59" t="s">
        <v>400</v>
      </c>
      <c r="C124" s="57" t="s">
        <v>130</v>
      </c>
      <c r="D124" s="54">
        <v>105</v>
      </c>
      <c r="E124" s="53">
        <f t="shared" si="15"/>
        <v>0</v>
      </c>
      <c r="F124" s="55"/>
      <c r="G124" s="53">
        <f t="shared" si="16"/>
        <v>0</v>
      </c>
      <c r="H124" s="55"/>
      <c r="I124" s="111"/>
      <c r="J124" s="55"/>
      <c r="K124" s="55"/>
      <c r="L124" s="55"/>
      <c r="M124" s="55"/>
      <c r="N124" s="55"/>
      <c r="O124" s="55"/>
      <c r="P124" s="55"/>
      <c r="Q124" s="79"/>
      <c r="R124" s="79"/>
      <c r="S124" s="54">
        <v>105</v>
      </c>
      <c r="T124" s="52"/>
      <c r="AJ124" s="182" t="str">
        <f t="shared" si="17"/>
        <v>ok</v>
      </c>
      <c r="AK124" s="182" t="str">
        <f t="shared" si="18"/>
        <v>ok</v>
      </c>
    </row>
    <row r="125" spans="1:37" ht="14" thickTop="1" thickBot="1" x14ac:dyDescent="0.3">
      <c r="A125">
        <v>106</v>
      </c>
      <c r="B125" s="59" t="s">
        <v>401</v>
      </c>
      <c r="C125" s="57" t="s">
        <v>131</v>
      </c>
      <c r="D125" s="54">
        <v>106</v>
      </c>
      <c r="E125" s="53">
        <f t="shared" si="15"/>
        <v>0</v>
      </c>
      <c r="F125" s="55"/>
      <c r="G125" s="53">
        <f t="shared" si="16"/>
        <v>0</v>
      </c>
      <c r="H125" s="55"/>
      <c r="I125" s="111"/>
      <c r="J125" s="55"/>
      <c r="K125" s="55"/>
      <c r="L125" s="55"/>
      <c r="M125" s="55"/>
      <c r="N125" s="55"/>
      <c r="O125" s="55"/>
      <c r="P125" s="55"/>
      <c r="Q125" s="79"/>
      <c r="R125" s="79"/>
      <c r="S125" s="54">
        <v>106</v>
      </c>
      <c r="T125" s="52"/>
      <c r="AJ125" s="182" t="str">
        <f t="shared" si="17"/>
        <v>ok</v>
      </c>
      <c r="AK125" s="182" t="str">
        <f t="shared" si="18"/>
        <v>ok</v>
      </c>
    </row>
    <row r="126" spans="1:37" ht="14" thickTop="1" thickBot="1" x14ac:dyDescent="0.3">
      <c r="A126">
        <v>107</v>
      </c>
      <c r="B126" s="59" t="s">
        <v>402</v>
      </c>
      <c r="C126" s="57" t="s">
        <v>132</v>
      </c>
      <c r="D126" s="54">
        <v>107</v>
      </c>
      <c r="E126" s="53">
        <f t="shared" si="15"/>
        <v>0</v>
      </c>
      <c r="F126" s="55"/>
      <c r="G126" s="53">
        <f t="shared" si="16"/>
        <v>0</v>
      </c>
      <c r="H126" s="55"/>
      <c r="I126" s="111"/>
      <c r="J126" s="55"/>
      <c r="K126" s="55"/>
      <c r="L126" s="55"/>
      <c r="M126" s="55"/>
      <c r="N126" s="55"/>
      <c r="O126" s="55"/>
      <c r="P126" s="55"/>
      <c r="Q126" s="79"/>
      <c r="R126" s="79"/>
      <c r="S126" s="54">
        <v>107</v>
      </c>
      <c r="T126" s="52"/>
      <c r="AJ126" s="182" t="str">
        <f t="shared" si="17"/>
        <v>ok</v>
      </c>
      <c r="AK126" s="182" t="str">
        <f t="shared" si="18"/>
        <v>ok</v>
      </c>
    </row>
    <row r="127" spans="1:37" ht="14" thickTop="1" thickBot="1" x14ac:dyDescent="0.3">
      <c r="A127">
        <v>108</v>
      </c>
      <c r="B127" s="59" t="s">
        <v>403</v>
      </c>
      <c r="C127" s="57" t="s">
        <v>133</v>
      </c>
      <c r="D127" s="54">
        <v>108</v>
      </c>
      <c r="E127" s="53">
        <f t="shared" si="15"/>
        <v>0</v>
      </c>
      <c r="F127" s="55"/>
      <c r="G127" s="53">
        <f t="shared" si="16"/>
        <v>0</v>
      </c>
      <c r="H127" s="55"/>
      <c r="I127" s="111"/>
      <c r="J127" s="55"/>
      <c r="K127" s="55"/>
      <c r="L127" s="55"/>
      <c r="M127" s="55"/>
      <c r="N127" s="55"/>
      <c r="O127" s="55"/>
      <c r="P127" s="55"/>
      <c r="Q127" s="79"/>
      <c r="R127" s="79"/>
      <c r="S127" s="54">
        <v>108</v>
      </c>
      <c r="T127" s="52"/>
      <c r="AJ127" s="182" t="str">
        <f t="shared" si="17"/>
        <v>ok</v>
      </c>
      <c r="AK127" s="182" t="str">
        <f t="shared" si="18"/>
        <v>ok</v>
      </c>
    </row>
    <row r="128" spans="1:37" ht="14" thickTop="1" thickBot="1" x14ac:dyDescent="0.3">
      <c r="A128">
        <v>109</v>
      </c>
      <c r="B128" s="59" t="s">
        <v>134</v>
      </c>
      <c r="C128" s="57" t="s">
        <v>135</v>
      </c>
      <c r="D128" s="54">
        <v>109</v>
      </c>
      <c r="E128" s="53">
        <f t="shared" si="15"/>
        <v>0</v>
      </c>
      <c r="F128" s="55"/>
      <c r="G128" s="53">
        <f t="shared" si="16"/>
        <v>0</v>
      </c>
      <c r="H128" s="55"/>
      <c r="I128" s="111"/>
      <c r="J128" s="55"/>
      <c r="K128" s="55"/>
      <c r="L128" s="55"/>
      <c r="M128" s="55"/>
      <c r="N128" s="55"/>
      <c r="O128" s="55"/>
      <c r="P128" s="55"/>
      <c r="Q128" s="79"/>
      <c r="R128" s="79"/>
      <c r="S128" s="54">
        <v>109</v>
      </c>
      <c r="T128" s="52"/>
      <c r="AJ128" s="182" t="str">
        <f t="shared" si="17"/>
        <v>ok</v>
      </c>
      <c r="AK128" s="182" t="str">
        <f t="shared" si="18"/>
        <v>ok</v>
      </c>
    </row>
    <row r="129" spans="1:37" ht="14" thickTop="1" thickBot="1" x14ac:dyDescent="0.3">
      <c r="A129">
        <v>110</v>
      </c>
      <c r="B129" s="59" t="s">
        <v>404</v>
      </c>
      <c r="C129" s="57" t="s">
        <v>136</v>
      </c>
      <c r="D129" s="54">
        <v>110</v>
      </c>
      <c r="E129" s="53">
        <f t="shared" si="15"/>
        <v>0</v>
      </c>
      <c r="F129" s="55"/>
      <c r="G129" s="53">
        <f t="shared" si="16"/>
        <v>0</v>
      </c>
      <c r="H129" s="55"/>
      <c r="I129" s="111"/>
      <c r="J129" s="55"/>
      <c r="K129" s="55"/>
      <c r="L129" s="55"/>
      <c r="M129" s="55"/>
      <c r="N129" s="55"/>
      <c r="O129" s="55"/>
      <c r="P129" s="55"/>
      <c r="Q129" s="79"/>
      <c r="R129" s="79"/>
      <c r="S129" s="54">
        <v>110</v>
      </c>
      <c r="T129" s="52"/>
      <c r="AJ129" s="182" t="str">
        <f t="shared" si="17"/>
        <v>ok</v>
      </c>
      <c r="AK129" s="182" t="str">
        <f t="shared" si="18"/>
        <v>ok</v>
      </c>
    </row>
    <row r="130" spans="1:37" ht="14" thickTop="1" thickBot="1" x14ac:dyDescent="0.3">
      <c r="A130">
        <v>111</v>
      </c>
      <c r="B130" s="59" t="s">
        <v>405</v>
      </c>
      <c r="C130" s="84" t="s">
        <v>137</v>
      </c>
      <c r="D130" s="54">
        <v>111</v>
      </c>
      <c r="E130" s="53">
        <f t="shared" si="15"/>
        <v>0</v>
      </c>
      <c r="F130" s="79"/>
      <c r="G130" s="53">
        <f t="shared" si="16"/>
        <v>0</v>
      </c>
      <c r="H130" s="79"/>
      <c r="I130" s="111"/>
      <c r="J130" s="79"/>
      <c r="K130" s="79"/>
      <c r="L130" s="79"/>
      <c r="M130" s="79"/>
      <c r="N130" s="79"/>
      <c r="O130" s="79"/>
      <c r="P130" s="79"/>
      <c r="Q130" s="79"/>
      <c r="R130" s="79"/>
      <c r="S130" s="54">
        <v>111</v>
      </c>
      <c r="T130" s="52"/>
      <c r="AJ130" s="182" t="str">
        <f t="shared" si="17"/>
        <v>ok</v>
      </c>
      <c r="AK130" s="182" t="str">
        <f t="shared" si="18"/>
        <v>ok</v>
      </c>
    </row>
    <row r="131" spans="1:37" ht="14" thickTop="1" thickBot="1" x14ac:dyDescent="0.3">
      <c r="A131">
        <v>112</v>
      </c>
      <c r="B131" s="59" t="s">
        <v>406</v>
      </c>
      <c r="C131" s="57" t="s">
        <v>138</v>
      </c>
      <c r="D131" s="54">
        <v>112</v>
      </c>
      <c r="E131" s="53">
        <f t="shared" si="15"/>
        <v>0</v>
      </c>
      <c r="F131" s="55"/>
      <c r="G131" s="53">
        <f t="shared" si="16"/>
        <v>0</v>
      </c>
      <c r="H131" s="55"/>
      <c r="I131" s="111"/>
      <c r="J131" s="55"/>
      <c r="K131" s="55"/>
      <c r="L131" s="55"/>
      <c r="M131" s="55"/>
      <c r="N131" s="55"/>
      <c r="O131" s="55"/>
      <c r="P131" s="55"/>
      <c r="Q131" s="55"/>
      <c r="R131" s="55"/>
      <c r="S131" s="54">
        <v>112</v>
      </c>
      <c r="T131" s="52"/>
      <c r="AJ131" s="182" t="str">
        <f t="shared" si="17"/>
        <v>ok</v>
      </c>
      <c r="AK131" s="182" t="str">
        <f t="shared" si="18"/>
        <v>ok</v>
      </c>
    </row>
    <row r="132" spans="1:37" ht="21" customHeight="1" thickTop="1" thickBot="1" x14ac:dyDescent="0.3">
      <c r="A132">
        <v>113</v>
      </c>
      <c r="B132" s="58" t="s">
        <v>407</v>
      </c>
      <c r="C132" s="57" t="s">
        <v>139</v>
      </c>
      <c r="D132" s="54">
        <v>113</v>
      </c>
      <c r="E132" s="53">
        <f t="shared" si="15"/>
        <v>0</v>
      </c>
      <c r="F132" s="55"/>
      <c r="G132" s="53">
        <f t="shared" si="16"/>
        <v>0</v>
      </c>
      <c r="H132" s="55"/>
      <c r="I132" s="111"/>
      <c r="J132" s="55"/>
      <c r="K132" s="55"/>
      <c r="L132" s="55"/>
      <c r="M132" s="55"/>
      <c r="N132" s="55"/>
      <c r="O132" s="55"/>
      <c r="P132" s="55"/>
      <c r="Q132" s="79"/>
      <c r="R132" s="79"/>
      <c r="S132" s="54">
        <v>113</v>
      </c>
      <c r="T132" s="52"/>
      <c r="AJ132" s="182" t="str">
        <f t="shared" si="17"/>
        <v>ok</v>
      </c>
      <c r="AK132" s="182" t="str">
        <f t="shared" si="18"/>
        <v>ok</v>
      </c>
    </row>
    <row r="133" spans="1:37" ht="14" thickTop="1" thickBot="1" x14ac:dyDescent="0.3">
      <c r="A133">
        <v>114</v>
      </c>
      <c r="B133" s="59" t="s">
        <v>408</v>
      </c>
      <c r="C133" s="57" t="s">
        <v>140</v>
      </c>
      <c r="D133" s="54">
        <v>114</v>
      </c>
      <c r="E133" s="53">
        <f t="shared" si="15"/>
        <v>0</v>
      </c>
      <c r="F133" s="55"/>
      <c r="G133" s="53">
        <f t="shared" si="16"/>
        <v>0</v>
      </c>
      <c r="H133" s="55"/>
      <c r="I133" s="111"/>
      <c r="J133" s="55"/>
      <c r="K133" s="55"/>
      <c r="L133" s="55"/>
      <c r="M133" s="55"/>
      <c r="N133" s="55"/>
      <c r="O133" s="55"/>
      <c r="P133" s="55"/>
      <c r="Q133" s="79"/>
      <c r="R133" s="79"/>
      <c r="S133" s="54">
        <v>114</v>
      </c>
      <c r="T133" s="52"/>
      <c r="AJ133" s="182" t="str">
        <f t="shared" si="17"/>
        <v>ok</v>
      </c>
      <c r="AK133" s="182" t="str">
        <f t="shared" si="18"/>
        <v>ok</v>
      </c>
    </row>
    <row r="134" spans="1:37" ht="14" thickTop="1" thickBot="1" x14ac:dyDescent="0.3">
      <c r="A134">
        <v>115</v>
      </c>
      <c r="B134" s="59" t="s">
        <v>409</v>
      </c>
      <c r="C134" s="57" t="s">
        <v>141</v>
      </c>
      <c r="D134" s="54">
        <v>115</v>
      </c>
      <c r="E134" s="53">
        <f t="shared" si="15"/>
        <v>0</v>
      </c>
      <c r="F134" s="55"/>
      <c r="G134" s="53">
        <f t="shared" si="16"/>
        <v>0</v>
      </c>
      <c r="H134" s="55"/>
      <c r="I134" s="111"/>
      <c r="J134" s="55"/>
      <c r="K134" s="55"/>
      <c r="L134" s="55"/>
      <c r="M134" s="55"/>
      <c r="N134" s="55"/>
      <c r="O134" s="55"/>
      <c r="P134" s="55"/>
      <c r="Q134" s="79"/>
      <c r="R134" s="79"/>
      <c r="S134" s="54">
        <v>115</v>
      </c>
      <c r="T134" s="52"/>
      <c r="AJ134" s="182" t="str">
        <f t="shared" si="17"/>
        <v>ok</v>
      </c>
      <c r="AK134" s="182" t="str">
        <f t="shared" si="18"/>
        <v>ok</v>
      </c>
    </row>
    <row r="135" spans="1:37" ht="14" thickTop="1" thickBot="1" x14ac:dyDescent="0.3">
      <c r="A135">
        <v>116</v>
      </c>
      <c r="B135" s="105" t="s">
        <v>410</v>
      </c>
      <c r="C135" s="57" t="s">
        <v>142</v>
      </c>
      <c r="D135" s="54">
        <v>116</v>
      </c>
      <c r="E135" s="53">
        <f t="shared" si="15"/>
        <v>0</v>
      </c>
      <c r="F135" s="55"/>
      <c r="G135" s="53">
        <f t="shared" si="16"/>
        <v>0</v>
      </c>
      <c r="H135" s="55"/>
      <c r="I135" s="111"/>
      <c r="J135" s="55"/>
      <c r="K135" s="55"/>
      <c r="L135" s="55"/>
      <c r="M135" s="55"/>
      <c r="N135" s="55"/>
      <c r="O135" s="55"/>
      <c r="P135" s="55"/>
      <c r="Q135" s="79"/>
      <c r="R135" s="79"/>
      <c r="S135" s="54">
        <v>116</v>
      </c>
      <c r="T135" s="52"/>
      <c r="AJ135" s="182" t="str">
        <f t="shared" si="17"/>
        <v>ok</v>
      </c>
      <c r="AK135" s="182" t="str">
        <f t="shared" si="18"/>
        <v>ok</v>
      </c>
    </row>
    <row r="136" spans="1:37" ht="27.75" customHeight="1" thickTop="1" thickBot="1" x14ac:dyDescent="0.3">
      <c r="A136" s="132">
        <v>117</v>
      </c>
      <c r="B136" s="131" t="s">
        <v>526</v>
      </c>
      <c r="C136" s="57" t="s">
        <v>143</v>
      </c>
      <c r="D136" s="54">
        <v>117</v>
      </c>
      <c r="E136" s="53">
        <f t="shared" si="15"/>
        <v>0</v>
      </c>
      <c r="F136" s="55"/>
      <c r="G136" s="53">
        <f t="shared" si="16"/>
        <v>0</v>
      </c>
      <c r="H136" s="55"/>
      <c r="I136" s="111"/>
      <c r="J136" s="55"/>
      <c r="K136" s="55"/>
      <c r="L136" s="55"/>
      <c r="M136" s="55"/>
      <c r="N136" s="55"/>
      <c r="O136" s="55"/>
      <c r="P136" s="55"/>
      <c r="Q136" s="79"/>
      <c r="R136" s="79"/>
      <c r="S136" s="54">
        <v>117</v>
      </c>
      <c r="T136" s="52"/>
      <c r="AJ136" s="182" t="str">
        <f t="shared" si="17"/>
        <v>ok</v>
      </c>
      <c r="AK136" s="182" t="str">
        <f t="shared" si="18"/>
        <v>ok</v>
      </c>
    </row>
    <row r="137" spans="1:37" ht="14" thickTop="1" thickBot="1" x14ac:dyDescent="0.3">
      <c r="A137">
        <v>118</v>
      </c>
      <c r="B137" s="59" t="s">
        <v>144</v>
      </c>
      <c r="C137" s="57" t="s">
        <v>145</v>
      </c>
      <c r="D137" s="54">
        <v>118</v>
      </c>
      <c r="E137" s="53">
        <f t="shared" si="15"/>
        <v>0</v>
      </c>
      <c r="F137" s="55"/>
      <c r="G137" s="53">
        <f t="shared" si="16"/>
        <v>0</v>
      </c>
      <c r="H137" s="55"/>
      <c r="I137" s="111"/>
      <c r="J137" s="55"/>
      <c r="K137" s="55"/>
      <c r="L137" s="55"/>
      <c r="M137" s="55"/>
      <c r="N137" s="55"/>
      <c r="O137" s="55"/>
      <c r="P137" s="55"/>
      <c r="Q137" s="79"/>
      <c r="R137" s="79"/>
      <c r="S137" s="54">
        <v>118</v>
      </c>
      <c r="T137" s="52"/>
      <c r="AJ137" s="182" t="str">
        <f t="shared" si="17"/>
        <v>ok</v>
      </c>
      <c r="AK137" s="182" t="str">
        <f t="shared" si="18"/>
        <v>ok</v>
      </c>
    </row>
    <row r="138" spans="1:37" ht="14" thickTop="1" thickBot="1" x14ac:dyDescent="0.3">
      <c r="A138">
        <v>119</v>
      </c>
      <c r="B138" s="59" t="s">
        <v>411</v>
      </c>
      <c r="C138" s="57" t="s">
        <v>146</v>
      </c>
      <c r="D138" s="54">
        <v>119</v>
      </c>
      <c r="E138" s="53">
        <f t="shared" si="15"/>
        <v>0</v>
      </c>
      <c r="F138" s="55"/>
      <c r="G138" s="53">
        <f t="shared" si="16"/>
        <v>0</v>
      </c>
      <c r="H138" s="55"/>
      <c r="I138" s="111"/>
      <c r="J138" s="55"/>
      <c r="K138" s="55"/>
      <c r="L138" s="55"/>
      <c r="M138" s="55"/>
      <c r="N138" s="55"/>
      <c r="O138" s="55"/>
      <c r="P138" s="55"/>
      <c r="Q138" s="79"/>
      <c r="R138" s="79"/>
      <c r="S138" s="54">
        <v>119</v>
      </c>
      <c r="T138" s="52"/>
      <c r="AJ138" s="182" t="str">
        <f t="shared" si="17"/>
        <v>ok</v>
      </c>
      <c r="AK138" s="182" t="str">
        <f t="shared" si="18"/>
        <v>ok</v>
      </c>
    </row>
    <row r="139" spans="1:37" ht="14" thickTop="1" thickBot="1" x14ac:dyDescent="0.3">
      <c r="A139">
        <v>120</v>
      </c>
      <c r="B139" s="59" t="s">
        <v>412</v>
      </c>
      <c r="C139" s="57" t="s">
        <v>147</v>
      </c>
      <c r="D139" s="54">
        <v>120</v>
      </c>
      <c r="E139" s="53">
        <f t="shared" si="15"/>
        <v>0</v>
      </c>
      <c r="F139" s="55"/>
      <c r="G139" s="53">
        <f t="shared" si="16"/>
        <v>0</v>
      </c>
      <c r="H139" s="55"/>
      <c r="I139" s="111"/>
      <c r="J139" s="55"/>
      <c r="K139" s="55"/>
      <c r="L139" s="55"/>
      <c r="M139" s="55"/>
      <c r="N139" s="55"/>
      <c r="O139" s="55"/>
      <c r="P139" s="55"/>
      <c r="Q139" s="79"/>
      <c r="R139" s="79"/>
      <c r="S139" s="54">
        <v>120</v>
      </c>
      <c r="T139" s="52"/>
      <c r="AJ139" s="182" t="str">
        <f t="shared" si="17"/>
        <v>ok</v>
      </c>
      <c r="AK139" s="182" t="str">
        <f t="shared" si="18"/>
        <v>ok</v>
      </c>
    </row>
    <row r="140" spans="1:37" ht="14" thickTop="1" thickBot="1" x14ac:dyDescent="0.3">
      <c r="A140">
        <v>121</v>
      </c>
      <c r="B140" s="59" t="s">
        <v>413</v>
      </c>
      <c r="C140" s="57" t="s">
        <v>148</v>
      </c>
      <c r="D140" s="54">
        <v>121</v>
      </c>
      <c r="E140" s="53">
        <f t="shared" si="15"/>
        <v>0</v>
      </c>
      <c r="F140" s="55"/>
      <c r="G140" s="53">
        <f t="shared" si="16"/>
        <v>0</v>
      </c>
      <c r="H140" s="55"/>
      <c r="I140" s="111"/>
      <c r="J140" s="55"/>
      <c r="K140" s="55"/>
      <c r="L140" s="55"/>
      <c r="M140" s="55"/>
      <c r="N140" s="55"/>
      <c r="O140" s="55"/>
      <c r="P140" s="55"/>
      <c r="Q140" s="79"/>
      <c r="R140" s="79"/>
      <c r="S140" s="54">
        <v>121</v>
      </c>
      <c r="T140" s="52"/>
      <c r="AJ140" s="182" t="str">
        <f t="shared" si="17"/>
        <v>ok</v>
      </c>
      <c r="AK140" s="182" t="str">
        <f t="shared" si="18"/>
        <v>ok</v>
      </c>
    </row>
    <row r="141" spans="1:37" ht="14" thickTop="1" thickBot="1" x14ac:dyDescent="0.3">
      <c r="A141">
        <v>122</v>
      </c>
      <c r="B141" s="59" t="s">
        <v>149</v>
      </c>
      <c r="C141" s="57" t="s">
        <v>150</v>
      </c>
      <c r="D141" s="54">
        <v>122</v>
      </c>
      <c r="E141" s="53">
        <f t="shared" si="15"/>
        <v>0</v>
      </c>
      <c r="F141" s="55"/>
      <c r="G141" s="53">
        <f t="shared" si="16"/>
        <v>0</v>
      </c>
      <c r="H141" s="55"/>
      <c r="I141" s="111"/>
      <c r="J141" s="55"/>
      <c r="K141" s="55"/>
      <c r="L141" s="55"/>
      <c r="M141" s="55"/>
      <c r="N141" s="55"/>
      <c r="O141" s="55"/>
      <c r="P141" s="55"/>
      <c r="Q141" s="79"/>
      <c r="R141" s="79"/>
      <c r="S141" s="54">
        <v>122</v>
      </c>
      <c r="T141" s="52"/>
      <c r="AJ141" s="182" t="str">
        <f t="shared" si="17"/>
        <v>ok</v>
      </c>
      <c r="AK141" s="182" t="str">
        <f t="shared" si="18"/>
        <v>ok</v>
      </c>
    </row>
    <row r="142" spans="1:37" ht="14" thickTop="1" thickBot="1" x14ac:dyDescent="0.3">
      <c r="A142">
        <v>123</v>
      </c>
      <c r="B142" s="59" t="s">
        <v>151</v>
      </c>
      <c r="C142" s="57" t="s">
        <v>152</v>
      </c>
      <c r="D142" s="54">
        <v>123</v>
      </c>
      <c r="E142" s="53">
        <f t="shared" si="15"/>
        <v>0</v>
      </c>
      <c r="F142" s="55"/>
      <c r="G142" s="53">
        <f t="shared" si="16"/>
        <v>0</v>
      </c>
      <c r="H142" s="55"/>
      <c r="I142" s="111"/>
      <c r="J142" s="55"/>
      <c r="K142" s="55"/>
      <c r="L142" s="55"/>
      <c r="M142" s="55"/>
      <c r="N142" s="55"/>
      <c r="O142" s="55"/>
      <c r="P142" s="55"/>
      <c r="Q142" s="79"/>
      <c r="R142" s="79"/>
      <c r="S142" s="54">
        <v>123</v>
      </c>
      <c r="T142" s="52"/>
      <c r="AJ142" s="182" t="str">
        <f t="shared" si="17"/>
        <v>ok</v>
      </c>
      <c r="AK142" s="182" t="str">
        <f t="shared" si="18"/>
        <v>ok</v>
      </c>
    </row>
    <row r="143" spans="1:37" ht="14" thickTop="1" thickBot="1" x14ac:dyDescent="0.3">
      <c r="A143">
        <v>124</v>
      </c>
      <c r="B143" s="59" t="s">
        <v>414</v>
      </c>
      <c r="C143" s="57" t="s">
        <v>153</v>
      </c>
      <c r="D143" s="54">
        <v>124</v>
      </c>
      <c r="E143" s="53">
        <f t="shared" si="15"/>
        <v>0</v>
      </c>
      <c r="F143" s="55"/>
      <c r="G143" s="53">
        <f t="shared" si="16"/>
        <v>0</v>
      </c>
      <c r="H143" s="55"/>
      <c r="I143" s="111"/>
      <c r="J143" s="55"/>
      <c r="K143" s="55"/>
      <c r="L143" s="55"/>
      <c r="M143" s="55"/>
      <c r="N143" s="55"/>
      <c r="O143" s="55"/>
      <c r="P143" s="55"/>
      <c r="Q143" s="79"/>
      <c r="R143" s="79"/>
      <c r="S143" s="54">
        <v>124</v>
      </c>
      <c r="T143" s="52"/>
      <c r="AJ143" s="182" t="str">
        <f t="shared" si="17"/>
        <v>ok</v>
      </c>
      <c r="AK143" s="182" t="str">
        <f t="shared" si="18"/>
        <v>ok</v>
      </c>
    </row>
    <row r="144" spans="1:37" ht="14" thickTop="1" thickBot="1" x14ac:dyDescent="0.3">
      <c r="A144">
        <v>125</v>
      </c>
      <c r="B144" s="59" t="s">
        <v>415</v>
      </c>
      <c r="C144" s="57" t="s">
        <v>154</v>
      </c>
      <c r="D144" s="54">
        <v>125</v>
      </c>
      <c r="E144" s="53">
        <f t="shared" si="15"/>
        <v>0</v>
      </c>
      <c r="F144" s="55"/>
      <c r="G144" s="53">
        <f t="shared" si="16"/>
        <v>0</v>
      </c>
      <c r="H144" s="55"/>
      <c r="I144" s="111"/>
      <c r="J144" s="55"/>
      <c r="K144" s="55"/>
      <c r="L144" s="55"/>
      <c r="M144" s="55"/>
      <c r="N144" s="55"/>
      <c r="O144" s="55"/>
      <c r="P144" s="55"/>
      <c r="Q144" s="79"/>
      <c r="R144" s="79"/>
      <c r="S144" s="54">
        <v>125</v>
      </c>
      <c r="T144" s="52"/>
      <c r="AJ144" s="182" t="str">
        <f t="shared" si="17"/>
        <v>ok</v>
      </c>
      <c r="AK144" s="182" t="str">
        <f t="shared" si="18"/>
        <v>ok</v>
      </c>
    </row>
    <row r="145" spans="1:37" ht="14" thickTop="1" thickBot="1" x14ac:dyDescent="0.3">
      <c r="A145">
        <v>126</v>
      </c>
      <c r="B145" s="59" t="s">
        <v>416</v>
      </c>
      <c r="C145" s="57" t="s">
        <v>155</v>
      </c>
      <c r="D145" s="54">
        <v>126</v>
      </c>
      <c r="E145" s="53">
        <f t="shared" si="15"/>
        <v>0</v>
      </c>
      <c r="F145" s="55"/>
      <c r="G145" s="53">
        <f t="shared" si="16"/>
        <v>0</v>
      </c>
      <c r="H145" s="55"/>
      <c r="I145" s="111"/>
      <c r="J145" s="55"/>
      <c r="K145" s="55"/>
      <c r="L145" s="55"/>
      <c r="M145" s="55"/>
      <c r="N145" s="55"/>
      <c r="O145" s="55"/>
      <c r="P145" s="55"/>
      <c r="Q145" s="79"/>
      <c r="R145" s="79"/>
      <c r="S145" s="54">
        <v>126</v>
      </c>
      <c r="T145" s="52"/>
      <c r="AJ145" s="182" t="str">
        <f t="shared" si="17"/>
        <v>ok</v>
      </c>
      <c r="AK145" s="182" t="str">
        <f t="shared" si="18"/>
        <v>ok</v>
      </c>
    </row>
    <row r="146" spans="1:37" ht="14" thickTop="1" thickBot="1" x14ac:dyDescent="0.3">
      <c r="A146">
        <v>127</v>
      </c>
      <c r="B146" s="59" t="s">
        <v>417</v>
      </c>
      <c r="C146" s="57" t="s">
        <v>156</v>
      </c>
      <c r="D146" s="54">
        <v>127</v>
      </c>
      <c r="E146" s="53">
        <f t="shared" ref="E146:E170" si="19">SUM(F146,G146,M146,N146,P146,Q146)</f>
        <v>0</v>
      </c>
      <c r="F146" s="55"/>
      <c r="G146" s="53">
        <f t="shared" ref="G146:G170" si="20">SUM(H146,J146,K146,L146)</f>
        <v>0</v>
      </c>
      <c r="H146" s="55"/>
      <c r="I146" s="111"/>
      <c r="J146" s="55"/>
      <c r="K146" s="55"/>
      <c r="L146" s="55"/>
      <c r="M146" s="55"/>
      <c r="N146" s="55"/>
      <c r="O146" s="55"/>
      <c r="P146" s="55"/>
      <c r="Q146" s="79"/>
      <c r="R146" s="79"/>
      <c r="S146" s="54">
        <v>127</v>
      </c>
      <c r="T146" s="52"/>
      <c r="AJ146" s="182" t="str">
        <f t="shared" si="17"/>
        <v>ok</v>
      </c>
      <c r="AK146" s="182" t="str">
        <f t="shared" ref="AK146:AK170" si="21">IF((Q146-D146)&gt;0.5,"attention","ok")</f>
        <v>ok</v>
      </c>
    </row>
    <row r="147" spans="1:37" ht="14" thickTop="1" thickBot="1" x14ac:dyDescent="0.3">
      <c r="A147">
        <v>128</v>
      </c>
      <c r="B147" s="59" t="s">
        <v>418</v>
      </c>
      <c r="C147" s="57" t="s">
        <v>157</v>
      </c>
      <c r="D147" s="54">
        <v>128</v>
      </c>
      <c r="E147" s="53">
        <f t="shared" si="19"/>
        <v>0</v>
      </c>
      <c r="F147" s="55"/>
      <c r="G147" s="53">
        <f t="shared" si="20"/>
        <v>0</v>
      </c>
      <c r="H147" s="55"/>
      <c r="I147" s="111"/>
      <c r="J147" s="55"/>
      <c r="K147" s="55"/>
      <c r="L147" s="55"/>
      <c r="M147" s="55"/>
      <c r="N147" s="55"/>
      <c r="O147" s="55"/>
      <c r="P147" s="55"/>
      <c r="Q147" s="79"/>
      <c r="R147" s="79"/>
      <c r="S147" s="54">
        <v>128</v>
      </c>
      <c r="T147" s="52"/>
      <c r="AJ147" s="182" t="str">
        <f t="shared" si="17"/>
        <v>ok</v>
      </c>
      <c r="AK147" s="182" t="str">
        <f t="shared" si="21"/>
        <v>ok</v>
      </c>
    </row>
    <row r="148" spans="1:37" ht="14" thickTop="1" thickBot="1" x14ac:dyDescent="0.3">
      <c r="A148">
        <v>129</v>
      </c>
      <c r="B148" s="59" t="s">
        <v>158</v>
      </c>
      <c r="C148" s="57" t="s">
        <v>159</v>
      </c>
      <c r="D148" s="54">
        <v>129</v>
      </c>
      <c r="E148" s="53">
        <f t="shared" si="19"/>
        <v>0</v>
      </c>
      <c r="F148" s="55"/>
      <c r="G148" s="53">
        <f t="shared" si="20"/>
        <v>0</v>
      </c>
      <c r="H148" s="55"/>
      <c r="I148" s="111"/>
      <c r="J148" s="55"/>
      <c r="K148" s="55"/>
      <c r="L148" s="55"/>
      <c r="M148" s="55"/>
      <c r="N148" s="55"/>
      <c r="O148" s="55"/>
      <c r="P148" s="55"/>
      <c r="Q148" s="79"/>
      <c r="R148" s="79"/>
      <c r="S148" s="54">
        <v>129</v>
      </c>
      <c r="T148" s="52"/>
      <c r="AJ148" s="182" t="str">
        <f t="shared" si="17"/>
        <v>ok</v>
      </c>
      <c r="AK148" s="182" t="str">
        <f t="shared" si="21"/>
        <v>ok</v>
      </c>
    </row>
    <row r="149" spans="1:37" ht="14" thickTop="1" thickBot="1" x14ac:dyDescent="0.3">
      <c r="A149">
        <v>130</v>
      </c>
      <c r="B149" s="59" t="s">
        <v>419</v>
      </c>
      <c r="C149" s="57" t="s">
        <v>160</v>
      </c>
      <c r="D149" s="54">
        <v>130</v>
      </c>
      <c r="E149" s="53">
        <f t="shared" si="19"/>
        <v>0</v>
      </c>
      <c r="F149" s="55"/>
      <c r="G149" s="53">
        <f t="shared" si="20"/>
        <v>0</v>
      </c>
      <c r="H149" s="55"/>
      <c r="I149" s="111"/>
      <c r="J149" s="55"/>
      <c r="K149" s="55"/>
      <c r="L149" s="55"/>
      <c r="M149" s="55"/>
      <c r="N149" s="55"/>
      <c r="O149" s="55"/>
      <c r="P149" s="55"/>
      <c r="Q149" s="79"/>
      <c r="R149" s="79"/>
      <c r="S149" s="54">
        <v>130</v>
      </c>
      <c r="T149" s="52"/>
      <c r="AJ149" s="182" t="str">
        <f t="shared" si="17"/>
        <v>ok</v>
      </c>
      <c r="AK149" s="182" t="str">
        <f t="shared" si="21"/>
        <v>ok</v>
      </c>
    </row>
    <row r="150" spans="1:37" ht="14" thickTop="1" thickBot="1" x14ac:dyDescent="0.3">
      <c r="A150">
        <v>131</v>
      </c>
      <c r="B150" s="59" t="s">
        <v>161</v>
      </c>
      <c r="C150" s="57" t="s">
        <v>162</v>
      </c>
      <c r="D150" s="54">
        <v>131</v>
      </c>
      <c r="E150" s="53">
        <f t="shared" si="19"/>
        <v>0</v>
      </c>
      <c r="F150" s="55"/>
      <c r="G150" s="53">
        <f t="shared" si="20"/>
        <v>0</v>
      </c>
      <c r="H150" s="55"/>
      <c r="I150" s="111"/>
      <c r="J150" s="55"/>
      <c r="K150" s="55"/>
      <c r="L150" s="55"/>
      <c r="M150" s="55"/>
      <c r="N150" s="55"/>
      <c r="O150" s="55"/>
      <c r="P150" s="55"/>
      <c r="Q150" s="79"/>
      <c r="R150" s="79"/>
      <c r="S150" s="54">
        <v>131</v>
      </c>
      <c r="T150" s="52"/>
      <c r="AJ150" s="182" t="str">
        <f t="shared" si="17"/>
        <v>ok</v>
      </c>
      <c r="AK150" s="182" t="str">
        <f t="shared" si="21"/>
        <v>ok</v>
      </c>
    </row>
    <row r="151" spans="1:37" ht="14" thickTop="1" thickBot="1" x14ac:dyDescent="0.3">
      <c r="A151">
        <v>132</v>
      </c>
      <c r="B151" s="59" t="s">
        <v>420</v>
      </c>
      <c r="C151" s="57" t="s">
        <v>163</v>
      </c>
      <c r="D151" s="54">
        <v>132</v>
      </c>
      <c r="E151" s="53">
        <f t="shared" si="19"/>
        <v>0</v>
      </c>
      <c r="F151" s="55"/>
      <c r="G151" s="53">
        <f t="shared" si="20"/>
        <v>0</v>
      </c>
      <c r="H151" s="55"/>
      <c r="I151" s="111"/>
      <c r="J151" s="55"/>
      <c r="K151" s="55"/>
      <c r="L151" s="55"/>
      <c r="M151" s="55"/>
      <c r="N151" s="55"/>
      <c r="O151" s="55"/>
      <c r="P151" s="55"/>
      <c r="Q151" s="79"/>
      <c r="R151" s="79"/>
      <c r="S151" s="54">
        <v>132</v>
      </c>
      <c r="T151" s="52"/>
      <c r="AJ151" s="182" t="str">
        <f t="shared" si="17"/>
        <v>ok</v>
      </c>
      <c r="AK151" s="182" t="str">
        <f t="shared" si="21"/>
        <v>ok</v>
      </c>
    </row>
    <row r="152" spans="1:37" ht="14" thickTop="1" thickBot="1" x14ac:dyDescent="0.3">
      <c r="A152">
        <v>133</v>
      </c>
      <c r="B152" s="59" t="s">
        <v>421</v>
      </c>
      <c r="C152" s="57" t="s">
        <v>164</v>
      </c>
      <c r="D152" s="54">
        <v>133</v>
      </c>
      <c r="E152" s="53">
        <f t="shared" si="19"/>
        <v>0</v>
      </c>
      <c r="F152" s="55"/>
      <c r="G152" s="53">
        <f t="shared" si="20"/>
        <v>0</v>
      </c>
      <c r="H152" s="55"/>
      <c r="I152" s="111"/>
      <c r="J152" s="55"/>
      <c r="K152" s="55"/>
      <c r="L152" s="55"/>
      <c r="M152" s="55"/>
      <c r="N152" s="55"/>
      <c r="O152" s="55"/>
      <c r="P152" s="55"/>
      <c r="Q152" s="79"/>
      <c r="R152" s="79"/>
      <c r="S152" s="54">
        <v>133</v>
      </c>
      <c r="T152" s="52"/>
      <c r="AJ152" s="182" t="str">
        <f t="shared" si="17"/>
        <v>ok</v>
      </c>
      <c r="AK152" s="182" t="str">
        <f t="shared" si="21"/>
        <v>ok</v>
      </c>
    </row>
    <row r="153" spans="1:37" ht="14" thickTop="1" thickBot="1" x14ac:dyDescent="0.3">
      <c r="A153">
        <v>134</v>
      </c>
      <c r="B153" s="59" t="s">
        <v>422</v>
      </c>
      <c r="C153" s="57" t="s">
        <v>165</v>
      </c>
      <c r="D153" s="54">
        <v>134</v>
      </c>
      <c r="E153" s="53">
        <f t="shared" si="19"/>
        <v>0</v>
      </c>
      <c r="F153" s="55"/>
      <c r="G153" s="53">
        <f t="shared" si="20"/>
        <v>0</v>
      </c>
      <c r="H153" s="55"/>
      <c r="I153" s="111"/>
      <c r="J153" s="55"/>
      <c r="K153" s="55"/>
      <c r="L153" s="55"/>
      <c r="M153" s="55"/>
      <c r="N153" s="55"/>
      <c r="O153" s="55"/>
      <c r="P153" s="55"/>
      <c r="Q153" s="79"/>
      <c r="R153" s="79"/>
      <c r="S153" s="54">
        <v>134</v>
      </c>
      <c r="T153" s="52"/>
      <c r="AJ153" s="182" t="str">
        <f t="shared" si="17"/>
        <v>ok</v>
      </c>
      <c r="AK153" s="182" t="str">
        <f t="shared" si="21"/>
        <v>ok</v>
      </c>
    </row>
    <row r="154" spans="1:37" ht="14" thickTop="1" thickBot="1" x14ac:dyDescent="0.3">
      <c r="A154">
        <v>135</v>
      </c>
      <c r="B154" s="59" t="s">
        <v>423</v>
      </c>
      <c r="C154" s="57" t="s">
        <v>166</v>
      </c>
      <c r="D154" s="54">
        <v>135</v>
      </c>
      <c r="E154" s="53">
        <f t="shared" si="19"/>
        <v>0</v>
      </c>
      <c r="F154" s="55"/>
      <c r="G154" s="53">
        <f t="shared" si="20"/>
        <v>0</v>
      </c>
      <c r="H154" s="55"/>
      <c r="I154" s="111"/>
      <c r="J154" s="55"/>
      <c r="K154" s="55"/>
      <c r="L154" s="55"/>
      <c r="M154" s="55"/>
      <c r="N154" s="55"/>
      <c r="O154" s="55"/>
      <c r="P154" s="55"/>
      <c r="Q154" s="79"/>
      <c r="R154" s="79"/>
      <c r="S154" s="54">
        <v>135</v>
      </c>
      <c r="T154" s="52"/>
      <c r="AJ154" s="182" t="str">
        <f t="shared" si="17"/>
        <v>ok</v>
      </c>
      <c r="AK154" s="182" t="str">
        <f t="shared" si="21"/>
        <v>ok</v>
      </c>
    </row>
    <row r="155" spans="1:37" ht="14" thickTop="1" thickBot="1" x14ac:dyDescent="0.3">
      <c r="A155">
        <v>136</v>
      </c>
      <c r="B155" s="59" t="s">
        <v>424</v>
      </c>
      <c r="C155" s="57" t="s">
        <v>167</v>
      </c>
      <c r="D155" s="54">
        <v>136</v>
      </c>
      <c r="E155" s="53">
        <f t="shared" si="19"/>
        <v>0</v>
      </c>
      <c r="F155" s="55"/>
      <c r="G155" s="53">
        <f t="shared" si="20"/>
        <v>0</v>
      </c>
      <c r="H155" s="55"/>
      <c r="I155" s="111"/>
      <c r="J155" s="55"/>
      <c r="K155" s="55"/>
      <c r="L155" s="55"/>
      <c r="M155" s="55"/>
      <c r="N155" s="55"/>
      <c r="O155" s="55"/>
      <c r="P155" s="55"/>
      <c r="Q155" s="79"/>
      <c r="R155" s="79"/>
      <c r="S155" s="54">
        <v>136</v>
      </c>
      <c r="T155" s="52"/>
      <c r="AJ155" s="182" t="str">
        <f t="shared" si="17"/>
        <v>ok</v>
      </c>
      <c r="AK155" s="182" t="str">
        <f t="shared" si="21"/>
        <v>ok</v>
      </c>
    </row>
    <row r="156" spans="1:37" ht="14" thickTop="1" thickBot="1" x14ac:dyDescent="0.3">
      <c r="A156">
        <v>137</v>
      </c>
      <c r="B156" s="59" t="s">
        <v>425</v>
      </c>
      <c r="C156" s="57" t="s">
        <v>168</v>
      </c>
      <c r="D156" s="54">
        <v>137</v>
      </c>
      <c r="E156" s="53">
        <f t="shared" si="19"/>
        <v>0</v>
      </c>
      <c r="F156" s="55"/>
      <c r="G156" s="53">
        <f t="shared" si="20"/>
        <v>0</v>
      </c>
      <c r="H156" s="55"/>
      <c r="I156" s="111"/>
      <c r="J156" s="55"/>
      <c r="K156" s="55"/>
      <c r="L156" s="55"/>
      <c r="M156" s="55"/>
      <c r="N156" s="55"/>
      <c r="O156" s="55"/>
      <c r="P156" s="55"/>
      <c r="Q156" s="79"/>
      <c r="R156" s="79"/>
      <c r="S156" s="54">
        <v>137</v>
      </c>
      <c r="T156" s="52"/>
      <c r="AJ156" s="182" t="str">
        <f t="shared" si="17"/>
        <v>ok</v>
      </c>
      <c r="AK156" s="182" t="str">
        <f t="shared" si="21"/>
        <v>ok</v>
      </c>
    </row>
    <row r="157" spans="1:37" ht="14" thickTop="1" thickBot="1" x14ac:dyDescent="0.3">
      <c r="A157">
        <v>138</v>
      </c>
      <c r="B157" s="59" t="s">
        <v>169</v>
      </c>
      <c r="C157" s="57" t="s">
        <v>170</v>
      </c>
      <c r="D157" s="54">
        <v>138</v>
      </c>
      <c r="E157" s="53">
        <f t="shared" si="19"/>
        <v>0</v>
      </c>
      <c r="F157" s="55"/>
      <c r="G157" s="53">
        <f t="shared" si="20"/>
        <v>0</v>
      </c>
      <c r="H157" s="55"/>
      <c r="I157" s="111"/>
      <c r="J157" s="55"/>
      <c r="K157" s="55"/>
      <c r="L157" s="55"/>
      <c r="M157" s="55"/>
      <c r="N157" s="55"/>
      <c r="O157" s="55"/>
      <c r="P157" s="55"/>
      <c r="Q157" s="79"/>
      <c r="R157" s="79"/>
      <c r="S157" s="54">
        <v>138</v>
      </c>
      <c r="T157" s="52"/>
      <c r="AJ157" s="182" t="str">
        <f t="shared" si="17"/>
        <v>ok</v>
      </c>
      <c r="AK157" s="182" t="str">
        <f t="shared" si="21"/>
        <v>ok</v>
      </c>
    </row>
    <row r="158" spans="1:37" ht="14" thickTop="1" thickBot="1" x14ac:dyDescent="0.3">
      <c r="A158">
        <v>139</v>
      </c>
      <c r="B158" s="59" t="s">
        <v>426</v>
      </c>
      <c r="C158" s="57" t="s">
        <v>171</v>
      </c>
      <c r="D158" s="54">
        <v>139</v>
      </c>
      <c r="E158" s="53">
        <f t="shared" si="19"/>
        <v>0</v>
      </c>
      <c r="F158" s="55"/>
      <c r="G158" s="53">
        <f t="shared" si="20"/>
        <v>0</v>
      </c>
      <c r="H158" s="55"/>
      <c r="I158" s="111"/>
      <c r="J158" s="55"/>
      <c r="K158" s="55"/>
      <c r="L158" s="55"/>
      <c r="M158" s="55"/>
      <c r="N158" s="55"/>
      <c r="O158" s="55"/>
      <c r="P158" s="55"/>
      <c r="Q158" s="79"/>
      <c r="R158" s="79"/>
      <c r="S158" s="54">
        <v>139</v>
      </c>
      <c r="T158" s="52"/>
      <c r="AJ158" s="182" t="str">
        <f t="shared" si="17"/>
        <v>ok</v>
      </c>
      <c r="AK158" s="182" t="str">
        <f t="shared" si="21"/>
        <v>ok</v>
      </c>
    </row>
    <row r="159" spans="1:37" ht="14" thickTop="1" thickBot="1" x14ac:dyDescent="0.3">
      <c r="A159">
        <v>140</v>
      </c>
      <c r="B159" s="59" t="s">
        <v>427</v>
      </c>
      <c r="C159" s="57" t="s">
        <v>172</v>
      </c>
      <c r="D159" s="54">
        <v>140</v>
      </c>
      <c r="E159" s="53">
        <f t="shared" si="19"/>
        <v>0</v>
      </c>
      <c r="F159" s="55"/>
      <c r="G159" s="53">
        <f t="shared" si="20"/>
        <v>0</v>
      </c>
      <c r="H159" s="55"/>
      <c r="I159" s="111"/>
      <c r="J159" s="55"/>
      <c r="K159" s="55"/>
      <c r="L159" s="55"/>
      <c r="M159" s="55"/>
      <c r="N159" s="55"/>
      <c r="O159" s="55"/>
      <c r="P159" s="55"/>
      <c r="Q159" s="79"/>
      <c r="R159" s="79"/>
      <c r="S159" s="54">
        <v>140</v>
      </c>
      <c r="T159" s="52"/>
      <c r="AJ159" s="182" t="str">
        <f t="shared" si="17"/>
        <v>ok</v>
      </c>
      <c r="AK159" s="182" t="str">
        <f t="shared" si="21"/>
        <v>ok</v>
      </c>
    </row>
    <row r="160" spans="1:37" ht="14" thickTop="1" thickBot="1" x14ac:dyDescent="0.3">
      <c r="A160">
        <v>141</v>
      </c>
      <c r="B160" s="59" t="s">
        <v>428</v>
      </c>
      <c r="C160" s="57" t="s">
        <v>173</v>
      </c>
      <c r="D160" s="54">
        <v>141</v>
      </c>
      <c r="E160" s="53">
        <f t="shared" si="19"/>
        <v>0</v>
      </c>
      <c r="F160" s="55"/>
      <c r="G160" s="53">
        <f t="shared" si="20"/>
        <v>0</v>
      </c>
      <c r="H160" s="55"/>
      <c r="I160" s="111"/>
      <c r="J160" s="55"/>
      <c r="K160" s="55"/>
      <c r="L160" s="55"/>
      <c r="M160" s="55"/>
      <c r="N160" s="55"/>
      <c r="O160" s="55"/>
      <c r="P160" s="55"/>
      <c r="Q160" s="79"/>
      <c r="R160" s="79"/>
      <c r="S160" s="54">
        <v>141</v>
      </c>
      <c r="T160" s="52"/>
      <c r="AJ160" s="182" t="str">
        <f t="shared" si="17"/>
        <v>ok</v>
      </c>
      <c r="AK160" s="182" t="str">
        <f t="shared" si="21"/>
        <v>ok</v>
      </c>
    </row>
    <row r="161" spans="1:37" ht="14" thickTop="1" thickBot="1" x14ac:dyDescent="0.3">
      <c r="A161">
        <v>142</v>
      </c>
      <c r="B161" s="59" t="s">
        <v>429</v>
      </c>
      <c r="C161" s="57" t="s">
        <v>174</v>
      </c>
      <c r="D161" s="54">
        <v>142</v>
      </c>
      <c r="E161" s="53">
        <f t="shared" si="19"/>
        <v>0</v>
      </c>
      <c r="F161" s="55"/>
      <c r="G161" s="53">
        <f t="shared" si="20"/>
        <v>0</v>
      </c>
      <c r="H161" s="55"/>
      <c r="I161" s="111"/>
      <c r="J161" s="55"/>
      <c r="K161" s="55"/>
      <c r="L161" s="55"/>
      <c r="M161" s="55"/>
      <c r="N161" s="55"/>
      <c r="O161" s="55"/>
      <c r="P161" s="55"/>
      <c r="Q161" s="79"/>
      <c r="R161" s="79"/>
      <c r="S161" s="54">
        <v>142</v>
      </c>
      <c r="T161" s="52"/>
      <c r="AJ161" s="182" t="str">
        <f t="shared" si="17"/>
        <v>ok</v>
      </c>
      <c r="AK161" s="182" t="str">
        <f t="shared" si="21"/>
        <v>ok</v>
      </c>
    </row>
    <row r="162" spans="1:37" ht="14" thickTop="1" thickBot="1" x14ac:dyDescent="0.3">
      <c r="A162">
        <v>143</v>
      </c>
      <c r="B162" s="59" t="s">
        <v>430</v>
      </c>
      <c r="C162" s="57" t="s">
        <v>175</v>
      </c>
      <c r="D162" s="54">
        <v>143</v>
      </c>
      <c r="E162" s="53">
        <f t="shared" si="19"/>
        <v>0</v>
      </c>
      <c r="F162" s="55"/>
      <c r="G162" s="53">
        <f t="shared" si="20"/>
        <v>0</v>
      </c>
      <c r="H162" s="55"/>
      <c r="I162" s="111"/>
      <c r="J162" s="55"/>
      <c r="K162" s="55"/>
      <c r="L162" s="55"/>
      <c r="M162" s="55"/>
      <c r="N162" s="55"/>
      <c r="O162" s="55"/>
      <c r="P162" s="55"/>
      <c r="Q162" s="79"/>
      <c r="R162" s="79"/>
      <c r="S162" s="54">
        <v>143</v>
      </c>
      <c r="T162" s="52"/>
      <c r="AJ162" s="182" t="str">
        <f t="shared" si="17"/>
        <v>ok</v>
      </c>
      <c r="AK162" s="182" t="str">
        <f t="shared" si="21"/>
        <v>ok</v>
      </c>
    </row>
    <row r="163" spans="1:37" ht="14" thickTop="1" thickBot="1" x14ac:dyDescent="0.3">
      <c r="A163">
        <v>225</v>
      </c>
      <c r="B163" s="59" t="s">
        <v>431</v>
      </c>
      <c r="C163" s="57" t="s">
        <v>276</v>
      </c>
      <c r="D163" s="54">
        <v>225</v>
      </c>
      <c r="E163" s="53">
        <f t="shared" si="19"/>
        <v>0</v>
      </c>
      <c r="F163" s="55"/>
      <c r="G163" s="53">
        <f t="shared" si="20"/>
        <v>0</v>
      </c>
      <c r="H163" s="55"/>
      <c r="I163" s="111"/>
      <c r="J163" s="55"/>
      <c r="K163" s="55"/>
      <c r="L163" s="55"/>
      <c r="M163" s="55"/>
      <c r="N163" s="55"/>
      <c r="O163" s="55"/>
      <c r="P163" s="55"/>
      <c r="Q163" s="79"/>
      <c r="R163" s="79"/>
      <c r="S163" s="54">
        <v>225</v>
      </c>
      <c r="T163" s="52"/>
      <c r="AJ163" s="182" t="str">
        <f t="shared" si="17"/>
        <v>ok</v>
      </c>
      <c r="AK163" s="182" t="str">
        <f t="shared" si="21"/>
        <v>ok</v>
      </c>
    </row>
    <row r="164" spans="1:37" ht="14" thickTop="1" thickBot="1" x14ac:dyDescent="0.3">
      <c r="A164">
        <v>144</v>
      </c>
      <c r="B164" s="59" t="s">
        <v>432</v>
      </c>
      <c r="C164" s="57" t="s">
        <v>176</v>
      </c>
      <c r="D164" s="54">
        <v>144</v>
      </c>
      <c r="E164" s="53">
        <f t="shared" si="19"/>
        <v>0</v>
      </c>
      <c r="F164" s="55"/>
      <c r="G164" s="53">
        <f t="shared" si="20"/>
        <v>0</v>
      </c>
      <c r="H164" s="55"/>
      <c r="I164" s="111"/>
      <c r="J164" s="55"/>
      <c r="K164" s="55"/>
      <c r="L164" s="55"/>
      <c r="M164" s="55"/>
      <c r="N164" s="55"/>
      <c r="O164" s="55"/>
      <c r="P164" s="55"/>
      <c r="Q164" s="79"/>
      <c r="R164" s="79"/>
      <c r="S164" s="54">
        <v>144</v>
      </c>
      <c r="T164" s="52"/>
      <c r="AJ164" s="182" t="str">
        <f t="shared" si="17"/>
        <v>ok</v>
      </c>
      <c r="AK164" s="182" t="str">
        <f t="shared" si="21"/>
        <v>ok</v>
      </c>
    </row>
    <row r="165" spans="1:37" ht="14" thickTop="1" thickBot="1" x14ac:dyDescent="0.3">
      <c r="A165">
        <v>145</v>
      </c>
      <c r="B165" s="59" t="s">
        <v>433</v>
      </c>
      <c r="C165" s="57" t="s">
        <v>177</v>
      </c>
      <c r="D165" s="54">
        <v>145</v>
      </c>
      <c r="E165" s="53">
        <f t="shared" si="19"/>
        <v>0</v>
      </c>
      <c r="F165" s="55"/>
      <c r="G165" s="53">
        <f t="shared" si="20"/>
        <v>0</v>
      </c>
      <c r="H165" s="55"/>
      <c r="I165" s="111"/>
      <c r="J165" s="55"/>
      <c r="K165" s="55"/>
      <c r="L165" s="55"/>
      <c r="M165" s="55"/>
      <c r="N165" s="55"/>
      <c r="O165" s="55"/>
      <c r="P165" s="55"/>
      <c r="Q165" s="79"/>
      <c r="R165" s="79"/>
      <c r="S165" s="54">
        <v>145</v>
      </c>
      <c r="T165" s="52"/>
      <c r="AJ165" s="182" t="str">
        <f t="shared" si="17"/>
        <v>ok</v>
      </c>
      <c r="AK165" s="182" t="str">
        <f t="shared" si="21"/>
        <v>ok</v>
      </c>
    </row>
    <row r="166" spans="1:37" ht="14" thickTop="1" thickBot="1" x14ac:dyDescent="0.3">
      <c r="A166">
        <v>146</v>
      </c>
      <c r="B166" s="59" t="s">
        <v>178</v>
      </c>
      <c r="C166" s="57" t="s">
        <v>179</v>
      </c>
      <c r="D166" s="54">
        <v>146</v>
      </c>
      <c r="E166" s="53">
        <f t="shared" si="19"/>
        <v>0</v>
      </c>
      <c r="F166" s="55"/>
      <c r="G166" s="53">
        <f t="shared" si="20"/>
        <v>0</v>
      </c>
      <c r="H166" s="55"/>
      <c r="I166" s="111"/>
      <c r="J166" s="55"/>
      <c r="K166" s="55"/>
      <c r="L166" s="55"/>
      <c r="M166" s="55"/>
      <c r="N166" s="55"/>
      <c r="O166" s="55"/>
      <c r="P166" s="55"/>
      <c r="Q166" s="79"/>
      <c r="R166" s="79"/>
      <c r="S166" s="54">
        <v>146</v>
      </c>
      <c r="T166" s="52"/>
      <c r="AJ166" s="182" t="str">
        <f t="shared" si="17"/>
        <v>ok</v>
      </c>
      <c r="AK166" s="182" t="str">
        <f t="shared" si="21"/>
        <v>ok</v>
      </c>
    </row>
    <row r="167" spans="1:37" ht="14" thickTop="1" thickBot="1" x14ac:dyDescent="0.3">
      <c r="A167">
        <v>147</v>
      </c>
      <c r="B167" s="59" t="s">
        <v>434</v>
      </c>
      <c r="C167" s="57" t="s">
        <v>180</v>
      </c>
      <c r="D167" s="54">
        <v>147</v>
      </c>
      <c r="E167" s="53">
        <f t="shared" si="19"/>
        <v>0</v>
      </c>
      <c r="F167" s="55"/>
      <c r="G167" s="53">
        <f t="shared" si="20"/>
        <v>0</v>
      </c>
      <c r="H167" s="55"/>
      <c r="I167" s="111"/>
      <c r="J167" s="55"/>
      <c r="K167" s="55"/>
      <c r="L167" s="55"/>
      <c r="M167" s="55"/>
      <c r="N167" s="55"/>
      <c r="O167" s="55"/>
      <c r="P167" s="55"/>
      <c r="Q167" s="79"/>
      <c r="R167" s="79"/>
      <c r="S167" s="54">
        <v>147</v>
      </c>
      <c r="T167" s="52"/>
      <c r="AJ167" s="182" t="str">
        <f t="shared" si="17"/>
        <v>ok</v>
      </c>
      <c r="AK167" s="182" t="str">
        <f t="shared" si="21"/>
        <v>ok</v>
      </c>
    </row>
    <row r="168" spans="1:37" ht="14" thickTop="1" thickBot="1" x14ac:dyDescent="0.3">
      <c r="A168">
        <v>148</v>
      </c>
      <c r="B168" s="59" t="s">
        <v>435</v>
      </c>
      <c r="C168" s="57" t="s">
        <v>181</v>
      </c>
      <c r="D168" s="54">
        <v>148</v>
      </c>
      <c r="E168" s="53">
        <f t="shared" si="19"/>
        <v>0</v>
      </c>
      <c r="F168" s="55"/>
      <c r="G168" s="53">
        <f t="shared" si="20"/>
        <v>0</v>
      </c>
      <c r="H168" s="55"/>
      <c r="I168" s="111"/>
      <c r="J168" s="55"/>
      <c r="K168" s="55"/>
      <c r="L168" s="55"/>
      <c r="M168" s="55"/>
      <c r="N168" s="55"/>
      <c r="O168" s="55"/>
      <c r="P168" s="55"/>
      <c r="Q168" s="79"/>
      <c r="R168" s="79"/>
      <c r="S168" s="54">
        <v>148</v>
      </c>
      <c r="T168" s="52"/>
      <c r="AJ168" s="182" t="str">
        <f t="shared" si="17"/>
        <v>ok</v>
      </c>
      <c r="AK168" s="182" t="str">
        <f t="shared" si="21"/>
        <v>ok</v>
      </c>
    </row>
    <row r="169" spans="1:37" ht="14" thickTop="1" thickBot="1" x14ac:dyDescent="0.3">
      <c r="A169">
        <v>149</v>
      </c>
      <c r="B169" s="59" t="s">
        <v>436</v>
      </c>
      <c r="C169" s="57" t="s">
        <v>182</v>
      </c>
      <c r="D169" s="54">
        <v>149</v>
      </c>
      <c r="E169" s="53">
        <f t="shared" si="19"/>
        <v>0</v>
      </c>
      <c r="F169" s="94"/>
      <c r="G169" s="53">
        <f t="shared" si="20"/>
        <v>0</v>
      </c>
      <c r="H169" s="94"/>
      <c r="I169" s="111"/>
      <c r="J169" s="94"/>
      <c r="K169" s="94"/>
      <c r="L169" s="94"/>
      <c r="M169" s="94"/>
      <c r="N169" s="94"/>
      <c r="O169" s="94"/>
      <c r="P169" s="94"/>
      <c r="Q169" s="94"/>
      <c r="R169" s="79"/>
      <c r="S169" s="54">
        <v>149</v>
      </c>
      <c r="T169" s="52"/>
      <c r="AJ169" s="182" t="str">
        <f t="shared" si="17"/>
        <v>ok</v>
      </c>
      <c r="AK169" s="182" t="str">
        <f t="shared" si="21"/>
        <v>ok</v>
      </c>
    </row>
    <row r="170" spans="1:37" ht="14" thickTop="1" thickBot="1" x14ac:dyDescent="0.3">
      <c r="A170">
        <v>150</v>
      </c>
      <c r="B170" s="59" t="s">
        <v>437</v>
      </c>
      <c r="C170" s="57" t="s">
        <v>183</v>
      </c>
      <c r="D170" s="54">
        <v>150</v>
      </c>
      <c r="E170" s="53">
        <f t="shared" si="19"/>
        <v>0</v>
      </c>
      <c r="F170" s="55"/>
      <c r="G170" s="53">
        <f t="shared" si="20"/>
        <v>0</v>
      </c>
      <c r="H170" s="55"/>
      <c r="I170" s="111"/>
      <c r="J170" s="55"/>
      <c r="K170" s="55"/>
      <c r="L170" s="55"/>
      <c r="M170" s="55"/>
      <c r="N170" s="55"/>
      <c r="O170" s="55"/>
      <c r="P170" s="55"/>
      <c r="Q170" s="55"/>
      <c r="R170" s="55"/>
      <c r="S170" s="54">
        <v>150</v>
      </c>
      <c r="T170" s="52"/>
      <c r="AJ170" s="182" t="str">
        <f t="shared" si="17"/>
        <v>ok</v>
      </c>
      <c r="AK170" s="182" t="str">
        <f t="shared" si="21"/>
        <v>ok</v>
      </c>
    </row>
    <row r="171" spans="1:37" ht="21" customHeight="1" thickTop="1" x14ac:dyDescent="0.35">
      <c r="A171"/>
      <c r="B171" s="80" t="s">
        <v>438</v>
      </c>
      <c r="C171" s="81"/>
      <c r="D171" s="54"/>
      <c r="E171" s="98"/>
      <c r="F171" s="98"/>
      <c r="G171" s="98"/>
      <c r="H171" s="98"/>
      <c r="I171" s="110"/>
      <c r="J171" s="98"/>
      <c r="K171" s="98"/>
      <c r="L171" s="98"/>
      <c r="M171" s="98"/>
      <c r="N171" s="98"/>
      <c r="O171" s="98"/>
      <c r="P171" s="98"/>
      <c r="Q171" s="98"/>
      <c r="R171" s="98"/>
      <c r="S171" s="54"/>
      <c r="T171" s="52"/>
      <c r="AJ171" s="176"/>
      <c r="AK171" s="217"/>
    </row>
    <row r="172" spans="1:37" ht="13.5" thickBot="1" x14ac:dyDescent="0.3">
      <c r="A172">
        <v>151</v>
      </c>
      <c r="B172" s="58" t="s">
        <v>184</v>
      </c>
      <c r="C172" s="57" t="s">
        <v>185</v>
      </c>
      <c r="D172" s="54">
        <v>151</v>
      </c>
      <c r="E172" s="53">
        <f t="shared" ref="E172:E203" si="22">SUM(F172,G172,M172,N172,P172,Q172)</f>
        <v>0</v>
      </c>
      <c r="F172" s="55"/>
      <c r="G172" s="53">
        <f t="shared" ref="G172:G203" si="23">SUM(H172,J172,K172,L172)</f>
        <v>0</v>
      </c>
      <c r="H172" s="55"/>
      <c r="I172" s="111"/>
      <c r="J172" s="55"/>
      <c r="K172" s="55"/>
      <c r="L172" s="55"/>
      <c r="M172" s="55"/>
      <c r="N172" s="55"/>
      <c r="O172" s="55"/>
      <c r="P172" s="55"/>
      <c r="Q172" s="79"/>
      <c r="R172" s="79"/>
      <c r="S172" s="54">
        <v>151</v>
      </c>
      <c r="T172" s="52"/>
      <c r="AJ172" s="182" t="str">
        <f t="shared" ref="AJ172:AJ221" si="24">IF((O172-N172)&gt;0.5,"attention","ok")</f>
        <v>ok</v>
      </c>
      <c r="AK172" s="182" t="str">
        <f t="shared" ref="AK172:AK203" si="25">IF((Q172-D172)&gt;0.5,"attention","ok")</f>
        <v>ok</v>
      </c>
    </row>
    <row r="173" spans="1:37" ht="14" thickTop="1" thickBot="1" x14ac:dyDescent="0.3">
      <c r="A173">
        <v>152</v>
      </c>
      <c r="B173" s="59" t="s">
        <v>439</v>
      </c>
      <c r="C173" s="57" t="s">
        <v>186</v>
      </c>
      <c r="D173" s="54">
        <v>152</v>
      </c>
      <c r="E173" s="53">
        <f t="shared" si="22"/>
        <v>0</v>
      </c>
      <c r="F173" s="55"/>
      <c r="G173" s="53">
        <f t="shared" si="23"/>
        <v>0</v>
      </c>
      <c r="H173" s="55"/>
      <c r="I173" s="111"/>
      <c r="J173" s="55"/>
      <c r="K173" s="55"/>
      <c r="L173" s="55"/>
      <c r="M173" s="55"/>
      <c r="N173" s="55"/>
      <c r="O173" s="55"/>
      <c r="P173" s="55"/>
      <c r="Q173" s="79"/>
      <c r="R173" s="79"/>
      <c r="S173" s="54">
        <v>152</v>
      </c>
      <c r="T173" s="52"/>
      <c r="AJ173" s="182" t="str">
        <f t="shared" si="24"/>
        <v>ok</v>
      </c>
      <c r="AK173" s="182" t="str">
        <f t="shared" si="25"/>
        <v>ok</v>
      </c>
    </row>
    <row r="174" spans="1:37" ht="14" thickTop="1" thickBot="1" x14ac:dyDescent="0.3">
      <c r="A174">
        <v>153</v>
      </c>
      <c r="B174" s="59" t="s">
        <v>440</v>
      </c>
      <c r="C174" s="57" t="s">
        <v>187</v>
      </c>
      <c r="D174" s="54">
        <v>153</v>
      </c>
      <c r="E174" s="53">
        <f t="shared" si="22"/>
        <v>0</v>
      </c>
      <c r="F174" s="55"/>
      <c r="G174" s="53">
        <f t="shared" si="23"/>
        <v>0</v>
      </c>
      <c r="H174" s="55"/>
      <c r="I174" s="111"/>
      <c r="J174" s="55"/>
      <c r="K174" s="55"/>
      <c r="L174" s="55"/>
      <c r="M174" s="55"/>
      <c r="N174" s="55"/>
      <c r="O174" s="55"/>
      <c r="P174" s="55"/>
      <c r="Q174" s="79"/>
      <c r="R174" s="79"/>
      <c r="S174" s="54">
        <v>153</v>
      </c>
      <c r="T174" s="52"/>
      <c r="AJ174" s="182" t="str">
        <f t="shared" si="24"/>
        <v>ok</v>
      </c>
      <c r="AK174" s="182" t="str">
        <f t="shared" si="25"/>
        <v>ok</v>
      </c>
    </row>
    <row r="175" spans="1:37" ht="14" thickTop="1" thickBot="1" x14ac:dyDescent="0.3">
      <c r="A175">
        <v>154</v>
      </c>
      <c r="B175" s="59" t="s">
        <v>441</v>
      </c>
      <c r="C175" s="57" t="s">
        <v>188</v>
      </c>
      <c r="D175" s="54">
        <v>154</v>
      </c>
      <c r="E175" s="53">
        <f t="shared" si="22"/>
        <v>0</v>
      </c>
      <c r="F175" s="55"/>
      <c r="G175" s="53">
        <f t="shared" si="23"/>
        <v>0</v>
      </c>
      <c r="H175" s="55"/>
      <c r="I175" s="111"/>
      <c r="J175" s="55"/>
      <c r="K175" s="55"/>
      <c r="L175" s="55"/>
      <c r="M175" s="55"/>
      <c r="N175" s="55"/>
      <c r="O175" s="55"/>
      <c r="P175" s="55"/>
      <c r="Q175" s="79"/>
      <c r="R175" s="79"/>
      <c r="S175" s="54">
        <v>154</v>
      </c>
      <c r="T175" s="52"/>
      <c r="AJ175" s="182" t="str">
        <f t="shared" si="24"/>
        <v>ok</v>
      </c>
      <c r="AK175" s="182" t="str">
        <f t="shared" si="25"/>
        <v>ok</v>
      </c>
    </row>
    <row r="176" spans="1:37" ht="14" thickTop="1" thickBot="1" x14ac:dyDescent="0.3">
      <c r="A176">
        <v>155</v>
      </c>
      <c r="B176" s="59" t="s">
        <v>189</v>
      </c>
      <c r="C176" s="57" t="s">
        <v>190</v>
      </c>
      <c r="D176" s="54">
        <v>155</v>
      </c>
      <c r="E176" s="53">
        <f t="shared" si="22"/>
        <v>0</v>
      </c>
      <c r="F176" s="55"/>
      <c r="G176" s="53">
        <f t="shared" si="23"/>
        <v>0</v>
      </c>
      <c r="H176" s="55"/>
      <c r="I176" s="111"/>
      <c r="J176" s="55"/>
      <c r="K176" s="55"/>
      <c r="L176" s="55"/>
      <c r="M176" s="55"/>
      <c r="N176" s="55"/>
      <c r="O176" s="55"/>
      <c r="P176" s="55"/>
      <c r="Q176" s="79"/>
      <c r="R176" s="79"/>
      <c r="S176" s="54">
        <v>155</v>
      </c>
      <c r="T176" s="52"/>
      <c r="AJ176" s="182" t="str">
        <f t="shared" si="24"/>
        <v>ok</v>
      </c>
      <c r="AK176" s="182" t="str">
        <f t="shared" si="25"/>
        <v>ok</v>
      </c>
    </row>
    <row r="177" spans="1:37" ht="14" thickTop="1" thickBot="1" x14ac:dyDescent="0.3">
      <c r="A177">
        <v>156</v>
      </c>
      <c r="B177" s="59" t="s">
        <v>442</v>
      </c>
      <c r="C177" s="57" t="s">
        <v>191</v>
      </c>
      <c r="D177" s="54">
        <v>156</v>
      </c>
      <c r="E177" s="53">
        <f t="shared" si="22"/>
        <v>0</v>
      </c>
      <c r="F177" s="55"/>
      <c r="G177" s="53">
        <f t="shared" si="23"/>
        <v>0</v>
      </c>
      <c r="H177" s="55"/>
      <c r="I177" s="111"/>
      <c r="J177" s="55"/>
      <c r="K177" s="55"/>
      <c r="L177" s="55"/>
      <c r="M177" s="55"/>
      <c r="N177" s="55"/>
      <c r="O177" s="55"/>
      <c r="P177" s="55"/>
      <c r="Q177" s="79"/>
      <c r="R177" s="79"/>
      <c r="S177" s="54">
        <v>156</v>
      </c>
      <c r="T177" s="52"/>
      <c r="AJ177" s="182" t="str">
        <f t="shared" si="24"/>
        <v>ok</v>
      </c>
      <c r="AK177" s="182" t="str">
        <f t="shared" si="25"/>
        <v>ok</v>
      </c>
    </row>
    <row r="178" spans="1:37" ht="14" thickTop="1" thickBot="1" x14ac:dyDescent="0.35">
      <c r="A178">
        <v>157</v>
      </c>
      <c r="B178" s="59" t="s">
        <v>443</v>
      </c>
      <c r="C178" s="78" t="s">
        <v>192</v>
      </c>
      <c r="D178" s="54">
        <v>157</v>
      </c>
      <c r="E178" s="53">
        <f t="shared" si="22"/>
        <v>0</v>
      </c>
      <c r="F178" s="55"/>
      <c r="G178" s="53">
        <f t="shared" si="23"/>
        <v>0</v>
      </c>
      <c r="H178" s="55"/>
      <c r="I178" s="111"/>
      <c r="J178" s="55"/>
      <c r="K178" s="55"/>
      <c r="L178" s="55"/>
      <c r="M178" s="55"/>
      <c r="N178" s="55"/>
      <c r="O178" s="55"/>
      <c r="P178" s="55"/>
      <c r="Q178" s="79"/>
      <c r="R178" s="79"/>
      <c r="S178" s="54">
        <v>157</v>
      </c>
      <c r="T178" s="52"/>
      <c r="AJ178" s="182" t="str">
        <f t="shared" si="24"/>
        <v>ok</v>
      </c>
      <c r="AK178" s="182" t="str">
        <f t="shared" si="25"/>
        <v>ok</v>
      </c>
    </row>
    <row r="179" spans="1:37" ht="14" thickTop="1" thickBot="1" x14ac:dyDescent="0.3">
      <c r="A179">
        <v>158</v>
      </c>
      <c r="B179" s="59" t="s">
        <v>193</v>
      </c>
      <c r="C179" s="57" t="s">
        <v>194</v>
      </c>
      <c r="D179" s="54">
        <v>158</v>
      </c>
      <c r="E179" s="53">
        <f t="shared" si="22"/>
        <v>0</v>
      </c>
      <c r="F179" s="55"/>
      <c r="G179" s="53">
        <f t="shared" si="23"/>
        <v>0</v>
      </c>
      <c r="H179" s="55"/>
      <c r="I179" s="111"/>
      <c r="J179" s="55"/>
      <c r="K179" s="55"/>
      <c r="L179" s="55"/>
      <c r="M179" s="55"/>
      <c r="N179" s="55"/>
      <c r="O179" s="55"/>
      <c r="P179" s="55"/>
      <c r="Q179" s="79"/>
      <c r="R179" s="79"/>
      <c r="S179" s="54">
        <v>158</v>
      </c>
      <c r="T179" s="52"/>
      <c r="AJ179" s="182" t="str">
        <f t="shared" si="24"/>
        <v>ok</v>
      </c>
      <c r="AK179" s="182" t="str">
        <f t="shared" si="25"/>
        <v>ok</v>
      </c>
    </row>
    <row r="180" spans="1:37" ht="14" thickTop="1" thickBot="1" x14ac:dyDescent="0.3">
      <c r="A180">
        <v>159</v>
      </c>
      <c r="B180" s="59" t="s">
        <v>444</v>
      </c>
      <c r="C180" s="57" t="s">
        <v>195</v>
      </c>
      <c r="D180" s="54">
        <v>159</v>
      </c>
      <c r="E180" s="53">
        <f t="shared" si="22"/>
        <v>0</v>
      </c>
      <c r="F180" s="55"/>
      <c r="G180" s="53">
        <f t="shared" si="23"/>
        <v>0</v>
      </c>
      <c r="H180" s="55"/>
      <c r="I180" s="111"/>
      <c r="J180" s="55"/>
      <c r="K180" s="55"/>
      <c r="L180" s="55"/>
      <c r="M180" s="55"/>
      <c r="N180" s="55"/>
      <c r="O180" s="55"/>
      <c r="P180" s="55"/>
      <c r="Q180" s="79"/>
      <c r="R180" s="79"/>
      <c r="S180" s="54">
        <v>159</v>
      </c>
      <c r="T180" s="52"/>
      <c r="AJ180" s="182" t="str">
        <f t="shared" si="24"/>
        <v>ok</v>
      </c>
      <c r="AK180" s="182" t="str">
        <f t="shared" si="25"/>
        <v>ok</v>
      </c>
    </row>
    <row r="181" spans="1:37" ht="14" thickTop="1" thickBot="1" x14ac:dyDescent="0.3">
      <c r="A181">
        <v>160</v>
      </c>
      <c r="B181" s="59" t="s">
        <v>445</v>
      </c>
      <c r="C181" s="57" t="s">
        <v>196</v>
      </c>
      <c r="D181" s="54">
        <v>160</v>
      </c>
      <c r="E181" s="53">
        <f t="shared" si="22"/>
        <v>0</v>
      </c>
      <c r="F181" s="55"/>
      <c r="G181" s="53">
        <f t="shared" si="23"/>
        <v>0</v>
      </c>
      <c r="H181" s="55"/>
      <c r="I181" s="111"/>
      <c r="J181" s="55"/>
      <c r="K181" s="55"/>
      <c r="L181" s="55"/>
      <c r="M181" s="55"/>
      <c r="N181" s="55"/>
      <c r="O181" s="55"/>
      <c r="P181" s="55"/>
      <c r="Q181" s="79"/>
      <c r="R181" s="79"/>
      <c r="S181" s="54">
        <v>160</v>
      </c>
      <c r="T181" s="52"/>
      <c r="AJ181" s="182" t="str">
        <f t="shared" si="24"/>
        <v>ok</v>
      </c>
      <c r="AK181" s="182" t="str">
        <f t="shared" si="25"/>
        <v>ok</v>
      </c>
    </row>
    <row r="182" spans="1:37" ht="14" thickTop="1" thickBot="1" x14ac:dyDescent="0.3">
      <c r="A182">
        <v>161</v>
      </c>
      <c r="B182" s="59" t="s">
        <v>446</v>
      </c>
      <c r="C182" s="57" t="s">
        <v>197</v>
      </c>
      <c r="D182" s="54">
        <v>161</v>
      </c>
      <c r="E182" s="53">
        <f t="shared" si="22"/>
        <v>0</v>
      </c>
      <c r="F182" s="55"/>
      <c r="G182" s="53">
        <f t="shared" si="23"/>
        <v>0</v>
      </c>
      <c r="H182" s="55"/>
      <c r="I182" s="111"/>
      <c r="J182" s="55"/>
      <c r="K182" s="55"/>
      <c r="L182" s="55"/>
      <c r="M182" s="55"/>
      <c r="N182" s="55"/>
      <c r="O182" s="55"/>
      <c r="P182" s="55"/>
      <c r="Q182" s="79"/>
      <c r="R182" s="79"/>
      <c r="S182" s="54">
        <v>161</v>
      </c>
      <c r="T182" s="52"/>
      <c r="AJ182" s="182" t="str">
        <f t="shared" si="24"/>
        <v>ok</v>
      </c>
      <c r="AK182" s="182" t="str">
        <f t="shared" si="25"/>
        <v>ok</v>
      </c>
    </row>
    <row r="183" spans="1:37" ht="14" thickTop="1" thickBot="1" x14ac:dyDescent="0.3">
      <c r="A183">
        <v>162</v>
      </c>
      <c r="B183" s="59" t="s">
        <v>447</v>
      </c>
      <c r="C183" s="57" t="s">
        <v>198</v>
      </c>
      <c r="D183" s="54">
        <v>162</v>
      </c>
      <c r="E183" s="53">
        <f t="shared" si="22"/>
        <v>0</v>
      </c>
      <c r="F183" s="55"/>
      <c r="G183" s="53">
        <f t="shared" si="23"/>
        <v>0</v>
      </c>
      <c r="H183" s="55"/>
      <c r="I183" s="111"/>
      <c r="J183" s="55"/>
      <c r="K183" s="55"/>
      <c r="L183" s="55"/>
      <c r="M183" s="55"/>
      <c r="N183" s="55"/>
      <c r="O183" s="55"/>
      <c r="P183" s="55"/>
      <c r="Q183" s="79"/>
      <c r="R183" s="79"/>
      <c r="S183" s="54">
        <v>162</v>
      </c>
      <c r="T183" s="52"/>
      <c r="AJ183" s="182" t="str">
        <f t="shared" si="24"/>
        <v>ok</v>
      </c>
      <c r="AK183" s="182" t="str">
        <f t="shared" si="25"/>
        <v>ok</v>
      </c>
    </row>
    <row r="184" spans="1:37" ht="14" thickTop="1" thickBot="1" x14ac:dyDescent="0.3">
      <c r="A184">
        <v>163</v>
      </c>
      <c r="B184" s="59" t="s">
        <v>448</v>
      </c>
      <c r="C184" s="57" t="s">
        <v>199</v>
      </c>
      <c r="D184" s="54">
        <v>163</v>
      </c>
      <c r="E184" s="53">
        <f t="shared" si="22"/>
        <v>0</v>
      </c>
      <c r="F184" s="55"/>
      <c r="G184" s="53">
        <f t="shared" si="23"/>
        <v>0</v>
      </c>
      <c r="H184" s="55"/>
      <c r="I184" s="111"/>
      <c r="J184" s="55"/>
      <c r="K184" s="55"/>
      <c r="L184" s="55"/>
      <c r="M184" s="55"/>
      <c r="N184" s="55"/>
      <c r="O184" s="55"/>
      <c r="P184" s="55"/>
      <c r="Q184" s="79"/>
      <c r="R184" s="79"/>
      <c r="S184" s="54">
        <v>163</v>
      </c>
      <c r="T184" s="52"/>
      <c r="AJ184" s="182" t="str">
        <f t="shared" si="24"/>
        <v>ok</v>
      </c>
      <c r="AK184" s="182" t="str">
        <f t="shared" si="25"/>
        <v>ok</v>
      </c>
    </row>
    <row r="185" spans="1:37" ht="14" thickTop="1" thickBot="1" x14ac:dyDescent="0.3">
      <c r="A185">
        <v>164</v>
      </c>
      <c r="B185" s="59" t="s">
        <v>449</v>
      </c>
      <c r="C185" s="85" t="s">
        <v>200</v>
      </c>
      <c r="D185" s="54">
        <v>164</v>
      </c>
      <c r="E185" s="53">
        <f t="shared" si="22"/>
        <v>0</v>
      </c>
      <c r="F185" s="55"/>
      <c r="G185" s="53">
        <f t="shared" si="23"/>
        <v>0</v>
      </c>
      <c r="H185" s="55"/>
      <c r="I185" s="111"/>
      <c r="J185" s="55"/>
      <c r="K185" s="55"/>
      <c r="L185" s="55"/>
      <c r="M185" s="55"/>
      <c r="N185" s="55"/>
      <c r="O185" s="55"/>
      <c r="P185" s="55"/>
      <c r="Q185" s="79"/>
      <c r="R185" s="79"/>
      <c r="S185" s="54">
        <v>164</v>
      </c>
      <c r="T185" s="52"/>
      <c r="AJ185" s="182" t="str">
        <f t="shared" si="24"/>
        <v>ok</v>
      </c>
      <c r="AK185" s="182" t="str">
        <f t="shared" si="25"/>
        <v>ok</v>
      </c>
    </row>
    <row r="186" spans="1:37" ht="14" thickTop="1" thickBot="1" x14ac:dyDescent="0.3">
      <c r="A186">
        <v>165</v>
      </c>
      <c r="B186" s="59" t="s">
        <v>201</v>
      </c>
      <c r="C186" s="57" t="s">
        <v>202</v>
      </c>
      <c r="D186" s="54">
        <v>165</v>
      </c>
      <c r="E186" s="53">
        <f t="shared" si="22"/>
        <v>0</v>
      </c>
      <c r="F186" s="55"/>
      <c r="G186" s="53">
        <f t="shared" si="23"/>
        <v>0</v>
      </c>
      <c r="H186" s="55"/>
      <c r="I186" s="111"/>
      <c r="J186" s="55"/>
      <c r="K186" s="55"/>
      <c r="L186" s="55"/>
      <c r="M186" s="55"/>
      <c r="N186" s="55"/>
      <c r="O186" s="55"/>
      <c r="P186" s="55"/>
      <c r="Q186" s="79"/>
      <c r="R186" s="79"/>
      <c r="S186" s="54">
        <v>165</v>
      </c>
      <c r="T186" s="52"/>
      <c r="AJ186" s="182" t="str">
        <f t="shared" si="24"/>
        <v>ok</v>
      </c>
      <c r="AK186" s="182" t="str">
        <f t="shared" si="25"/>
        <v>ok</v>
      </c>
    </row>
    <row r="187" spans="1:37" ht="14" thickTop="1" thickBot="1" x14ac:dyDescent="0.3">
      <c r="A187">
        <v>166</v>
      </c>
      <c r="B187" s="59" t="s">
        <v>203</v>
      </c>
      <c r="C187" s="57" t="s">
        <v>204</v>
      </c>
      <c r="D187" s="54">
        <v>166</v>
      </c>
      <c r="E187" s="53">
        <f t="shared" si="22"/>
        <v>0</v>
      </c>
      <c r="F187" s="55"/>
      <c r="G187" s="53">
        <f t="shared" si="23"/>
        <v>0</v>
      </c>
      <c r="H187" s="55"/>
      <c r="I187" s="111"/>
      <c r="J187" s="55"/>
      <c r="K187" s="55"/>
      <c r="L187" s="55"/>
      <c r="M187" s="55"/>
      <c r="N187" s="55"/>
      <c r="O187" s="55"/>
      <c r="P187" s="55"/>
      <c r="Q187" s="79"/>
      <c r="R187" s="79"/>
      <c r="S187" s="54">
        <v>166</v>
      </c>
      <c r="T187" s="52"/>
      <c r="AJ187" s="182" t="str">
        <f t="shared" si="24"/>
        <v>ok</v>
      </c>
      <c r="AK187" s="182" t="str">
        <f t="shared" si="25"/>
        <v>ok</v>
      </c>
    </row>
    <row r="188" spans="1:37" ht="14" thickTop="1" thickBot="1" x14ac:dyDescent="0.3">
      <c r="A188">
        <v>167</v>
      </c>
      <c r="B188" s="59" t="s">
        <v>450</v>
      </c>
      <c r="C188" s="57" t="s">
        <v>205</v>
      </c>
      <c r="D188" s="54">
        <v>167</v>
      </c>
      <c r="E188" s="53">
        <f t="shared" si="22"/>
        <v>0</v>
      </c>
      <c r="F188" s="55"/>
      <c r="G188" s="53">
        <f t="shared" si="23"/>
        <v>0</v>
      </c>
      <c r="H188" s="55"/>
      <c r="I188" s="111"/>
      <c r="J188" s="55"/>
      <c r="K188" s="55"/>
      <c r="L188" s="55"/>
      <c r="M188" s="55"/>
      <c r="N188" s="55"/>
      <c r="O188" s="55"/>
      <c r="P188" s="55"/>
      <c r="Q188" s="79"/>
      <c r="R188" s="79"/>
      <c r="S188" s="54">
        <v>167</v>
      </c>
      <c r="T188" s="52"/>
      <c r="AJ188" s="182" t="str">
        <f t="shared" si="24"/>
        <v>ok</v>
      </c>
      <c r="AK188" s="182" t="str">
        <f t="shared" si="25"/>
        <v>ok</v>
      </c>
    </row>
    <row r="189" spans="1:37" ht="14" thickTop="1" thickBot="1" x14ac:dyDescent="0.3">
      <c r="A189">
        <v>168</v>
      </c>
      <c r="B189" s="59" t="s">
        <v>451</v>
      </c>
      <c r="C189" s="57" t="s">
        <v>206</v>
      </c>
      <c r="D189" s="54">
        <v>168</v>
      </c>
      <c r="E189" s="53">
        <f t="shared" si="22"/>
        <v>0</v>
      </c>
      <c r="F189" s="55"/>
      <c r="G189" s="53">
        <f t="shared" si="23"/>
        <v>0</v>
      </c>
      <c r="H189" s="55"/>
      <c r="I189" s="111"/>
      <c r="J189" s="55"/>
      <c r="K189" s="55"/>
      <c r="L189" s="55"/>
      <c r="M189" s="55"/>
      <c r="N189" s="55"/>
      <c r="O189" s="55"/>
      <c r="P189" s="55"/>
      <c r="Q189" s="79"/>
      <c r="R189" s="79"/>
      <c r="S189" s="54">
        <v>168</v>
      </c>
      <c r="T189" s="52"/>
      <c r="AJ189" s="182" t="str">
        <f t="shared" si="24"/>
        <v>ok</v>
      </c>
      <c r="AK189" s="182" t="str">
        <f t="shared" si="25"/>
        <v>ok</v>
      </c>
    </row>
    <row r="190" spans="1:37" ht="14" thickTop="1" thickBot="1" x14ac:dyDescent="0.3">
      <c r="A190">
        <v>169</v>
      </c>
      <c r="B190" s="59" t="s">
        <v>452</v>
      </c>
      <c r="C190" s="57" t="s">
        <v>207</v>
      </c>
      <c r="D190" s="54">
        <v>169</v>
      </c>
      <c r="E190" s="53">
        <f t="shared" si="22"/>
        <v>0</v>
      </c>
      <c r="F190" s="55"/>
      <c r="G190" s="53">
        <f t="shared" si="23"/>
        <v>0</v>
      </c>
      <c r="H190" s="55"/>
      <c r="I190" s="111"/>
      <c r="J190" s="55"/>
      <c r="K190" s="55"/>
      <c r="L190" s="55"/>
      <c r="M190" s="55"/>
      <c r="N190" s="55"/>
      <c r="O190" s="55"/>
      <c r="P190" s="55"/>
      <c r="Q190" s="79"/>
      <c r="R190" s="79"/>
      <c r="S190" s="54">
        <v>169</v>
      </c>
      <c r="T190" s="52"/>
      <c r="AJ190" s="182" t="str">
        <f t="shared" si="24"/>
        <v>ok</v>
      </c>
      <c r="AK190" s="182" t="str">
        <f t="shared" si="25"/>
        <v>ok</v>
      </c>
    </row>
    <row r="191" spans="1:37" ht="14" thickTop="1" thickBot="1" x14ac:dyDescent="0.3">
      <c r="A191">
        <v>170</v>
      </c>
      <c r="B191" s="59" t="s">
        <v>453</v>
      </c>
      <c r="C191" s="57" t="s">
        <v>208</v>
      </c>
      <c r="D191" s="54">
        <v>170</v>
      </c>
      <c r="E191" s="53">
        <f t="shared" si="22"/>
        <v>0</v>
      </c>
      <c r="F191" s="55"/>
      <c r="G191" s="53">
        <f t="shared" si="23"/>
        <v>0</v>
      </c>
      <c r="H191" s="55"/>
      <c r="I191" s="111"/>
      <c r="J191" s="55"/>
      <c r="K191" s="55"/>
      <c r="L191" s="55"/>
      <c r="M191" s="55"/>
      <c r="N191" s="55"/>
      <c r="O191" s="55"/>
      <c r="P191" s="55"/>
      <c r="Q191" s="79"/>
      <c r="R191" s="79"/>
      <c r="S191" s="54">
        <v>170</v>
      </c>
      <c r="T191" s="52"/>
      <c r="AJ191" s="182" t="str">
        <f t="shared" si="24"/>
        <v>ok</v>
      </c>
      <c r="AK191" s="182" t="str">
        <f t="shared" si="25"/>
        <v>ok</v>
      </c>
    </row>
    <row r="192" spans="1:37" ht="14" thickTop="1" thickBot="1" x14ac:dyDescent="0.3">
      <c r="A192">
        <v>171</v>
      </c>
      <c r="B192" s="59" t="s">
        <v>454</v>
      </c>
      <c r="C192" s="57" t="s">
        <v>209</v>
      </c>
      <c r="D192" s="54">
        <v>171</v>
      </c>
      <c r="E192" s="53">
        <f t="shared" si="22"/>
        <v>0</v>
      </c>
      <c r="F192" s="55"/>
      <c r="G192" s="53">
        <f t="shared" si="23"/>
        <v>0</v>
      </c>
      <c r="H192" s="55"/>
      <c r="I192" s="111"/>
      <c r="J192" s="55"/>
      <c r="K192" s="55"/>
      <c r="L192" s="55"/>
      <c r="M192" s="55"/>
      <c r="N192" s="55"/>
      <c r="O192" s="55"/>
      <c r="P192" s="55"/>
      <c r="Q192" s="79"/>
      <c r="R192" s="79"/>
      <c r="S192" s="54">
        <v>171</v>
      </c>
      <c r="T192" s="52"/>
      <c r="AJ192" s="182" t="str">
        <f t="shared" si="24"/>
        <v>ok</v>
      </c>
      <c r="AK192" s="182" t="str">
        <f t="shared" si="25"/>
        <v>ok</v>
      </c>
    </row>
    <row r="193" spans="1:37" ht="14" thickTop="1" thickBot="1" x14ac:dyDescent="0.3">
      <c r="A193">
        <v>172</v>
      </c>
      <c r="B193" s="59" t="s">
        <v>455</v>
      </c>
      <c r="C193" s="57" t="s">
        <v>210</v>
      </c>
      <c r="D193" s="54">
        <v>172</v>
      </c>
      <c r="E193" s="53">
        <f t="shared" si="22"/>
        <v>0</v>
      </c>
      <c r="F193" s="55"/>
      <c r="G193" s="53">
        <f t="shared" si="23"/>
        <v>0</v>
      </c>
      <c r="H193" s="55"/>
      <c r="I193" s="111"/>
      <c r="J193" s="55"/>
      <c r="K193" s="55"/>
      <c r="L193" s="55"/>
      <c r="M193" s="55"/>
      <c r="N193" s="55"/>
      <c r="O193" s="55"/>
      <c r="P193" s="55"/>
      <c r="Q193" s="79"/>
      <c r="R193" s="79"/>
      <c r="S193" s="54">
        <v>172</v>
      </c>
      <c r="T193" s="52"/>
      <c r="AJ193" s="182" t="str">
        <f t="shared" si="24"/>
        <v>ok</v>
      </c>
      <c r="AK193" s="182" t="str">
        <f t="shared" si="25"/>
        <v>ok</v>
      </c>
    </row>
    <row r="194" spans="1:37" ht="14" thickTop="1" thickBot="1" x14ac:dyDescent="0.3">
      <c r="A194">
        <v>173</v>
      </c>
      <c r="B194" s="59" t="s">
        <v>456</v>
      </c>
      <c r="C194" s="57" t="s">
        <v>211</v>
      </c>
      <c r="D194" s="54">
        <v>173</v>
      </c>
      <c r="E194" s="53">
        <f t="shared" si="22"/>
        <v>0</v>
      </c>
      <c r="F194" s="55"/>
      <c r="G194" s="53">
        <f t="shared" si="23"/>
        <v>0</v>
      </c>
      <c r="H194" s="55"/>
      <c r="I194" s="111"/>
      <c r="J194" s="55"/>
      <c r="K194" s="55"/>
      <c r="L194" s="55"/>
      <c r="M194" s="55"/>
      <c r="N194" s="55"/>
      <c r="O194" s="55"/>
      <c r="P194" s="55"/>
      <c r="Q194" s="79"/>
      <c r="R194" s="79"/>
      <c r="S194" s="54">
        <v>173</v>
      </c>
      <c r="T194" s="52"/>
      <c r="AJ194" s="182" t="str">
        <f t="shared" si="24"/>
        <v>ok</v>
      </c>
      <c r="AK194" s="182" t="str">
        <f t="shared" si="25"/>
        <v>ok</v>
      </c>
    </row>
    <row r="195" spans="1:37" ht="14" thickTop="1" thickBot="1" x14ac:dyDescent="0.3">
      <c r="A195">
        <v>174</v>
      </c>
      <c r="B195" s="59" t="s">
        <v>457</v>
      </c>
      <c r="C195" s="57" t="s">
        <v>212</v>
      </c>
      <c r="D195" s="54">
        <v>174</v>
      </c>
      <c r="E195" s="53">
        <f t="shared" si="22"/>
        <v>0</v>
      </c>
      <c r="F195" s="55"/>
      <c r="G195" s="53">
        <f t="shared" si="23"/>
        <v>0</v>
      </c>
      <c r="H195" s="55"/>
      <c r="I195" s="111"/>
      <c r="J195" s="55"/>
      <c r="K195" s="55"/>
      <c r="L195" s="55"/>
      <c r="M195" s="55"/>
      <c r="N195" s="55"/>
      <c r="O195" s="55"/>
      <c r="P195" s="55"/>
      <c r="Q195" s="79"/>
      <c r="R195" s="79"/>
      <c r="S195" s="54">
        <v>174</v>
      </c>
      <c r="T195" s="52"/>
      <c r="AJ195" s="182" t="str">
        <f t="shared" si="24"/>
        <v>ok</v>
      </c>
      <c r="AK195" s="182" t="str">
        <f t="shared" si="25"/>
        <v>ok</v>
      </c>
    </row>
    <row r="196" spans="1:37" ht="14" thickTop="1" thickBot="1" x14ac:dyDescent="0.3">
      <c r="A196">
        <v>175</v>
      </c>
      <c r="B196" s="105" t="s">
        <v>458</v>
      </c>
      <c r="C196" s="57" t="s">
        <v>213</v>
      </c>
      <c r="D196" s="54">
        <v>175</v>
      </c>
      <c r="E196" s="53">
        <f t="shared" si="22"/>
        <v>0</v>
      </c>
      <c r="F196" s="55"/>
      <c r="G196" s="53">
        <f t="shared" si="23"/>
        <v>0</v>
      </c>
      <c r="H196" s="55"/>
      <c r="I196" s="111"/>
      <c r="J196" s="55"/>
      <c r="K196" s="55"/>
      <c r="L196" s="55"/>
      <c r="M196" s="55"/>
      <c r="N196" s="55"/>
      <c r="O196" s="55"/>
      <c r="P196" s="55"/>
      <c r="Q196" s="79"/>
      <c r="R196" s="79"/>
      <c r="S196" s="54">
        <v>175</v>
      </c>
      <c r="T196" s="52"/>
      <c r="AJ196" s="182" t="str">
        <f t="shared" si="24"/>
        <v>ok</v>
      </c>
      <c r="AK196" s="182" t="str">
        <f t="shared" si="25"/>
        <v>ok</v>
      </c>
    </row>
    <row r="197" spans="1:37" ht="14" thickTop="1" thickBot="1" x14ac:dyDescent="0.3">
      <c r="A197">
        <v>176</v>
      </c>
      <c r="B197" s="59" t="s">
        <v>459</v>
      </c>
      <c r="C197" s="57" t="s">
        <v>214</v>
      </c>
      <c r="D197" s="54">
        <v>176</v>
      </c>
      <c r="E197" s="53">
        <f t="shared" si="22"/>
        <v>0</v>
      </c>
      <c r="F197" s="55"/>
      <c r="G197" s="53">
        <f t="shared" si="23"/>
        <v>0</v>
      </c>
      <c r="H197" s="55"/>
      <c r="I197" s="111"/>
      <c r="J197" s="55"/>
      <c r="K197" s="55"/>
      <c r="L197" s="55"/>
      <c r="M197" s="55"/>
      <c r="N197" s="55"/>
      <c r="O197" s="55"/>
      <c r="P197" s="55"/>
      <c r="Q197" s="79"/>
      <c r="R197" s="79"/>
      <c r="S197" s="54">
        <v>176</v>
      </c>
      <c r="T197" s="52"/>
      <c r="AJ197" s="182" t="str">
        <f t="shared" si="24"/>
        <v>ok</v>
      </c>
      <c r="AK197" s="182" t="str">
        <f t="shared" si="25"/>
        <v>ok</v>
      </c>
    </row>
    <row r="198" spans="1:37" ht="14" thickTop="1" thickBot="1" x14ac:dyDescent="0.3">
      <c r="A198">
        <v>177</v>
      </c>
      <c r="B198" s="59" t="s">
        <v>460</v>
      </c>
      <c r="C198" s="57" t="s">
        <v>215</v>
      </c>
      <c r="D198" s="54">
        <v>177</v>
      </c>
      <c r="E198" s="53">
        <f t="shared" si="22"/>
        <v>0</v>
      </c>
      <c r="F198" s="55"/>
      <c r="G198" s="53">
        <f t="shared" si="23"/>
        <v>0</v>
      </c>
      <c r="H198" s="55"/>
      <c r="I198" s="111"/>
      <c r="J198" s="55"/>
      <c r="K198" s="55"/>
      <c r="L198" s="55"/>
      <c r="M198" s="55"/>
      <c r="N198" s="55"/>
      <c r="O198" s="55"/>
      <c r="P198" s="55"/>
      <c r="Q198" s="79"/>
      <c r="R198" s="79"/>
      <c r="S198" s="54">
        <v>177</v>
      </c>
      <c r="T198" s="52"/>
      <c r="AJ198" s="182" t="str">
        <f t="shared" si="24"/>
        <v>ok</v>
      </c>
      <c r="AK198" s="182" t="str">
        <f t="shared" si="25"/>
        <v>ok</v>
      </c>
    </row>
    <row r="199" spans="1:37" ht="14" thickTop="1" thickBot="1" x14ac:dyDescent="0.3">
      <c r="A199">
        <v>178</v>
      </c>
      <c r="B199" s="59" t="s">
        <v>216</v>
      </c>
      <c r="C199" s="57" t="s">
        <v>217</v>
      </c>
      <c r="D199" s="54">
        <v>178</v>
      </c>
      <c r="E199" s="53">
        <f t="shared" si="22"/>
        <v>0</v>
      </c>
      <c r="F199" s="55"/>
      <c r="G199" s="53">
        <f t="shared" si="23"/>
        <v>0</v>
      </c>
      <c r="H199" s="55"/>
      <c r="I199" s="111"/>
      <c r="J199" s="55"/>
      <c r="K199" s="55"/>
      <c r="L199" s="55"/>
      <c r="M199" s="55"/>
      <c r="N199" s="55"/>
      <c r="O199" s="55"/>
      <c r="P199" s="55"/>
      <c r="Q199" s="79"/>
      <c r="R199" s="79"/>
      <c r="S199" s="54">
        <v>178</v>
      </c>
      <c r="T199" s="52"/>
      <c r="AJ199" s="182" t="str">
        <f t="shared" si="24"/>
        <v>ok</v>
      </c>
      <c r="AK199" s="182" t="str">
        <f t="shared" si="25"/>
        <v>ok</v>
      </c>
    </row>
    <row r="200" spans="1:37" ht="14" thickTop="1" thickBot="1" x14ac:dyDescent="0.3">
      <c r="A200">
        <v>179</v>
      </c>
      <c r="B200" s="59" t="s">
        <v>461</v>
      </c>
      <c r="C200" s="57" t="s">
        <v>218</v>
      </c>
      <c r="D200" s="54">
        <v>179</v>
      </c>
      <c r="E200" s="53">
        <f t="shared" si="22"/>
        <v>0</v>
      </c>
      <c r="F200" s="55"/>
      <c r="G200" s="53">
        <f t="shared" si="23"/>
        <v>0</v>
      </c>
      <c r="H200" s="55"/>
      <c r="I200" s="111"/>
      <c r="J200" s="55"/>
      <c r="K200" s="55"/>
      <c r="L200" s="55"/>
      <c r="M200" s="55"/>
      <c r="N200" s="55"/>
      <c r="O200" s="55"/>
      <c r="P200" s="55"/>
      <c r="Q200" s="79"/>
      <c r="R200" s="79"/>
      <c r="S200" s="54">
        <v>179</v>
      </c>
      <c r="T200" s="52"/>
      <c r="AJ200" s="182" t="str">
        <f t="shared" si="24"/>
        <v>ok</v>
      </c>
      <c r="AK200" s="182" t="str">
        <f t="shared" si="25"/>
        <v>ok</v>
      </c>
    </row>
    <row r="201" spans="1:37" ht="14" thickTop="1" thickBot="1" x14ac:dyDescent="0.3">
      <c r="A201">
        <v>180</v>
      </c>
      <c r="B201" s="59" t="s">
        <v>219</v>
      </c>
      <c r="C201" s="57" t="s">
        <v>220</v>
      </c>
      <c r="D201" s="54">
        <v>180</v>
      </c>
      <c r="E201" s="53">
        <f t="shared" si="22"/>
        <v>0</v>
      </c>
      <c r="F201" s="55"/>
      <c r="G201" s="53">
        <f t="shared" si="23"/>
        <v>0</v>
      </c>
      <c r="H201" s="55"/>
      <c r="I201" s="111"/>
      <c r="J201" s="55"/>
      <c r="K201" s="55"/>
      <c r="L201" s="55"/>
      <c r="M201" s="55"/>
      <c r="N201" s="55"/>
      <c r="O201" s="55"/>
      <c r="P201" s="55"/>
      <c r="Q201" s="79"/>
      <c r="R201" s="79"/>
      <c r="S201" s="54">
        <v>180</v>
      </c>
      <c r="T201" s="52"/>
      <c r="AJ201" s="182" t="str">
        <f t="shared" si="24"/>
        <v>ok</v>
      </c>
      <c r="AK201" s="182" t="str">
        <f t="shared" si="25"/>
        <v>ok</v>
      </c>
    </row>
    <row r="202" spans="1:37" ht="14" thickTop="1" thickBot="1" x14ac:dyDescent="0.3">
      <c r="A202">
        <v>181</v>
      </c>
      <c r="B202" s="59" t="s">
        <v>462</v>
      </c>
      <c r="C202" s="57" t="s">
        <v>221</v>
      </c>
      <c r="D202" s="54">
        <v>181</v>
      </c>
      <c r="E202" s="53">
        <f t="shared" si="22"/>
        <v>0</v>
      </c>
      <c r="F202" s="55"/>
      <c r="G202" s="53">
        <f t="shared" si="23"/>
        <v>0</v>
      </c>
      <c r="H202" s="55"/>
      <c r="I202" s="111"/>
      <c r="J202" s="55"/>
      <c r="K202" s="55"/>
      <c r="L202" s="55"/>
      <c r="M202" s="55"/>
      <c r="N202" s="55"/>
      <c r="O202" s="55"/>
      <c r="P202" s="55"/>
      <c r="Q202" s="79"/>
      <c r="R202" s="79"/>
      <c r="S202" s="54">
        <v>181</v>
      </c>
      <c r="T202" s="52"/>
      <c r="AJ202" s="182" t="str">
        <f t="shared" si="24"/>
        <v>ok</v>
      </c>
      <c r="AK202" s="182" t="str">
        <f t="shared" si="25"/>
        <v>ok</v>
      </c>
    </row>
    <row r="203" spans="1:37" ht="14" thickTop="1" thickBot="1" x14ac:dyDescent="0.3">
      <c r="A203">
        <v>182</v>
      </c>
      <c r="B203" s="59" t="s">
        <v>463</v>
      </c>
      <c r="C203" s="57" t="s">
        <v>222</v>
      </c>
      <c r="D203" s="54">
        <v>182</v>
      </c>
      <c r="E203" s="53">
        <f t="shared" si="22"/>
        <v>0</v>
      </c>
      <c r="F203" s="55"/>
      <c r="G203" s="53">
        <f t="shared" si="23"/>
        <v>0</v>
      </c>
      <c r="H203" s="55"/>
      <c r="I203" s="111"/>
      <c r="J203" s="55"/>
      <c r="K203" s="55"/>
      <c r="L203" s="55"/>
      <c r="M203" s="55"/>
      <c r="N203" s="55"/>
      <c r="O203" s="55"/>
      <c r="P203" s="55"/>
      <c r="Q203" s="79"/>
      <c r="R203" s="79"/>
      <c r="S203" s="54">
        <v>182</v>
      </c>
      <c r="T203" s="52"/>
      <c r="AJ203" s="182" t="str">
        <f t="shared" si="24"/>
        <v>ok</v>
      </c>
      <c r="AK203" s="182" t="str">
        <f t="shared" si="25"/>
        <v>ok</v>
      </c>
    </row>
    <row r="204" spans="1:37" ht="14" thickTop="1" thickBot="1" x14ac:dyDescent="0.3">
      <c r="A204">
        <v>183</v>
      </c>
      <c r="B204" s="59" t="s">
        <v>464</v>
      </c>
      <c r="C204" s="57" t="s">
        <v>223</v>
      </c>
      <c r="D204" s="54">
        <v>183</v>
      </c>
      <c r="E204" s="53">
        <f t="shared" ref="E204:E221" si="26">SUM(F204,G204,M204,N204,P204,Q204)</f>
        <v>0</v>
      </c>
      <c r="F204" s="55"/>
      <c r="G204" s="53">
        <f t="shared" ref="G204:G221" si="27">SUM(H204,J204,K204,L204)</f>
        <v>0</v>
      </c>
      <c r="H204" s="55"/>
      <c r="I204" s="111"/>
      <c r="J204" s="55"/>
      <c r="K204" s="55"/>
      <c r="L204" s="55"/>
      <c r="M204" s="55"/>
      <c r="N204" s="55"/>
      <c r="O204" s="55"/>
      <c r="P204" s="55"/>
      <c r="Q204" s="79"/>
      <c r="R204" s="79"/>
      <c r="S204" s="54">
        <v>183</v>
      </c>
      <c r="T204" s="52"/>
      <c r="AJ204" s="182" t="str">
        <f t="shared" si="24"/>
        <v>ok</v>
      </c>
      <c r="AK204" s="182" t="str">
        <f t="shared" ref="AK204:AK221" si="28">IF((Q204-D204)&gt;0.5,"attention","ok")</f>
        <v>ok</v>
      </c>
    </row>
    <row r="205" spans="1:37" ht="14" thickTop="1" thickBot="1" x14ac:dyDescent="0.3">
      <c r="A205">
        <v>184</v>
      </c>
      <c r="B205" s="59" t="s">
        <v>465</v>
      </c>
      <c r="C205" s="57" t="s">
        <v>224</v>
      </c>
      <c r="D205" s="54">
        <v>184</v>
      </c>
      <c r="E205" s="53">
        <f t="shared" si="26"/>
        <v>0</v>
      </c>
      <c r="F205" s="55"/>
      <c r="G205" s="53">
        <f t="shared" si="27"/>
        <v>0</v>
      </c>
      <c r="H205" s="55"/>
      <c r="I205" s="111"/>
      <c r="J205" s="55"/>
      <c r="K205" s="55"/>
      <c r="L205" s="55"/>
      <c r="M205" s="55"/>
      <c r="N205" s="55"/>
      <c r="O205" s="55"/>
      <c r="P205" s="55"/>
      <c r="Q205" s="79"/>
      <c r="R205" s="79"/>
      <c r="S205" s="54">
        <v>184</v>
      </c>
      <c r="T205" s="52"/>
      <c r="AJ205" s="182" t="str">
        <f t="shared" si="24"/>
        <v>ok</v>
      </c>
      <c r="AK205" s="182" t="str">
        <f t="shared" si="28"/>
        <v>ok</v>
      </c>
    </row>
    <row r="206" spans="1:37" ht="14" thickTop="1" thickBot="1" x14ac:dyDescent="0.3">
      <c r="A206">
        <v>185</v>
      </c>
      <c r="B206" s="59" t="s">
        <v>466</v>
      </c>
      <c r="C206" s="57" t="s">
        <v>225</v>
      </c>
      <c r="D206" s="54">
        <v>185</v>
      </c>
      <c r="E206" s="53">
        <f t="shared" si="26"/>
        <v>0</v>
      </c>
      <c r="F206" s="55"/>
      <c r="G206" s="53">
        <f t="shared" si="27"/>
        <v>0</v>
      </c>
      <c r="H206" s="55"/>
      <c r="I206" s="111"/>
      <c r="J206" s="55"/>
      <c r="K206" s="55"/>
      <c r="L206" s="55"/>
      <c r="M206" s="55"/>
      <c r="N206" s="55"/>
      <c r="O206" s="55"/>
      <c r="P206" s="55"/>
      <c r="Q206" s="79"/>
      <c r="R206" s="79"/>
      <c r="S206" s="54">
        <v>185</v>
      </c>
      <c r="T206" s="52"/>
      <c r="AJ206" s="182" t="str">
        <f t="shared" si="24"/>
        <v>ok</v>
      </c>
      <c r="AK206" s="182" t="str">
        <f t="shared" si="28"/>
        <v>ok</v>
      </c>
    </row>
    <row r="207" spans="1:37" ht="14" thickTop="1" thickBot="1" x14ac:dyDescent="0.3">
      <c r="A207">
        <v>186</v>
      </c>
      <c r="B207" s="59" t="s">
        <v>226</v>
      </c>
      <c r="C207" s="57" t="s">
        <v>227</v>
      </c>
      <c r="D207" s="54">
        <v>186</v>
      </c>
      <c r="E207" s="53">
        <f t="shared" si="26"/>
        <v>0</v>
      </c>
      <c r="F207" s="55"/>
      <c r="G207" s="53">
        <f t="shared" si="27"/>
        <v>0</v>
      </c>
      <c r="H207" s="55"/>
      <c r="I207" s="111"/>
      <c r="J207" s="55"/>
      <c r="K207" s="55"/>
      <c r="L207" s="55"/>
      <c r="M207" s="55"/>
      <c r="N207" s="55"/>
      <c r="O207" s="55"/>
      <c r="P207" s="55"/>
      <c r="Q207" s="79"/>
      <c r="R207" s="79"/>
      <c r="S207" s="54">
        <v>186</v>
      </c>
      <c r="T207" s="52"/>
      <c r="AJ207" s="182" t="str">
        <f t="shared" si="24"/>
        <v>ok</v>
      </c>
      <c r="AK207" s="182" t="str">
        <f t="shared" si="28"/>
        <v>ok</v>
      </c>
    </row>
    <row r="208" spans="1:37" ht="14" thickTop="1" thickBot="1" x14ac:dyDescent="0.3">
      <c r="A208">
        <v>187</v>
      </c>
      <c r="B208" s="59" t="s">
        <v>228</v>
      </c>
      <c r="C208" s="57" t="s">
        <v>229</v>
      </c>
      <c r="D208" s="54">
        <v>187</v>
      </c>
      <c r="E208" s="53">
        <f t="shared" si="26"/>
        <v>0</v>
      </c>
      <c r="F208" s="55"/>
      <c r="G208" s="53">
        <f t="shared" si="27"/>
        <v>0</v>
      </c>
      <c r="H208" s="55"/>
      <c r="I208" s="111"/>
      <c r="J208" s="55"/>
      <c r="K208" s="55"/>
      <c r="L208" s="55"/>
      <c r="M208" s="55"/>
      <c r="N208" s="55"/>
      <c r="O208" s="55"/>
      <c r="P208" s="55"/>
      <c r="Q208" s="79"/>
      <c r="R208" s="79"/>
      <c r="S208" s="54">
        <v>187</v>
      </c>
      <c r="T208" s="52"/>
      <c r="AJ208" s="182" t="str">
        <f t="shared" si="24"/>
        <v>ok</v>
      </c>
      <c r="AK208" s="182" t="str">
        <f t="shared" si="28"/>
        <v>ok</v>
      </c>
    </row>
    <row r="209" spans="1:37" ht="14" thickTop="1" thickBot="1" x14ac:dyDescent="0.35">
      <c r="A209">
        <v>188</v>
      </c>
      <c r="B209" s="59" t="s">
        <v>467</v>
      </c>
      <c r="C209" s="78" t="s">
        <v>230</v>
      </c>
      <c r="D209" s="54">
        <v>188</v>
      </c>
      <c r="E209" s="53">
        <f t="shared" si="26"/>
        <v>0</v>
      </c>
      <c r="F209" s="55"/>
      <c r="G209" s="53">
        <f t="shared" si="27"/>
        <v>0</v>
      </c>
      <c r="H209" s="55"/>
      <c r="I209" s="111"/>
      <c r="J209" s="55"/>
      <c r="K209" s="55"/>
      <c r="L209" s="55"/>
      <c r="M209" s="55"/>
      <c r="N209" s="55"/>
      <c r="O209" s="55"/>
      <c r="P209" s="55"/>
      <c r="Q209" s="79"/>
      <c r="R209" s="79"/>
      <c r="S209" s="54">
        <v>188</v>
      </c>
      <c r="T209" s="52"/>
      <c r="AJ209" s="182" t="str">
        <f t="shared" si="24"/>
        <v>ok</v>
      </c>
      <c r="AK209" s="182" t="str">
        <f t="shared" si="28"/>
        <v>ok</v>
      </c>
    </row>
    <row r="210" spans="1:37" ht="14" thickTop="1" thickBot="1" x14ac:dyDescent="0.3">
      <c r="A210">
        <v>189</v>
      </c>
      <c r="B210" s="59" t="s">
        <v>468</v>
      </c>
      <c r="C210" s="57" t="s">
        <v>231</v>
      </c>
      <c r="D210" s="54">
        <v>189</v>
      </c>
      <c r="E210" s="53">
        <f t="shared" si="26"/>
        <v>0</v>
      </c>
      <c r="F210" s="55"/>
      <c r="G210" s="53">
        <f t="shared" si="27"/>
        <v>0</v>
      </c>
      <c r="H210" s="55"/>
      <c r="I210" s="111"/>
      <c r="J210" s="55"/>
      <c r="K210" s="55"/>
      <c r="L210" s="55"/>
      <c r="M210" s="55"/>
      <c r="N210" s="55"/>
      <c r="O210" s="55"/>
      <c r="P210" s="55"/>
      <c r="Q210" s="79"/>
      <c r="R210" s="79"/>
      <c r="S210" s="54">
        <v>189</v>
      </c>
      <c r="T210" s="52"/>
      <c r="AJ210" s="182" t="str">
        <f t="shared" si="24"/>
        <v>ok</v>
      </c>
      <c r="AK210" s="182" t="str">
        <f t="shared" si="28"/>
        <v>ok</v>
      </c>
    </row>
    <row r="211" spans="1:37" ht="14" thickTop="1" thickBot="1" x14ac:dyDescent="0.3">
      <c r="A211">
        <v>190</v>
      </c>
      <c r="B211" s="59" t="s">
        <v>469</v>
      </c>
      <c r="C211" s="57" t="s">
        <v>232</v>
      </c>
      <c r="D211" s="54">
        <v>190</v>
      </c>
      <c r="E211" s="53">
        <f t="shared" si="26"/>
        <v>0</v>
      </c>
      <c r="F211" s="95"/>
      <c r="G211" s="53">
        <f t="shared" si="27"/>
        <v>0</v>
      </c>
      <c r="H211" s="95"/>
      <c r="I211" s="111"/>
      <c r="J211" s="95"/>
      <c r="K211" s="95"/>
      <c r="L211" s="95"/>
      <c r="M211" s="95"/>
      <c r="N211" s="95"/>
      <c r="O211" s="95"/>
      <c r="P211" s="95"/>
      <c r="Q211" s="95"/>
      <c r="R211" s="79"/>
      <c r="S211" s="54">
        <v>190</v>
      </c>
      <c r="T211" s="52"/>
      <c r="AJ211" s="182" t="str">
        <f t="shared" si="24"/>
        <v>ok</v>
      </c>
      <c r="AK211" s="182" t="str">
        <f t="shared" si="28"/>
        <v>ok</v>
      </c>
    </row>
    <row r="212" spans="1:37" ht="14" thickTop="1" thickBot="1" x14ac:dyDescent="0.3">
      <c r="A212">
        <v>191</v>
      </c>
      <c r="B212" s="59" t="s">
        <v>470</v>
      </c>
      <c r="C212" s="57" t="s">
        <v>233</v>
      </c>
      <c r="D212" s="54">
        <v>191</v>
      </c>
      <c r="E212" s="53">
        <f t="shared" si="26"/>
        <v>0</v>
      </c>
      <c r="F212" s="55"/>
      <c r="G212" s="53">
        <f t="shared" si="27"/>
        <v>0</v>
      </c>
      <c r="H212" s="55"/>
      <c r="I212" s="111"/>
      <c r="J212" s="55"/>
      <c r="K212" s="55"/>
      <c r="L212" s="55"/>
      <c r="M212" s="55"/>
      <c r="N212" s="55"/>
      <c r="O212" s="55"/>
      <c r="P212" s="55"/>
      <c r="Q212" s="55"/>
      <c r="R212" s="55"/>
      <c r="S212" s="54">
        <v>191</v>
      </c>
      <c r="T212" s="52"/>
      <c r="AJ212" s="182" t="str">
        <f t="shared" si="24"/>
        <v>ok</v>
      </c>
      <c r="AK212" s="182" t="str">
        <f t="shared" si="28"/>
        <v>ok</v>
      </c>
    </row>
    <row r="213" spans="1:37" ht="21" customHeight="1" thickTop="1" thickBot="1" x14ac:dyDescent="0.3">
      <c r="A213">
        <v>192</v>
      </c>
      <c r="B213" s="58" t="s">
        <v>234</v>
      </c>
      <c r="C213" s="57" t="s">
        <v>235</v>
      </c>
      <c r="D213" s="54">
        <v>192</v>
      </c>
      <c r="E213" s="53">
        <f t="shared" si="26"/>
        <v>0</v>
      </c>
      <c r="F213" s="55"/>
      <c r="G213" s="53">
        <f t="shared" si="27"/>
        <v>0</v>
      </c>
      <c r="H213" s="55"/>
      <c r="I213" s="111"/>
      <c r="J213" s="55"/>
      <c r="K213" s="55"/>
      <c r="L213" s="55"/>
      <c r="M213" s="55"/>
      <c r="N213" s="55"/>
      <c r="O213" s="55"/>
      <c r="P213" s="55"/>
      <c r="Q213" s="79"/>
      <c r="R213" s="79"/>
      <c r="S213" s="54">
        <v>192</v>
      </c>
      <c r="T213" s="52"/>
      <c r="AJ213" s="182" t="str">
        <f t="shared" si="24"/>
        <v>ok</v>
      </c>
      <c r="AK213" s="182" t="str">
        <f t="shared" si="28"/>
        <v>ok</v>
      </c>
    </row>
    <row r="214" spans="1:37" ht="14" thickTop="1" thickBot="1" x14ac:dyDescent="0.3">
      <c r="A214">
        <v>193</v>
      </c>
      <c r="B214" s="59" t="s">
        <v>471</v>
      </c>
      <c r="C214" s="57" t="s">
        <v>236</v>
      </c>
      <c r="D214" s="54">
        <v>193</v>
      </c>
      <c r="E214" s="53">
        <f t="shared" si="26"/>
        <v>0</v>
      </c>
      <c r="F214" s="55"/>
      <c r="G214" s="53">
        <f t="shared" si="27"/>
        <v>0</v>
      </c>
      <c r="H214" s="55"/>
      <c r="I214" s="111"/>
      <c r="J214" s="55"/>
      <c r="K214" s="55"/>
      <c r="L214" s="55"/>
      <c r="M214" s="55"/>
      <c r="N214" s="55"/>
      <c r="O214" s="55"/>
      <c r="P214" s="55"/>
      <c r="Q214" s="79"/>
      <c r="R214" s="79"/>
      <c r="S214" s="54">
        <v>193</v>
      </c>
      <c r="T214" s="52"/>
      <c r="AJ214" s="182" t="str">
        <f t="shared" si="24"/>
        <v>ok</v>
      </c>
      <c r="AK214" s="182" t="str">
        <f t="shared" si="28"/>
        <v>ok</v>
      </c>
    </row>
    <row r="215" spans="1:37" ht="14" thickTop="1" thickBot="1" x14ac:dyDescent="0.3">
      <c r="A215">
        <v>194</v>
      </c>
      <c r="B215" s="59" t="s">
        <v>472</v>
      </c>
      <c r="C215" s="57" t="s">
        <v>237</v>
      </c>
      <c r="D215" s="54">
        <v>194</v>
      </c>
      <c r="E215" s="53">
        <f t="shared" si="26"/>
        <v>0</v>
      </c>
      <c r="F215" s="55"/>
      <c r="G215" s="53">
        <f t="shared" si="27"/>
        <v>0</v>
      </c>
      <c r="H215" s="55"/>
      <c r="I215" s="111"/>
      <c r="J215" s="55"/>
      <c r="K215" s="55"/>
      <c r="L215" s="55"/>
      <c r="M215" s="55"/>
      <c r="N215" s="55"/>
      <c r="O215" s="55"/>
      <c r="P215" s="55"/>
      <c r="Q215" s="79"/>
      <c r="R215" s="79"/>
      <c r="S215" s="54">
        <v>194</v>
      </c>
      <c r="T215" s="52"/>
      <c r="AJ215" s="182" t="str">
        <f t="shared" si="24"/>
        <v>ok</v>
      </c>
      <c r="AK215" s="182" t="str">
        <f t="shared" si="28"/>
        <v>ok</v>
      </c>
    </row>
    <row r="216" spans="1:37" ht="14" thickTop="1" thickBot="1" x14ac:dyDescent="0.3">
      <c r="A216">
        <v>195</v>
      </c>
      <c r="B216" s="59" t="s">
        <v>473</v>
      </c>
      <c r="C216" s="57" t="s">
        <v>238</v>
      </c>
      <c r="D216" s="54">
        <v>195</v>
      </c>
      <c r="E216" s="53">
        <f t="shared" si="26"/>
        <v>0</v>
      </c>
      <c r="F216" s="55"/>
      <c r="G216" s="53">
        <f t="shared" si="27"/>
        <v>0</v>
      </c>
      <c r="H216" s="55"/>
      <c r="I216" s="111"/>
      <c r="J216" s="55"/>
      <c r="K216" s="55"/>
      <c r="L216" s="55"/>
      <c r="M216" s="55"/>
      <c r="N216" s="55"/>
      <c r="O216" s="55"/>
      <c r="P216" s="55"/>
      <c r="Q216" s="79"/>
      <c r="R216" s="79"/>
      <c r="S216" s="54">
        <v>195</v>
      </c>
      <c r="T216" s="52"/>
      <c r="AJ216" s="182" t="str">
        <f t="shared" si="24"/>
        <v>ok</v>
      </c>
      <c r="AK216" s="182" t="str">
        <f t="shared" si="28"/>
        <v>ok</v>
      </c>
    </row>
    <row r="217" spans="1:37" ht="14" thickTop="1" thickBot="1" x14ac:dyDescent="0.3">
      <c r="A217">
        <v>218</v>
      </c>
      <c r="B217" s="59" t="s">
        <v>239</v>
      </c>
      <c r="C217" s="57" t="s">
        <v>240</v>
      </c>
      <c r="D217" s="54">
        <v>218</v>
      </c>
      <c r="E217" s="53">
        <f t="shared" si="26"/>
        <v>0</v>
      </c>
      <c r="F217" s="55"/>
      <c r="G217" s="53">
        <f t="shared" si="27"/>
        <v>0</v>
      </c>
      <c r="H217" s="55"/>
      <c r="I217" s="111"/>
      <c r="J217" s="55"/>
      <c r="K217" s="55"/>
      <c r="L217" s="55"/>
      <c r="M217" s="55"/>
      <c r="N217" s="55"/>
      <c r="O217" s="55"/>
      <c r="P217" s="55"/>
      <c r="Q217" s="79"/>
      <c r="R217" s="79"/>
      <c r="S217" s="54">
        <v>218</v>
      </c>
      <c r="T217" s="52"/>
      <c r="AJ217" s="182" t="str">
        <f t="shared" si="24"/>
        <v>ok</v>
      </c>
      <c r="AK217" s="182" t="str">
        <f t="shared" si="28"/>
        <v>ok</v>
      </c>
    </row>
    <row r="218" spans="1:37" ht="14" thickTop="1" thickBot="1" x14ac:dyDescent="0.3">
      <c r="A218">
        <v>196</v>
      </c>
      <c r="B218" s="59" t="s">
        <v>474</v>
      </c>
      <c r="C218" s="57" t="s">
        <v>241</v>
      </c>
      <c r="D218" s="54">
        <v>196</v>
      </c>
      <c r="E218" s="53">
        <f t="shared" si="26"/>
        <v>0</v>
      </c>
      <c r="F218" s="55"/>
      <c r="G218" s="53">
        <f t="shared" si="27"/>
        <v>0</v>
      </c>
      <c r="H218" s="55"/>
      <c r="I218" s="111"/>
      <c r="J218" s="55"/>
      <c r="K218" s="55"/>
      <c r="L218" s="55"/>
      <c r="M218" s="55"/>
      <c r="N218" s="55"/>
      <c r="O218" s="55"/>
      <c r="P218" s="55"/>
      <c r="Q218" s="79"/>
      <c r="R218" s="79"/>
      <c r="S218" s="54">
        <v>196</v>
      </c>
      <c r="T218" s="52"/>
      <c r="AJ218" s="182" t="str">
        <f t="shared" si="24"/>
        <v>ok</v>
      </c>
      <c r="AK218" s="182" t="str">
        <f t="shared" si="28"/>
        <v>ok</v>
      </c>
    </row>
    <row r="219" spans="1:37" ht="14" thickTop="1" thickBot="1" x14ac:dyDescent="0.3">
      <c r="A219">
        <v>197</v>
      </c>
      <c r="B219" s="59" t="s">
        <v>475</v>
      </c>
      <c r="C219" s="57" t="s">
        <v>242</v>
      </c>
      <c r="D219" s="54">
        <v>197</v>
      </c>
      <c r="E219" s="53">
        <f t="shared" si="26"/>
        <v>0</v>
      </c>
      <c r="F219" s="55"/>
      <c r="G219" s="53">
        <f t="shared" si="27"/>
        <v>0</v>
      </c>
      <c r="H219" s="55"/>
      <c r="I219" s="111"/>
      <c r="J219" s="55"/>
      <c r="K219" s="55"/>
      <c r="L219" s="55"/>
      <c r="M219" s="55"/>
      <c r="N219" s="55"/>
      <c r="O219" s="55"/>
      <c r="P219" s="55"/>
      <c r="Q219" s="79"/>
      <c r="R219" s="79"/>
      <c r="S219" s="54">
        <v>197</v>
      </c>
      <c r="T219" s="52"/>
      <c r="AJ219" s="182" t="str">
        <f t="shared" si="24"/>
        <v>ok</v>
      </c>
      <c r="AK219" s="182" t="str">
        <f t="shared" si="28"/>
        <v>ok</v>
      </c>
    </row>
    <row r="220" spans="1:37" ht="14" thickTop="1" thickBot="1" x14ac:dyDescent="0.3">
      <c r="A220">
        <v>198</v>
      </c>
      <c r="B220" s="59" t="s">
        <v>476</v>
      </c>
      <c r="C220" s="57" t="s">
        <v>243</v>
      </c>
      <c r="D220" s="54">
        <v>198</v>
      </c>
      <c r="E220" s="53">
        <f t="shared" si="26"/>
        <v>0</v>
      </c>
      <c r="F220" s="79"/>
      <c r="G220" s="53">
        <f t="shared" si="27"/>
        <v>0</v>
      </c>
      <c r="H220" s="79"/>
      <c r="I220" s="111"/>
      <c r="J220" s="79"/>
      <c r="K220" s="79"/>
      <c r="L220" s="79"/>
      <c r="M220" s="79"/>
      <c r="N220" s="79"/>
      <c r="O220" s="79"/>
      <c r="P220" s="79"/>
      <c r="Q220" s="79"/>
      <c r="R220" s="79"/>
      <c r="S220" s="54">
        <v>198</v>
      </c>
      <c r="T220" s="52"/>
      <c r="AJ220" s="182" t="str">
        <f t="shared" si="24"/>
        <v>ok</v>
      </c>
      <c r="AK220" s="182" t="str">
        <f t="shared" si="28"/>
        <v>ok</v>
      </c>
    </row>
    <row r="221" spans="1:37" ht="14" thickTop="1" thickBot="1" x14ac:dyDescent="0.3">
      <c r="A221">
        <v>199</v>
      </c>
      <c r="B221" s="59" t="s">
        <v>244</v>
      </c>
      <c r="C221" s="57" t="s">
        <v>245</v>
      </c>
      <c r="D221" s="54">
        <v>199</v>
      </c>
      <c r="E221" s="53">
        <f t="shared" si="26"/>
        <v>0</v>
      </c>
      <c r="F221" s="79"/>
      <c r="G221" s="53">
        <f t="shared" si="27"/>
        <v>0</v>
      </c>
      <c r="H221" s="79"/>
      <c r="I221" s="111"/>
      <c r="J221" s="79"/>
      <c r="K221" s="79"/>
      <c r="L221" s="79"/>
      <c r="M221" s="79"/>
      <c r="N221" s="79"/>
      <c r="O221" s="79"/>
      <c r="P221" s="79"/>
      <c r="Q221" s="79"/>
      <c r="R221" s="79"/>
      <c r="S221" s="54">
        <v>199</v>
      </c>
      <c r="T221" s="52"/>
      <c r="AJ221" s="182" t="str">
        <f t="shared" si="24"/>
        <v>ok</v>
      </c>
      <c r="AK221" s="182" t="str">
        <f t="shared" si="28"/>
        <v>ok</v>
      </c>
    </row>
    <row r="222" spans="1:37" ht="21" customHeight="1" thickTop="1" x14ac:dyDescent="0.35">
      <c r="A222"/>
      <c r="B222" s="80" t="s">
        <v>477</v>
      </c>
      <c r="C222" s="81"/>
      <c r="D222" s="54"/>
      <c r="E222" s="98"/>
      <c r="F222" s="98"/>
      <c r="G222" s="98"/>
      <c r="H222" s="98"/>
      <c r="I222" s="110"/>
      <c r="J222" s="98"/>
      <c r="K222" s="98"/>
      <c r="L222" s="98"/>
      <c r="M222" s="98"/>
      <c r="N222" s="98"/>
      <c r="O222" s="98"/>
      <c r="P222" s="98"/>
      <c r="Q222" s="98"/>
      <c r="R222" s="98"/>
      <c r="S222" s="54"/>
      <c r="T222" s="52"/>
    </row>
    <row r="223" spans="1:37" ht="13.5" thickBot="1" x14ac:dyDescent="0.35">
      <c r="A223">
        <v>200</v>
      </c>
      <c r="B223" s="58" t="s">
        <v>478</v>
      </c>
      <c r="C223" s="78" t="s">
        <v>246</v>
      </c>
      <c r="D223" s="54">
        <v>200</v>
      </c>
      <c r="E223" s="53">
        <f t="shared" ref="E223:E242" si="29">SUM(F223,G223,M223,N223,P223,Q223)</f>
        <v>0</v>
      </c>
      <c r="F223" s="55"/>
      <c r="G223" s="53">
        <f t="shared" ref="G223:G242" si="30">SUM(H223,J223,K223,L223)</f>
        <v>0</v>
      </c>
      <c r="H223" s="55"/>
      <c r="I223" s="111"/>
      <c r="J223" s="55"/>
      <c r="K223" s="55"/>
      <c r="L223" s="55"/>
      <c r="M223" s="55"/>
      <c r="N223" s="55"/>
      <c r="O223" s="55"/>
      <c r="P223" s="55"/>
      <c r="Q223" s="79"/>
      <c r="R223" s="79"/>
      <c r="S223" s="54">
        <v>200</v>
      </c>
      <c r="T223" s="52"/>
      <c r="AJ223" s="182" t="str">
        <f t="shared" ref="AJ223:AJ243" si="31">IF((O223-N223)&gt;0.5,"attention","ok")</f>
        <v>ok</v>
      </c>
      <c r="AK223" s="182" t="str">
        <f t="shared" ref="AK223:AK243" si="32">IF((Q223-D223)&gt;0.5,"attention","ok")</f>
        <v>ok</v>
      </c>
    </row>
    <row r="224" spans="1:37" ht="14" thickTop="1" thickBot="1" x14ac:dyDescent="0.3">
      <c r="A224">
        <v>201</v>
      </c>
      <c r="B224" s="59" t="s">
        <v>479</v>
      </c>
      <c r="C224" s="57" t="s">
        <v>247</v>
      </c>
      <c r="D224" s="54">
        <v>201</v>
      </c>
      <c r="E224" s="53">
        <f t="shared" si="29"/>
        <v>0</v>
      </c>
      <c r="F224" s="55"/>
      <c r="G224" s="53">
        <f t="shared" si="30"/>
        <v>0</v>
      </c>
      <c r="H224" s="55"/>
      <c r="I224" s="111"/>
      <c r="J224" s="55"/>
      <c r="K224" s="55"/>
      <c r="L224" s="55"/>
      <c r="M224" s="55"/>
      <c r="N224" s="55"/>
      <c r="O224" s="55"/>
      <c r="P224" s="55"/>
      <c r="Q224" s="79"/>
      <c r="R224" s="79"/>
      <c r="S224" s="54">
        <v>201</v>
      </c>
      <c r="T224" s="52"/>
      <c r="AJ224" s="182" t="str">
        <f t="shared" si="31"/>
        <v>ok</v>
      </c>
      <c r="AK224" s="182" t="str">
        <f t="shared" si="32"/>
        <v>ok</v>
      </c>
    </row>
    <row r="225" spans="1:37" ht="14" thickTop="1" thickBot="1" x14ac:dyDescent="0.3">
      <c r="A225">
        <v>202</v>
      </c>
      <c r="B225" s="59" t="s">
        <v>480</v>
      </c>
      <c r="C225" s="57" t="s">
        <v>248</v>
      </c>
      <c r="D225" s="54">
        <v>202</v>
      </c>
      <c r="E225" s="53">
        <f t="shared" si="29"/>
        <v>0</v>
      </c>
      <c r="F225" s="55"/>
      <c r="G225" s="53">
        <f t="shared" si="30"/>
        <v>0</v>
      </c>
      <c r="H225" s="55"/>
      <c r="I225" s="111"/>
      <c r="J225" s="55"/>
      <c r="K225" s="55"/>
      <c r="L225" s="55"/>
      <c r="M225" s="55"/>
      <c r="N225" s="55"/>
      <c r="O225" s="55"/>
      <c r="P225" s="55"/>
      <c r="Q225" s="79"/>
      <c r="R225" s="79"/>
      <c r="S225" s="54">
        <v>202</v>
      </c>
      <c r="T225" s="52"/>
      <c r="AJ225" s="182" t="str">
        <f t="shared" si="31"/>
        <v>ok</v>
      </c>
      <c r="AK225" s="182" t="str">
        <f t="shared" si="32"/>
        <v>ok</v>
      </c>
    </row>
    <row r="226" spans="1:37" ht="14" thickTop="1" thickBot="1" x14ac:dyDescent="0.3">
      <c r="A226">
        <v>203</v>
      </c>
      <c r="B226" s="59" t="s">
        <v>249</v>
      </c>
      <c r="C226" s="57" t="s">
        <v>250</v>
      </c>
      <c r="D226" s="54">
        <v>203</v>
      </c>
      <c r="E226" s="53">
        <f t="shared" si="29"/>
        <v>0</v>
      </c>
      <c r="F226" s="55"/>
      <c r="G226" s="53">
        <f t="shared" si="30"/>
        <v>0</v>
      </c>
      <c r="H226" s="55"/>
      <c r="I226" s="111"/>
      <c r="J226" s="55"/>
      <c r="K226" s="55"/>
      <c r="L226" s="55"/>
      <c r="M226" s="55"/>
      <c r="N226" s="55"/>
      <c r="O226" s="55"/>
      <c r="P226" s="55"/>
      <c r="Q226" s="79"/>
      <c r="R226" s="79"/>
      <c r="S226" s="54">
        <v>203</v>
      </c>
      <c r="T226" s="52"/>
      <c r="AJ226" s="182" t="str">
        <f t="shared" si="31"/>
        <v>ok</v>
      </c>
      <c r="AK226" s="182" t="str">
        <f t="shared" si="32"/>
        <v>ok</v>
      </c>
    </row>
    <row r="227" spans="1:37" ht="14" thickTop="1" thickBot="1" x14ac:dyDescent="0.3">
      <c r="A227">
        <v>204</v>
      </c>
      <c r="B227" s="59" t="s">
        <v>481</v>
      </c>
      <c r="C227" s="57" t="s">
        <v>251</v>
      </c>
      <c r="D227" s="54">
        <v>204</v>
      </c>
      <c r="E227" s="53">
        <f t="shared" si="29"/>
        <v>0</v>
      </c>
      <c r="F227" s="55"/>
      <c r="G227" s="53">
        <f t="shared" si="30"/>
        <v>0</v>
      </c>
      <c r="H227" s="55"/>
      <c r="I227" s="111"/>
      <c r="J227" s="55"/>
      <c r="K227" s="55"/>
      <c r="L227" s="55"/>
      <c r="M227" s="55"/>
      <c r="N227" s="55"/>
      <c r="O227" s="55"/>
      <c r="P227" s="55"/>
      <c r="Q227" s="79"/>
      <c r="R227" s="79"/>
      <c r="S227" s="54">
        <v>204</v>
      </c>
      <c r="T227" s="52"/>
      <c r="AJ227" s="182" t="str">
        <f t="shared" si="31"/>
        <v>ok</v>
      </c>
      <c r="AK227" s="182" t="str">
        <f t="shared" si="32"/>
        <v>ok</v>
      </c>
    </row>
    <row r="228" spans="1:37" ht="14" thickTop="1" thickBot="1" x14ac:dyDescent="0.3">
      <c r="A228">
        <v>205</v>
      </c>
      <c r="B228" s="59" t="s">
        <v>482</v>
      </c>
      <c r="C228" s="57" t="s">
        <v>252</v>
      </c>
      <c r="D228" s="54">
        <v>205</v>
      </c>
      <c r="E228" s="53">
        <f t="shared" si="29"/>
        <v>0</v>
      </c>
      <c r="F228" s="55"/>
      <c r="G228" s="53">
        <f t="shared" si="30"/>
        <v>0</v>
      </c>
      <c r="H228" s="55"/>
      <c r="I228" s="111"/>
      <c r="J228" s="55"/>
      <c r="K228" s="55"/>
      <c r="L228" s="55"/>
      <c r="M228" s="55"/>
      <c r="N228" s="55"/>
      <c r="O228" s="55"/>
      <c r="P228" s="55"/>
      <c r="Q228" s="79"/>
      <c r="R228" s="79"/>
      <c r="S228" s="54">
        <v>205</v>
      </c>
      <c r="T228" s="52"/>
      <c r="AJ228" s="182" t="str">
        <f t="shared" si="31"/>
        <v>ok</v>
      </c>
      <c r="AK228" s="182" t="str">
        <f t="shared" si="32"/>
        <v>ok</v>
      </c>
    </row>
    <row r="229" spans="1:37" ht="14" thickTop="1" thickBot="1" x14ac:dyDescent="0.3">
      <c r="A229">
        <v>206</v>
      </c>
      <c r="B229" s="59" t="s">
        <v>253</v>
      </c>
      <c r="C229" s="57" t="s">
        <v>254</v>
      </c>
      <c r="D229" s="54">
        <v>206</v>
      </c>
      <c r="E229" s="53">
        <f t="shared" si="29"/>
        <v>0</v>
      </c>
      <c r="F229" s="55"/>
      <c r="G229" s="53">
        <f t="shared" si="30"/>
        <v>0</v>
      </c>
      <c r="H229" s="55"/>
      <c r="I229" s="111"/>
      <c r="J229" s="55"/>
      <c r="K229" s="55"/>
      <c r="L229" s="55"/>
      <c r="M229" s="55"/>
      <c r="N229" s="55"/>
      <c r="O229" s="55"/>
      <c r="P229" s="55"/>
      <c r="Q229" s="79"/>
      <c r="R229" s="79"/>
      <c r="S229" s="54">
        <v>206</v>
      </c>
      <c r="T229" s="52"/>
      <c r="AJ229" s="182" t="str">
        <f t="shared" si="31"/>
        <v>ok</v>
      </c>
      <c r="AK229" s="182" t="str">
        <f t="shared" si="32"/>
        <v>ok</v>
      </c>
    </row>
    <row r="230" spans="1:37" ht="14" thickTop="1" thickBot="1" x14ac:dyDescent="0.3">
      <c r="A230">
        <v>207</v>
      </c>
      <c r="B230" s="59" t="s">
        <v>483</v>
      </c>
      <c r="C230" s="57" t="s">
        <v>255</v>
      </c>
      <c r="D230" s="54">
        <v>207</v>
      </c>
      <c r="E230" s="53">
        <f t="shared" si="29"/>
        <v>0</v>
      </c>
      <c r="F230" s="55"/>
      <c r="G230" s="53">
        <f t="shared" si="30"/>
        <v>0</v>
      </c>
      <c r="H230" s="55"/>
      <c r="I230" s="111"/>
      <c r="J230" s="55"/>
      <c r="K230" s="55"/>
      <c r="L230" s="55"/>
      <c r="M230" s="55"/>
      <c r="N230" s="55"/>
      <c r="O230" s="55"/>
      <c r="P230" s="55"/>
      <c r="Q230" s="79"/>
      <c r="R230" s="79"/>
      <c r="S230" s="54">
        <v>207</v>
      </c>
      <c r="T230" s="52"/>
      <c r="AJ230" s="182" t="str">
        <f t="shared" si="31"/>
        <v>ok</v>
      </c>
      <c r="AK230" s="182" t="str">
        <f t="shared" si="32"/>
        <v>ok</v>
      </c>
    </row>
    <row r="231" spans="1:37" ht="14" thickTop="1" thickBot="1" x14ac:dyDescent="0.35">
      <c r="A231">
        <v>208</v>
      </c>
      <c r="B231" s="59" t="s">
        <v>484</v>
      </c>
      <c r="C231" s="78" t="s">
        <v>256</v>
      </c>
      <c r="D231" s="54">
        <v>208</v>
      </c>
      <c r="E231" s="53">
        <f t="shared" si="29"/>
        <v>0</v>
      </c>
      <c r="F231" s="55"/>
      <c r="G231" s="53">
        <f t="shared" si="30"/>
        <v>0</v>
      </c>
      <c r="H231" s="55"/>
      <c r="I231" s="111"/>
      <c r="J231" s="55"/>
      <c r="K231" s="55"/>
      <c r="L231" s="55"/>
      <c r="M231" s="55"/>
      <c r="N231" s="55"/>
      <c r="O231" s="55"/>
      <c r="P231" s="55"/>
      <c r="Q231" s="79"/>
      <c r="R231" s="79"/>
      <c r="S231" s="54">
        <v>208</v>
      </c>
      <c r="T231" s="52"/>
      <c r="AJ231" s="182" t="str">
        <f t="shared" si="31"/>
        <v>ok</v>
      </c>
      <c r="AK231" s="182" t="str">
        <f t="shared" si="32"/>
        <v>ok</v>
      </c>
    </row>
    <row r="232" spans="1:37" ht="14" thickTop="1" thickBot="1" x14ac:dyDescent="0.3">
      <c r="A232">
        <v>209</v>
      </c>
      <c r="B232" s="59" t="s">
        <v>257</v>
      </c>
      <c r="C232" s="57" t="s">
        <v>258</v>
      </c>
      <c r="D232" s="54">
        <v>209</v>
      </c>
      <c r="E232" s="53">
        <f t="shared" si="29"/>
        <v>0</v>
      </c>
      <c r="F232" s="55"/>
      <c r="G232" s="53">
        <f t="shared" si="30"/>
        <v>0</v>
      </c>
      <c r="H232" s="55"/>
      <c r="I232" s="111"/>
      <c r="J232" s="55"/>
      <c r="K232" s="55"/>
      <c r="L232" s="55"/>
      <c r="M232" s="55"/>
      <c r="N232" s="55"/>
      <c r="O232" s="55"/>
      <c r="P232" s="55"/>
      <c r="Q232" s="79"/>
      <c r="R232" s="79"/>
      <c r="S232" s="54">
        <v>209</v>
      </c>
      <c r="T232" s="52"/>
      <c r="AJ232" s="182" t="str">
        <f t="shared" si="31"/>
        <v>ok</v>
      </c>
      <c r="AK232" s="182" t="str">
        <f t="shared" si="32"/>
        <v>ok</v>
      </c>
    </row>
    <row r="233" spans="1:37" ht="14" thickTop="1" thickBot="1" x14ac:dyDescent="0.3">
      <c r="A233">
        <v>210</v>
      </c>
      <c r="B233" s="59" t="s">
        <v>485</v>
      </c>
      <c r="C233" s="57" t="s">
        <v>259</v>
      </c>
      <c r="D233" s="54">
        <v>210</v>
      </c>
      <c r="E233" s="53">
        <f t="shared" si="29"/>
        <v>0</v>
      </c>
      <c r="F233" s="55"/>
      <c r="G233" s="53">
        <f t="shared" si="30"/>
        <v>0</v>
      </c>
      <c r="H233" s="55"/>
      <c r="I233" s="111"/>
      <c r="J233" s="55"/>
      <c r="K233" s="55"/>
      <c r="L233" s="55"/>
      <c r="M233" s="55"/>
      <c r="N233" s="55"/>
      <c r="O233" s="55"/>
      <c r="P233" s="55"/>
      <c r="Q233" s="79"/>
      <c r="R233" s="79"/>
      <c r="S233" s="54">
        <v>210</v>
      </c>
      <c r="T233" s="52"/>
      <c r="AJ233" s="182" t="str">
        <f t="shared" si="31"/>
        <v>ok</v>
      </c>
      <c r="AK233" s="182" t="str">
        <f t="shared" si="32"/>
        <v>ok</v>
      </c>
    </row>
    <row r="234" spans="1:37" ht="14" thickTop="1" thickBot="1" x14ac:dyDescent="0.3">
      <c r="A234">
        <v>211</v>
      </c>
      <c r="B234" s="59" t="s">
        <v>486</v>
      </c>
      <c r="C234" s="57" t="s">
        <v>260</v>
      </c>
      <c r="D234" s="54">
        <v>211</v>
      </c>
      <c r="E234" s="53">
        <f t="shared" si="29"/>
        <v>0</v>
      </c>
      <c r="F234" s="55"/>
      <c r="G234" s="53">
        <f t="shared" si="30"/>
        <v>0</v>
      </c>
      <c r="H234" s="55"/>
      <c r="I234" s="111"/>
      <c r="J234" s="55"/>
      <c r="K234" s="55"/>
      <c r="L234" s="55"/>
      <c r="M234" s="55"/>
      <c r="N234" s="55"/>
      <c r="O234" s="55"/>
      <c r="P234" s="55"/>
      <c r="Q234" s="79"/>
      <c r="R234" s="79"/>
      <c r="S234" s="54">
        <v>211</v>
      </c>
      <c r="T234" s="52"/>
      <c r="AJ234" s="182" t="str">
        <f t="shared" si="31"/>
        <v>ok</v>
      </c>
      <c r="AK234" s="182" t="str">
        <f t="shared" si="32"/>
        <v>ok</v>
      </c>
    </row>
    <row r="235" spans="1:37" ht="14" thickTop="1" thickBot="1" x14ac:dyDescent="0.3">
      <c r="A235">
        <v>212</v>
      </c>
      <c r="B235" s="59" t="s">
        <v>261</v>
      </c>
      <c r="C235" s="57" t="s">
        <v>262</v>
      </c>
      <c r="D235" s="54">
        <v>212</v>
      </c>
      <c r="E235" s="53">
        <f t="shared" si="29"/>
        <v>0</v>
      </c>
      <c r="F235" s="55"/>
      <c r="G235" s="53">
        <f t="shared" si="30"/>
        <v>0</v>
      </c>
      <c r="H235" s="55"/>
      <c r="I235" s="111"/>
      <c r="J235" s="55"/>
      <c r="K235" s="55"/>
      <c r="L235" s="55"/>
      <c r="M235" s="55"/>
      <c r="N235" s="55"/>
      <c r="O235" s="55"/>
      <c r="P235" s="55"/>
      <c r="Q235" s="79"/>
      <c r="R235" s="79"/>
      <c r="S235" s="54">
        <v>212</v>
      </c>
      <c r="T235" s="52"/>
      <c r="AJ235" s="182" t="str">
        <f t="shared" si="31"/>
        <v>ok</v>
      </c>
      <c r="AK235" s="182" t="str">
        <f t="shared" si="32"/>
        <v>ok</v>
      </c>
    </row>
    <row r="236" spans="1:37" ht="14" thickTop="1" thickBot="1" x14ac:dyDescent="0.3">
      <c r="A236">
        <v>213</v>
      </c>
      <c r="B236" s="59" t="s">
        <v>263</v>
      </c>
      <c r="C236" s="57" t="s">
        <v>264</v>
      </c>
      <c r="D236" s="54">
        <v>213</v>
      </c>
      <c r="E236" s="53">
        <f t="shared" si="29"/>
        <v>0</v>
      </c>
      <c r="F236" s="55"/>
      <c r="G236" s="53">
        <f t="shared" si="30"/>
        <v>0</v>
      </c>
      <c r="H236" s="55"/>
      <c r="I236" s="111"/>
      <c r="J236" s="55"/>
      <c r="K236" s="55"/>
      <c r="L236" s="55"/>
      <c r="M236" s="55"/>
      <c r="N236" s="55"/>
      <c r="O236" s="55"/>
      <c r="P236" s="55"/>
      <c r="Q236" s="79"/>
      <c r="R236" s="79"/>
      <c r="S236" s="54">
        <v>213</v>
      </c>
      <c r="T236" s="52"/>
      <c r="AJ236" s="182" t="str">
        <f t="shared" si="31"/>
        <v>ok</v>
      </c>
      <c r="AK236" s="182" t="str">
        <f t="shared" si="32"/>
        <v>ok</v>
      </c>
    </row>
    <row r="237" spans="1:37" ht="14" thickTop="1" thickBot="1" x14ac:dyDescent="0.3">
      <c r="A237">
        <v>214</v>
      </c>
      <c r="B237" s="59" t="s">
        <v>265</v>
      </c>
      <c r="C237" s="57" t="s">
        <v>266</v>
      </c>
      <c r="D237" s="54">
        <v>214</v>
      </c>
      <c r="E237" s="53">
        <f t="shared" si="29"/>
        <v>0</v>
      </c>
      <c r="F237" s="55"/>
      <c r="G237" s="53">
        <f t="shared" si="30"/>
        <v>0</v>
      </c>
      <c r="H237" s="55"/>
      <c r="I237" s="111"/>
      <c r="J237" s="55"/>
      <c r="K237" s="55"/>
      <c r="L237" s="55"/>
      <c r="M237" s="55"/>
      <c r="N237" s="55"/>
      <c r="O237" s="55"/>
      <c r="P237" s="55"/>
      <c r="Q237" s="79"/>
      <c r="R237" s="79"/>
      <c r="S237" s="54">
        <v>214</v>
      </c>
      <c r="T237" s="52"/>
      <c r="AJ237" s="182" t="str">
        <f t="shared" si="31"/>
        <v>ok</v>
      </c>
      <c r="AK237" s="182" t="str">
        <f t="shared" si="32"/>
        <v>ok</v>
      </c>
    </row>
    <row r="238" spans="1:37" ht="14" thickTop="1" thickBot="1" x14ac:dyDescent="0.35">
      <c r="A238">
        <v>215</v>
      </c>
      <c r="B238" s="59" t="s">
        <v>487</v>
      </c>
      <c r="C238" s="78" t="s">
        <v>267</v>
      </c>
      <c r="D238" s="54">
        <v>215</v>
      </c>
      <c r="E238" s="53">
        <f t="shared" si="29"/>
        <v>0</v>
      </c>
      <c r="F238" s="55"/>
      <c r="G238" s="53">
        <f t="shared" si="30"/>
        <v>0</v>
      </c>
      <c r="H238" s="55"/>
      <c r="I238" s="111"/>
      <c r="J238" s="55"/>
      <c r="K238" s="55"/>
      <c r="L238" s="55"/>
      <c r="M238" s="55"/>
      <c r="N238" s="55"/>
      <c r="O238" s="55"/>
      <c r="P238" s="55"/>
      <c r="Q238" s="79"/>
      <c r="R238" s="79"/>
      <c r="S238" s="54">
        <v>215</v>
      </c>
      <c r="T238" s="52"/>
      <c r="AJ238" s="182" t="str">
        <f t="shared" si="31"/>
        <v>ok</v>
      </c>
      <c r="AK238" s="182" t="str">
        <f t="shared" si="32"/>
        <v>ok</v>
      </c>
    </row>
    <row r="239" spans="1:37" ht="14" thickTop="1" thickBot="1" x14ac:dyDescent="0.3">
      <c r="A239">
        <v>216</v>
      </c>
      <c r="B239" s="59" t="s">
        <v>268</v>
      </c>
      <c r="C239" s="57" t="s">
        <v>269</v>
      </c>
      <c r="D239" s="54">
        <v>216</v>
      </c>
      <c r="E239" s="53">
        <f t="shared" si="29"/>
        <v>0</v>
      </c>
      <c r="F239" s="55"/>
      <c r="G239" s="53">
        <f t="shared" si="30"/>
        <v>0</v>
      </c>
      <c r="H239" s="55"/>
      <c r="I239" s="111"/>
      <c r="J239" s="55"/>
      <c r="K239" s="55"/>
      <c r="L239" s="55"/>
      <c r="M239" s="55"/>
      <c r="N239" s="55"/>
      <c r="O239" s="55"/>
      <c r="P239" s="55"/>
      <c r="Q239" s="79"/>
      <c r="R239" s="79"/>
      <c r="S239" s="54">
        <v>216</v>
      </c>
      <c r="T239" s="52"/>
      <c r="AJ239" s="182" t="str">
        <f t="shared" si="31"/>
        <v>ok</v>
      </c>
      <c r="AK239" s="182" t="str">
        <f t="shared" si="32"/>
        <v>ok</v>
      </c>
    </row>
    <row r="240" spans="1:37" ht="14" thickTop="1" thickBot="1" x14ac:dyDescent="0.3">
      <c r="A240">
        <v>217</v>
      </c>
      <c r="B240" s="58" t="s">
        <v>488</v>
      </c>
      <c r="C240" s="57" t="s">
        <v>270</v>
      </c>
      <c r="D240" s="54">
        <v>217</v>
      </c>
      <c r="E240" s="53">
        <f t="shared" si="29"/>
        <v>0</v>
      </c>
      <c r="F240" s="55"/>
      <c r="G240" s="53">
        <f t="shared" si="30"/>
        <v>0</v>
      </c>
      <c r="H240" s="55"/>
      <c r="I240" s="111"/>
      <c r="J240" s="55"/>
      <c r="K240" s="55"/>
      <c r="L240" s="55"/>
      <c r="M240" s="55"/>
      <c r="N240" s="55"/>
      <c r="O240" s="55"/>
      <c r="P240" s="55"/>
      <c r="Q240" s="79"/>
      <c r="R240" s="79"/>
      <c r="S240" s="54">
        <v>217</v>
      </c>
      <c r="T240" s="52"/>
      <c r="AJ240" s="182" t="str">
        <f t="shared" si="31"/>
        <v>ok</v>
      </c>
      <c r="AK240" s="182" t="str">
        <f t="shared" si="32"/>
        <v>ok</v>
      </c>
    </row>
    <row r="241" spans="1:37" ht="14" thickTop="1" thickBot="1" x14ac:dyDescent="0.3">
      <c r="A241">
        <v>232</v>
      </c>
      <c r="B241" s="58" t="s">
        <v>489</v>
      </c>
      <c r="C241" s="57"/>
      <c r="D241" s="54">
        <v>232</v>
      </c>
      <c r="E241" s="53">
        <f t="shared" si="29"/>
        <v>0</v>
      </c>
      <c r="F241" s="55"/>
      <c r="G241" s="53">
        <f t="shared" si="30"/>
        <v>0</v>
      </c>
      <c r="H241" s="55"/>
      <c r="I241" s="111"/>
      <c r="J241" s="55"/>
      <c r="K241" s="55"/>
      <c r="L241" s="55"/>
      <c r="M241" s="55"/>
      <c r="N241" s="55"/>
      <c r="O241" s="55"/>
      <c r="P241" s="55"/>
      <c r="Q241" s="79"/>
      <c r="R241" s="79"/>
      <c r="S241" s="54">
        <v>232</v>
      </c>
      <c r="T241" s="52"/>
      <c r="AJ241" s="182" t="str">
        <f t="shared" si="31"/>
        <v>ok</v>
      </c>
      <c r="AK241" s="182" t="str">
        <f t="shared" si="32"/>
        <v>ok</v>
      </c>
    </row>
    <row r="242" spans="1:37" ht="14" thickTop="1" thickBot="1" x14ac:dyDescent="0.3">
      <c r="A242">
        <v>233</v>
      </c>
      <c r="B242" s="58" t="s">
        <v>490</v>
      </c>
      <c r="C242" s="57"/>
      <c r="D242" s="54">
        <v>233</v>
      </c>
      <c r="E242" s="53">
        <f t="shared" si="29"/>
        <v>0</v>
      </c>
      <c r="F242" s="79"/>
      <c r="G242" s="53">
        <f t="shared" si="30"/>
        <v>0</v>
      </c>
      <c r="H242" s="79"/>
      <c r="I242" s="111"/>
      <c r="J242" s="79"/>
      <c r="K242" s="79"/>
      <c r="L242" s="79"/>
      <c r="M242" s="79"/>
      <c r="N242" s="79"/>
      <c r="O242" s="79"/>
      <c r="P242" s="79"/>
      <c r="Q242" s="79"/>
      <c r="R242" s="79"/>
      <c r="S242" s="54">
        <v>233</v>
      </c>
      <c r="T242" s="52"/>
      <c r="AJ242" s="182" t="str">
        <f t="shared" si="31"/>
        <v>ok</v>
      </c>
      <c r="AK242" s="182" t="str">
        <f t="shared" si="32"/>
        <v>ok</v>
      </c>
    </row>
    <row r="243" spans="1:37" ht="21" customHeight="1" thickTop="1" thickBot="1" x14ac:dyDescent="0.4">
      <c r="A243" s="56">
        <v>250</v>
      </c>
      <c r="B243" s="103" t="s">
        <v>4</v>
      </c>
      <c r="C243" s="57"/>
      <c r="D243" s="54">
        <v>250</v>
      </c>
      <c r="E243" s="53">
        <f t="shared" ref="E243:R243" si="33">SUM(E12:E242)</f>
        <v>0</v>
      </c>
      <c r="F243" s="96">
        <f t="shared" si="33"/>
        <v>0</v>
      </c>
      <c r="G243" s="53">
        <f t="shared" si="33"/>
        <v>0</v>
      </c>
      <c r="H243" s="96">
        <f t="shared" si="33"/>
        <v>0</v>
      </c>
      <c r="I243" s="112">
        <f t="shared" si="33"/>
        <v>0</v>
      </c>
      <c r="J243" s="96">
        <f t="shared" si="33"/>
        <v>0</v>
      </c>
      <c r="K243" s="96">
        <f t="shared" si="33"/>
        <v>0</v>
      </c>
      <c r="L243" s="96">
        <f t="shared" si="33"/>
        <v>0</v>
      </c>
      <c r="M243" s="96">
        <f t="shared" si="33"/>
        <v>0</v>
      </c>
      <c r="N243" s="96">
        <f t="shared" si="33"/>
        <v>0</v>
      </c>
      <c r="O243" s="96">
        <f t="shared" si="33"/>
        <v>0</v>
      </c>
      <c r="P243" s="96">
        <f t="shared" si="33"/>
        <v>0</v>
      </c>
      <c r="Q243" s="96">
        <f t="shared" si="33"/>
        <v>0</v>
      </c>
      <c r="R243" s="96">
        <f t="shared" si="33"/>
        <v>0</v>
      </c>
      <c r="S243" s="54">
        <v>250</v>
      </c>
      <c r="T243" s="52"/>
      <c r="AJ243" s="182" t="str">
        <f t="shared" si="31"/>
        <v>ok</v>
      </c>
      <c r="AK243" s="182" t="str">
        <f t="shared" si="32"/>
        <v>ok</v>
      </c>
    </row>
    <row r="244" spans="1:37" ht="6" customHeight="1" thickTop="1" x14ac:dyDescent="0.25">
      <c r="A244" s="38"/>
      <c r="B244" s="38"/>
      <c r="C244" s="38"/>
      <c r="D244" s="38"/>
      <c r="E244" s="104"/>
      <c r="F244" s="104"/>
      <c r="G244" s="104"/>
      <c r="H244" s="104"/>
      <c r="I244" s="104"/>
      <c r="J244" s="104"/>
      <c r="K244" s="104"/>
      <c r="L244" s="104"/>
      <c r="M244" s="104"/>
      <c r="N244" s="104"/>
      <c r="O244" s="104"/>
      <c r="P244" s="104"/>
      <c r="Q244" s="104"/>
      <c r="R244" s="104"/>
      <c r="S244" s="38"/>
      <c r="T244" s="52"/>
    </row>
    <row r="245" spans="1:37" ht="21" customHeight="1" x14ac:dyDescent="0.25">
      <c r="A245" s="33" t="s">
        <v>3</v>
      </c>
      <c r="B245" s="51" t="str">
        <f>E255</f>
        <v>1.00.F1</v>
      </c>
      <c r="C245" s="86"/>
      <c r="E245" s="49"/>
      <c r="F245" s="49"/>
      <c r="G245" s="49"/>
      <c r="H245" s="49"/>
      <c r="I245" s="49"/>
      <c r="J245" s="49"/>
      <c r="K245" s="49"/>
      <c r="L245" s="49"/>
      <c r="M245" s="49"/>
      <c r="N245" s="49"/>
      <c r="O245" s="49"/>
      <c r="P245" s="49"/>
      <c r="Q245" s="49"/>
      <c r="R245" s="49"/>
      <c r="S245" s="32" t="s">
        <v>278</v>
      </c>
      <c r="T245" s="52"/>
    </row>
    <row r="246" spans="1:37" x14ac:dyDescent="0.25">
      <c r="C246" s="26"/>
      <c r="E246" s="49"/>
      <c r="F246" s="49"/>
      <c r="G246" s="49"/>
      <c r="H246" s="49"/>
      <c r="I246" s="49"/>
      <c r="J246" s="49"/>
      <c r="K246" s="49"/>
      <c r="L246" s="49"/>
      <c r="M246" s="49"/>
      <c r="N246" s="49"/>
      <c r="O246" s="49"/>
      <c r="P246" s="50"/>
      <c r="Q246" s="49"/>
      <c r="R246" s="49"/>
    </row>
    <row r="247" spans="1:37" ht="13" x14ac:dyDescent="0.25">
      <c r="A247" s="34" t="s">
        <v>271</v>
      </c>
      <c r="B247" s="32" t="s">
        <v>491</v>
      </c>
      <c r="C247" s="87"/>
      <c r="G247" s="49"/>
      <c r="H247" s="49"/>
      <c r="I247" s="49"/>
      <c r="J247" s="49"/>
      <c r="K247" s="49"/>
      <c r="L247" s="49"/>
      <c r="M247" s="49"/>
      <c r="N247" s="49"/>
      <c r="O247" s="49"/>
      <c r="P247" s="49"/>
      <c r="Q247" s="136" t="s">
        <v>608</v>
      </c>
      <c r="R247" s="182" t="str">
        <f>IF(R50&gt;0,"ok","ERROR")</f>
        <v>ERROR</v>
      </c>
    </row>
    <row r="248" spans="1:37" x14ac:dyDescent="0.25">
      <c r="A248" s="33"/>
      <c r="B248" s="48" t="s">
        <v>492</v>
      </c>
      <c r="C248" s="88"/>
      <c r="E248" s="49"/>
      <c r="F248" s="49"/>
      <c r="G248" s="49"/>
      <c r="H248" s="49"/>
      <c r="I248" s="49"/>
      <c r="J248" s="49"/>
      <c r="K248" s="49"/>
      <c r="L248" s="49"/>
      <c r="M248" s="49"/>
      <c r="N248" s="49"/>
      <c r="O248" s="49"/>
      <c r="P248" s="49"/>
      <c r="Q248" s="49"/>
      <c r="R248" s="49"/>
    </row>
    <row r="249" spans="1:37" x14ac:dyDescent="0.25">
      <c r="C249" s="26"/>
      <c r="E249" s="49"/>
      <c r="F249" s="49"/>
      <c r="G249" s="49"/>
      <c r="H249" s="49"/>
      <c r="I249" s="49"/>
      <c r="J249" s="49"/>
      <c r="K249" s="49"/>
      <c r="L249" s="49"/>
      <c r="M249" s="49"/>
      <c r="N249" s="49"/>
      <c r="O249" s="49"/>
      <c r="P249" s="49"/>
      <c r="Q249" s="49"/>
      <c r="R249" s="49"/>
    </row>
    <row r="250" spans="1:37" x14ac:dyDescent="0.25">
      <c r="F250" s="49"/>
      <c r="G250" s="49"/>
      <c r="H250" s="49"/>
      <c r="I250" s="49"/>
      <c r="J250" s="49"/>
      <c r="K250" s="49"/>
      <c r="L250" s="49"/>
      <c r="M250" s="49"/>
      <c r="N250" s="49"/>
      <c r="O250" s="49"/>
      <c r="P250" s="49"/>
      <c r="Q250" s="49"/>
      <c r="R250" s="49"/>
    </row>
    <row r="251" spans="1:37" x14ac:dyDescent="0.25">
      <c r="C251" s="48"/>
    </row>
    <row r="252" spans="1:37" x14ac:dyDescent="0.25">
      <c r="A252" s="41"/>
      <c r="B252" s="47" t="s">
        <v>2</v>
      </c>
      <c r="C252" s="46"/>
      <c r="D252" s="45" t="s">
        <v>279</v>
      </c>
      <c r="E252" s="44" t="str">
        <f>R2</f>
        <v>XXXXXX</v>
      </c>
    </row>
    <row r="253" spans="1:37" x14ac:dyDescent="0.25">
      <c r="A253" s="41" t="s">
        <v>2</v>
      </c>
      <c r="B253" s="41"/>
      <c r="C253" s="33"/>
      <c r="D253" s="33"/>
      <c r="E253" s="40" t="str">
        <f>R1</f>
        <v>AS31</v>
      </c>
      <c r="F253" s="32" t="s">
        <v>2</v>
      </c>
    </row>
    <row r="254" spans="1:37" x14ac:dyDescent="0.25">
      <c r="B254" s="41"/>
      <c r="C254" s="33"/>
      <c r="D254" s="33"/>
      <c r="E254" s="43" t="str">
        <f>R3</f>
        <v>jj.mm.aaaa</v>
      </c>
    </row>
    <row r="255" spans="1:37" x14ac:dyDescent="0.25">
      <c r="B255" s="41"/>
      <c r="C255" s="33"/>
      <c r="D255" s="33"/>
      <c r="E255" s="42" t="s">
        <v>609</v>
      </c>
    </row>
    <row r="256" spans="1:37" x14ac:dyDescent="0.25">
      <c r="B256" s="41"/>
      <c r="C256" s="33"/>
      <c r="D256" s="33"/>
      <c r="E256" s="40" t="str">
        <f>E10</f>
        <v>col. 01</v>
      </c>
    </row>
    <row r="257" spans="2:5" ht="13" x14ac:dyDescent="0.3">
      <c r="B257" s="41"/>
      <c r="C257" s="33"/>
      <c r="D257" s="33"/>
      <c r="E257" s="205">
        <f>COUNTIF(E12:AK247,"ERROR")</f>
        <v>1</v>
      </c>
    </row>
    <row r="258" spans="2:5" ht="13" x14ac:dyDescent="0.3">
      <c r="B258" s="39"/>
      <c r="C258" s="38"/>
      <c r="D258" s="184"/>
      <c r="E258" s="206">
        <f>COUNTIF(AJ12:AK243,"attention")</f>
        <v>0</v>
      </c>
    </row>
    <row r="259" spans="2:5" x14ac:dyDescent="0.25">
      <c r="B259" s="33"/>
      <c r="C259" s="33"/>
      <c r="D259" s="34"/>
      <c r="E259" s="33"/>
    </row>
    <row r="260" spans="2:5" x14ac:dyDescent="0.25">
      <c r="B260" s="33"/>
      <c r="C260" s="33"/>
      <c r="D260" s="34"/>
      <c r="E260" s="35"/>
    </row>
    <row r="261" spans="2:5" x14ac:dyDescent="0.25">
      <c r="B261" s="33"/>
      <c r="C261" s="33"/>
      <c r="D261" s="34"/>
      <c r="E261" s="33"/>
    </row>
    <row r="262" spans="2:5" x14ac:dyDescent="0.25">
      <c r="B262" s="33"/>
      <c r="C262" s="33"/>
      <c r="D262" s="34"/>
      <c r="E262" s="33"/>
    </row>
  </sheetData>
  <sheetProtection sheet="1" objects="1"/>
  <mergeCells count="9">
    <mergeCell ref="C6:C10"/>
    <mergeCell ref="F6:Q6"/>
    <mergeCell ref="G7:L7"/>
    <mergeCell ref="H8:I8"/>
    <mergeCell ref="N7:O7"/>
    <mergeCell ref="P7:Q7"/>
    <mergeCell ref="J8:J9"/>
    <mergeCell ref="K8:K9"/>
    <mergeCell ref="L8:L9"/>
  </mergeCells>
  <printOptions gridLinesSet="0"/>
  <pageMargins left="0.78740157480314965" right="0.39370078740157483" top="0.98425196850393704" bottom="0.59055118110236227" header="0.31496062992125984" footer="0.31496062992125984"/>
  <pageSetup paperSize="9" scale="50" fitToWidth="0" fitToHeight="0" orientation="landscape" r:id="rId1"/>
  <headerFooter>
    <oddFooter>&amp;L&amp;"Arial,Fett"BNS Confidentiel&amp;C&amp;D&amp;RPage &amp;P</oddFooter>
  </headerFooter>
  <rowBreaks count="5" manualBreakCount="5">
    <brk id="51" max="14" man="1"/>
    <brk id="90" max="14" man="1"/>
    <brk id="131" max="14" man="1"/>
    <brk id="170" max="14" man="1"/>
    <brk id="212" max="14" man="1"/>
  </rowBreaks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D2F1A9EF0CD26458704E34F920B1F40" ma:contentTypeVersion="5" ma:contentTypeDescription="Create a new document." ma:contentTypeScope="" ma:versionID="1cde857890c7bab8fb199ec3ebd63598">
  <xsd:schema xmlns:xsd="http://www.w3.org/2001/XMLSchema" xmlns:xs="http://www.w3.org/2001/XMLSchema" xmlns:p="http://schemas.microsoft.com/office/2006/metadata/properties" xmlns:ns2="5f0592f7-ddc3-4725-828f-13a4b1adedb7" xmlns:ns3="a51d903e-b287-4697-a864-dff44a858ca1" targetNamespace="http://schemas.microsoft.com/office/2006/metadata/properties" ma:root="true" ma:fieldsID="3e3c0199e51e5839eec4e66187afcf2e" ns2:_="" ns3:_="">
    <xsd:import namespace="5f0592f7-ddc3-4725-828f-13a4b1adedb7"/>
    <xsd:import namespace="a51d903e-b287-4697-a864-dff44a858ca1"/>
    <xsd:element name="properties">
      <xsd:complexType>
        <xsd:sequence>
          <xsd:element name="documentManagement">
            <xsd:complexType>
              <xsd:all>
                <xsd:element ref="ns2:K_x00fc_rzel" minOccurs="0"/>
                <xsd:element ref="ns2:Titel" minOccurs="0"/>
                <xsd:element ref="ns2:Beschreibung1" minOccurs="0"/>
                <xsd:element ref="ns2:Beschreibung" minOccurs="0"/>
                <xsd:element ref="ns2:Sprache" minOccurs="0"/>
                <xsd:element ref="ns2:G_x00fc_ltigkeitsdatum" minOccurs="0"/>
                <xsd:element ref="ns2:G_x00fc_ltigkeitsdatumBis" minOccurs="0"/>
                <xsd:element ref="ns2:Sortierung" minOccurs="0"/>
                <xsd:element ref="ns2:PublikationVon" minOccurs="0"/>
                <xsd:element ref="ns2:PublikationBis" minOccurs="0"/>
                <xsd:element ref="ns2:Beschreibung0" minOccurs="0"/>
                <xsd:element ref="ns2:Version0" minOccurs="0"/>
                <xsd:element ref="ns2:In_x0020_Arbeit" minOccurs="0"/>
                <xsd:element ref="ns3:zuArchivieren" minOccurs="0"/>
                <xsd:element ref="ns3:ZIP_x0020_Anzeig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f0592f7-ddc3-4725-828f-13a4b1adedb7" elementFormDefault="qualified">
    <xsd:import namespace="http://schemas.microsoft.com/office/2006/documentManagement/types"/>
    <xsd:import namespace="http://schemas.microsoft.com/office/infopath/2007/PartnerControls"/>
    <xsd:element name="K_x00fc_rzel" ma:index="1" nillable="true" ma:displayName="Kürzel" ma:internalName="K_x00fc_rzel">
      <xsd:simpleType>
        <xsd:restriction base="dms:Text">
          <xsd:maxLength value="255"/>
        </xsd:restriction>
      </xsd:simpleType>
    </xsd:element>
    <xsd:element name="Titel" ma:index="2" nillable="true" ma:displayName="Titel" ma:internalName="Titel">
      <xsd:simpleType>
        <xsd:restriction base="dms:Text">
          <xsd:maxLength value="255"/>
        </xsd:restriction>
      </xsd:simpleType>
    </xsd:element>
    <xsd:element name="Beschreibung1" ma:index="3" nillable="true" ma:displayName="Kategorie" ma:format="Dropdown" ma:indexed="true" ma:internalName="Beschreibung1">
      <xsd:simpleType>
        <xsd:union memberTypes="dms:Text">
          <xsd:simpleType>
            <xsd:restriction base="dms:Choice">
              <xsd:enumeration value="forms"/>
              <xsd:enumeration value="CSV"/>
              <xsd:enumeration value="XML-scheme"/>
              <xsd:enumeration value="XML sample"/>
              <xsd:enumeration value="form title"/>
              <xsd:enumeration value="guidelines"/>
              <xsd:enumeration value="letter"/>
              <xsd:enumeration value="others"/>
              <xsd:enumeration value="regulations"/>
              <xsd:enumeration value="release"/>
              <xsd:enumeration value="validation rules"/>
            </xsd:restriction>
          </xsd:simpleType>
        </xsd:union>
      </xsd:simpleType>
    </xsd:element>
    <xsd:element name="Beschreibung" ma:index="4" nillable="true" ma:displayName="Version/Release" ma:default="Release" ma:format="Dropdown" ma:internalName="Beschreibung">
      <xsd:simpleType>
        <xsd:restriction base="dms:Choice">
          <xsd:enumeration value="Version"/>
          <xsd:enumeration value="no Version available"/>
          <xsd:enumeration value="Release"/>
        </xsd:restriction>
      </xsd:simpleType>
    </xsd:element>
    <xsd:element name="Sprache" ma:index="5" nillable="true" ma:displayName="Sprache" ma:default="de" ma:format="Dropdown" ma:internalName="Sprache">
      <xsd:simpleType>
        <xsd:union memberTypes="dms:Text">
          <xsd:simpleType>
            <xsd:restriction base="dms:Choice">
              <xsd:enumeration value="de"/>
              <xsd:enumeration value="fr"/>
              <xsd:enumeration value="en"/>
            </xsd:restriction>
          </xsd:simpleType>
        </xsd:union>
      </xsd:simpleType>
    </xsd:element>
    <xsd:element name="G_x00fc_ltigkeitsdatum" ma:index="6" nillable="true" ma:displayName="DatumVon" ma:description="Gültigkeitsdatum von" ma:format="DateOnly" ma:internalName="G_x00fc_ltigkeitsdatum" ma:readOnly="false">
      <xsd:simpleType>
        <xsd:restriction base="dms:DateTime"/>
      </xsd:simpleType>
    </xsd:element>
    <xsd:element name="G_x00fc_ltigkeitsdatumBis" ma:index="7" nillable="true" ma:displayName="DatumBis" ma:description="Gültigkeitsdatum bis (leer für unbestimmt)" ma:format="DateOnly" ma:internalName="G_x00fc_ltigkeitsdatumBis">
      <xsd:simpleType>
        <xsd:restriction base="dms:DateTime"/>
      </xsd:simpleType>
    </xsd:element>
    <xsd:element name="Sortierung" ma:index="8" nillable="true" ma:displayName="Sortierung" ma:description="0 = Automatische Sortierung (alphabetisch nach Kürzel)" ma:internalName="Sortierung">
      <xsd:simpleType>
        <xsd:restriction base="dms:Number">
          <xsd:maxInclusive value="9999"/>
          <xsd:minInclusive value="0"/>
        </xsd:restriction>
      </xsd:simpleType>
    </xsd:element>
    <xsd:element name="PublikationVon" ma:index="9" nillable="true" ma:displayName="PublikationVon" ma:description="Bitte nicht editieren. Wird für die Release-Zips automatisch gesetzt bei deren Erstellung." ma:format="DateOnly" ma:internalName="PublikationVon">
      <xsd:simpleType>
        <xsd:restriction base="dms:DateTime"/>
      </xsd:simpleType>
    </xsd:element>
    <xsd:element name="PublikationBis" ma:index="10" nillable="true" ma:displayName="PublikationBis" ma:description="Bitte nicht editieren. Wird für die Release-Zips automatisch gesetzt bei deren Erstellung." ma:format="DateOnly" ma:internalName="PublikationBis">
      <xsd:simpleType>
        <xsd:restriction base="dms:DateTime"/>
      </xsd:simpleType>
    </xsd:element>
    <xsd:element name="Beschreibung0" ma:index="11" nillable="true" ma:displayName="Beschreibung" ma:internalName="Beschreibung0">
      <xsd:simpleType>
        <xsd:restriction base="dms:Note">
          <xsd:maxLength value="255"/>
        </xsd:restriction>
      </xsd:simpleType>
    </xsd:element>
    <xsd:element name="Version0" ma:index="12" nillable="true" ma:displayName="VersionIntern" ma:description="DO NOT enter or change any data. It is used for release zip files internally." ma:indexed="true" ma:internalName="Version0">
      <xsd:simpleType>
        <xsd:restriction base="dms:Text">
          <xsd:maxLength value="255"/>
        </xsd:restriction>
      </xsd:simpleType>
    </xsd:element>
    <xsd:element name="In_x0020_Arbeit" ma:index="22" nillable="true" ma:displayName="Status" ma:default="in Arbeit" ma:format="RadioButtons" ma:internalName="In_x0020_Arbeit">
      <xsd:simpleType>
        <xsd:union memberTypes="dms:Text">
          <xsd:simpleType>
            <xsd:restriction base="dms:Choice">
              <xsd:enumeration value="in Arbeit"/>
            </xsd:restriction>
          </xsd:simpleType>
        </xsd:un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51d903e-b287-4697-a864-dff44a858ca1" elementFormDefault="qualified">
    <xsd:import namespace="http://schemas.microsoft.com/office/2006/documentManagement/types"/>
    <xsd:import namespace="http://schemas.microsoft.com/office/infopath/2007/PartnerControls"/>
    <xsd:element name="zuArchivieren" ma:index="23" nillable="true" ma:displayName="zu archivieren" ma:default="no" ma:format="Dropdown" ma:indexed="true" ma:internalName="zuArchivieren">
      <xsd:simpleType>
        <xsd:restriction base="dms:Choice">
          <xsd:enumeration value="yes"/>
          <xsd:enumeration value="no"/>
        </xsd:restriction>
      </xsd:simpleType>
    </xsd:element>
    <xsd:element name="ZIP_x0020_Anzeige" ma:index="24" nillable="true" ma:displayName="ZIP Anzeige unterdrücken" ma:default="0" ma:internalName="ZIP_x0020_Anzeige">
      <xsd:simpleType>
        <xsd:restriction base="dms:Boolea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20" ma:displayName="Content Type"/>
        <xsd:element ref="dc:title" minOccurs="0" maxOccurs="1" ma:index="1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K_x00fc_rzel xmlns="5f0592f7-ddc3-4725-828f-13a4b1adedb7">AS11_AS33 Exc_1.4</K_x00fc_rzel>
    <Sprache xmlns="5f0592f7-ddc3-4725-828f-13a4b1adedb7">fr</Sprache>
    <Sortierung xmlns="5f0592f7-ddc3-4725-828f-13a4b1adedb7">3</Sortierung>
    <ZIP_x0020_Anzeige xmlns="a51d903e-b287-4697-a864-dff44a858ca1">false</ZIP_x0020_Anzeige>
    <Titel xmlns="5f0592f7-ddc3-4725-828f-13a4b1adedb7">Position extérieure des banques</Titel>
    <PublikationBis xmlns="5f0592f7-ddc3-4725-828f-13a4b1adedb7" xsi:nil="true"/>
    <In_x0020_Arbeit xmlns="5f0592f7-ddc3-4725-828f-13a4b1adedb7">in Arbeit</In_x0020_Arbeit>
    <Beschreibung xmlns="5f0592f7-ddc3-4725-828f-13a4b1adedb7">Release</Beschreibung>
    <Version0 xmlns="5f0592f7-ddc3-4725-828f-13a4b1adedb7" xsi:nil="true"/>
    <Beschreibung0 xmlns="5f0592f7-ddc3-4725-828f-13a4b1adedb7">&lt;div&gt;&lt;/div&gt;</Beschreibung0>
    <Beschreibung1 xmlns="5f0592f7-ddc3-4725-828f-13a4b1adedb7">forms</Beschreibung1>
    <PublikationVon xmlns="5f0592f7-ddc3-4725-828f-13a4b1adedb7" xsi:nil="true"/>
    <zuArchivieren xmlns="a51d903e-b287-4697-a864-dff44a858ca1">no</zuArchivieren>
    <G_x00fc_ltigkeitsdatum xmlns="5f0592f7-ddc3-4725-828f-13a4b1adedb7">2025-09-29T22:00:00+00:00</G_x00fc_ltigkeitsdatum>
    <G_x00fc_ltigkeitsdatumBis xmlns="5f0592f7-ddc3-4725-828f-13a4b1adedb7" xsi:nil="true"/>
  </documentManagement>
</p:properties>
</file>

<file path=customXml/item3.xml><?xml version="1.0" encoding="utf-8"?>
<LongProperties xmlns="http://schemas.microsoft.com/office/2006/metadata/longProperties"/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96E6D341-58DD-4F53-9E38-711250278470}"/>
</file>

<file path=customXml/itemProps2.xml><?xml version="1.0" encoding="utf-8"?>
<ds:datastoreItem xmlns:ds="http://schemas.openxmlformats.org/officeDocument/2006/customXml" ds:itemID="{B144FCAD-27B4-4FD9-8966-4D87C839AC04}">
  <ds:schemaRefs>
    <ds:schemaRef ds:uri="http://purl.org/dc/terms/"/>
    <ds:schemaRef ds:uri="http://purl.org/dc/elements/1.1/"/>
    <ds:schemaRef ds:uri="http://www.w3.org/XML/1998/namespace"/>
    <ds:schemaRef ds:uri="http://schemas.microsoft.com/office/2006/metadata/properties"/>
    <ds:schemaRef ds:uri="http://schemas.microsoft.com/office/2006/documentManagement/types"/>
    <ds:schemaRef ds:uri="http://schemas.microsoft.com/office/infopath/2007/PartnerControls"/>
    <ds:schemaRef ds:uri="http://schemas.microsoft.com/sharepoint/v4"/>
    <ds:schemaRef ds:uri="http://schemas.openxmlformats.org/package/2006/metadata/core-properties"/>
    <ds:schemaRef ds:uri="http://schemas.microsoft.com/sharepoint/v3"/>
    <ds:schemaRef ds:uri="ef2e210c-1bc5-4a6f-9b90-09f0dd7cbb30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F2669164-A164-457C-9186-D76304D6DC49}">
  <ds:schemaRefs>
    <ds:schemaRef ds:uri="http://schemas.microsoft.com/office/2006/metadata/longProperties"/>
  </ds:schemaRefs>
</ds:datastoreItem>
</file>

<file path=customXml/itemProps4.xml><?xml version="1.0" encoding="utf-8"?>
<ds:datastoreItem xmlns:ds="http://schemas.openxmlformats.org/officeDocument/2006/customXml" ds:itemID="{828EEF52-D29E-49D7-8ABE-BB956EC58A15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13</vt:i4>
      </vt:variant>
      <vt:variant>
        <vt:lpstr>Benannte Bereiche</vt:lpstr>
      </vt:variant>
      <vt:variant>
        <vt:i4>25</vt:i4>
      </vt:variant>
    </vt:vector>
  </HeadingPairs>
  <TitlesOfParts>
    <vt:vector size="38" baseType="lpstr">
      <vt:lpstr>Bon de livraison</vt:lpstr>
      <vt:lpstr>AS11.MELD</vt:lpstr>
      <vt:lpstr>AS12.MELD</vt:lpstr>
      <vt:lpstr>AS121.MELD</vt:lpstr>
      <vt:lpstr>AS21_1.MELD</vt:lpstr>
      <vt:lpstr>AS21_2.MELD</vt:lpstr>
      <vt:lpstr>AS22_1.MELD</vt:lpstr>
      <vt:lpstr>AS22_2.MELD</vt:lpstr>
      <vt:lpstr>AS31.MELD</vt:lpstr>
      <vt:lpstr>AS32.MELD</vt:lpstr>
      <vt:lpstr>AS33.MELD</vt:lpstr>
      <vt:lpstr>Cntrl_AS11</vt:lpstr>
      <vt:lpstr>Cntrl_AS12</vt:lpstr>
      <vt:lpstr>AS11.MELD!Druckbereich</vt:lpstr>
      <vt:lpstr>AS12.MELD!Druckbereich</vt:lpstr>
      <vt:lpstr>AS121.MELD!Druckbereich</vt:lpstr>
      <vt:lpstr>AS21_1.MELD!Druckbereich</vt:lpstr>
      <vt:lpstr>AS21_2.MELD!Druckbereich</vt:lpstr>
      <vt:lpstr>AS22_1.MELD!Druckbereich</vt:lpstr>
      <vt:lpstr>AS22_2.MELD!Druckbereich</vt:lpstr>
      <vt:lpstr>AS31.MELD!Druckbereich</vt:lpstr>
      <vt:lpstr>AS32.MELD!Druckbereich</vt:lpstr>
      <vt:lpstr>AS33.MELD!Druckbereich</vt:lpstr>
      <vt:lpstr>'Bon de livraison'!Druckbereich</vt:lpstr>
      <vt:lpstr>Cntrl_AS11!Druckbereich</vt:lpstr>
      <vt:lpstr>Cntrl_AS12!Druckbereich</vt:lpstr>
      <vt:lpstr>AS11.MELD!Drucktitel</vt:lpstr>
      <vt:lpstr>AS12.MELD!Drucktitel</vt:lpstr>
      <vt:lpstr>AS21_1.MELD!Drucktitel</vt:lpstr>
      <vt:lpstr>AS21_2.MELD!Drucktitel</vt:lpstr>
      <vt:lpstr>AS22_1.MELD!Drucktitel</vt:lpstr>
      <vt:lpstr>AS22_2.MELD!Drucktitel</vt:lpstr>
      <vt:lpstr>AS31.MELD!Drucktitel</vt:lpstr>
      <vt:lpstr>AS32.MELD!Drucktitel</vt:lpstr>
      <vt:lpstr>AS33.MELD!Drucktitel</vt:lpstr>
      <vt:lpstr>Cntrl_AS11!Drucktitel</vt:lpstr>
      <vt:lpstr>Cntrl_AS12!Drucktitel</vt:lpstr>
      <vt:lpstr>P_Title</vt:lpstr>
    </vt:vector>
  </TitlesOfParts>
  <Company>SNB BNS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Position extérieure des banques</dc:title>
  <dc:subject>documents d‘enquêtes</dc:subject>
  <dc:creator>SNB BNS</dc:creator>
  <cp:keywords>SNB, BNS, statistiques, enquêtes, documents d‘enquêtes</cp:keywords>
  <cp:lastPrinted>2012-06-28T08:37:14Z</cp:lastPrinted>
  <dcterms:created xsi:type="dcterms:W3CDTF">2009-02-17T07:47:47Z</dcterms:created>
  <dcterms:modified xsi:type="dcterms:W3CDTF">2024-06-26T08:26:44Z</dcterms:modified>
  <cp:category>documents d‘enquêtes</cp:category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Beschreibung">
    <vt:lpwstr>Release</vt:lpwstr>
  </property>
  <property fmtid="{D5CDD505-2E9C-101B-9397-08002B2CF9AE}" pid="3" name="Order">
    <vt:lpwstr>3841000.00000000</vt:lpwstr>
  </property>
  <property fmtid="{D5CDD505-2E9C-101B-9397-08002B2CF9AE}" pid="4" name="zuArchivieren">
    <vt:lpwstr>no</vt:lpwstr>
  </property>
  <property fmtid="{D5CDD505-2E9C-101B-9397-08002B2CF9AE}" pid="5" name="In Arbeit">
    <vt:lpwstr>in Arbeit</vt:lpwstr>
  </property>
  <property fmtid="{D5CDD505-2E9C-101B-9397-08002B2CF9AE}" pid="6" name="Beschreibung0">
    <vt:lpwstr>&lt;div&gt;&lt;/div&gt;</vt:lpwstr>
  </property>
  <property fmtid="{D5CDD505-2E9C-101B-9397-08002B2CF9AE}" pid="7" name="Version0">
    <vt:lpwstr/>
  </property>
  <property fmtid="{D5CDD505-2E9C-101B-9397-08002B2CF9AE}" pid="8" name="Beschreibung1">
    <vt:lpwstr>forms</vt:lpwstr>
  </property>
  <property fmtid="{D5CDD505-2E9C-101B-9397-08002B2CF9AE}" pid="9" name="PublikationBis">
    <vt:lpwstr/>
  </property>
  <property fmtid="{D5CDD505-2E9C-101B-9397-08002B2CF9AE}" pid="10" name="PublikationVon">
    <vt:lpwstr/>
  </property>
  <property fmtid="{D5CDD505-2E9C-101B-9397-08002B2CF9AE}" pid="11" name="GültigkeitsdatumBis">
    <vt:lpwstr/>
  </property>
  <property fmtid="{D5CDD505-2E9C-101B-9397-08002B2CF9AE}" pid="12" name="Thema">
    <vt:lpwstr>25_Formulare</vt:lpwstr>
  </property>
  <property fmtid="{D5CDD505-2E9C-101B-9397-08002B2CF9AE}" pid="13" name="ContentTypeId">
    <vt:lpwstr>0x0101007D2F1A9EF0CD26458704E34F920B1F40</vt:lpwstr>
  </property>
</Properties>
</file>