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vnd.openxmlformats-officedocument.vmlDrawing" Extension="vml"/>
  <Default ContentType="image/x-wmf" Extension="wmf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XmlProperties+xml" PartName="/customXml/itemProps4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comments+xml" PartName="/xl/comments9.xml"/>
  <Override ContentType="application/vnd.openxmlformats-officedocument.spreadsheetml.comments+xml" PartName="/xl/comments10.xml"/>
  <Override ContentType="application/vnd.openxmlformats-officedocument.spreadsheetml.comments+xml" PartName="/xl/comments12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SingleCells+xml" PartName="/xl/tables/tableSingleCells1.xml"/>
  <Override ContentType="application/vnd.openxmlformats-officedocument.spreadsheetml.tableSingleCells+xml" PartName="/xl/tables/tableSingleCells2.xml"/>
  <Override ContentType="application/vnd.openxmlformats-officedocument.spreadsheetml.tableSingleCells+xml" PartName="/xl/tables/tableSingleCells3.xml"/>
  <Override ContentType="application/vnd.openxmlformats-officedocument.spreadsheetml.tableSingleCells+xml" PartName="/xl/tables/tableSingleCells4.xml"/>
  <Override ContentType="application/vnd.openxmlformats-officedocument.spreadsheetml.tableSingleCells+xml" PartName="/xl/tables/tableSingleCells5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DieseArbeitsmappe" defaultThemeVersion="124226"/>
  <mc:AlternateContent>
    <mc:Choice Requires="x15">
      <x15ac:absPath xmlns:x15ac="http://schemas.microsoft.com/office/spreadsheetml/2010/11/ac" url="\\snb.ch\daten\appsdata\PRIMA\Templates für PRIMA\Fachlichbasierte EHM\JAHR_X\2026.01.01\Originale\"/>
    </mc:Choice>
  </mc:AlternateContent>
  <xr:revisionPtr revIDLastSave="0" documentId="13_ncr:1_{01DC0A42-038C-4538-B944-6B9377890CFD}" xr6:coauthVersionLast="47" xr6:coauthVersionMax="47" xr10:uidLastSave="{00000000-0000-0000-0000-000000000000}"/>
  <bookViews>
    <workbookView xWindow="-108" yWindow="-108" windowWidth="46296" windowHeight="18696" tabRatio="842" xr2:uid="{00000000-000D-0000-FFFF-FFFF00000000}"/>
  </bookViews>
  <sheets>
    <sheet name="Start" sheetId="1" r:id="rId1"/>
    <sheet name="JE201" sheetId="8" r:id="rId2"/>
    <sheet name="JE202" sheetId="10" r:id="rId3"/>
    <sheet name="JE203" sheetId="12" r:id="rId4"/>
    <sheet name="JE204" sheetId="9" r:id="rId5"/>
    <sheet name="Validation" r:id="rId15" sheetId="13"/>
    <sheet name="Mapping" r:id="rId16" sheetId="14"/>
  </sheets>
  <definedNames>
    <definedName name="_xlnm._FilterDatabase" localSheetId="1" hidden="1">'JE201'!$G$19:$K$22</definedName>
    <definedName name="_xlnm._FilterDatabase" localSheetId="2" hidden="1">'JE202'!$G$20:$M$48</definedName>
    <definedName name="_xlnm._FilterDatabase" localSheetId="3" hidden="1">'JE203'!$G$19:$K$104</definedName>
    <definedName name="_xlnm._FilterDatabase" localSheetId="4" hidden="1">'JE204'!$G$19:$K$31</definedName>
    <definedName name="C_ABI.ENV" localSheetId="4" hidden="true">'JE204'!$K$27:$M$27</definedName>
    <definedName name="C_ABI.EVT" localSheetId="4" hidden="true">'JE204'!$K$21:$M$21</definedName>
    <definedName name="C_ABI.EVT.GSG" localSheetId="4" hidden="true">'JE204'!$K$23:$M$23</definedName>
    <definedName name="C_ABI.EVT.KSG" localSheetId="4" hidden="true">'JE204'!$K$22:$M$22</definedName>
    <definedName name="C_ABI.EVT.UEV" localSheetId="4" hidden="true">'JE204'!$K$25:$M$25</definedName>
    <definedName name="C_ABI.EVT.UVD" localSheetId="4" hidden="true">'JE204'!$K$24:$M$24</definedName>
    <definedName name="C_ABI.UWZ" localSheetId="4" hidden="true">'JE204'!$K$26:$M$26</definedName>
    <definedName name="C_ABI.VKR" localSheetId="4" hidden="true">'JE204'!$K$28:$M$28</definedName>
    <definedName name="C_ABI.VKR.AKV" localSheetId="4" hidden="true">'JE204'!$K$30:$M$30</definedName>
    <definedName name="C_ABI.VKR.UVK" localSheetId="4" hidden="true">'JE204'!$K$31:$M$31</definedName>
    <definedName name="C_ABI.VKR.VAZ" localSheetId="4" hidden="true">'JE204'!$K$29:$M$29</definedName>
    <definedName name="C_BIL.AKT.BET" localSheetId="2" hidden="true">'JE202'!$K$44:$M$48</definedName>
    <definedName name="C_BIL.AKT.FBA" localSheetId="3" hidden="true">'JE203'!$K$22:$K$104</definedName>
    <definedName name="C_BIL.AKT.FKU" localSheetId="3" hidden="true">'JE203'!$L$22:$O$104</definedName>
    <definedName name="C_BIL.AKT.HUF" localSheetId="2" hidden="true">'JE202'!$K$21:$M$21</definedName>
    <definedName name="C_BIL.AKT.HUF.AKA" localSheetId="2" hidden="true">'JE202'!$K$43:$M$43</definedName>
    <definedName name="C_BIL.AKT.HUF.AKT" localSheetId="2" hidden="true">'JE202'!$K$38:$M$42</definedName>
    <definedName name="C_BIL.AKT.HUF.GMP" localSheetId="2" hidden="true">'JE202'!$K$22:$M$26</definedName>
    <definedName name="C_BIL.AKT.HUF.OBL" localSheetId="2" hidden="true">'JE202'!$K$27:$M$37</definedName>
    <definedName name="C_BIL.AKT.HYP" localSheetId="3" hidden="true">'JE203'!$P$22:$S$104</definedName>
    <definedName name="C_BIL.PAS.APF.OOW" localSheetId="3" hidden="true">'JE203'!$AB$22:$AB$104</definedName>
    <definedName name="C_BIL.PAS.KOB" localSheetId="3" hidden="true">'JE203'!$AA$22:$AA$104</definedName>
    <definedName name="C_BIL.PAS.VBA" localSheetId="3" hidden="true">'JE203'!$T$22:$T$104</definedName>
    <definedName name="C_BIL.PAS.VKE" localSheetId="3" hidden="true">'JE203'!$U$22:$U$104</definedName>
    <definedName name="C_BIL.PAS.VKE.GVG" localSheetId="3" hidden="true">'JE203'!$Z$22:$Z$104</definedName>
    <definedName name="C_BIL.PAS.VKE.KOV" localSheetId="3" hidden="true">'JE203'!$V$22:$Y$104</definedName>
    <definedName name="C_EGK.GEV" localSheetId="1" hidden="true">'JE201'!$K$22</definedName>
    <definedName name="D1_A" localSheetId="2" hidden="true">'JE202'!$L$21:$L$48</definedName>
    <definedName name="D1_GED_U" localSheetId="4" hidden="true">'JE204'!$M$21:$M$31</definedName>
    <definedName name="D1_HYD" localSheetId="4" hidden="true">'JE204'!$L$21:$L$31</definedName>
    <definedName name="D1_I" localSheetId="2" hidden="true">'JE202'!$K$21:$K$48</definedName>
    <definedName name="D1_I" localSheetId="3" hidden="true">'JE203'!$K$22:$AB$104</definedName>
    <definedName name="D1_T" localSheetId="2" hidden="true">'JE202'!$M$21:$M$48</definedName>
    <definedName name="D1_T" localSheetId="4" hidden="true">'JE204'!$K$21,'JE204'!$K$26:$K$28</definedName>
    <definedName name="D2_AEM" localSheetId="2" hidden="true">'JE202'!$K$32:$M$32</definedName>
    <definedName name="D2_BAN" localSheetId="2" hidden="true">'JE202'!$K$33:$M$33,'JE202'!$K$39:$M$39,'JE202'!$K$45:$M$45</definedName>
    <definedName name="D2_BUN" localSheetId="2" hidden="true">'JE202'!$K$24:$M$24,'JE202'!$K$29:$M$29</definedName>
    <definedName name="D2_CHF" localSheetId="3" hidden="true">'JE203'!$K$22:$AB$104</definedName>
    <definedName name="D2_FIG" localSheetId="2" hidden="true">'JE202'!$K$34:$M$34,'JE202'!$K$40:$M$40,'JE202'!$K$46:$M$46</definedName>
    <definedName name="D2_GEM" localSheetId="2" hidden="true">'JE202'!$K$26:$M$26,'JE202'!$K$31:$M$31</definedName>
    <definedName name="D2_IUN" localSheetId="2" hidden="true">'JE202'!$K$36:$M$36,'JE202'!$K$41:$M$41,'JE202'!$K$47:$M$47</definedName>
    <definedName name="D2_KAN" localSheetId="2" hidden="true">'JE202'!$K$25:$M$25,'JE202'!$K$30:$M$30</definedName>
    <definedName name="D2_OEH" localSheetId="2" hidden="true">'JE202'!$K$23:$M$23,'JE202'!$K$28:$M$28</definedName>
    <definedName name="D2_PFI" localSheetId="2" hidden="true">'JE202'!$K$35:$M$35</definedName>
    <definedName name="D2_T" localSheetId="2" hidden="true">'JE202'!$K$22:$M$22,'JE202'!$K$27:$M$27,'JE202'!$K$38:$M$38,'JE202'!$K$44:$M$44</definedName>
    <definedName name="D2_U" localSheetId="2" hidden="true">'JE202'!$K$37:$M$37,'JE202'!$K$42:$M$42,'JE202'!$K$48:$M$48</definedName>
    <definedName name="D3_M01" localSheetId="3" hidden="true">'JE203'!$K$22:$AB$22</definedName>
    <definedName name="D3_M02" localSheetId="3" hidden="true">'JE203'!$K$23:$AB$23</definedName>
    <definedName name="D3_M03" localSheetId="3" hidden="true">'JE203'!$K$24:$AB$24</definedName>
    <definedName name="D3_M04" localSheetId="3" hidden="true">'JE203'!$K$25:$AB$25</definedName>
    <definedName name="D3_M05" localSheetId="3" hidden="true">'JE203'!$K$26:$AB$26</definedName>
    <definedName name="D3_M06" localSheetId="3" hidden="true">'JE203'!$K$27:$AB$27</definedName>
    <definedName name="D3_M07" localSheetId="3" hidden="true">'JE203'!$K$28:$AB$28</definedName>
    <definedName name="D3_M08" localSheetId="3" hidden="true">'JE203'!$K$29:$AB$29</definedName>
    <definedName name="D3_M09" localSheetId="3" hidden="true">'JE203'!$K$30:$AB$30</definedName>
    <definedName name="D3_M10" localSheetId="3" hidden="true">'JE203'!$K$31:$AB$31</definedName>
    <definedName name="D3_M11" localSheetId="3" hidden="true">'JE203'!$K$32:$AB$32</definedName>
    <definedName name="D3_M12" localSheetId="3" hidden="true">'JE203'!$K$33:$AB$33</definedName>
    <definedName name="D3_M13" localSheetId="3" hidden="true">'JE203'!$K$34:$AB$34</definedName>
    <definedName name="D3_M14" localSheetId="3" hidden="true">'JE203'!$K$35:$AB$35</definedName>
    <definedName name="D3_M15" localSheetId="3" hidden="true">'JE203'!$K$36:$AB$36</definedName>
    <definedName name="D3_M16" localSheetId="3" hidden="true">'JE203'!$K$37:$AB$37</definedName>
    <definedName name="D3_M17" localSheetId="3" hidden="true">'JE203'!$K$38:$AB$38</definedName>
    <definedName name="D3_T" localSheetId="3" hidden="true">'JE203'!$K$104:$AB$104</definedName>
    <definedName name="D3_Z02" localSheetId="3" hidden="true">'JE203'!$K$39:$AB$39</definedName>
    <definedName name="D3_Z03" localSheetId="3" hidden="true">'JE203'!$K$40:$AB$40</definedName>
    <definedName name="D3_Z04" localSheetId="3" hidden="true">'JE203'!$K$41:$AB$41</definedName>
    <definedName name="D3_Z05" localSheetId="3" hidden="true">'JE203'!$K$42:$AB$42</definedName>
    <definedName name="D3_Z06" localSheetId="3" hidden="true">'JE203'!$K$43:$AB$43</definedName>
    <definedName name="D3_Z07" localSheetId="3" hidden="true">'JE203'!$K$44:$AB$44</definedName>
    <definedName name="D3_Z08" localSheetId="3" hidden="true">'JE203'!$K$45:$AB$45</definedName>
    <definedName name="D3_Z09" localSheetId="3" hidden="true">'JE203'!$K$46:$AB$46</definedName>
    <definedName name="D3_Z10" localSheetId="3" hidden="true">'JE203'!$K$47:$AB$47</definedName>
    <definedName name="D3_Z11" localSheetId="3" hidden="true">'JE203'!$K$48:$AB$48</definedName>
    <definedName name="D3_Z12" localSheetId="3" hidden="true">'JE203'!$K$49:$AB$49</definedName>
    <definedName name="D3_Z13" localSheetId="3" hidden="true">'JE203'!$K$50:$AB$50</definedName>
    <definedName name="D3_Z14" localSheetId="3" hidden="true">'JE203'!$K$51:$AB$51</definedName>
    <definedName name="D3_Z15" localSheetId="3" hidden="true">'JE203'!$K$52:$AB$52</definedName>
    <definedName name="D3_Z16" localSheetId="3" hidden="true">'JE203'!$K$53:$AB$53</definedName>
    <definedName name="D3_Z17" localSheetId="3" hidden="true">'JE203'!$K$54:$AB$54</definedName>
    <definedName name="D3_Z18" localSheetId="3" hidden="true">'JE203'!$K$55:$AB$55</definedName>
    <definedName name="D3_Z19" localSheetId="3" hidden="true">'JE203'!$K$56:$AB$56</definedName>
    <definedName name="D3_Z20" localSheetId="3" hidden="true">'JE203'!$K$57:$AB$57</definedName>
    <definedName name="D3_Z21" localSheetId="3" hidden="true">'JE203'!$K$58:$AB$58</definedName>
    <definedName name="D3_Z22" localSheetId="3" hidden="true">'JE203'!$K$59:$AB$59</definedName>
    <definedName name="D3_Z23" localSheetId="3" hidden="true">'JE203'!$K$60:$AB$60</definedName>
    <definedName name="D3_Z24" localSheetId="3" hidden="true">'JE203'!$K$61:$AB$61</definedName>
    <definedName name="D3_Z25" localSheetId="3" hidden="true">'JE203'!$K$62:$AB$62</definedName>
    <definedName name="D3_Z26" localSheetId="3" hidden="true">'JE203'!$K$63:$AB$63</definedName>
    <definedName name="D3_Z27" localSheetId="3" hidden="true">'JE203'!$K$64:$AB$64</definedName>
    <definedName name="D3_Z28" localSheetId="3" hidden="true">'JE203'!$K$65:$AB$65</definedName>
    <definedName name="D3_Z29" localSheetId="3" hidden="true">'JE203'!$K$66:$AB$66</definedName>
    <definedName name="D3_Z30" localSheetId="3" hidden="true">'JE203'!$K$67:$AB$67</definedName>
    <definedName name="D3_Z31" localSheetId="3" hidden="true">'JE203'!$K$68:$AB$68</definedName>
    <definedName name="D3_Z32" localSheetId="3" hidden="true">'JE203'!$K$69:$AB$69</definedName>
    <definedName name="D3_Z33" localSheetId="3" hidden="true">'JE203'!$K$70:$AB$70</definedName>
    <definedName name="D3_Z34" localSheetId="3" hidden="true">'JE203'!$K$71:$AB$71</definedName>
    <definedName name="D3_Z35" localSheetId="3" hidden="true">'JE203'!$K$72:$AB$72</definedName>
    <definedName name="D3_Z36" localSheetId="3" hidden="true">'JE203'!$K$73:$AB$73</definedName>
    <definedName name="D3_Z37" localSheetId="3" hidden="true">'JE203'!$K$74:$AB$74</definedName>
    <definedName name="D3_Z38" localSheetId="3" hidden="true">'JE203'!$K$75:$AB$75</definedName>
    <definedName name="D3_Z39" localSheetId="3" hidden="true">'JE203'!$K$76:$AB$76</definedName>
    <definedName name="D3_Z40" localSheetId="3" hidden="true">'JE203'!$K$77:$AB$77</definedName>
    <definedName name="D3_Z41" localSheetId="3" hidden="true">'JE203'!$K$78:$AB$78</definedName>
    <definedName name="D3_Z42" localSheetId="3" hidden="true">'JE203'!$K$79:$AB$79</definedName>
    <definedName name="D3_Z43" localSheetId="3" hidden="true">'JE203'!$K$80:$AB$80</definedName>
    <definedName name="D3_Z44" localSheetId="3" hidden="true">'JE203'!$K$81:$AB$81</definedName>
    <definedName name="D3_Z45" localSheetId="3" hidden="true">'JE203'!$K$82:$AB$82</definedName>
    <definedName name="D3_Z46" localSheetId="3" hidden="true">'JE203'!$K$83:$AB$83</definedName>
    <definedName name="D3_Z47" localSheetId="3" hidden="true">'JE203'!$K$84:$AB$84</definedName>
    <definedName name="D3_Z48" localSheetId="3" hidden="true">'JE203'!$K$85:$AB$85</definedName>
    <definedName name="D3_Z49" localSheetId="3" hidden="true">'JE203'!$K$86:$AB$86</definedName>
    <definedName name="D3_Z50" localSheetId="3" hidden="true">'JE203'!$K$87:$AB$87</definedName>
    <definedName name="D3_Z51" localSheetId="3" hidden="true">'JE203'!$K$88:$AB$88</definedName>
    <definedName name="D3_Z52" localSheetId="3" hidden="true">'JE203'!$K$89:$AB$89</definedName>
    <definedName name="D3_Z53" localSheetId="3" hidden="true">'JE203'!$K$90:$AB$90</definedName>
    <definedName name="D3_Z54" localSheetId="3" hidden="true">'JE203'!$K$91:$AB$91</definedName>
    <definedName name="D3_Z55" localSheetId="3" hidden="true">'JE203'!$K$92:$AB$92</definedName>
    <definedName name="D3_Z56" localSheetId="3" hidden="true">'JE203'!$K$93:$AB$93</definedName>
    <definedName name="D3_Z57" localSheetId="3" hidden="true">'JE203'!$K$94:$AB$94</definedName>
    <definedName name="D3_Z58" localSheetId="3" hidden="true">'JE203'!$K$95:$AB$95</definedName>
    <definedName name="D3_Z59" localSheetId="3" hidden="true">'JE203'!$K$96:$AB$96</definedName>
    <definedName name="D3_Z60" localSheetId="3" hidden="true">'JE203'!$K$97:$AB$97</definedName>
    <definedName name="D3_Z61" localSheetId="3" hidden="true">'JE203'!$K$98:$AB$98</definedName>
    <definedName name="D3_Z62" localSheetId="3" hidden="true">'JE203'!$K$99:$AB$99</definedName>
    <definedName name="D3_Z63" localSheetId="3" hidden="true">'JE203'!$K$100:$AB$100</definedName>
    <definedName name="D3_Z64" localSheetId="3" hidden="true">'JE203'!$K$101:$AB$101</definedName>
    <definedName name="D3_Z65" localSheetId="3" hidden="true">'JE203'!$K$102:$AB$102</definedName>
    <definedName name="D3_Z66" localSheetId="3" hidden="true">'JE203'!$K$103:$AB$103</definedName>
    <definedName name="D4_ASI" localSheetId="3" hidden="true">'JE203'!$M$22:$M$104,'JE203'!$Q$22:$Q$104,'JE203'!$W$22:$W$104</definedName>
    <definedName name="D4_KUE" localSheetId="3" hidden="true">'JE203'!$N$22:$N$104,'JE203'!$R$22:$R$104,'JE203'!$X$22:$X$104</definedName>
    <definedName name="D4_RLZ" localSheetId="3" hidden="true">'JE203'!$O$22:$O$104,'JE203'!$S$22:$S$104,'JE203'!$Y$22:$Y$104</definedName>
    <definedName name="D4_T" localSheetId="3" hidden="true">'JE203'!$L$22:$L$104,'JE203'!$P$22:$P$104,'JE203'!$V$22:$V$104</definedName>
    <definedName name="GESPERRT" localSheetId="2">'JE202'!$L$24:$M$26,'JE202'!$L$29:$M$31,'JE202'!$L$33:$M$37,'JE202'!$L$39:$M$42</definedName>
    <definedName name="GESPERRT" localSheetId="4">'JE204'!$L$22:$M$25,'JE204'!$L$29:$M$31</definedName>
    <definedName name="I_Language">Start!$B$5</definedName>
    <definedName name="I_ReferDate">Start!$H$2</definedName>
    <definedName name="I_ReportName">Start!$B$1</definedName>
    <definedName name="I_Revision">Start!$B$4</definedName>
    <definedName name="I_SubjectId">Start!$H$1</definedName>
    <definedName name="I_TechNumber">Start!$B$6</definedName>
    <definedName name="I_Version">Start!$B$3</definedName>
    <definedName name="INTERNAL" localSheetId="1">'JE201'!$G:$J,'JE201'!$19:$20</definedName>
    <definedName name="INTERNAL" localSheetId="2">'JE202'!$G:$J,'JE202'!$19:$20</definedName>
    <definedName name="INTERNAL" localSheetId="3">'JE203'!$G:$J,'JE203'!$19:$20</definedName>
    <definedName name="INTERNAL" localSheetId="4">'JE204'!$G:$J,'JE204'!$19:$20</definedName>
    <definedName name="P_Subtitle">Start!$B$8</definedName>
    <definedName name="P_Title">Start!$B$7</definedName>
    <definedName name="_xlnm.Print_Area" localSheetId="1">'JE201'!$K$21:$Q$23</definedName>
    <definedName name="_xlnm.Print_Area" localSheetId="2">'JE202'!$K$21:$Q$49</definedName>
    <definedName name="_xlnm.Print_Area" localSheetId="3">'JE203'!$K$21:$AC$105</definedName>
    <definedName name="_xlnm.Print_Area" localSheetId="4">'JE204'!$K$21:$N$32</definedName>
    <definedName name="_xlnm.Print_Area" localSheetId="0">Start!$A$1:$H$40</definedName>
    <definedName name="_xlnm.Print_Titles" localSheetId="1">'JE201'!$A:$J,'JE201'!$1:$20</definedName>
    <definedName name="_xlnm.Print_Titles" localSheetId="2">'JE202'!$A:$J,'JE202'!$1:$20</definedName>
    <definedName name="_xlnm.Print_Titles" localSheetId="3">'JE203'!$A:$J,'JE203'!$1:$20</definedName>
    <definedName name="_xlnm.Print_Titles" localSheetId="4">'JE204'!$A:$J,'JE204'!$1:$20</definedName>
    <definedName name="T_Konsi_Errors" localSheetId="1" hidden="true">'JE201'!$B$5</definedName>
    <definedName name="T_Konsi_Errors" localSheetId="2" hidden="true">'JE202'!$B$5</definedName>
    <definedName name="T_Konsi_Errors" localSheetId="3" hidden="true">'JE203'!$B$5</definedName>
    <definedName name="T_Konsi_Errors" localSheetId="4" hidden="true">'JE204'!$B$5</definedName>
    <definedName name="T_Konsi_Rules_Column" localSheetId="1" hidden="true">'JE201'!$K$25</definedName>
    <definedName name="T_Konsi_Rules_Column" localSheetId="2" hidden="true">'JE202'!$K$51</definedName>
    <definedName name="T_Konsi_Rules_Column" localSheetId="3" hidden="true">'JE203'!$K$107</definedName>
    <definedName name="T_Konsi_Rules_Column" localSheetId="4" hidden="true">'JE204'!$K$34</definedName>
    <definedName name="T_Konsi_Rules_Cross" localSheetId="1" hidden="true">'JE201'!$N$25</definedName>
    <definedName name="T_Konsi_Rules_Cross" localSheetId="2" hidden="true">'JE202'!$P$51</definedName>
    <definedName name="T_Konsi_Rules_Cross" localSheetId="3" hidden="true">'JE203'!$AE$107</definedName>
    <definedName name="T_Konsi_Rules_Cross" localSheetId="4" hidden="true">'JE204'!$P$34</definedName>
    <definedName name="T_Konsi_Rules_Row" localSheetId="1" hidden="true">'JE201'!$N$22</definedName>
    <definedName name="T_Konsi_Rules_Row" localSheetId="2" hidden="true">'JE202'!$P$21</definedName>
    <definedName name="T_Konsi_Rules_Row" localSheetId="3" hidden="true">'JE203'!$AE$22</definedName>
    <definedName name="T_Konsi_Rules_Row" localSheetId="4" hidden="true">'JE204'!$P$21</definedName>
    <definedName name="T_Konsi_Summary" localSheetId="0" hidden="true">Start!$D$21</definedName>
    <definedName name="T_Konsi_Warnings" localSheetId="1" hidden="true">'JE201'!$B$6</definedName>
    <definedName name="T_Konsi_Warnings" localSheetId="2" hidden="true">'JE202'!$B$6</definedName>
    <definedName name="T_Konsi_Warnings" localSheetId="3" hidden="true">'JE203'!$B$6</definedName>
    <definedName name="T_Konsi_Warnings" localSheetId="4" hidden="true">'JE204'!$B$6</definedName>
    <definedName name="Z_CB120B31_F776_4B30_B33D_0B8FCFE1E658_.wvu.Cols" localSheetId="1" hidden="1">'JE201'!$A:$A,'JE201'!$E:$J,'JE201'!$O:$Q,'JE201'!$T:$T</definedName>
    <definedName name="Z_CB120B31_F776_4B30_B33D_0B8FCFE1E658_.wvu.Cols" localSheetId="2" hidden="1">'JE202'!$A:$A,'JE202'!$E:$J,'JE202'!$Q:$S,'JE202'!$V:$V</definedName>
    <definedName name="Z_CB120B31_F776_4B30_B33D_0B8FCFE1E658_.wvu.Cols" localSheetId="3" hidden="1">'JE203'!$A:$A,'JE203'!$E:$J,'JE203'!$AF:$AH,'JE203'!$AK:$AK</definedName>
    <definedName name="Z_CB120B31_F776_4B30_B33D_0B8FCFE1E658_.wvu.Cols" localSheetId="4" hidden="1">'JE204'!$A:$A,'JE204'!$E:$J,'JE204'!$Q:$S,'JE204'!$V:$V</definedName>
    <definedName name="Z_CB120B31_F776_4B30_B33D_0B8FCFE1E658_.wvu.PrintArea" localSheetId="1" hidden="1">'JE201'!$K$21:$L$23</definedName>
    <definedName name="Z_CB120B31_F776_4B30_B33D_0B8FCFE1E658_.wvu.PrintArea" localSheetId="2" hidden="1">'JE202'!$K$21:$N$49</definedName>
    <definedName name="Z_CB120B31_F776_4B30_B33D_0B8FCFE1E658_.wvu.PrintArea" localSheetId="3" hidden="1">'JE203'!$K$21:$AC$105</definedName>
    <definedName name="Z_CB120B31_F776_4B30_B33D_0B8FCFE1E658_.wvu.PrintArea" localSheetId="4" hidden="1">'JE204'!$K$21:$N$32</definedName>
    <definedName name="Z_CB120B31_F776_4B30_B33D_0B8FCFE1E658_.wvu.PrintArea" localSheetId="0" hidden="1">Start!$A$1:$H$40</definedName>
    <definedName name="Z_CB120B31_F776_4B30_B33D_0B8FCFE1E658_.wvu.PrintTitles" localSheetId="1" hidden="1">'JE201'!$A:$J,'JE201'!$1:$19</definedName>
    <definedName name="Z_CB120B31_F776_4B30_B33D_0B8FCFE1E658_.wvu.PrintTitles" localSheetId="2" hidden="1">'JE202'!$A:$J,'JE202'!$1:$19</definedName>
    <definedName name="Z_CB120B31_F776_4B30_B33D_0B8FCFE1E658_.wvu.PrintTitles" localSheetId="3" hidden="1">'JE203'!$A:$J,'JE203'!$1:$19</definedName>
    <definedName name="Z_CB120B31_F776_4B30_B33D_0B8FCFE1E658_.wvu.PrintTitles" localSheetId="4" hidden="1">'JE204'!$A:$J,'JE204'!$1:$19</definedName>
    <definedName name="Z_CB120B31_F776_4B30_B33D_0B8FCFE1E658_.wvu.Rows" localSheetId="1" hidden="1">'JE201'!$6:$14</definedName>
    <definedName name="Z_CB120B31_F776_4B30_B33D_0B8FCFE1E658_.wvu.Rows" localSheetId="2" hidden="1">'JE202'!$6:$14</definedName>
    <definedName name="Z_CB120B31_F776_4B30_B33D_0B8FCFE1E658_.wvu.Rows" localSheetId="3" hidden="1">'JE203'!$6:$14</definedName>
    <definedName name="Z_CB120B31_F776_4B30_B33D_0B8FCFE1E658_.wvu.Rows" localSheetId="4" hidden="1">'JE204'!$6:$14</definedName>
    <definedName name="Z_CB120B31_F776_4B30_B33D_0B8FCFE1E658_.wvu.Rows" localSheetId="0" hidden="1">Start!$24:$24</definedName>
    <definedName name="Validation_K001_JE202_K21_0" hidden="true">JE202!$K$21:$K$22,JE202!$K$27,JE202!$K$38,JE202!$K$43,'JE202'!$K$21</definedName>
    <definedName name="Validation_K001_JE202_L21_0" hidden="true">JE202!$L$21:$L$22,JE202!$L$27,JE202!$L$38,JE202!$L$43,'JE202'!$L$21</definedName>
    <definedName name="Validation_K001_JE202_M21_0" hidden="true">JE202!$M$21:$M$22,JE202!$M$27,JE202!$M$38,JE202!$M$43,'JE202'!$M$21</definedName>
    <definedName name="Validation_D001_JE202_M21_0" hidden="true">JE202!$K$21:$M$21,'JE202'!$M$21</definedName>
    <definedName name="Validation_D001_JE202_M22_0" hidden="true">JE202!$K$22:$M$22,'JE202'!$M$22</definedName>
    <definedName name="Validation_D001_JE202_M23_0" hidden="true">JE202!$K$23:$M$23,'JE202'!$M$23</definedName>
    <definedName name="Validation_D001_JE202_M27_0" hidden="true">JE202!$K$27:$M$27,'JE202'!$M$27</definedName>
    <definedName name="Validation_D001_JE202_M28_0" hidden="true">JE202!$K$28:$M$28,'JE202'!$M$28</definedName>
    <definedName name="Validation_D001_JE202_M32_0" hidden="true">JE202!$K$32:$M$32,'JE202'!$M$32</definedName>
    <definedName name="Validation_D001_JE202_M38_0" hidden="true">JE202!$K$38:$M$38,'JE202'!$M$38</definedName>
    <definedName name="Validation_D001_JE202_M43_0" hidden="true">JE202!$K$43:$M$43,'JE202'!$M$43</definedName>
    <definedName name="Validation_D001_JE202_M44_0" hidden="true">JE202!$K$44:$M$44,'JE202'!$M$44</definedName>
    <definedName name="Validation_D001_JE202_M45_0" hidden="true">JE202!$K$45:$M$45,'JE202'!$M$45</definedName>
    <definedName name="Validation_D001_JE202_M46_0" hidden="true">JE202!$K$46:$M$46,'JE202'!$M$46</definedName>
    <definedName name="Validation_D001_JE202_M47_0" hidden="true">JE202!$K$47:$M$47,'JE202'!$M$47</definedName>
    <definedName name="Validation_D001_JE202_M48_0" hidden="true">JE202!$K$48:$M$48,'JE202'!$M$48</definedName>
    <definedName name="Validation_D002_JE202_K27_0" hidden="true">JE202!$K$27:$K$28,JE202!$K$32,'JE202'!$K$27</definedName>
    <definedName name="Validation_D002_JE202_L27_0" hidden="true">JE202!$L$27:$L$28,JE202!$L$32,'JE202'!$L$27</definedName>
    <definedName name="Validation_D002_JE202_M27_0" hidden="true">JE202!$M$27:$M$28,JE202!$M$32,'JE202'!$M$27</definedName>
    <definedName name="Validation_D003_JE202_K23_0" hidden="true">JE202!$K$23:$K$26,'JE202'!$K$23</definedName>
    <definedName name="Validation_D003_JE202_K28_0" hidden="true">JE202!$K$28:$K$31,'JE202'!$K$28</definedName>
    <definedName name="Validation_D004_JE202_K32_0" hidden="true">JE202!$K$32:$K$34,JE202!$K$36:$K$37,'JE202'!$K$32</definedName>
    <definedName name="Validation_D005_JE202_K34_0" hidden="true">JE202!$K$34:$K$35,'JE202'!$K$34</definedName>
    <definedName name="Validation_D009_JE202_K22_0" hidden="true">JE202!$K$22:$K$23,'JE202'!$K$22</definedName>
    <definedName name="Validation_D009_JE202_L22_0" hidden="true">JE202!$L$22:$L$23,'JE202'!$L$22</definedName>
    <definedName name="Validation_D009_JE202_M22_0" hidden="true">JE202!$M$22:$M$23,'JE202'!$M$22</definedName>
    <definedName name="Validation_D009_JE202_K27_0" hidden="true">JE202!$K$27:$K$28,'JE202'!$K$27</definedName>
    <definedName name="Validation_D009_JE202_L27_0" hidden="true">JE202!$L$27:$L$28,'JE202'!$L$27</definedName>
    <definedName name="Validation_D009_JE202_M27_0" hidden="true">JE202!$M$27:$M$28,'JE202'!$M$27</definedName>
    <definedName name="Validation_D010_JE202_K38_0" hidden="true">JE202!$K$38:$K$42,'JE202'!$K$38</definedName>
    <definedName name="Validation_D010_JE202_K44_0" hidden="true">JE202!$K$44:$K$48,'JE202'!$K$44</definedName>
    <definedName name="Validation_D010_JE202_L44_0" hidden="true">JE202!$L$44:$L$48,'JE202'!$L$44</definedName>
    <definedName name="Validation_D010_JE202_M44_0" hidden="true">JE202!$M$44:$M$48,'JE202'!$M$44</definedName>
    <definedName name="Validation_D006_JE203_K104_0" hidden="true">JE203!$K$22:$K$104,'JE203'!$K$104</definedName>
    <definedName name="Validation_D006_JE203_L104_0" hidden="true">JE203!$L$22:$L$104,'JE203'!$L$104</definedName>
    <definedName name="Validation_D006_JE203_M104_0" hidden="true">JE203!$M$22:$M$104,'JE203'!$M$104</definedName>
    <definedName name="Validation_D006_JE203_N104_0" hidden="true">JE203!$N$22:$N$104,'JE203'!$N$104</definedName>
    <definedName name="Validation_D006_JE203_O104_0" hidden="true">JE203!$O$22:$O$104,'JE203'!$O$104</definedName>
    <definedName name="Validation_D006_JE203_P104_0" hidden="true">JE203!$P$22:$P$104,'JE203'!$P$104</definedName>
    <definedName name="Validation_D006_JE203_Q104_0" hidden="true">JE203!$Q$22:$Q$104,'JE203'!$Q$104</definedName>
    <definedName name="Validation_D006_JE203_R104_0" hidden="true">JE203!$R$22:$R$104,'JE203'!$R$104</definedName>
    <definedName name="Validation_D006_JE203_S104_0" hidden="true">JE203!$S$22:$S$104,'JE203'!$S$104</definedName>
    <definedName name="Validation_D006_JE203_T104_0" hidden="true">JE203!$T$22:$T$104,'JE203'!$T$104</definedName>
    <definedName name="Validation_D006_JE203_U104_0" hidden="true">JE203!$U$22:$U$104,'JE203'!$U$104</definedName>
    <definedName name="Validation_D006_JE203_V104_0" hidden="true">JE203!$V$22:$V$104,'JE203'!$V$104</definedName>
    <definedName name="Validation_D006_JE203_W104_0" hidden="true">JE203!$W$22:$W$104,'JE203'!$W$104</definedName>
    <definedName name="Validation_D006_JE203_X104_0" hidden="true">JE203!$X$22:$X$104,'JE203'!$X$104</definedName>
    <definedName name="Validation_D006_JE203_Y104_0" hidden="true">JE203!$Y$22:$Y$104,'JE203'!$Y$104</definedName>
    <definedName name="Validation_D006_JE203_Z104_0" hidden="true">JE203!$Z$22:$Z$104,'JE203'!$Z$104</definedName>
    <definedName name="Validation_D006_JE203_AA104_0" hidden="true">JE203!$AA$22:$AA$104,'JE203'!$AA$104</definedName>
    <definedName name="Validation_D006_JE203_AB104_0" hidden="true">JE203!$AB$22:$AB$104,'JE203'!$AB$104</definedName>
    <definedName name="Validation_D007_JE203_L22_0" hidden="true">JE203!$L$22:$O$22,'JE203'!$L$22</definedName>
    <definedName name="Validation_D007_JE203_P22_0" hidden="true">JE203!$P$22:$S$22,'JE203'!$P$22</definedName>
    <definedName name="Validation_D007_JE203_V22_0" hidden="true">JE203!$V$22:$Y$22,'JE203'!$V$22</definedName>
    <definedName name="Validation_D007_JE203_L23_0" hidden="true">JE203!$L$23:$O$23,'JE203'!$L$23</definedName>
    <definedName name="Validation_D007_JE203_P23_0" hidden="true">JE203!$P$23:$S$23,'JE203'!$P$23</definedName>
    <definedName name="Validation_D007_JE203_V23_0" hidden="true">JE203!$V$23:$Y$23,'JE203'!$V$23</definedName>
    <definedName name="Validation_D007_JE203_L24_0" hidden="true">JE203!$L$24:$O$24,'JE203'!$L$24</definedName>
    <definedName name="Validation_D007_JE203_P24_0" hidden="true">JE203!$P$24:$S$24,'JE203'!$P$24</definedName>
    <definedName name="Validation_D007_JE203_V24_0" hidden="true">JE203!$V$24:$Y$24,'JE203'!$V$24</definedName>
    <definedName name="Validation_D007_JE203_L25_0" hidden="true">JE203!$L$25:$O$25,'JE203'!$L$25</definedName>
    <definedName name="Validation_D007_JE203_P25_0" hidden="true">JE203!$P$25:$S$25,'JE203'!$P$25</definedName>
    <definedName name="Validation_D007_JE203_V25_0" hidden="true">JE203!$V$25:$Y$25,'JE203'!$V$25</definedName>
    <definedName name="Validation_D007_JE203_L26_0" hidden="true">JE203!$L$26:$O$26,'JE203'!$L$26</definedName>
    <definedName name="Validation_D007_JE203_P26_0" hidden="true">JE203!$P$26:$S$26,'JE203'!$P$26</definedName>
    <definedName name="Validation_D007_JE203_V26_0" hidden="true">JE203!$V$26:$Y$26,'JE203'!$V$26</definedName>
    <definedName name="Validation_D007_JE203_L27_0" hidden="true">JE203!$L$27:$O$27,'JE203'!$L$27</definedName>
    <definedName name="Validation_D007_JE203_P27_0" hidden="true">JE203!$P$27:$S$27,'JE203'!$P$27</definedName>
    <definedName name="Validation_D007_JE203_V27_0" hidden="true">JE203!$V$27:$Y$27,'JE203'!$V$27</definedName>
    <definedName name="Validation_D007_JE203_L28_0" hidden="true">JE203!$L$28:$O$28,'JE203'!$L$28</definedName>
    <definedName name="Validation_D007_JE203_P28_0" hidden="true">JE203!$P$28:$S$28,'JE203'!$P$28</definedName>
    <definedName name="Validation_D007_JE203_V28_0" hidden="true">JE203!$V$28:$Y$28,'JE203'!$V$28</definedName>
    <definedName name="Validation_D007_JE203_L29_0" hidden="true">JE203!$L$29:$O$29,'JE203'!$L$29</definedName>
    <definedName name="Validation_D007_JE203_P29_0" hidden="true">JE203!$P$29:$S$29,'JE203'!$P$29</definedName>
    <definedName name="Validation_D007_JE203_V29_0" hidden="true">JE203!$V$29:$Y$29,'JE203'!$V$29</definedName>
    <definedName name="Validation_D007_JE203_L30_0" hidden="true">JE203!$L$30:$O$30,'JE203'!$L$30</definedName>
    <definedName name="Validation_D007_JE203_P30_0" hidden="true">JE203!$P$30:$S$30,'JE203'!$P$30</definedName>
    <definedName name="Validation_D007_JE203_V30_0" hidden="true">JE203!$V$30:$Y$30,'JE203'!$V$30</definedName>
    <definedName name="Validation_D007_JE203_L31_0" hidden="true">JE203!$L$31:$O$31,'JE203'!$L$31</definedName>
    <definedName name="Validation_D007_JE203_P31_0" hidden="true">JE203!$P$31:$S$31,'JE203'!$P$31</definedName>
    <definedName name="Validation_D007_JE203_V31_0" hidden="true">JE203!$V$31:$Y$31,'JE203'!$V$31</definedName>
    <definedName name="Validation_D007_JE203_L32_0" hidden="true">JE203!$L$32:$O$32,'JE203'!$L$32</definedName>
    <definedName name="Validation_D007_JE203_P32_0" hidden="true">JE203!$P$32:$S$32,'JE203'!$P$32</definedName>
    <definedName name="Validation_D007_JE203_V32_0" hidden="true">JE203!$V$32:$Y$32,'JE203'!$V$32</definedName>
    <definedName name="Validation_D007_JE203_L33_0" hidden="true">JE203!$L$33:$O$33,'JE203'!$L$33</definedName>
    <definedName name="Validation_D007_JE203_P33_0" hidden="true">JE203!$P$33:$S$33,'JE203'!$P$33</definedName>
    <definedName name="Validation_D007_JE203_V33_0" hidden="true">JE203!$V$33:$Y$33,'JE203'!$V$33</definedName>
    <definedName name="Validation_D007_JE203_L34_0" hidden="true">JE203!$L$34:$O$34,'JE203'!$L$34</definedName>
    <definedName name="Validation_D007_JE203_P34_0" hidden="true">JE203!$P$34:$S$34,'JE203'!$P$34</definedName>
    <definedName name="Validation_D007_JE203_V34_0" hidden="true">JE203!$V$34:$Y$34,'JE203'!$V$34</definedName>
    <definedName name="Validation_D007_JE203_L35_0" hidden="true">JE203!$L$35:$O$35,'JE203'!$L$35</definedName>
    <definedName name="Validation_D007_JE203_P35_0" hidden="true">JE203!$P$35:$S$35,'JE203'!$P$35</definedName>
    <definedName name="Validation_D007_JE203_V35_0" hidden="true">JE203!$V$35:$Y$35,'JE203'!$V$35</definedName>
    <definedName name="Validation_D007_JE203_L36_0" hidden="true">JE203!$L$36:$O$36,'JE203'!$L$36</definedName>
    <definedName name="Validation_D007_JE203_P36_0" hidden="true">JE203!$P$36:$S$36,'JE203'!$P$36</definedName>
    <definedName name="Validation_D007_JE203_V36_0" hidden="true">JE203!$V$36:$Y$36,'JE203'!$V$36</definedName>
    <definedName name="Validation_D007_JE203_L37_0" hidden="true">JE203!$L$37:$O$37,'JE203'!$L$37</definedName>
    <definedName name="Validation_D007_JE203_P37_0" hidden="true">JE203!$P$37:$S$37,'JE203'!$P$37</definedName>
    <definedName name="Validation_D007_JE203_V37_0" hidden="true">JE203!$V$37:$Y$37,'JE203'!$V$37</definedName>
    <definedName name="Validation_D007_JE203_L38_0" hidden="true">JE203!$L$38:$O$38,'JE203'!$L$38</definedName>
    <definedName name="Validation_D007_JE203_P38_0" hidden="true">JE203!$P$38:$S$38,'JE203'!$P$38</definedName>
    <definedName name="Validation_D007_JE203_V38_0" hidden="true">JE203!$V$38:$Y$38,'JE203'!$V$38</definedName>
    <definedName name="Validation_D007_JE203_L39_0" hidden="true">JE203!$L$39:$O$39,'JE203'!$L$39</definedName>
    <definedName name="Validation_D007_JE203_P39_0" hidden="true">JE203!$P$39:$S$39,'JE203'!$P$39</definedName>
    <definedName name="Validation_D007_JE203_V39_0" hidden="true">JE203!$V$39:$Y$39,'JE203'!$V$39</definedName>
    <definedName name="Validation_D007_JE203_L40_0" hidden="true">JE203!$L$40:$O$40,'JE203'!$L$40</definedName>
    <definedName name="Validation_D007_JE203_P40_0" hidden="true">JE203!$P$40:$S$40,'JE203'!$P$40</definedName>
    <definedName name="Validation_D007_JE203_V40_0" hidden="true">JE203!$V$40:$Y$40,'JE203'!$V$40</definedName>
    <definedName name="Validation_D007_JE203_L41_0" hidden="true">JE203!$L$41:$O$41,'JE203'!$L$41</definedName>
    <definedName name="Validation_D007_JE203_P41_0" hidden="true">JE203!$P$41:$S$41,'JE203'!$P$41</definedName>
    <definedName name="Validation_D007_JE203_V41_0" hidden="true">JE203!$V$41:$Y$41,'JE203'!$V$41</definedName>
    <definedName name="Validation_D007_JE203_L42_0" hidden="true">JE203!$L$42:$O$42,'JE203'!$L$42</definedName>
    <definedName name="Validation_D007_JE203_P42_0" hidden="true">JE203!$P$42:$S$42,'JE203'!$P$42</definedName>
    <definedName name="Validation_D007_JE203_V42_0" hidden="true">JE203!$V$42:$Y$42,'JE203'!$V$42</definedName>
    <definedName name="Validation_D007_JE203_L43_0" hidden="true">JE203!$L$43:$O$43,'JE203'!$L$43</definedName>
    <definedName name="Validation_D007_JE203_P43_0" hidden="true">JE203!$P$43:$S$43,'JE203'!$P$43</definedName>
    <definedName name="Validation_D007_JE203_V43_0" hidden="true">JE203!$V$43:$Y$43,'JE203'!$V$43</definedName>
    <definedName name="Validation_D007_JE203_L44_0" hidden="true">JE203!$L$44:$O$44,'JE203'!$L$44</definedName>
    <definedName name="Validation_D007_JE203_P44_0" hidden="true">JE203!$P$44:$S$44,'JE203'!$P$44</definedName>
    <definedName name="Validation_D007_JE203_V44_0" hidden="true">JE203!$V$44:$Y$44,'JE203'!$V$44</definedName>
    <definedName name="Validation_D007_JE203_L45_0" hidden="true">JE203!$L$45:$O$45,'JE203'!$L$45</definedName>
    <definedName name="Validation_D007_JE203_P45_0" hidden="true">JE203!$P$45:$S$45,'JE203'!$P$45</definedName>
    <definedName name="Validation_D007_JE203_V45_0" hidden="true">JE203!$V$45:$Y$45,'JE203'!$V$45</definedName>
    <definedName name="Validation_D007_JE203_L46_0" hidden="true">JE203!$L$46:$O$46,'JE203'!$L$46</definedName>
    <definedName name="Validation_D007_JE203_P46_0" hidden="true">JE203!$P$46:$S$46,'JE203'!$P$46</definedName>
    <definedName name="Validation_D007_JE203_V46_0" hidden="true">JE203!$V$46:$Y$46,'JE203'!$V$46</definedName>
    <definedName name="Validation_D007_JE203_L47_0" hidden="true">JE203!$L$47:$O$47,'JE203'!$L$47</definedName>
    <definedName name="Validation_D007_JE203_P47_0" hidden="true">JE203!$P$47:$S$47,'JE203'!$P$47</definedName>
    <definedName name="Validation_D007_JE203_V47_0" hidden="true">JE203!$V$47:$Y$47,'JE203'!$V$47</definedName>
    <definedName name="Validation_D007_JE203_L48_0" hidden="true">JE203!$L$48:$O$48,'JE203'!$L$48</definedName>
    <definedName name="Validation_D007_JE203_P48_0" hidden="true">JE203!$P$48:$S$48,'JE203'!$P$48</definedName>
    <definedName name="Validation_D007_JE203_V48_0" hidden="true">JE203!$V$48:$Y$48,'JE203'!$V$48</definedName>
    <definedName name="Validation_D007_JE203_L49_0" hidden="true">JE203!$L$49:$O$49,'JE203'!$L$49</definedName>
    <definedName name="Validation_D007_JE203_P49_0" hidden="true">JE203!$P$49:$S$49,'JE203'!$P$49</definedName>
    <definedName name="Validation_D007_JE203_V49_0" hidden="true">JE203!$V$49:$Y$49,'JE203'!$V$49</definedName>
    <definedName name="Validation_D007_JE203_L50_0" hidden="true">JE203!$L$50:$O$50,'JE203'!$L$50</definedName>
    <definedName name="Validation_D007_JE203_P50_0" hidden="true">JE203!$P$50:$S$50,'JE203'!$P$50</definedName>
    <definedName name="Validation_D007_JE203_V50_0" hidden="true">JE203!$V$50:$Y$50,'JE203'!$V$50</definedName>
    <definedName name="Validation_D007_JE203_L51_0" hidden="true">JE203!$L$51:$O$51,'JE203'!$L$51</definedName>
    <definedName name="Validation_D007_JE203_P51_0" hidden="true">JE203!$P$51:$S$51,'JE203'!$P$51</definedName>
    <definedName name="Validation_D007_JE203_V51_0" hidden="true">JE203!$V$51:$Y$51,'JE203'!$V$51</definedName>
    <definedName name="Validation_D007_JE203_L52_0" hidden="true">JE203!$L$52:$O$52,'JE203'!$L$52</definedName>
    <definedName name="Validation_D007_JE203_P52_0" hidden="true">JE203!$P$52:$S$52,'JE203'!$P$52</definedName>
    <definedName name="Validation_D007_JE203_V52_0" hidden="true">JE203!$V$52:$Y$52,'JE203'!$V$52</definedName>
    <definedName name="Validation_D007_JE203_L53_0" hidden="true">JE203!$L$53:$O$53,'JE203'!$L$53</definedName>
    <definedName name="Validation_D007_JE203_P53_0" hidden="true">JE203!$P$53:$S$53,'JE203'!$P$53</definedName>
    <definedName name="Validation_D007_JE203_V53_0" hidden="true">JE203!$V$53:$Y$53,'JE203'!$V$53</definedName>
    <definedName name="Validation_D007_JE203_L54_0" hidden="true">JE203!$L$54:$O$54,'JE203'!$L$54</definedName>
    <definedName name="Validation_D007_JE203_P54_0" hidden="true">JE203!$P$54:$S$54,'JE203'!$P$54</definedName>
    <definedName name="Validation_D007_JE203_V54_0" hidden="true">JE203!$V$54:$Y$54,'JE203'!$V$54</definedName>
    <definedName name="Validation_D007_JE203_L55_0" hidden="true">JE203!$L$55:$O$55,'JE203'!$L$55</definedName>
    <definedName name="Validation_D007_JE203_P55_0" hidden="true">JE203!$P$55:$S$55,'JE203'!$P$55</definedName>
    <definedName name="Validation_D007_JE203_V55_0" hidden="true">JE203!$V$55:$Y$55,'JE203'!$V$55</definedName>
    <definedName name="Validation_D007_JE203_L56_0" hidden="true">JE203!$L$56:$O$56,'JE203'!$L$56</definedName>
    <definedName name="Validation_D007_JE203_P56_0" hidden="true">JE203!$P$56:$S$56,'JE203'!$P$56</definedName>
    <definedName name="Validation_D007_JE203_V56_0" hidden="true">JE203!$V$56:$Y$56,'JE203'!$V$56</definedName>
    <definedName name="Validation_D007_JE203_L57_0" hidden="true">JE203!$L$57:$O$57,'JE203'!$L$57</definedName>
    <definedName name="Validation_D007_JE203_P57_0" hidden="true">JE203!$P$57:$S$57,'JE203'!$P$57</definedName>
    <definedName name="Validation_D007_JE203_V57_0" hidden="true">JE203!$V$57:$Y$57,'JE203'!$V$57</definedName>
    <definedName name="Validation_D007_JE203_L58_0" hidden="true">JE203!$L$58:$O$58,'JE203'!$L$58</definedName>
    <definedName name="Validation_D007_JE203_P58_0" hidden="true">JE203!$P$58:$S$58,'JE203'!$P$58</definedName>
    <definedName name="Validation_D007_JE203_V58_0" hidden="true">JE203!$V$58:$Y$58,'JE203'!$V$58</definedName>
    <definedName name="Validation_D007_JE203_L59_0" hidden="true">JE203!$L$59:$O$59,'JE203'!$L$59</definedName>
    <definedName name="Validation_D007_JE203_P59_0" hidden="true">JE203!$P$59:$S$59,'JE203'!$P$59</definedName>
    <definedName name="Validation_D007_JE203_V59_0" hidden="true">JE203!$V$59:$Y$59,'JE203'!$V$59</definedName>
    <definedName name="Validation_D007_JE203_L60_0" hidden="true">JE203!$L$60:$O$60,'JE203'!$L$60</definedName>
    <definedName name="Validation_D007_JE203_P60_0" hidden="true">JE203!$P$60:$S$60,'JE203'!$P$60</definedName>
    <definedName name="Validation_D007_JE203_V60_0" hidden="true">JE203!$V$60:$Y$60,'JE203'!$V$60</definedName>
    <definedName name="Validation_D007_JE203_L61_0" hidden="true">JE203!$L$61:$O$61,'JE203'!$L$61</definedName>
    <definedName name="Validation_D007_JE203_P61_0" hidden="true">JE203!$P$61:$S$61,'JE203'!$P$61</definedName>
    <definedName name="Validation_D007_JE203_V61_0" hidden="true">JE203!$V$61:$Y$61,'JE203'!$V$61</definedName>
    <definedName name="Validation_D007_JE203_L62_0" hidden="true">JE203!$L$62:$O$62,'JE203'!$L$62</definedName>
    <definedName name="Validation_D007_JE203_P62_0" hidden="true">JE203!$P$62:$S$62,'JE203'!$P$62</definedName>
    <definedName name="Validation_D007_JE203_V62_0" hidden="true">JE203!$V$62:$Y$62,'JE203'!$V$62</definedName>
    <definedName name="Validation_D007_JE203_L63_0" hidden="true">JE203!$L$63:$O$63,'JE203'!$L$63</definedName>
    <definedName name="Validation_D007_JE203_P63_0" hidden="true">JE203!$P$63:$S$63,'JE203'!$P$63</definedName>
    <definedName name="Validation_D007_JE203_V63_0" hidden="true">JE203!$V$63:$Y$63,'JE203'!$V$63</definedName>
    <definedName name="Validation_D007_JE203_L64_0" hidden="true">JE203!$L$64:$O$64,'JE203'!$L$64</definedName>
    <definedName name="Validation_D007_JE203_P64_0" hidden="true">JE203!$P$64:$S$64,'JE203'!$P$64</definedName>
    <definedName name="Validation_D007_JE203_V64_0" hidden="true">JE203!$V$64:$Y$64,'JE203'!$V$64</definedName>
    <definedName name="Validation_D007_JE203_L65_0" hidden="true">JE203!$L$65:$O$65,'JE203'!$L$65</definedName>
    <definedName name="Validation_D007_JE203_P65_0" hidden="true">JE203!$P$65:$S$65,'JE203'!$P$65</definedName>
    <definedName name="Validation_D007_JE203_V65_0" hidden="true">JE203!$V$65:$Y$65,'JE203'!$V$65</definedName>
    <definedName name="Validation_D007_JE203_L66_0" hidden="true">JE203!$L$66:$O$66,'JE203'!$L$66</definedName>
    <definedName name="Validation_D007_JE203_P66_0" hidden="true">JE203!$P$66:$S$66,'JE203'!$P$66</definedName>
    <definedName name="Validation_D007_JE203_V66_0" hidden="true">JE203!$V$66:$Y$66,'JE203'!$V$66</definedName>
    <definedName name="Validation_D007_JE203_L67_0" hidden="true">JE203!$L$67:$O$67,'JE203'!$L$67</definedName>
    <definedName name="Validation_D007_JE203_P67_0" hidden="true">JE203!$P$67:$S$67,'JE203'!$P$67</definedName>
    <definedName name="Validation_D007_JE203_V67_0" hidden="true">JE203!$V$67:$Y$67,'JE203'!$V$67</definedName>
    <definedName name="Validation_D007_JE203_L68_0" hidden="true">JE203!$L$68:$O$68,'JE203'!$L$68</definedName>
    <definedName name="Validation_D007_JE203_P68_0" hidden="true">JE203!$P$68:$S$68,'JE203'!$P$68</definedName>
    <definedName name="Validation_D007_JE203_V68_0" hidden="true">JE203!$V$68:$Y$68,'JE203'!$V$68</definedName>
    <definedName name="Validation_D007_JE203_L69_0" hidden="true">JE203!$L$69:$O$69,'JE203'!$L$69</definedName>
    <definedName name="Validation_D007_JE203_P69_0" hidden="true">JE203!$P$69:$S$69,'JE203'!$P$69</definedName>
    <definedName name="Validation_D007_JE203_V69_0" hidden="true">JE203!$V$69:$Y$69,'JE203'!$V$69</definedName>
    <definedName name="Validation_D007_JE203_L70_0" hidden="true">JE203!$L$70:$O$70,'JE203'!$L$70</definedName>
    <definedName name="Validation_D007_JE203_P70_0" hidden="true">JE203!$P$70:$S$70,'JE203'!$P$70</definedName>
    <definedName name="Validation_D007_JE203_V70_0" hidden="true">JE203!$V$70:$Y$70,'JE203'!$V$70</definedName>
    <definedName name="Validation_D007_JE203_L71_0" hidden="true">JE203!$L$71:$O$71,'JE203'!$L$71</definedName>
    <definedName name="Validation_D007_JE203_P71_0" hidden="true">JE203!$P$71:$S$71,'JE203'!$P$71</definedName>
    <definedName name="Validation_D007_JE203_V71_0" hidden="true">JE203!$V$71:$Y$71,'JE203'!$V$71</definedName>
    <definedName name="Validation_D007_JE203_L72_0" hidden="true">JE203!$L$72:$O$72,'JE203'!$L$72</definedName>
    <definedName name="Validation_D007_JE203_P72_0" hidden="true">JE203!$P$72:$S$72,'JE203'!$P$72</definedName>
    <definedName name="Validation_D007_JE203_V72_0" hidden="true">JE203!$V$72:$Y$72,'JE203'!$V$72</definedName>
    <definedName name="Validation_D007_JE203_L73_0" hidden="true">JE203!$L$73:$O$73,'JE203'!$L$73</definedName>
    <definedName name="Validation_D007_JE203_P73_0" hidden="true">JE203!$P$73:$S$73,'JE203'!$P$73</definedName>
    <definedName name="Validation_D007_JE203_V73_0" hidden="true">JE203!$V$73:$Y$73,'JE203'!$V$73</definedName>
    <definedName name="Validation_D007_JE203_L74_0" hidden="true">JE203!$L$74:$O$74,'JE203'!$L$74</definedName>
    <definedName name="Validation_D007_JE203_P74_0" hidden="true">JE203!$P$74:$S$74,'JE203'!$P$74</definedName>
    <definedName name="Validation_D007_JE203_V74_0" hidden="true">JE203!$V$74:$Y$74,'JE203'!$V$74</definedName>
    <definedName name="Validation_D007_JE203_L75_0" hidden="true">JE203!$L$75:$O$75,'JE203'!$L$75</definedName>
    <definedName name="Validation_D007_JE203_P75_0" hidden="true">JE203!$P$75:$S$75,'JE203'!$P$75</definedName>
    <definedName name="Validation_D007_JE203_V75_0" hidden="true">JE203!$V$75:$Y$75,'JE203'!$V$75</definedName>
    <definedName name="Validation_D007_JE203_L76_0" hidden="true">JE203!$L$76:$O$76,'JE203'!$L$76</definedName>
    <definedName name="Validation_D007_JE203_P76_0" hidden="true">JE203!$P$76:$S$76,'JE203'!$P$76</definedName>
    <definedName name="Validation_D007_JE203_V76_0" hidden="true">JE203!$V$76:$Y$76,'JE203'!$V$76</definedName>
    <definedName name="Validation_D007_JE203_L77_0" hidden="true">JE203!$L$77:$O$77,'JE203'!$L$77</definedName>
    <definedName name="Validation_D007_JE203_P77_0" hidden="true">JE203!$P$77:$S$77,'JE203'!$P$77</definedName>
    <definedName name="Validation_D007_JE203_V77_0" hidden="true">JE203!$V$77:$Y$77,'JE203'!$V$77</definedName>
    <definedName name="Validation_D007_JE203_L78_0" hidden="true">JE203!$L$78:$O$78,'JE203'!$L$78</definedName>
    <definedName name="Validation_D007_JE203_P78_0" hidden="true">JE203!$P$78:$S$78,'JE203'!$P$78</definedName>
    <definedName name="Validation_D007_JE203_V78_0" hidden="true">JE203!$V$78:$Y$78,'JE203'!$V$78</definedName>
    <definedName name="Validation_D007_JE203_L79_0" hidden="true">JE203!$L$79:$O$79,'JE203'!$L$79</definedName>
    <definedName name="Validation_D007_JE203_P79_0" hidden="true">JE203!$P$79:$S$79,'JE203'!$P$79</definedName>
    <definedName name="Validation_D007_JE203_V79_0" hidden="true">JE203!$V$79:$Y$79,'JE203'!$V$79</definedName>
    <definedName name="Validation_D007_JE203_L80_0" hidden="true">JE203!$L$80:$O$80,'JE203'!$L$80</definedName>
    <definedName name="Validation_D007_JE203_P80_0" hidden="true">JE203!$P$80:$S$80,'JE203'!$P$80</definedName>
    <definedName name="Validation_D007_JE203_V80_0" hidden="true">JE203!$V$80:$Y$80,'JE203'!$V$80</definedName>
    <definedName name="Validation_D007_JE203_L81_0" hidden="true">JE203!$L$81:$O$81,'JE203'!$L$81</definedName>
    <definedName name="Validation_D007_JE203_P81_0" hidden="true">JE203!$P$81:$S$81,'JE203'!$P$81</definedName>
    <definedName name="Validation_D007_JE203_V81_0" hidden="true">JE203!$V$81:$Y$81,'JE203'!$V$81</definedName>
    <definedName name="Validation_D007_JE203_L82_0" hidden="true">JE203!$L$82:$O$82,'JE203'!$L$82</definedName>
    <definedName name="Validation_D007_JE203_P82_0" hidden="true">JE203!$P$82:$S$82,'JE203'!$P$82</definedName>
    <definedName name="Validation_D007_JE203_V82_0" hidden="true">JE203!$V$82:$Y$82,'JE203'!$V$82</definedName>
    <definedName name="Validation_D007_JE203_L83_0" hidden="true">JE203!$L$83:$O$83,'JE203'!$L$83</definedName>
    <definedName name="Validation_D007_JE203_P83_0" hidden="true">JE203!$P$83:$S$83,'JE203'!$P$83</definedName>
    <definedName name="Validation_D007_JE203_V83_0" hidden="true">JE203!$V$83:$Y$83,'JE203'!$V$83</definedName>
    <definedName name="Validation_D007_JE203_L84_0" hidden="true">JE203!$L$84:$O$84,'JE203'!$L$84</definedName>
    <definedName name="Validation_D007_JE203_P84_0" hidden="true">JE203!$P$84:$S$84,'JE203'!$P$84</definedName>
    <definedName name="Validation_D007_JE203_V84_0" hidden="true">JE203!$V$84:$Y$84,'JE203'!$V$84</definedName>
    <definedName name="Validation_D007_JE203_L85_0" hidden="true">JE203!$L$85:$O$85,'JE203'!$L$85</definedName>
    <definedName name="Validation_D007_JE203_P85_0" hidden="true">JE203!$P$85:$S$85,'JE203'!$P$85</definedName>
    <definedName name="Validation_D007_JE203_V85_0" hidden="true">JE203!$V$85:$Y$85,'JE203'!$V$85</definedName>
    <definedName name="Validation_D007_JE203_L86_0" hidden="true">JE203!$L$86:$O$86,'JE203'!$L$86</definedName>
    <definedName name="Validation_D007_JE203_P86_0" hidden="true">JE203!$P$86:$S$86,'JE203'!$P$86</definedName>
    <definedName name="Validation_D007_JE203_V86_0" hidden="true">JE203!$V$86:$Y$86,'JE203'!$V$86</definedName>
    <definedName name="Validation_D007_JE203_L87_0" hidden="true">JE203!$L$87:$O$87,'JE203'!$L$87</definedName>
    <definedName name="Validation_D007_JE203_P87_0" hidden="true">JE203!$P$87:$S$87,'JE203'!$P$87</definedName>
    <definedName name="Validation_D007_JE203_V87_0" hidden="true">JE203!$V$87:$Y$87,'JE203'!$V$87</definedName>
    <definedName name="Validation_D007_JE203_L88_0" hidden="true">JE203!$L$88:$O$88,'JE203'!$L$88</definedName>
    <definedName name="Validation_D007_JE203_P88_0" hidden="true">JE203!$P$88:$S$88,'JE203'!$P$88</definedName>
    <definedName name="Validation_D007_JE203_V88_0" hidden="true">JE203!$V$88:$Y$88,'JE203'!$V$88</definedName>
    <definedName name="Validation_D007_JE203_L89_0" hidden="true">JE203!$L$89:$O$89,'JE203'!$L$89</definedName>
    <definedName name="Validation_D007_JE203_P89_0" hidden="true">JE203!$P$89:$S$89,'JE203'!$P$89</definedName>
    <definedName name="Validation_D007_JE203_V89_0" hidden="true">JE203!$V$89:$Y$89,'JE203'!$V$89</definedName>
    <definedName name="Validation_D007_JE203_L90_0" hidden="true">JE203!$L$90:$O$90,'JE203'!$L$90</definedName>
    <definedName name="Validation_D007_JE203_P90_0" hidden="true">JE203!$P$90:$S$90,'JE203'!$P$90</definedName>
    <definedName name="Validation_D007_JE203_V90_0" hidden="true">JE203!$V$90:$Y$90,'JE203'!$V$90</definedName>
    <definedName name="Validation_D007_JE203_L91_0" hidden="true">JE203!$L$91:$O$91,'JE203'!$L$91</definedName>
    <definedName name="Validation_D007_JE203_P91_0" hidden="true">JE203!$P$91:$S$91,'JE203'!$P$91</definedName>
    <definedName name="Validation_D007_JE203_V91_0" hidden="true">JE203!$V$91:$Y$91,'JE203'!$V$91</definedName>
    <definedName name="Validation_D007_JE203_L92_0" hidden="true">JE203!$L$92:$O$92,'JE203'!$L$92</definedName>
    <definedName name="Validation_D007_JE203_P92_0" hidden="true">JE203!$P$92:$S$92,'JE203'!$P$92</definedName>
    <definedName name="Validation_D007_JE203_V92_0" hidden="true">JE203!$V$92:$Y$92,'JE203'!$V$92</definedName>
    <definedName name="Validation_D007_JE203_L93_0" hidden="true">JE203!$L$93:$O$93,'JE203'!$L$93</definedName>
    <definedName name="Validation_D007_JE203_P93_0" hidden="true">JE203!$P$93:$S$93,'JE203'!$P$93</definedName>
    <definedName name="Validation_D007_JE203_V93_0" hidden="true">JE203!$V$93:$Y$93,'JE203'!$V$93</definedName>
    <definedName name="Validation_D007_JE203_L94_0" hidden="true">JE203!$L$94:$O$94,'JE203'!$L$94</definedName>
    <definedName name="Validation_D007_JE203_P94_0" hidden="true">JE203!$P$94:$S$94,'JE203'!$P$94</definedName>
    <definedName name="Validation_D007_JE203_V94_0" hidden="true">JE203!$V$94:$Y$94,'JE203'!$V$94</definedName>
    <definedName name="Validation_D007_JE203_L95_0" hidden="true">JE203!$L$95:$O$95,'JE203'!$L$95</definedName>
    <definedName name="Validation_D007_JE203_P95_0" hidden="true">JE203!$P$95:$S$95,'JE203'!$P$95</definedName>
    <definedName name="Validation_D007_JE203_V95_0" hidden="true">JE203!$V$95:$Y$95,'JE203'!$V$95</definedName>
    <definedName name="Validation_D007_JE203_L96_0" hidden="true">JE203!$L$96:$O$96,'JE203'!$L$96</definedName>
    <definedName name="Validation_D007_JE203_P96_0" hidden="true">JE203!$P$96:$S$96,'JE203'!$P$96</definedName>
    <definedName name="Validation_D007_JE203_V96_0" hidden="true">JE203!$V$96:$Y$96,'JE203'!$V$96</definedName>
    <definedName name="Validation_D007_JE203_L97_0" hidden="true">JE203!$L$97:$O$97,'JE203'!$L$97</definedName>
    <definedName name="Validation_D007_JE203_P97_0" hidden="true">JE203!$P$97:$S$97,'JE203'!$P$97</definedName>
    <definedName name="Validation_D007_JE203_V97_0" hidden="true">JE203!$V$97:$Y$97,'JE203'!$V$97</definedName>
    <definedName name="Validation_D007_JE203_L98_0" hidden="true">JE203!$L$98:$O$98,'JE203'!$L$98</definedName>
    <definedName name="Validation_D007_JE203_P98_0" hidden="true">JE203!$P$98:$S$98,'JE203'!$P$98</definedName>
    <definedName name="Validation_D007_JE203_V98_0" hidden="true">JE203!$V$98:$Y$98,'JE203'!$V$98</definedName>
    <definedName name="Validation_D007_JE203_L99_0" hidden="true">JE203!$L$99:$O$99,'JE203'!$L$99</definedName>
    <definedName name="Validation_D007_JE203_P99_0" hidden="true">JE203!$P$99:$S$99,'JE203'!$P$99</definedName>
    <definedName name="Validation_D007_JE203_V99_0" hidden="true">JE203!$V$99:$Y$99,'JE203'!$V$99</definedName>
    <definedName name="Validation_D007_JE203_L100_0" hidden="true">JE203!$L$100:$O$100,'JE203'!$L$100</definedName>
    <definedName name="Validation_D007_JE203_P100_0" hidden="true">JE203!$P$100:$S$100,'JE203'!$P$100</definedName>
    <definedName name="Validation_D007_JE203_V100_0" hidden="true">JE203!$V$100:$Y$100,'JE203'!$V$100</definedName>
    <definedName name="Validation_D007_JE203_L101_0" hidden="true">JE203!$L$101:$O$101,'JE203'!$L$101</definedName>
    <definedName name="Validation_D007_JE203_P101_0" hidden="true">JE203!$P$101:$S$101,'JE203'!$P$101</definedName>
    <definedName name="Validation_D007_JE203_V101_0" hidden="true">JE203!$V$101:$Y$101,'JE203'!$V$101</definedName>
    <definedName name="Validation_D007_JE203_L102_0" hidden="true">JE203!$L$102:$O$102,'JE203'!$L$102</definedName>
    <definedName name="Validation_D007_JE203_P102_0" hidden="true">JE203!$P$102:$S$102,'JE203'!$P$102</definedName>
    <definedName name="Validation_D007_JE203_V102_0" hidden="true">JE203!$V$102:$Y$102,'JE203'!$V$102</definedName>
    <definedName name="Validation_D007_JE203_L103_0" hidden="true">JE203!$L$103:$O$103,'JE203'!$L$103</definedName>
    <definedName name="Validation_D007_JE203_P103_0" hidden="true">JE203!$P$103:$S$103,'JE203'!$P$103</definedName>
    <definedName name="Validation_D007_JE203_V103_0" hidden="true">JE203!$V$103:$Y$103,'JE203'!$V$103</definedName>
    <definedName name="Validation_D007_JE203_L104_0" hidden="true">JE203!$L$104:$O$104,'JE203'!$L$104</definedName>
    <definedName name="Validation_D007_JE203_P104_0" hidden="true">JE203!$P$104:$S$104,'JE203'!$P$104</definedName>
    <definedName name="Validation_D007_JE203_V104_0" hidden="true">JE203!$V$104:$Y$104,'JE203'!$V$104</definedName>
    <definedName name="Validation_K001_JE203_U22_0" hidden="true">JE203!$U$22:$V$22,JE203!$Z$22,'JE203'!$U$22</definedName>
    <definedName name="Validation_K001_JE203_U23_0" hidden="true">JE203!$U$23:$V$23,JE203!$Z$23,'JE203'!$U$23</definedName>
    <definedName name="Validation_K001_JE203_U24_0" hidden="true">JE203!$U$24:$V$24,JE203!$Z$24,'JE203'!$U$24</definedName>
    <definedName name="Validation_K001_JE203_U25_0" hidden="true">JE203!$U$25:$V$25,JE203!$Z$25,'JE203'!$U$25</definedName>
    <definedName name="Validation_K001_JE203_U26_0" hidden="true">JE203!$U$26:$V$26,JE203!$Z$26,'JE203'!$U$26</definedName>
    <definedName name="Validation_K001_JE203_U27_0" hidden="true">JE203!$U$27:$V$27,JE203!$Z$27,'JE203'!$U$27</definedName>
    <definedName name="Validation_K001_JE203_U28_0" hidden="true">JE203!$U$28:$V$28,JE203!$Z$28,'JE203'!$U$28</definedName>
    <definedName name="Validation_K001_JE203_U29_0" hidden="true">JE203!$U$29:$V$29,JE203!$Z$29,'JE203'!$U$29</definedName>
    <definedName name="Validation_K001_JE203_U30_0" hidden="true">JE203!$U$30:$V$30,JE203!$Z$30,'JE203'!$U$30</definedName>
    <definedName name="Validation_K001_JE203_U31_0" hidden="true">JE203!$U$31:$V$31,JE203!$Z$31,'JE203'!$U$31</definedName>
    <definedName name="Validation_K001_JE203_U32_0" hidden="true">JE203!$U$32:$V$32,JE203!$Z$32,'JE203'!$U$32</definedName>
    <definedName name="Validation_K001_JE203_U33_0" hidden="true">JE203!$U$33:$V$33,JE203!$Z$33,'JE203'!$U$33</definedName>
    <definedName name="Validation_K001_JE203_U34_0" hidden="true">JE203!$U$34:$V$34,JE203!$Z$34,'JE203'!$U$34</definedName>
    <definedName name="Validation_K001_JE203_U35_0" hidden="true">JE203!$U$35:$V$35,JE203!$Z$35,'JE203'!$U$35</definedName>
    <definedName name="Validation_K001_JE203_U36_0" hidden="true">JE203!$U$36:$V$36,JE203!$Z$36,'JE203'!$U$36</definedName>
    <definedName name="Validation_K001_JE203_U37_0" hidden="true">JE203!$U$37:$V$37,JE203!$Z$37,'JE203'!$U$37</definedName>
    <definedName name="Validation_K001_JE203_U38_0" hidden="true">JE203!$U$38:$V$38,JE203!$Z$38,'JE203'!$U$38</definedName>
    <definedName name="Validation_K001_JE203_U39_0" hidden="true">JE203!$U$39:$V$39,JE203!$Z$39,'JE203'!$U$39</definedName>
    <definedName name="Validation_K001_JE203_U40_0" hidden="true">JE203!$U$40:$V$40,JE203!$Z$40,'JE203'!$U$40</definedName>
    <definedName name="Validation_K001_JE203_U41_0" hidden="true">JE203!$U$41:$V$41,JE203!$Z$41,'JE203'!$U$41</definedName>
    <definedName name="Validation_K001_JE203_U42_0" hidden="true">JE203!$U$42:$V$42,JE203!$Z$42,'JE203'!$U$42</definedName>
    <definedName name="Validation_K001_JE203_U43_0" hidden="true">JE203!$U$43:$V$43,JE203!$Z$43,'JE203'!$U$43</definedName>
    <definedName name="Validation_K001_JE203_U44_0" hidden="true">JE203!$U$44:$V$44,JE203!$Z$44,'JE203'!$U$44</definedName>
    <definedName name="Validation_K001_JE203_U45_0" hidden="true">JE203!$U$45:$V$45,JE203!$Z$45,'JE203'!$U$45</definedName>
    <definedName name="Validation_K001_JE203_U46_0" hidden="true">JE203!$U$46:$V$46,JE203!$Z$46,'JE203'!$U$46</definedName>
    <definedName name="Validation_K001_JE203_U47_0" hidden="true">JE203!$U$47:$V$47,JE203!$Z$47,'JE203'!$U$47</definedName>
    <definedName name="Validation_K001_JE203_U48_0" hidden="true">JE203!$U$48:$V$48,JE203!$Z$48,'JE203'!$U$48</definedName>
    <definedName name="Validation_K001_JE203_U49_0" hidden="true">JE203!$U$49:$V$49,JE203!$Z$49,'JE203'!$U$49</definedName>
    <definedName name="Validation_K001_JE203_U50_0" hidden="true">JE203!$U$50:$V$50,JE203!$Z$50,'JE203'!$U$50</definedName>
    <definedName name="Validation_K001_JE203_U51_0" hidden="true">JE203!$U$51:$V$51,JE203!$Z$51,'JE203'!$U$51</definedName>
    <definedName name="Validation_K001_JE203_U52_0" hidden="true">JE203!$U$52:$V$52,JE203!$Z$52,'JE203'!$U$52</definedName>
    <definedName name="Validation_K001_JE203_U53_0" hidden="true">JE203!$U$53:$V$53,JE203!$Z$53,'JE203'!$U$53</definedName>
    <definedName name="Validation_K001_JE203_U54_0" hidden="true">JE203!$U$54:$V$54,JE203!$Z$54,'JE203'!$U$54</definedName>
    <definedName name="Validation_K001_JE203_U55_0" hidden="true">JE203!$U$55:$V$55,JE203!$Z$55,'JE203'!$U$55</definedName>
    <definedName name="Validation_K001_JE203_U56_0" hidden="true">JE203!$U$56:$V$56,JE203!$Z$56,'JE203'!$U$56</definedName>
    <definedName name="Validation_K001_JE203_U57_0" hidden="true">JE203!$U$57:$V$57,JE203!$Z$57,'JE203'!$U$57</definedName>
    <definedName name="Validation_K001_JE203_U58_0" hidden="true">JE203!$U$58:$V$58,JE203!$Z$58,'JE203'!$U$58</definedName>
    <definedName name="Validation_K001_JE203_U59_0" hidden="true">JE203!$U$59:$V$59,JE203!$Z$59,'JE203'!$U$59</definedName>
    <definedName name="Validation_K001_JE203_U60_0" hidden="true">JE203!$U$60:$V$60,JE203!$Z$60,'JE203'!$U$60</definedName>
    <definedName name="Validation_K001_JE203_U61_0" hidden="true">JE203!$U$61:$V$61,JE203!$Z$61,'JE203'!$U$61</definedName>
    <definedName name="Validation_K001_JE203_U62_0" hidden="true">JE203!$U$62:$V$62,JE203!$Z$62,'JE203'!$U$62</definedName>
    <definedName name="Validation_K001_JE203_U63_0" hidden="true">JE203!$U$63:$V$63,JE203!$Z$63,'JE203'!$U$63</definedName>
    <definedName name="Validation_K001_JE203_U64_0" hidden="true">JE203!$U$64:$V$64,JE203!$Z$64,'JE203'!$U$64</definedName>
    <definedName name="Validation_K001_JE203_U65_0" hidden="true">JE203!$U$65:$V$65,JE203!$Z$65,'JE203'!$U$65</definedName>
    <definedName name="Validation_K001_JE203_U66_0" hidden="true">JE203!$U$66:$V$66,JE203!$Z$66,'JE203'!$U$66</definedName>
    <definedName name="Validation_K001_JE203_U67_0" hidden="true">JE203!$U$67:$V$67,JE203!$Z$67,'JE203'!$U$67</definedName>
    <definedName name="Validation_K001_JE203_U68_0" hidden="true">JE203!$U$68:$V$68,JE203!$Z$68,'JE203'!$U$68</definedName>
    <definedName name="Validation_K001_JE203_U69_0" hidden="true">JE203!$U$69:$V$69,JE203!$Z$69,'JE203'!$U$69</definedName>
    <definedName name="Validation_K001_JE203_U70_0" hidden="true">JE203!$U$70:$V$70,JE203!$Z$70,'JE203'!$U$70</definedName>
    <definedName name="Validation_K001_JE203_U71_0" hidden="true">JE203!$U$71:$V$71,JE203!$Z$71,'JE203'!$U$71</definedName>
    <definedName name="Validation_K001_JE203_U72_0" hidden="true">JE203!$U$72:$V$72,JE203!$Z$72,'JE203'!$U$72</definedName>
    <definedName name="Validation_K001_JE203_U73_0" hidden="true">JE203!$U$73:$V$73,JE203!$Z$73,'JE203'!$U$73</definedName>
    <definedName name="Validation_K001_JE203_U74_0" hidden="true">JE203!$U$74:$V$74,JE203!$Z$74,'JE203'!$U$74</definedName>
    <definedName name="Validation_K001_JE203_U75_0" hidden="true">JE203!$U$75:$V$75,JE203!$Z$75,'JE203'!$U$75</definedName>
    <definedName name="Validation_K001_JE203_U76_0" hidden="true">JE203!$U$76:$V$76,JE203!$Z$76,'JE203'!$U$76</definedName>
    <definedName name="Validation_K001_JE203_U77_0" hidden="true">JE203!$U$77:$V$77,JE203!$Z$77,'JE203'!$U$77</definedName>
    <definedName name="Validation_K001_JE203_U78_0" hidden="true">JE203!$U$78:$V$78,JE203!$Z$78,'JE203'!$U$78</definedName>
    <definedName name="Validation_K001_JE203_U79_0" hidden="true">JE203!$U$79:$V$79,JE203!$Z$79,'JE203'!$U$79</definedName>
    <definedName name="Validation_K001_JE203_U80_0" hidden="true">JE203!$U$80:$V$80,JE203!$Z$80,'JE203'!$U$80</definedName>
    <definedName name="Validation_K001_JE203_U81_0" hidden="true">JE203!$U$81:$V$81,JE203!$Z$81,'JE203'!$U$81</definedName>
    <definedName name="Validation_K001_JE203_U82_0" hidden="true">JE203!$U$82:$V$82,JE203!$Z$82,'JE203'!$U$82</definedName>
    <definedName name="Validation_K001_JE203_U83_0" hidden="true">JE203!$U$83:$V$83,JE203!$Z$83,'JE203'!$U$83</definedName>
    <definedName name="Validation_K001_JE203_U84_0" hidden="true">JE203!$U$84:$V$84,JE203!$Z$84,'JE203'!$U$84</definedName>
    <definedName name="Validation_K001_JE203_U85_0" hidden="true">JE203!$U$85:$V$85,JE203!$Z$85,'JE203'!$U$85</definedName>
    <definedName name="Validation_K001_JE203_U86_0" hidden="true">JE203!$U$86:$V$86,JE203!$Z$86,'JE203'!$U$86</definedName>
    <definedName name="Validation_K001_JE203_U87_0" hidden="true">JE203!$U$87:$V$87,JE203!$Z$87,'JE203'!$U$87</definedName>
    <definedName name="Validation_K001_JE203_U88_0" hidden="true">JE203!$U$88:$V$88,JE203!$Z$88,'JE203'!$U$88</definedName>
    <definedName name="Validation_K001_JE203_U89_0" hidden="true">JE203!$U$89:$V$89,JE203!$Z$89,'JE203'!$U$89</definedName>
    <definedName name="Validation_K001_JE203_U90_0" hidden="true">JE203!$U$90:$V$90,JE203!$Z$90,'JE203'!$U$90</definedName>
    <definedName name="Validation_K001_JE203_U91_0" hidden="true">JE203!$U$91:$V$91,JE203!$Z$91,'JE203'!$U$91</definedName>
    <definedName name="Validation_K001_JE203_U92_0" hidden="true">JE203!$U$92:$V$92,JE203!$Z$92,'JE203'!$U$92</definedName>
    <definedName name="Validation_K001_JE203_U93_0" hidden="true">JE203!$U$93:$V$93,JE203!$Z$93,'JE203'!$U$93</definedName>
    <definedName name="Validation_K001_JE203_U94_0" hidden="true">JE203!$U$94:$V$94,JE203!$Z$94,'JE203'!$U$94</definedName>
    <definedName name="Validation_K001_JE203_U95_0" hidden="true">JE203!$U$95:$V$95,JE203!$Z$95,'JE203'!$U$95</definedName>
    <definedName name="Validation_K001_JE203_U96_0" hidden="true">JE203!$U$96:$V$96,JE203!$Z$96,'JE203'!$U$96</definedName>
    <definedName name="Validation_K001_JE203_U97_0" hidden="true">JE203!$U$97:$V$97,JE203!$Z$97,'JE203'!$U$97</definedName>
    <definedName name="Validation_K001_JE203_U98_0" hidden="true">JE203!$U$98:$V$98,JE203!$Z$98,'JE203'!$U$98</definedName>
    <definedName name="Validation_K001_JE203_U99_0" hidden="true">JE203!$U$99:$V$99,JE203!$Z$99,'JE203'!$U$99</definedName>
    <definedName name="Validation_K001_JE203_U100_0" hidden="true">JE203!$U$100:$V$100,JE203!$Z$100,'JE203'!$U$100</definedName>
    <definedName name="Validation_K001_JE203_U101_0" hidden="true">JE203!$U$101:$V$101,JE203!$Z$101,'JE203'!$U$101</definedName>
    <definedName name="Validation_K001_JE203_U102_0" hidden="true">JE203!$U$102:$V$102,JE203!$Z$102,'JE203'!$U$102</definedName>
    <definedName name="Validation_K001_JE203_U103_0" hidden="true">JE203!$U$103:$V$103,JE203!$Z$103,'JE203'!$U$103</definedName>
    <definedName name="Validation_K001_JE203_U104_0" hidden="true">JE203!$U$104:$V$104,JE203!$Z$104,'JE203'!$U$104</definedName>
    <definedName name="Validation_K001_JE204_K21_0" hidden="true">JE204!$K$21:$K$25,'JE204'!$K$21</definedName>
    <definedName name="Validation_K002_JE204_K28_0" hidden="true">JE204!$K$28:$K$31,'JE204'!$K$28</definedName>
    <definedName name="Validation_D008_JE204_K21_0" hidden="true">JE204!$K$21:$M$21,'JE204'!$K$21</definedName>
    <definedName name="Validation_D008_JE204_K26_0" hidden="true">JE204!$K$26:$M$26,'JE204'!$K$26</definedName>
    <definedName name="Validation_D008_JE204_K27_0" hidden="true">JE204!$K$27:$M$27,'JE204'!$K$27</definedName>
    <definedName name="Validation_D008_JE204_K28_0" hidden="true">JE204!$K$28:$M$28,'JE204'!$K$28</definedName>
    <definedName name="ValidationSummary_JE202_ERROR" hidden="true">Validation!B9</definedName>
    <definedName name="ValidationSummary_JE203_ERROR" hidden="true">Validation!B12</definedName>
    <definedName name="ValidationSummary_JE204_ERROR" hidden="true">Validation!B15</definedName>
    <definedName name="ValidationSummary_Total_ERROR" hidden="true">Validation!B5</definedName>
    <definedName name="_xlnm._FilterDatabase" localSheetId="5" hidden="true">Validation!$A$18:$F$407</definedName>
    <definedName name="_xlnm._FilterDatabase" localSheetId="6" hidden="true">Mapping!$A$3:$C$1571</definedName>
  </definedNames>
  <calcPr calcId="191029" concurrentManualCount="8"/>
  <customWorkbookViews>
    <customWorkbookView name="Gruss Roland - Persönliche Ansicht" guid="{CB120B31-F776-4B30-B33D-0B8FCFE1E658}" mergeInterval="0" personalView="1" xWindow="12" yWindow="38" windowWidth="1311" windowHeight="882" tabRatio="84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0" l="1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B4" i="9" l="1"/>
  <c r="B4" i="12"/>
  <c r="B4" i="10"/>
  <c r="B32" i="1" l="1"/>
  <c r="B1" i="9" l="1"/>
  <c r="B1" i="12"/>
  <c r="B1" i="10"/>
  <c r="B1" i="8"/>
  <c r="H37" i="1" l="1"/>
  <c r="H35" i="1" s="1"/>
  <c r="H34" i="1" l="1"/>
  <c r="B3" i="9"/>
  <c r="B3" i="12"/>
  <c r="B3" i="10"/>
  <c r="F21" i="10" l="1"/>
  <c r="F22" i="8" l="1"/>
  <c r="F21" i="9"/>
  <c r="F22" i="10"/>
  <c r="F22" i="9" l="1"/>
  <c r="F23" i="9"/>
  <c r="F24" i="9"/>
  <c r="F25" i="9"/>
  <c r="F26" i="9"/>
  <c r="F27" i="9"/>
  <c r="F28" i="9"/>
  <c r="F29" i="9"/>
  <c r="F30" i="9"/>
  <c r="F31" i="9"/>
  <c r="L18" i="9"/>
  <c r="M18" i="9"/>
  <c r="F39" i="12"/>
  <c r="F40" i="12"/>
  <c r="F41" i="12"/>
  <c r="F42" i="12"/>
  <c r="F43" i="12"/>
  <c r="F44" i="12"/>
  <c r="F45" i="12"/>
  <c r="F46" i="12"/>
  <c r="F47" i="12"/>
  <c r="F48" i="12"/>
  <c r="F49" i="12"/>
  <c r="F50" i="12"/>
  <c r="F51" i="12"/>
  <c r="F52" i="12"/>
  <c r="F53" i="12"/>
  <c r="F54" i="12"/>
  <c r="F55" i="12"/>
  <c r="F56" i="12"/>
  <c r="F57" i="12"/>
  <c r="F58" i="12"/>
  <c r="F59" i="12"/>
  <c r="F60" i="12"/>
  <c r="F61" i="12"/>
  <c r="F62" i="12"/>
  <c r="F63" i="12"/>
  <c r="F64" i="12"/>
  <c r="F65" i="12"/>
  <c r="F66" i="12"/>
  <c r="F67" i="12"/>
  <c r="F68" i="12"/>
  <c r="F69" i="12"/>
  <c r="F70" i="12"/>
  <c r="F71" i="12"/>
  <c r="F72" i="12"/>
  <c r="F73" i="12"/>
  <c r="F74" i="12"/>
  <c r="F75" i="12"/>
  <c r="F76" i="12"/>
  <c r="F77" i="12"/>
  <c r="F78" i="12"/>
  <c r="F79" i="12"/>
  <c r="F80" i="12"/>
  <c r="F81" i="12"/>
  <c r="F82" i="12"/>
  <c r="F83" i="12"/>
  <c r="F84" i="12"/>
  <c r="F85" i="12"/>
  <c r="F86" i="12"/>
  <c r="F87" i="12"/>
  <c r="F88" i="12"/>
  <c r="F89" i="12"/>
  <c r="F90" i="12"/>
  <c r="F91" i="12"/>
  <c r="F92" i="12"/>
  <c r="F93" i="12"/>
  <c r="F94" i="12"/>
  <c r="F95" i="12"/>
  <c r="F96" i="12"/>
  <c r="F97" i="12"/>
  <c r="F98" i="12"/>
  <c r="F99" i="12"/>
  <c r="F100" i="12"/>
  <c r="F101" i="12"/>
  <c r="F102" i="12"/>
  <c r="F103" i="12"/>
  <c r="F104" i="12"/>
  <c r="L18" i="12" l="1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AA18" i="12"/>
  <c r="AB18" i="12"/>
  <c r="K18" i="12"/>
  <c r="B10" i="12"/>
  <c r="B9" i="12"/>
  <c r="B7" i="12"/>
  <c r="B4" i="8"/>
  <c r="B3" i="8"/>
  <c r="F23" i="10"/>
  <c r="F24" i="10"/>
  <c r="F25" i="10"/>
  <c r="F26" i="10"/>
  <c r="F27" i="10"/>
  <c r="F28" i="10"/>
  <c r="F29" i="10"/>
  <c r="F30" i="10"/>
  <c r="F31" i="10"/>
  <c r="F32" i="10"/>
  <c r="F33" i="10"/>
  <c r="F34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L18" i="10" l="1"/>
  <c r="M18" i="10"/>
  <c r="K18" i="10"/>
  <c r="K18" i="9"/>
  <c r="K18" i="8"/>
</calcChain>
</file>

<file path=xl/comments10.xml><?xml version="1.0" encoding="utf-8"?>
<comments xmlns="http://schemas.openxmlformats.org/spreadsheetml/2006/main">
  <authors>
    <author/>
    <author>SNB</author>
  </authors>
  <commentList>
    <comment ref="P21" authorId="1">
      <text>
        <t>Total Suisse et étranger</t>
      </text>
    </comment>
    <comment ref="P22" authorId="1">
      <text>
        <t>Total Suisse et étranger</t>
      </text>
    </comment>
    <comment ref="P23" authorId="1">
      <text>
        <t>Total Suisse et étranger</t>
      </text>
    </comment>
    <comment ref="P27" authorId="1">
      <text>
        <t>Total Suisse et étranger</t>
      </text>
    </comment>
    <comment ref="P28" authorId="1">
      <text>
        <t>Total Suisse et étranger</t>
      </text>
    </comment>
    <comment ref="P32" authorId="1">
      <text>
        <t>Total Suisse et étranger</t>
      </text>
    </comment>
    <comment ref="P38" authorId="1">
      <text>
        <t>Total Suisse et étranger</t>
      </text>
    </comment>
    <comment ref="P43" authorId="1">
      <text>
        <t>Total Suisse et étranger</t>
      </text>
    </comment>
    <comment ref="P44" authorId="1">
      <text>
        <t>Total Suisse et étranger</t>
      </text>
    </comment>
    <comment ref="P45" authorId="1">
      <text>
        <t>Total Suisse et étranger</t>
      </text>
    </comment>
    <comment ref="P46" authorId="1">
      <text>
        <t>Total Suisse et étranger</t>
      </text>
    </comment>
    <comment ref="P47" authorId="1">
      <text>
        <t>Total Suisse et étranger</t>
      </text>
    </comment>
    <comment ref="P48" authorId="1">
      <text>
        <t>Total Suisse et étranger</t>
      </text>
    </comment>
    <comment ref="K51" authorId="1">
      <text>
        <t>Total Opérations de négoce et immobilisations financières (sans métaux précieux ni immeubles)</t>
      </text>
    </comment>
    <comment ref="L51" authorId="1">
      <text>
        <t>Total Opérations de négoce et immobilisations financières (sans métaux précieux ni immeubles)</t>
      </text>
    </comment>
    <comment ref="M51" authorId="1">
      <text>
        <t>Total Opérations de négoce et immobilisations financières (sans métaux précieux ni immeubles)</t>
      </text>
    </comment>
    <comment ref="K52" authorId="1">
      <text>
        <t>Vérification 'dont' Répartition sectorielle des portefeuilles destinés au négoce et des immobilisations financières avec sous-position Collectivités publiques</t>
      </text>
    </comment>
    <comment ref="L52" authorId="1">
      <text>
        <t>Vérification 'dont' Répartition sectorielle des portefeuilles destinés au négoce et des immobilisations financières avec sous-position Collectivités publiques</t>
      </text>
    </comment>
    <comment ref="M52" authorId="1">
      <text>
        <t>Vérification 'dont' Répartition sectorielle des portefeuilles destinés au négoce et des immobilisations financières avec sous-position Collectivités publiques</t>
      </text>
    </comment>
    <comment ref="K53" authorId="1">
      <text>
        <t>Total Collectivités publiques</t>
      </text>
    </comment>
    <comment ref="K54" authorId="1">
      <text>
        <t>Vérification 'dont' Répartition sectorielle des portefeuilles destinés au négoce et des immobilisations financières avec sous-position Collectivités publiques</t>
      </text>
    </comment>
    <comment ref="K55" authorId="1">
      <text>
        <t>Total Répartition sectorielle des portefeuilles destinés au négoce et des immobilisations financières</t>
      </text>
    </comment>
    <comment ref="L54" authorId="1">
      <text>
        <t>Vérification 'dont' Répartition sectorielle des portefeuilles destinés au négoce et des immobilisations financières avec sous-position Collectivités publiques</t>
      </text>
    </comment>
    <comment ref="L55" authorId="1">
      <text>
        <t>Total Répartition sectorielle des portefeuilles destinés au négoce et des immobilisations financières</t>
      </text>
    </comment>
    <comment ref="M54" authorId="1">
      <text>
        <t>Vérification 'dont' Répartition sectorielle des portefeuilles destinés au négoce et des immobilisations financières avec sous-position Collectivités publiques</t>
      </text>
    </comment>
    <comment ref="M55" authorId="1">
      <text>
        <t>Total Répartition sectorielle des portefeuilles destinés au négoce et des immobilisations financières</t>
      </text>
    </comment>
    <comment ref="K56" authorId="1">
      <text>
        <t>Total Collectivités publiques</t>
      </text>
    </comment>
    <comment ref="K57" authorId="1">
      <text>
        <t>Total Autres émetteurs</t>
      </text>
    </comment>
    <comment ref="K58" authorId="1">
      <text>
        <t>Vérification 'dont' Sociétés financières avec sous-position Centrales de lettres de gage</t>
      </text>
    </comment>
    <comment ref="K59" authorId="1">
      <text>
        <t>Total Répartition sectorielle des portefeuilles destinés au négoce et des immobilisations financières</t>
      </text>
    </comment>
    <comment ref="K60" authorId="1">
      <text>
        <t>Total Répartition sectorielle des portefeuilles destinés au négoce et des immobilisations financières</t>
      </text>
    </comment>
    <comment ref="L60" authorId="1">
      <text>
        <t>Total Répartition sectorielle des portefeuilles destinés au négoce et des immobilisations financières</t>
      </text>
    </comment>
    <comment ref="M60" authorId="1">
      <text>
        <t>Total Répartition sectorielle des portefeuilles destinés au négoce et des immobilisations financières</t>
      </text>
    </comment>
  </commentList>
</comments>
</file>

<file path=xl/comments12.xml><?xml version="1.0" encoding="utf-8"?>
<comments xmlns="http://schemas.openxmlformats.org/spreadsheetml/2006/main">
  <authors>
    <author/>
    <author>SNB</author>
  </authors>
  <commentList>
    <comment ref="AE22" authorId="1">
      <text>
        <t>Total Echéance</t>
      </text>
    </comment>
    <comment ref="AE23" authorId="1">
      <text>
        <t>Total Echéance</t>
      </text>
    </comment>
    <comment ref="AE24" authorId="1">
      <text>
        <t>Total Echéance</t>
      </text>
    </comment>
    <comment ref="AE25" authorId="1">
      <text>
        <t>Total Echéance</t>
      </text>
    </comment>
    <comment ref="AE26" authorId="1">
      <text>
        <t>Total Echéance</t>
      </text>
    </comment>
    <comment ref="AE27" authorId="1">
      <text>
        <t>Total Echéance</t>
      </text>
    </comment>
    <comment ref="AE28" authorId="1">
      <text>
        <t>Total Echéance</t>
      </text>
    </comment>
    <comment ref="AE29" authorId="1">
      <text>
        <t>Total Echéance</t>
      </text>
    </comment>
    <comment ref="AE30" authorId="1">
      <text>
        <t>Total Echéance</t>
      </text>
    </comment>
    <comment ref="AE31" authorId="1">
      <text>
        <t>Total Echéance</t>
      </text>
    </comment>
    <comment ref="AE32" authorId="1">
      <text>
        <t>Total Echéance</t>
      </text>
    </comment>
    <comment ref="AE33" authorId="1">
      <text>
        <t>Total Echéance</t>
      </text>
    </comment>
    <comment ref="AE34" authorId="1">
      <text>
        <t>Total Echéance</t>
      </text>
    </comment>
    <comment ref="AE35" authorId="1">
      <text>
        <t>Total Echéance</t>
      </text>
    </comment>
    <comment ref="AE36" authorId="1">
      <text>
        <t>Total Echéance</t>
      </text>
    </comment>
    <comment ref="AE37" authorId="1">
      <text>
        <t>Total Echéance</t>
      </text>
    </comment>
    <comment ref="AE38" authorId="1">
      <text>
        <t>Total Echéance</t>
      </text>
    </comment>
    <comment ref="AE39" authorId="1">
      <text>
        <t>Total Echéance</t>
      </text>
    </comment>
    <comment ref="AE40" authorId="1">
      <text>
        <t>Total Echéance</t>
      </text>
    </comment>
    <comment ref="AE41" authorId="1">
      <text>
        <t>Total Echéance</t>
      </text>
    </comment>
    <comment ref="AE42" authorId="1">
      <text>
        <t>Total Echéance</t>
      </text>
    </comment>
    <comment ref="AE43" authorId="1">
      <text>
        <t>Total Echéance</t>
      </text>
    </comment>
    <comment ref="AE44" authorId="1">
      <text>
        <t>Total Echéance</t>
      </text>
    </comment>
    <comment ref="AE45" authorId="1">
      <text>
        <t>Total Echéance</t>
      </text>
    </comment>
    <comment ref="AE46" authorId="1">
      <text>
        <t>Total Echéance</t>
      </text>
    </comment>
    <comment ref="AE47" authorId="1">
      <text>
        <t>Total Echéance</t>
      </text>
    </comment>
    <comment ref="AE48" authorId="1">
      <text>
        <t>Total Echéance</t>
      </text>
    </comment>
    <comment ref="AE49" authorId="1">
      <text>
        <t>Total Echéance</t>
      </text>
    </comment>
    <comment ref="AE50" authorId="1">
      <text>
        <t>Total Echéance</t>
      </text>
    </comment>
    <comment ref="AE51" authorId="1">
      <text>
        <t>Total Echéance</t>
      </text>
    </comment>
    <comment ref="AE52" authorId="1">
      <text>
        <t>Total Echéance</t>
      </text>
    </comment>
    <comment ref="AE53" authorId="1">
      <text>
        <t>Total Echéance</t>
      </text>
    </comment>
    <comment ref="AE54" authorId="1">
      <text>
        <t>Total Echéance</t>
      </text>
    </comment>
    <comment ref="AE55" authorId="1">
      <text>
        <t>Total Echéance</t>
      </text>
    </comment>
    <comment ref="AE56" authorId="1">
      <text>
        <t>Total Echéance</t>
      </text>
    </comment>
    <comment ref="AE57" authorId="1">
      <text>
        <t>Total Echéance</t>
      </text>
    </comment>
    <comment ref="AE58" authorId="1">
      <text>
        <t>Total Echéance</t>
      </text>
    </comment>
    <comment ref="AE59" authorId="1">
      <text>
        <t>Total Echéance</t>
      </text>
    </comment>
    <comment ref="AE60" authorId="1">
      <text>
        <t>Total Echéance</t>
      </text>
    </comment>
    <comment ref="AE61" authorId="1">
      <text>
        <t>Total Echéance</t>
      </text>
    </comment>
    <comment ref="AE62" authorId="1">
      <text>
        <t>Total Echéance</t>
      </text>
    </comment>
    <comment ref="AE63" authorId="1">
      <text>
        <t>Total Echéance</t>
      </text>
    </comment>
    <comment ref="AE64" authorId="1">
      <text>
        <t>Total Echéance</t>
      </text>
    </comment>
    <comment ref="AE65" authorId="1">
      <text>
        <t>Total Echéance</t>
      </text>
    </comment>
    <comment ref="AE66" authorId="1">
      <text>
        <t>Total Echéance</t>
      </text>
    </comment>
    <comment ref="AE67" authorId="1">
      <text>
        <t>Total Echéance</t>
      </text>
    </comment>
    <comment ref="AE68" authorId="1">
      <text>
        <t>Total Echéance</t>
      </text>
    </comment>
    <comment ref="AE69" authorId="1">
      <text>
        <t>Total Echéance</t>
      </text>
    </comment>
    <comment ref="AE70" authorId="1">
      <text>
        <t>Total Echéance</t>
      </text>
    </comment>
    <comment ref="AE71" authorId="1">
      <text>
        <t>Total Echéance</t>
      </text>
    </comment>
    <comment ref="AE72" authorId="1">
      <text>
        <t>Total Echéance</t>
      </text>
    </comment>
    <comment ref="AE73" authorId="1">
      <text>
        <t>Total Echéance</t>
      </text>
    </comment>
    <comment ref="AE74" authorId="1">
      <text>
        <t>Total Echéance</t>
      </text>
    </comment>
    <comment ref="AE75" authorId="1">
      <text>
        <t>Total Echéance</t>
      </text>
    </comment>
    <comment ref="AE76" authorId="1">
      <text>
        <t>Total Echéance</t>
      </text>
    </comment>
    <comment ref="AE77" authorId="1">
      <text>
        <t>Total Echéance</t>
      </text>
    </comment>
    <comment ref="AE78" authorId="1">
      <text>
        <t>Total Echéance</t>
      </text>
    </comment>
    <comment ref="AE79" authorId="1">
      <text>
        <t>Total Echéance</t>
      </text>
    </comment>
    <comment ref="AE80" authorId="1">
      <text>
        <t>Total Echéance</t>
      </text>
    </comment>
    <comment ref="AE81" authorId="1">
      <text>
        <t>Total Echéance</t>
      </text>
    </comment>
    <comment ref="AE82" authorId="1">
      <text>
        <t>Total Echéance</t>
      </text>
    </comment>
    <comment ref="AE83" authorId="1">
      <text>
        <t>Total Echéance</t>
      </text>
    </comment>
    <comment ref="AE84" authorId="1">
      <text>
        <t>Total Echéance</t>
      </text>
    </comment>
    <comment ref="AE85" authorId="1">
      <text>
        <t>Total Echéance</t>
      </text>
    </comment>
    <comment ref="AE86" authorId="1">
      <text>
        <t>Total Echéance</t>
      </text>
    </comment>
    <comment ref="AE87" authorId="1">
      <text>
        <t>Total Echéance</t>
      </text>
    </comment>
    <comment ref="AE88" authorId="1">
      <text>
        <t>Total Echéance</t>
      </text>
    </comment>
    <comment ref="AE89" authorId="1">
      <text>
        <t>Total Echéance</t>
      </text>
    </comment>
    <comment ref="AE90" authorId="1">
      <text>
        <t>Total Echéance</t>
      </text>
    </comment>
    <comment ref="AE91" authorId="1">
      <text>
        <t>Total Echéance</t>
      </text>
    </comment>
    <comment ref="AE92" authorId="1">
      <text>
        <t>Total Echéance</t>
      </text>
    </comment>
    <comment ref="AE93" authorId="1">
      <text>
        <t>Total Echéance</t>
      </text>
    </comment>
    <comment ref="AE94" authorId="1">
      <text>
        <t>Total Echéance</t>
      </text>
    </comment>
    <comment ref="AE95" authorId="1">
      <text>
        <t>Total Echéance</t>
      </text>
    </comment>
    <comment ref="AE96" authorId="1">
      <text>
        <t>Total Echéance</t>
      </text>
    </comment>
    <comment ref="AE97" authorId="1">
      <text>
        <t>Total Echéance</t>
      </text>
    </comment>
    <comment ref="AE98" authorId="1">
      <text>
        <t>Total Echéance</t>
      </text>
    </comment>
    <comment ref="AE99" authorId="1">
      <text>
        <t>Total Echéance</t>
      </text>
    </comment>
    <comment ref="AE100" authorId="1">
      <text>
        <t>Total Echéance</t>
      </text>
    </comment>
    <comment ref="AE101" authorId="1">
      <text>
        <t>Total Echéance</t>
      </text>
    </comment>
    <comment ref="AE102" authorId="1">
      <text>
        <t>Total Echéance</t>
      </text>
    </comment>
    <comment ref="AE103" authorId="1">
      <text>
        <t>Total Echéance</t>
      </text>
    </comment>
    <comment ref="AE104" authorId="1">
      <text>
        <t>Total Echéance</t>
      </text>
    </comment>
    <comment ref="AF22" authorId="1">
      <text>
        <t>Total Echéance</t>
      </text>
    </comment>
    <comment ref="AF23" authorId="1">
      <text>
        <t>Total Echéance</t>
      </text>
    </comment>
    <comment ref="AF24" authorId="1">
      <text>
        <t>Total Echéance</t>
      </text>
    </comment>
    <comment ref="AF25" authorId="1">
      <text>
        <t>Total Echéance</t>
      </text>
    </comment>
    <comment ref="AF26" authorId="1">
      <text>
        <t>Total Echéance</t>
      </text>
    </comment>
    <comment ref="AF27" authorId="1">
      <text>
        <t>Total Echéance</t>
      </text>
    </comment>
    <comment ref="AF28" authorId="1">
      <text>
        <t>Total Echéance</t>
      </text>
    </comment>
    <comment ref="AF29" authorId="1">
      <text>
        <t>Total Echéance</t>
      </text>
    </comment>
    <comment ref="AF30" authorId="1">
      <text>
        <t>Total Echéance</t>
      </text>
    </comment>
    <comment ref="AF31" authorId="1">
      <text>
        <t>Total Echéance</t>
      </text>
    </comment>
    <comment ref="AF32" authorId="1">
      <text>
        <t>Total Echéance</t>
      </text>
    </comment>
    <comment ref="AF33" authorId="1">
      <text>
        <t>Total Echéance</t>
      </text>
    </comment>
    <comment ref="AF34" authorId="1">
      <text>
        <t>Total Echéance</t>
      </text>
    </comment>
    <comment ref="AF35" authorId="1">
      <text>
        <t>Total Echéance</t>
      </text>
    </comment>
    <comment ref="AF36" authorId="1">
      <text>
        <t>Total Echéance</t>
      </text>
    </comment>
    <comment ref="AF37" authorId="1">
      <text>
        <t>Total Echéance</t>
      </text>
    </comment>
    <comment ref="AF38" authorId="1">
      <text>
        <t>Total Echéance</t>
      </text>
    </comment>
    <comment ref="AF39" authorId="1">
      <text>
        <t>Total Echéance</t>
      </text>
    </comment>
    <comment ref="AF40" authorId="1">
      <text>
        <t>Total Echéance</t>
      </text>
    </comment>
    <comment ref="AF41" authorId="1">
      <text>
        <t>Total Echéance</t>
      </text>
    </comment>
    <comment ref="AF42" authorId="1">
      <text>
        <t>Total Echéance</t>
      </text>
    </comment>
    <comment ref="AF43" authorId="1">
      <text>
        <t>Total Echéance</t>
      </text>
    </comment>
    <comment ref="AF44" authorId="1">
      <text>
        <t>Total Echéance</t>
      </text>
    </comment>
    <comment ref="AF45" authorId="1">
      <text>
        <t>Total Echéance</t>
      </text>
    </comment>
    <comment ref="AF46" authorId="1">
      <text>
        <t>Total Echéance</t>
      </text>
    </comment>
    <comment ref="AF47" authorId="1">
      <text>
        <t>Total Echéance</t>
      </text>
    </comment>
    <comment ref="AF48" authorId="1">
      <text>
        <t>Total Echéance</t>
      </text>
    </comment>
    <comment ref="AF49" authorId="1">
      <text>
        <t>Total Echéance</t>
      </text>
    </comment>
    <comment ref="AF50" authorId="1">
      <text>
        <t>Total Echéance</t>
      </text>
    </comment>
    <comment ref="AF51" authorId="1">
      <text>
        <t>Total Echéance</t>
      </text>
    </comment>
    <comment ref="AF52" authorId="1">
      <text>
        <t>Total Echéance</t>
      </text>
    </comment>
    <comment ref="AF53" authorId="1">
      <text>
        <t>Total Echéance</t>
      </text>
    </comment>
    <comment ref="AF54" authorId="1">
      <text>
        <t>Total Echéance</t>
      </text>
    </comment>
    <comment ref="AF55" authorId="1">
      <text>
        <t>Total Echéance</t>
      </text>
    </comment>
    <comment ref="AF56" authorId="1">
      <text>
        <t>Total Echéance</t>
      </text>
    </comment>
    <comment ref="AF57" authorId="1">
      <text>
        <t>Total Echéance</t>
      </text>
    </comment>
    <comment ref="AF58" authorId="1">
      <text>
        <t>Total Echéance</t>
      </text>
    </comment>
    <comment ref="AF59" authorId="1">
      <text>
        <t>Total Echéance</t>
      </text>
    </comment>
    <comment ref="AF60" authorId="1">
      <text>
        <t>Total Echéance</t>
      </text>
    </comment>
    <comment ref="AF61" authorId="1">
      <text>
        <t>Total Echéance</t>
      </text>
    </comment>
    <comment ref="AF62" authorId="1">
      <text>
        <t>Total Echéance</t>
      </text>
    </comment>
    <comment ref="AF63" authorId="1">
      <text>
        <t>Total Echéance</t>
      </text>
    </comment>
    <comment ref="AF64" authorId="1">
      <text>
        <t>Total Echéance</t>
      </text>
    </comment>
    <comment ref="AF65" authorId="1">
      <text>
        <t>Total Echéance</t>
      </text>
    </comment>
    <comment ref="AF66" authorId="1">
      <text>
        <t>Total Echéance</t>
      </text>
    </comment>
    <comment ref="AF67" authorId="1">
      <text>
        <t>Total Echéance</t>
      </text>
    </comment>
    <comment ref="AF68" authorId="1">
      <text>
        <t>Total Echéance</t>
      </text>
    </comment>
    <comment ref="AF69" authorId="1">
      <text>
        <t>Total Echéance</t>
      </text>
    </comment>
    <comment ref="AF70" authorId="1">
      <text>
        <t>Total Echéance</t>
      </text>
    </comment>
    <comment ref="AF71" authorId="1">
      <text>
        <t>Total Echéance</t>
      </text>
    </comment>
    <comment ref="AF72" authorId="1">
      <text>
        <t>Total Echéance</t>
      </text>
    </comment>
    <comment ref="AF73" authorId="1">
      <text>
        <t>Total Echéance</t>
      </text>
    </comment>
    <comment ref="AF74" authorId="1">
      <text>
        <t>Total Echéance</t>
      </text>
    </comment>
    <comment ref="AF75" authorId="1">
      <text>
        <t>Total Echéance</t>
      </text>
    </comment>
    <comment ref="AF76" authorId="1">
      <text>
        <t>Total Echéance</t>
      </text>
    </comment>
    <comment ref="AF77" authorId="1">
      <text>
        <t>Total Echéance</t>
      </text>
    </comment>
    <comment ref="AF78" authorId="1">
      <text>
        <t>Total Echéance</t>
      </text>
    </comment>
    <comment ref="AF79" authorId="1">
      <text>
        <t>Total Echéance</t>
      </text>
    </comment>
    <comment ref="AF80" authorId="1">
      <text>
        <t>Total Echéance</t>
      </text>
    </comment>
    <comment ref="AF81" authorId="1">
      <text>
        <t>Total Echéance</t>
      </text>
    </comment>
    <comment ref="AF82" authorId="1">
      <text>
        <t>Total Echéance</t>
      </text>
    </comment>
    <comment ref="AF83" authorId="1">
      <text>
        <t>Total Echéance</t>
      </text>
    </comment>
    <comment ref="AF84" authorId="1">
      <text>
        <t>Total Echéance</t>
      </text>
    </comment>
    <comment ref="AF85" authorId="1">
      <text>
        <t>Total Echéance</t>
      </text>
    </comment>
    <comment ref="AF86" authorId="1">
      <text>
        <t>Total Echéance</t>
      </text>
    </comment>
    <comment ref="AF87" authorId="1">
      <text>
        <t>Total Echéance</t>
      </text>
    </comment>
    <comment ref="AF88" authorId="1">
      <text>
        <t>Total Echéance</t>
      </text>
    </comment>
    <comment ref="AF89" authorId="1">
      <text>
        <t>Total Echéance</t>
      </text>
    </comment>
    <comment ref="AF90" authorId="1">
      <text>
        <t>Total Echéance</t>
      </text>
    </comment>
    <comment ref="AF91" authorId="1">
      <text>
        <t>Total Echéance</t>
      </text>
    </comment>
    <comment ref="AF92" authorId="1">
      <text>
        <t>Total Echéance</t>
      </text>
    </comment>
    <comment ref="AF93" authorId="1">
      <text>
        <t>Total Echéance</t>
      </text>
    </comment>
    <comment ref="AF94" authorId="1">
      <text>
        <t>Total Echéance</t>
      </text>
    </comment>
    <comment ref="AF95" authorId="1">
      <text>
        <t>Total Echéance</t>
      </text>
    </comment>
    <comment ref="AF96" authorId="1">
      <text>
        <t>Total Echéance</t>
      </text>
    </comment>
    <comment ref="AF97" authorId="1">
      <text>
        <t>Total Echéance</t>
      </text>
    </comment>
    <comment ref="AF98" authorId="1">
      <text>
        <t>Total Echéance</t>
      </text>
    </comment>
    <comment ref="AF99" authorId="1">
      <text>
        <t>Total Echéance</t>
      </text>
    </comment>
    <comment ref="AF100" authorId="1">
      <text>
        <t>Total Echéance</t>
      </text>
    </comment>
    <comment ref="AF101" authorId="1">
      <text>
        <t>Total Echéance</t>
      </text>
    </comment>
    <comment ref="AF102" authorId="1">
      <text>
        <t>Total Echéance</t>
      </text>
    </comment>
    <comment ref="AF103" authorId="1">
      <text>
        <t>Total Echéance</t>
      </text>
    </comment>
    <comment ref="AF104" authorId="1">
      <text>
        <t>Total Echéance</t>
      </text>
    </comment>
    <comment ref="AG22" authorId="1">
      <text>
        <t>Total Engagements résultant des dépôts de la clientèle</t>
      </text>
    </comment>
    <comment ref="AG23" authorId="1">
      <text>
        <t>Total Engagements résultant des dépôts de la clientèle</t>
      </text>
    </comment>
    <comment ref="AG24" authorId="1">
      <text>
        <t>Total Engagements résultant des dépôts de la clientèle</t>
      </text>
    </comment>
    <comment ref="AG25" authorId="1">
      <text>
        <t>Total Engagements résultant des dépôts de la clientèle</t>
      </text>
    </comment>
    <comment ref="AG26" authorId="1">
      <text>
        <t>Total Engagements résultant des dépôts de la clientèle</t>
      </text>
    </comment>
    <comment ref="AG27" authorId="1">
      <text>
        <t>Total Engagements résultant des dépôts de la clientèle</t>
      </text>
    </comment>
    <comment ref="AG28" authorId="1">
      <text>
        <t>Total Engagements résultant des dépôts de la clientèle</t>
      </text>
    </comment>
    <comment ref="AG29" authorId="1">
      <text>
        <t>Total Engagements résultant des dépôts de la clientèle</t>
      </text>
    </comment>
    <comment ref="AG30" authorId="1">
      <text>
        <t>Total Engagements résultant des dépôts de la clientèle</t>
      </text>
    </comment>
    <comment ref="AG31" authorId="1">
      <text>
        <t>Total Engagements résultant des dépôts de la clientèle</t>
      </text>
    </comment>
    <comment ref="AG32" authorId="1">
      <text>
        <t>Total Engagements résultant des dépôts de la clientèle</t>
      </text>
    </comment>
    <comment ref="AG33" authorId="1">
      <text>
        <t>Total Engagements résultant des dépôts de la clientèle</t>
      </text>
    </comment>
    <comment ref="AG34" authorId="1">
      <text>
        <t>Total Engagements résultant des dépôts de la clientèle</t>
      </text>
    </comment>
    <comment ref="AG35" authorId="1">
      <text>
        <t>Total Engagements résultant des dépôts de la clientèle</t>
      </text>
    </comment>
    <comment ref="AG36" authorId="1">
      <text>
        <t>Total Engagements résultant des dépôts de la clientèle</t>
      </text>
    </comment>
    <comment ref="AG37" authorId="1">
      <text>
        <t>Total Engagements résultant des dépôts de la clientèle</t>
      </text>
    </comment>
    <comment ref="AG38" authorId="1">
      <text>
        <t>Total Engagements résultant des dépôts de la clientèle</t>
      </text>
    </comment>
    <comment ref="AG39" authorId="1">
      <text>
        <t>Total Engagements résultant des dépôts de la clientèle</t>
      </text>
    </comment>
    <comment ref="AG40" authorId="1">
      <text>
        <t>Total Engagements résultant des dépôts de la clientèle</t>
      </text>
    </comment>
    <comment ref="AG41" authorId="1">
      <text>
        <t>Total Engagements résultant des dépôts de la clientèle</t>
      </text>
    </comment>
    <comment ref="AG42" authorId="1">
      <text>
        <t>Total Engagements résultant des dépôts de la clientèle</t>
      </text>
    </comment>
    <comment ref="AG43" authorId="1">
      <text>
        <t>Total Engagements résultant des dépôts de la clientèle</t>
      </text>
    </comment>
    <comment ref="AG44" authorId="1">
      <text>
        <t>Total Engagements résultant des dépôts de la clientèle</t>
      </text>
    </comment>
    <comment ref="AG45" authorId="1">
      <text>
        <t>Total Engagements résultant des dépôts de la clientèle</t>
      </text>
    </comment>
    <comment ref="AG46" authorId="1">
      <text>
        <t>Total Engagements résultant des dépôts de la clientèle</t>
      </text>
    </comment>
    <comment ref="AG47" authorId="1">
      <text>
        <t>Total Engagements résultant des dépôts de la clientèle</t>
      </text>
    </comment>
    <comment ref="AG48" authorId="1">
      <text>
        <t>Total Engagements résultant des dépôts de la clientèle</t>
      </text>
    </comment>
    <comment ref="AG49" authorId="1">
      <text>
        <t>Total Engagements résultant des dépôts de la clientèle</t>
      </text>
    </comment>
    <comment ref="AG50" authorId="1">
      <text>
        <t>Total Engagements résultant des dépôts de la clientèle</t>
      </text>
    </comment>
    <comment ref="AG51" authorId="1">
      <text>
        <t>Total Engagements résultant des dépôts de la clientèle</t>
      </text>
    </comment>
    <comment ref="AG52" authorId="1">
      <text>
        <t>Total Engagements résultant des dépôts de la clientèle</t>
      </text>
    </comment>
    <comment ref="AG53" authorId="1">
      <text>
        <t>Total Engagements résultant des dépôts de la clientèle</t>
      </text>
    </comment>
    <comment ref="AG54" authorId="1">
      <text>
        <t>Total Engagements résultant des dépôts de la clientèle</t>
      </text>
    </comment>
    <comment ref="AG55" authorId="1">
      <text>
        <t>Total Engagements résultant des dépôts de la clientèle</t>
      </text>
    </comment>
    <comment ref="AG56" authorId="1">
      <text>
        <t>Total Engagements résultant des dépôts de la clientèle</t>
      </text>
    </comment>
    <comment ref="AG57" authorId="1">
      <text>
        <t>Total Engagements résultant des dépôts de la clientèle</t>
      </text>
    </comment>
    <comment ref="AG58" authorId="1">
      <text>
        <t>Total Engagements résultant des dépôts de la clientèle</t>
      </text>
    </comment>
    <comment ref="AG59" authorId="1">
      <text>
        <t>Total Engagements résultant des dépôts de la clientèle</t>
      </text>
    </comment>
    <comment ref="AG60" authorId="1">
      <text>
        <t>Total Engagements résultant des dépôts de la clientèle</t>
      </text>
    </comment>
    <comment ref="AG61" authorId="1">
      <text>
        <t>Total Engagements résultant des dépôts de la clientèle</t>
      </text>
    </comment>
    <comment ref="AG62" authorId="1">
      <text>
        <t>Total Engagements résultant des dépôts de la clientèle</t>
      </text>
    </comment>
    <comment ref="AG63" authorId="1">
      <text>
        <t>Total Engagements résultant des dépôts de la clientèle</t>
      </text>
    </comment>
    <comment ref="AG64" authorId="1">
      <text>
        <t>Total Engagements résultant des dépôts de la clientèle</t>
      </text>
    </comment>
    <comment ref="AG65" authorId="1">
      <text>
        <t>Total Engagements résultant des dépôts de la clientèle</t>
      </text>
    </comment>
    <comment ref="AG66" authorId="1">
      <text>
        <t>Total Engagements résultant des dépôts de la clientèle</t>
      </text>
    </comment>
    <comment ref="AG67" authorId="1">
      <text>
        <t>Total Engagements résultant des dépôts de la clientèle</t>
      </text>
    </comment>
    <comment ref="AG68" authorId="1">
      <text>
        <t>Total Engagements résultant des dépôts de la clientèle</t>
      </text>
    </comment>
    <comment ref="AG69" authorId="1">
      <text>
        <t>Total Engagements résultant des dépôts de la clientèle</t>
      </text>
    </comment>
    <comment ref="AG70" authorId="1">
      <text>
        <t>Total Engagements résultant des dépôts de la clientèle</t>
      </text>
    </comment>
    <comment ref="AG71" authorId="1">
      <text>
        <t>Total Engagements résultant des dépôts de la clientèle</t>
      </text>
    </comment>
    <comment ref="AG72" authorId="1">
      <text>
        <t>Total Engagements résultant des dépôts de la clientèle</t>
      </text>
    </comment>
    <comment ref="AG73" authorId="1">
      <text>
        <t>Total Engagements résultant des dépôts de la clientèle</t>
      </text>
    </comment>
    <comment ref="AG74" authorId="1">
      <text>
        <t>Total Engagements résultant des dépôts de la clientèle</t>
      </text>
    </comment>
    <comment ref="AG75" authorId="1">
      <text>
        <t>Total Engagements résultant des dépôts de la clientèle</t>
      </text>
    </comment>
    <comment ref="AG76" authorId="1">
      <text>
        <t>Total Engagements résultant des dépôts de la clientèle</t>
      </text>
    </comment>
    <comment ref="AG77" authorId="1">
      <text>
        <t>Total Engagements résultant des dépôts de la clientèle</t>
      </text>
    </comment>
    <comment ref="AG78" authorId="1">
      <text>
        <t>Total Engagements résultant des dépôts de la clientèle</t>
      </text>
    </comment>
    <comment ref="AG79" authorId="1">
      <text>
        <t>Total Engagements résultant des dépôts de la clientèle</t>
      </text>
    </comment>
    <comment ref="AG80" authorId="1">
      <text>
        <t>Total Engagements résultant des dépôts de la clientèle</t>
      </text>
    </comment>
    <comment ref="AG81" authorId="1">
      <text>
        <t>Total Engagements résultant des dépôts de la clientèle</t>
      </text>
    </comment>
    <comment ref="AG82" authorId="1">
      <text>
        <t>Total Engagements résultant des dépôts de la clientèle</t>
      </text>
    </comment>
    <comment ref="AG83" authorId="1">
      <text>
        <t>Total Engagements résultant des dépôts de la clientèle</t>
      </text>
    </comment>
    <comment ref="AG84" authorId="1">
      <text>
        <t>Total Engagements résultant des dépôts de la clientèle</t>
      </text>
    </comment>
    <comment ref="AG85" authorId="1">
      <text>
        <t>Total Engagements résultant des dépôts de la clientèle</t>
      </text>
    </comment>
    <comment ref="AG86" authorId="1">
      <text>
        <t>Total Engagements résultant des dépôts de la clientèle</t>
      </text>
    </comment>
    <comment ref="AG87" authorId="1">
      <text>
        <t>Total Engagements résultant des dépôts de la clientèle</t>
      </text>
    </comment>
    <comment ref="AG88" authorId="1">
      <text>
        <t>Total Engagements résultant des dépôts de la clientèle</t>
      </text>
    </comment>
    <comment ref="AG89" authorId="1">
      <text>
        <t>Total Engagements résultant des dépôts de la clientèle</t>
      </text>
    </comment>
    <comment ref="AG90" authorId="1">
      <text>
        <t>Total Engagements résultant des dépôts de la clientèle</t>
      </text>
    </comment>
    <comment ref="AG91" authorId="1">
      <text>
        <t>Total Engagements résultant des dépôts de la clientèle</t>
      </text>
    </comment>
    <comment ref="AG92" authorId="1">
      <text>
        <t>Total Engagements résultant des dépôts de la clientèle</t>
      </text>
    </comment>
    <comment ref="AG93" authorId="1">
      <text>
        <t>Total Engagements résultant des dépôts de la clientèle</t>
      </text>
    </comment>
    <comment ref="AG94" authorId="1">
      <text>
        <t>Total Engagements résultant des dépôts de la clientèle</t>
      </text>
    </comment>
    <comment ref="AG95" authorId="1">
      <text>
        <t>Total Engagements résultant des dépôts de la clientèle</t>
      </text>
    </comment>
    <comment ref="AG96" authorId="1">
      <text>
        <t>Total Engagements résultant des dépôts de la clientèle</t>
      </text>
    </comment>
    <comment ref="AG97" authorId="1">
      <text>
        <t>Total Engagements résultant des dépôts de la clientèle</t>
      </text>
    </comment>
    <comment ref="AG98" authorId="1">
      <text>
        <t>Total Engagements résultant des dépôts de la clientèle</t>
      </text>
    </comment>
    <comment ref="AG99" authorId="1">
      <text>
        <t>Total Engagements résultant des dépôts de la clientèle</t>
      </text>
    </comment>
    <comment ref="AG100" authorId="1">
      <text>
        <t>Total Engagements résultant des dépôts de la clientèle</t>
      </text>
    </comment>
    <comment ref="AG101" authorId="1">
      <text>
        <t>Total Engagements résultant des dépôts de la clientèle</t>
      </text>
    </comment>
    <comment ref="AG102" authorId="1">
      <text>
        <t>Total Engagements résultant des dépôts de la clientèle</t>
      </text>
    </comment>
    <comment ref="AG103" authorId="1">
      <text>
        <t>Total Engagements résultant des dépôts de la clientèle</t>
      </text>
    </comment>
    <comment ref="AG104" authorId="1">
      <text>
        <t>Total Engagements résultant des dépôts de la clientèle</t>
      </text>
    </comment>
    <comment ref="AH22" authorId="1">
      <text>
        <t>Total Echéance</t>
      </text>
    </comment>
    <comment ref="AH23" authorId="1">
      <text>
        <t>Total Echéance</t>
      </text>
    </comment>
    <comment ref="AH24" authorId="1">
      <text>
        <t>Total Echéance</t>
      </text>
    </comment>
    <comment ref="AH25" authorId="1">
      <text>
        <t>Total Echéance</t>
      </text>
    </comment>
    <comment ref="AH26" authorId="1">
      <text>
        <t>Total Echéance</t>
      </text>
    </comment>
    <comment ref="AH27" authorId="1">
      <text>
        <t>Total Echéance</t>
      </text>
    </comment>
    <comment ref="AH28" authorId="1">
      <text>
        <t>Total Echéance</t>
      </text>
    </comment>
    <comment ref="AH29" authorId="1">
      <text>
        <t>Total Echéance</t>
      </text>
    </comment>
    <comment ref="AH30" authorId="1">
      <text>
        <t>Total Echéance</t>
      </text>
    </comment>
    <comment ref="AH31" authorId="1">
      <text>
        <t>Total Echéance</t>
      </text>
    </comment>
    <comment ref="AH32" authorId="1">
      <text>
        <t>Total Echéance</t>
      </text>
    </comment>
    <comment ref="AH33" authorId="1">
      <text>
        <t>Total Echéance</t>
      </text>
    </comment>
    <comment ref="AH34" authorId="1">
      <text>
        <t>Total Echéance</t>
      </text>
    </comment>
    <comment ref="AH35" authorId="1">
      <text>
        <t>Total Echéance</t>
      </text>
    </comment>
    <comment ref="AH36" authorId="1">
      <text>
        <t>Total Echéance</t>
      </text>
    </comment>
    <comment ref="AH37" authorId="1">
      <text>
        <t>Total Echéance</t>
      </text>
    </comment>
    <comment ref="AH38" authorId="1">
      <text>
        <t>Total Echéance</t>
      </text>
    </comment>
    <comment ref="AH39" authorId="1">
      <text>
        <t>Total Echéance</t>
      </text>
    </comment>
    <comment ref="AH40" authorId="1">
      <text>
        <t>Total Echéance</t>
      </text>
    </comment>
    <comment ref="AH41" authorId="1">
      <text>
        <t>Total Echéance</t>
      </text>
    </comment>
    <comment ref="AH42" authorId="1">
      <text>
        <t>Total Echéance</t>
      </text>
    </comment>
    <comment ref="AH43" authorId="1">
      <text>
        <t>Total Echéance</t>
      </text>
    </comment>
    <comment ref="AH44" authorId="1">
      <text>
        <t>Total Echéance</t>
      </text>
    </comment>
    <comment ref="AH45" authorId="1">
      <text>
        <t>Total Echéance</t>
      </text>
    </comment>
    <comment ref="AH46" authorId="1">
      <text>
        <t>Total Echéance</t>
      </text>
    </comment>
    <comment ref="AH47" authorId="1">
      <text>
        <t>Total Echéance</t>
      </text>
    </comment>
    <comment ref="AH48" authorId="1">
      <text>
        <t>Total Echéance</t>
      </text>
    </comment>
    <comment ref="AH49" authorId="1">
      <text>
        <t>Total Echéance</t>
      </text>
    </comment>
    <comment ref="AH50" authorId="1">
      <text>
        <t>Total Echéance</t>
      </text>
    </comment>
    <comment ref="AH51" authorId="1">
      <text>
        <t>Total Echéance</t>
      </text>
    </comment>
    <comment ref="AH52" authorId="1">
      <text>
        <t>Total Echéance</t>
      </text>
    </comment>
    <comment ref="AH53" authorId="1">
      <text>
        <t>Total Echéance</t>
      </text>
    </comment>
    <comment ref="AH54" authorId="1">
      <text>
        <t>Total Echéance</t>
      </text>
    </comment>
    <comment ref="AH55" authorId="1">
      <text>
        <t>Total Echéance</t>
      </text>
    </comment>
    <comment ref="AH56" authorId="1">
      <text>
        <t>Total Echéance</t>
      </text>
    </comment>
    <comment ref="AH57" authorId="1">
      <text>
        <t>Total Echéance</t>
      </text>
    </comment>
    <comment ref="AH58" authorId="1">
      <text>
        <t>Total Echéance</t>
      </text>
    </comment>
    <comment ref="AH59" authorId="1">
      <text>
        <t>Total Echéance</t>
      </text>
    </comment>
    <comment ref="AH60" authorId="1">
      <text>
        <t>Total Echéance</t>
      </text>
    </comment>
    <comment ref="AH61" authorId="1">
      <text>
        <t>Total Echéance</t>
      </text>
    </comment>
    <comment ref="AH62" authorId="1">
      <text>
        <t>Total Echéance</t>
      </text>
    </comment>
    <comment ref="AH63" authorId="1">
      <text>
        <t>Total Echéance</t>
      </text>
    </comment>
    <comment ref="AH64" authorId="1">
      <text>
        <t>Total Echéance</t>
      </text>
    </comment>
    <comment ref="AH65" authorId="1">
      <text>
        <t>Total Echéance</t>
      </text>
    </comment>
    <comment ref="AH66" authorId="1">
      <text>
        <t>Total Echéance</t>
      </text>
    </comment>
    <comment ref="AH67" authorId="1">
      <text>
        <t>Total Echéance</t>
      </text>
    </comment>
    <comment ref="AH68" authorId="1">
      <text>
        <t>Total Echéance</t>
      </text>
    </comment>
    <comment ref="AH69" authorId="1">
      <text>
        <t>Total Echéance</t>
      </text>
    </comment>
    <comment ref="AH70" authorId="1">
      <text>
        <t>Total Echéance</t>
      </text>
    </comment>
    <comment ref="AH71" authorId="1">
      <text>
        <t>Total Echéance</t>
      </text>
    </comment>
    <comment ref="AH72" authorId="1">
      <text>
        <t>Total Echéance</t>
      </text>
    </comment>
    <comment ref="AH73" authorId="1">
      <text>
        <t>Total Echéance</t>
      </text>
    </comment>
    <comment ref="AH74" authorId="1">
      <text>
        <t>Total Echéance</t>
      </text>
    </comment>
    <comment ref="AH75" authorId="1">
      <text>
        <t>Total Echéance</t>
      </text>
    </comment>
    <comment ref="AH76" authorId="1">
      <text>
        <t>Total Echéance</t>
      </text>
    </comment>
    <comment ref="AH77" authorId="1">
      <text>
        <t>Total Echéance</t>
      </text>
    </comment>
    <comment ref="AH78" authorId="1">
      <text>
        <t>Total Echéance</t>
      </text>
    </comment>
    <comment ref="AH79" authorId="1">
      <text>
        <t>Total Echéance</t>
      </text>
    </comment>
    <comment ref="AH80" authorId="1">
      <text>
        <t>Total Echéance</t>
      </text>
    </comment>
    <comment ref="AH81" authorId="1">
      <text>
        <t>Total Echéance</t>
      </text>
    </comment>
    <comment ref="AH82" authorId="1">
      <text>
        <t>Total Echéance</t>
      </text>
    </comment>
    <comment ref="AH83" authorId="1">
      <text>
        <t>Total Echéance</t>
      </text>
    </comment>
    <comment ref="AH84" authorId="1">
      <text>
        <t>Total Echéance</t>
      </text>
    </comment>
    <comment ref="AH85" authorId="1">
      <text>
        <t>Total Echéance</t>
      </text>
    </comment>
    <comment ref="AH86" authorId="1">
      <text>
        <t>Total Echéance</t>
      </text>
    </comment>
    <comment ref="AH87" authorId="1">
      <text>
        <t>Total Echéance</t>
      </text>
    </comment>
    <comment ref="AH88" authorId="1">
      <text>
        <t>Total Echéance</t>
      </text>
    </comment>
    <comment ref="AH89" authorId="1">
      <text>
        <t>Total Echéance</t>
      </text>
    </comment>
    <comment ref="AH90" authorId="1">
      <text>
        <t>Total Echéance</t>
      </text>
    </comment>
    <comment ref="AH91" authorId="1">
      <text>
        <t>Total Echéance</t>
      </text>
    </comment>
    <comment ref="AH92" authorId="1">
      <text>
        <t>Total Echéance</t>
      </text>
    </comment>
    <comment ref="AH93" authorId="1">
      <text>
        <t>Total Echéance</t>
      </text>
    </comment>
    <comment ref="AH94" authorId="1">
      <text>
        <t>Total Echéance</t>
      </text>
    </comment>
    <comment ref="AH95" authorId="1">
      <text>
        <t>Total Echéance</t>
      </text>
    </comment>
    <comment ref="AH96" authorId="1">
      <text>
        <t>Total Echéance</t>
      </text>
    </comment>
    <comment ref="AH97" authorId="1">
      <text>
        <t>Total Echéance</t>
      </text>
    </comment>
    <comment ref="AH98" authorId="1">
      <text>
        <t>Total Echéance</t>
      </text>
    </comment>
    <comment ref="AH99" authorId="1">
      <text>
        <t>Total Echéance</t>
      </text>
    </comment>
    <comment ref="AH100" authorId="1">
      <text>
        <t>Total Echéance</t>
      </text>
    </comment>
    <comment ref="AH101" authorId="1">
      <text>
        <t>Total Echéance</t>
      </text>
    </comment>
    <comment ref="AH102" authorId="1">
      <text>
        <t>Total Echéance</t>
      </text>
    </comment>
    <comment ref="AH103" authorId="1">
      <text>
        <t>Total Echéance</t>
      </text>
    </comment>
    <comment ref="AH104" authorId="1">
      <text>
        <t>Total Echéance</t>
      </text>
    </comment>
    <comment ref="K107" authorId="1">
      <text>
        <t>Total Fourchette de taux</t>
      </text>
    </comment>
    <comment ref="L107" authorId="1">
      <text>
        <t>Total Fourchette de taux</t>
      </text>
    </comment>
    <comment ref="M107" authorId="1">
      <text>
        <t>Total Fourchette de taux</t>
      </text>
    </comment>
    <comment ref="N107" authorId="1">
      <text>
        <t>Total Fourchette de taux</t>
      </text>
    </comment>
    <comment ref="O107" authorId="1">
      <text>
        <t>Total Fourchette de taux</t>
      </text>
    </comment>
    <comment ref="P107" authorId="1">
      <text>
        <t>Total Fourchette de taux</t>
      </text>
    </comment>
    <comment ref="Q107" authorId="1">
      <text>
        <t>Total Fourchette de taux</t>
      </text>
    </comment>
    <comment ref="R107" authorId="1">
      <text>
        <t>Total Fourchette de taux</t>
      </text>
    </comment>
    <comment ref="S107" authorId="1">
      <text>
        <t>Total Fourchette de taux</t>
      </text>
    </comment>
    <comment ref="T107" authorId="1">
      <text>
        <t>Total Fourchette de taux</t>
      </text>
    </comment>
    <comment ref="U107" authorId="1">
      <text>
        <t>Total Fourchette de taux</t>
      </text>
    </comment>
    <comment ref="V107" authorId="1">
      <text>
        <t>Total Fourchette de taux</t>
      </text>
    </comment>
    <comment ref="W107" authorId="1">
      <text>
        <t>Total Fourchette de taux</t>
      </text>
    </comment>
    <comment ref="X107" authorId="1">
      <text>
        <t>Total Fourchette de taux</t>
      </text>
    </comment>
    <comment ref="Y107" authorId="1">
      <text>
        <t>Total Fourchette de taux</t>
      </text>
    </comment>
    <comment ref="Z107" authorId="1">
      <text>
        <t>Total Fourchette de taux</t>
      </text>
    </comment>
    <comment ref="AA107" authorId="1">
      <text>
        <t>Total Fourchette de taux</t>
      </text>
    </comment>
    <comment ref="AB107" authorId="1">
      <text>
        <t>Total Fourchette de taux</t>
      </text>
    </comment>
  </commentList>
</comments>
</file>

<file path=xl/comments9.xml><?xml version="1.0" encoding="utf-8"?>
<comments xmlns="http://schemas.openxmlformats.org/spreadsheetml/2006/main">
  <authors>
    <author/>
    <author>SNB</author>
  </authors>
  <commentList>
    <comment ref="P21" authorId="1">
      <text>
        <t>Vérification 'dont' Total Couverture avec sous-positions Garanties hypothécaires et Autre couverture</t>
      </text>
    </comment>
    <comment ref="P26" authorId="1">
      <text>
        <t>Vérification 'dont' Total Couverture avec sous-positions Garanties hypothécaires et Autre couverture</t>
      </text>
    </comment>
    <comment ref="P27" authorId="1">
      <text>
        <t>Vérification 'dont' Total Couverture avec sous-positions Garanties hypothécaires et Autre couverture</t>
      </text>
    </comment>
    <comment ref="P28" authorId="1">
      <text>
        <t>Vérification 'dont' Total Couverture avec sous-positions Garanties hypothécaires et Autre couverture</t>
      </text>
    </comment>
    <comment ref="K34" authorId="1">
      <text>
        <t>Total Engagements conditionnels</t>
      </text>
    </comment>
    <comment ref="K35" authorId="1">
      <text>
        <t>Total Crédits par engagement</t>
      </text>
    </comment>
  </commentList>
</comments>
</file>

<file path=xl/sharedStrings.xml><?xml version="1.0" encoding="utf-8"?>
<sst xmlns="http://schemas.openxmlformats.org/spreadsheetml/2006/main" count="7167" uniqueCount="4233">
  <si>
    <t>XXXXXX</t>
  </si>
  <si>
    <t>Version</t>
  </si>
  <si>
    <t>Total</t>
  </si>
  <si>
    <t>Category</t>
  </si>
  <si>
    <t>D3</t>
  </si>
  <si>
    <t>D4</t>
  </si>
  <si>
    <t>D5</t>
  </si>
  <si>
    <t>JE201-JE204</t>
  </si>
  <si>
    <t>JE202</t>
  </si>
  <si>
    <t>JE203</t>
  </si>
  <si>
    <t>JE204</t>
  </si>
  <si>
    <t>JAHR_UEA</t>
  </si>
  <si>
    <t>JE201</t>
  </si>
  <si>
    <t>D1_I</t>
  </si>
  <si>
    <t>D1_A</t>
  </si>
  <si>
    <t>D1_T</t>
  </si>
  <si>
    <t>D2</t>
  </si>
  <si>
    <t>OEH</t>
  </si>
  <si>
    <t>BUN</t>
  </si>
  <si>
    <t>GEM</t>
  </si>
  <si>
    <t>KAN</t>
  </si>
  <si>
    <t>AEM</t>
  </si>
  <si>
    <t>BAN</t>
  </si>
  <si>
    <t>PFI</t>
  </si>
  <si>
    <t>FIG</t>
  </si>
  <si>
    <t>IUN</t>
  </si>
  <si>
    <t>U</t>
  </si>
  <si>
    <t>Z02</t>
  </si>
  <si>
    <t>Z03</t>
  </si>
  <si>
    <t>Z04</t>
  </si>
  <si>
    <t>Z05</t>
  </si>
  <si>
    <t>Z06</t>
  </si>
  <si>
    <t>Z07</t>
  </si>
  <si>
    <t>Z08</t>
  </si>
  <si>
    <t>Z09</t>
  </si>
  <si>
    <t>Z10</t>
  </si>
  <si>
    <t>Z11</t>
  </si>
  <si>
    <t>Z12</t>
  </si>
  <si>
    <t>Z13</t>
  </si>
  <si>
    <t>Z14</t>
  </si>
  <si>
    <t>Z15</t>
  </si>
  <si>
    <t>Z16</t>
  </si>
  <si>
    <t>Z17</t>
  </si>
  <si>
    <t>Z18</t>
  </si>
  <si>
    <t>Z19</t>
  </si>
  <si>
    <t>Z20</t>
  </si>
  <si>
    <t>Z21</t>
  </si>
  <si>
    <t>Z22</t>
  </si>
  <si>
    <t>Z23</t>
  </si>
  <si>
    <t>Z24</t>
  </si>
  <si>
    <t>Z25</t>
  </si>
  <si>
    <t>Z26</t>
  </si>
  <si>
    <t>Z27</t>
  </si>
  <si>
    <t>Z28</t>
  </si>
  <si>
    <t>Z29</t>
  </si>
  <si>
    <t>Z30</t>
  </si>
  <si>
    <t>Z31</t>
  </si>
  <si>
    <t>Z32</t>
  </si>
  <si>
    <t>Z33</t>
  </si>
  <si>
    <t>Z34</t>
  </si>
  <si>
    <t>Z35</t>
  </si>
  <si>
    <t>Z36</t>
  </si>
  <si>
    <t>Z37</t>
  </si>
  <si>
    <t>Z38</t>
  </si>
  <si>
    <t>Z39</t>
  </si>
  <si>
    <t>Z40</t>
  </si>
  <si>
    <t>Z41</t>
  </si>
  <si>
    <t>Z42</t>
  </si>
  <si>
    <t>Z43</t>
  </si>
  <si>
    <t>Z44</t>
  </si>
  <si>
    <t>Z45</t>
  </si>
  <si>
    <t>Z46</t>
  </si>
  <si>
    <t>Z47</t>
  </si>
  <si>
    <t>Z48</t>
  </si>
  <si>
    <t>Z49</t>
  </si>
  <si>
    <t>Z50</t>
  </si>
  <si>
    <t>Z51</t>
  </si>
  <si>
    <t>Z52</t>
  </si>
  <si>
    <t>Z53</t>
  </si>
  <si>
    <t>Z54</t>
  </si>
  <si>
    <t>Z55</t>
  </si>
  <si>
    <t>Z56</t>
  </si>
  <si>
    <t>Z57</t>
  </si>
  <si>
    <t>Z58</t>
  </si>
  <si>
    <t>Z59</t>
  </si>
  <si>
    <t>Z60</t>
  </si>
  <si>
    <t>Z61</t>
  </si>
  <si>
    <t>Z62</t>
  </si>
  <si>
    <t>Z63</t>
  </si>
  <si>
    <t>Z64</t>
  </si>
  <si>
    <t>Z65</t>
  </si>
  <si>
    <t>Z66</t>
  </si>
  <si>
    <t>T</t>
  </si>
  <si>
    <t>D1_I, D2_CHF</t>
  </si>
  <si>
    <t>D4_T</t>
  </si>
  <si>
    <t>D4_ASI</t>
  </si>
  <si>
    <t>D4_KUE</t>
  </si>
  <si>
    <t>D4_RLZ</t>
  </si>
  <si>
    <t>D1_HYD</t>
  </si>
  <si>
    <t>D1_GED_U</t>
  </si>
  <si>
    <t>C_EGK.GEV</t>
  </si>
  <si>
    <t>C_BIL.AKT.HUF</t>
  </si>
  <si>
    <t>C_BIL.AKT.HUF.GMP</t>
  </si>
  <si>
    <t>C_BIL.AKT.HUF.OBL</t>
  </si>
  <si>
    <t>C_BIL.AKT.HUF.AKT</t>
  </si>
  <si>
    <t>C_BIL.AKT.HUF.AKA</t>
  </si>
  <si>
    <t>C_BIL.AKT.BET</t>
  </si>
  <si>
    <t>C_BIL.AKT.FBA</t>
  </si>
  <si>
    <t>C_BIL.AKT.FKU</t>
  </si>
  <si>
    <t>C_BIL.AKT.HYP</t>
  </si>
  <si>
    <t>C_BIL.PAS.VBA</t>
  </si>
  <si>
    <t>C_BIL.PAS.VKE</t>
  </si>
  <si>
    <t>C_BIL.PAS.VKE.KOV</t>
  </si>
  <si>
    <t>C_BIL.PAS.VKE.GVG</t>
  </si>
  <si>
    <t>C_BIL.PAS.KOB</t>
  </si>
  <si>
    <t>C_BIL.PAS.APF.OOW</t>
  </si>
  <si>
    <t>D3_Z02</t>
  </si>
  <si>
    <t>D3_Z03</t>
  </si>
  <si>
    <t>D3_Z04</t>
  </si>
  <si>
    <t>D3_Z05</t>
  </si>
  <si>
    <t>D3_Z06</t>
  </si>
  <si>
    <t>D3_Z07</t>
  </si>
  <si>
    <t>D3_Z08</t>
  </si>
  <si>
    <t>D3_Z09</t>
  </si>
  <si>
    <t>D3_Z10</t>
  </si>
  <si>
    <t>D3_Z11</t>
  </si>
  <si>
    <t>D3_Z12</t>
  </si>
  <si>
    <t>D3_Z13</t>
  </si>
  <si>
    <t>D3_Z14</t>
  </si>
  <si>
    <t>D3_Z15</t>
  </si>
  <si>
    <t>D3_Z16</t>
  </si>
  <si>
    <t>D3_Z17</t>
  </si>
  <si>
    <t>D3_Z18</t>
  </si>
  <si>
    <t>D3_Z19</t>
  </si>
  <si>
    <t>D3_Z20</t>
  </si>
  <si>
    <t>D3_Z21</t>
  </si>
  <si>
    <t>D3_Z22</t>
  </si>
  <si>
    <t>D3_Z23</t>
  </si>
  <si>
    <t>D3_Z24</t>
  </si>
  <si>
    <t>D3_Z25</t>
  </si>
  <si>
    <t>D3_Z26</t>
  </si>
  <si>
    <t>D3_Z27</t>
  </si>
  <si>
    <t>D3_Z28</t>
  </si>
  <si>
    <t>D3_Z29</t>
  </si>
  <si>
    <t>D3_Z30</t>
  </si>
  <si>
    <t>D3_Z31</t>
  </si>
  <si>
    <t>D3_Z32</t>
  </si>
  <si>
    <t>D3_Z33</t>
  </si>
  <si>
    <t>D3_Z34</t>
  </si>
  <si>
    <t>D3_Z35</t>
  </si>
  <si>
    <t>D3_Z36</t>
  </si>
  <si>
    <t>D3_Z37</t>
  </si>
  <si>
    <t>D3_Z38</t>
  </si>
  <si>
    <t>D3_Z39</t>
  </si>
  <si>
    <t>D3_Z40</t>
  </si>
  <si>
    <t>D3_Z41</t>
  </si>
  <si>
    <t>D3_Z42</t>
  </si>
  <si>
    <t>D3_Z43</t>
  </si>
  <si>
    <t>D3_Z44</t>
  </si>
  <si>
    <t>D3_Z45</t>
  </si>
  <si>
    <t>D3_Z46</t>
  </si>
  <si>
    <t>D3_Z47</t>
  </si>
  <si>
    <t>D3_Z48</t>
  </si>
  <si>
    <t>D3_Z49</t>
  </si>
  <si>
    <t>D3_Z50</t>
  </si>
  <si>
    <t>D3_Z51</t>
  </si>
  <si>
    <t>D3_Z52</t>
  </si>
  <si>
    <t>D3_Z53</t>
  </si>
  <si>
    <t>D3_Z54</t>
  </si>
  <si>
    <t>D3_Z55</t>
  </si>
  <si>
    <t>D3_Z56</t>
  </si>
  <si>
    <t>D3_Z57</t>
  </si>
  <si>
    <t>D3_Z58</t>
  </si>
  <si>
    <t>D3_Z59</t>
  </si>
  <si>
    <t>D3_Z60</t>
  </si>
  <si>
    <t>D3_Z61</t>
  </si>
  <si>
    <t>D3_Z62</t>
  </si>
  <si>
    <t>D3_Z63</t>
  </si>
  <si>
    <t>D3_Z64</t>
  </si>
  <si>
    <t>D3_Z65</t>
  </si>
  <si>
    <t>D3_Z66</t>
  </si>
  <si>
    <t>D3_T</t>
  </si>
  <si>
    <t>C_ABI.EVT</t>
  </si>
  <si>
    <t>C_ABI.EVT.KSG</t>
  </si>
  <si>
    <t>C_ABI.EVT.GSG</t>
  </si>
  <si>
    <t>C_ABI.EVT.UVD</t>
  </si>
  <si>
    <t>C_ABI.EVT.UEV</t>
  </si>
  <si>
    <t>C_ABI.UWZ</t>
  </si>
  <si>
    <t>C_ABI.ENV</t>
  </si>
  <si>
    <t>C_ABI.VKR</t>
  </si>
  <si>
    <t>C_ABI.VKR.VAZ</t>
  </si>
  <si>
    <t>C_ABI.VKR.AKV</t>
  </si>
  <si>
    <t>C_ABI.VKR.UVK</t>
  </si>
  <si>
    <t>Enquête</t>
  </si>
  <si>
    <t>fr</t>
  </si>
  <si>
    <t>Date de référence</t>
  </si>
  <si>
    <t>jj.mm.aaaa</t>
  </si>
  <si>
    <t>Statistique détaillée de fin d’année</t>
  </si>
  <si>
    <t>Entreprise</t>
  </si>
  <si>
    <t>Raison sociale:</t>
  </si>
  <si>
    <r>
      <rPr>
        <b/>
        <sz val="10"/>
        <color rgb="FF000000"/>
        <rFont val="Arial"/>
        <family val="2"/>
      </rPr>
      <t>Remarques:</t>
    </r>
    <r>
      <rPr>
        <sz val="10"/>
        <color theme="1"/>
        <rFont val="Arial"/>
        <family val="2"/>
      </rPr>
      <t xml:space="preserve"> veuillez indiquer vos </t>
    </r>
    <r>
      <rPr>
        <sz val="10"/>
        <color rgb="FF000000"/>
        <rFont val="Arial"/>
        <family val="2"/>
      </rPr>
      <t>remarques concernant la livraison des données dans un document</t>
    </r>
  </si>
  <si>
    <t>Banque nationale suisse</t>
  </si>
  <si>
    <t>Questions concernant les enquêtes:</t>
  </si>
  <si>
    <t>Case postale</t>
  </si>
  <si>
    <t>CH-8022 Zurich</t>
  </si>
  <si>
    <t>Objet:</t>
  </si>
  <si>
    <r>
      <rPr>
        <b/>
        <sz val="9"/>
        <color rgb="FFFF0000"/>
        <rFont val="Arial"/>
        <family val="2"/>
      </rPr>
      <t xml:space="preserve"> -&gt; Continuez en utilisant le tabulateur.</t>
    </r>
  </si>
  <si>
    <t>limitée au montant de francs</t>
  </si>
  <si>
    <t>En milliers de francs</t>
  </si>
  <si>
    <t>Suisse</t>
  </si>
  <si>
    <t>Etranger</t>
  </si>
  <si>
    <t>dont: collectivités publiques</t>
  </si>
  <si>
    <t>Confédération</t>
  </si>
  <si>
    <t>Cantons</t>
  </si>
  <si>
    <t>Communes</t>
  </si>
  <si>
    <t>Opérations de négoce et immobilisations financières (sans métaux précieux ni immeubles)</t>
  </si>
  <si>
    <t>Collectivités publiques</t>
  </si>
  <si>
    <t>Banques</t>
  </si>
  <si>
    <t>Sociétés financières</t>
  </si>
  <si>
    <t>Entreprises industrielles</t>
  </si>
  <si>
    <t>Autres</t>
  </si>
  <si>
    <t>Participations</t>
  </si>
  <si>
    <t>Monnaie: CHF</t>
  </si>
  <si>
    <t>Créances sur les banques</t>
  </si>
  <si>
    <t>Créances sur la clientèle</t>
  </si>
  <si>
    <t>Créances hypothécaires</t>
  </si>
  <si>
    <t>à vue</t>
  </si>
  <si>
    <t>dénonçables</t>
  </si>
  <si>
    <t>avec échéance</t>
  </si>
  <si>
    <t>Engagements envers les banques</t>
  </si>
  <si>
    <t>Engagements résultant des dépôts de la clientèle</t>
  </si>
  <si>
    <t>Fonds de la prévoyance liée</t>
  </si>
  <si>
    <t>15 et plus</t>
  </si>
  <si>
    <t>Taux d'intérêt en %</t>
  </si>
  <si>
    <t>dont: avec couverture</t>
  </si>
  <si>
    <t>Garanties hypothécaires</t>
  </si>
  <si>
    <t>Autre couverture</t>
  </si>
  <si>
    <t>Engagements conditionnels</t>
  </si>
  <si>
    <t>Garanties irrévocables et similaires</t>
  </si>
  <si>
    <t>Autres engagements condtionnels</t>
  </si>
  <si>
    <t>Engagements irrévocables</t>
  </si>
  <si>
    <t>Engagements de libérer et d'effectuer des versements supplémentaires</t>
  </si>
  <si>
    <t>Crédits par engagement</t>
  </si>
  <si>
    <t>Engagements résultant de paiements différés</t>
  </si>
  <si>
    <t>Engagements résultant d'acceptations</t>
  </si>
  <si>
    <t>Autres crédits par engagement</t>
  </si>
  <si>
    <t>Garanties de prestations de garantie et similaires</t>
  </si>
  <si>
    <t>Autres émetteurs</t>
  </si>
  <si>
    <t>Engagements résultant des obligations de caisse émises en Suisse</t>
  </si>
  <si>
    <t>Engagements résultant des emprunts obligataires, à option et convertibles émis en Suisse</t>
  </si>
  <si>
    <t>Engagements irrévocables résultant de crédits documentaires</t>
  </si>
  <si>
    <t>Engagements de versement et de garantie</t>
  </si>
  <si>
    <t>Données complémentaires A</t>
  </si>
  <si>
    <t>Données complémentaires</t>
  </si>
  <si>
    <t>dont: Centrales de lettres de gage</t>
  </si>
  <si>
    <t>Details des opérations de négoce, immobilisations financières et participations</t>
  </si>
  <si>
    <t>Données complémentaires - Répartition de postes du bilan selon le taux d’intérêt</t>
  </si>
  <si>
    <t>Données complémentaires - Opérations hors bilan</t>
  </si>
  <si>
    <t>Nombre d'erreurs</t>
  </si>
  <si>
    <t>Nombre d'avertissements</t>
  </si>
  <si>
    <t>Tél.: +41 58 631 00 00</t>
  </si>
  <si>
    <t>Code BNS</t>
  </si>
  <si>
    <t>dont: papiers monétaires</t>
  </si>
  <si>
    <t>dont: obligations</t>
  </si>
  <si>
    <t>dont: actions</t>
  </si>
  <si>
    <t>dont: parts de placements collectifs</t>
  </si>
  <si>
    <t>Formulaire</t>
  </si>
  <si>
    <t>Formulaire(s)</t>
  </si>
  <si>
    <t>Langue</t>
  </si>
  <si>
    <r>
      <t>N</t>
    </r>
    <r>
      <rPr>
        <vertAlign val="superscript"/>
        <sz val="10"/>
        <color theme="1"/>
        <rFont val="Arial"/>
        <family val="2"/>
      </rPr>
      <t>o</t>
    </r>
    <r>
      <rPr>
        <sz val="10"/>
        <color theme="1"/>
        <rFont val="Arial"/>
        <family val="2"/>
      </rPr>
      <t xml:space="preserve"> techn.</t>
    </r>
  </si>
  <si>
    <t>Examens de la cohérence</t>
  </si>
  <si>
    <t>Commande de formulaires d’enquête:</t>
  </si>
  <si>
    <t>Révision</t>
  </si>
  <si>
    <t>&lt; -5</t>
  </si>
  <si>
    <t>M01</t>
  </si>
  <si>
    <t>D3_M01</t>
  </si>
  <si>
    <t>M02</t>
  </si>
  <si>
    <t>D3_M02</t>
  </si>
  <si>
    <t>M03</t>
  </si>
  <si>
    <t>D3_M03</t>
  </si>
  <si>
    <t>M04</t>
  </si>
  <si>
    <t>D3_M04</t>
  </si>
  <si>
    <t>M05</t>
  </si>
  <si>
    <t>D3_M05</t>
  </si>
  <si>
    <t>M06</t>
  </si>
  <si>
    <t>D3_M06</t>
  </si>
  <si>
    <t>M07</t>
  </si>
  <si>
    <t>D3_M07</t>
  </si>
  <si>
    <t>M08</t>
  </si>
  <si>
    <t>D3_M08</t>
  </si>
  <si>
    <t>M09</t>
  </si>
  <si>
    <t>D3_M09</t>
  </si>
  <si>
    <t>M10</t>
  </si>
  <si>
    <t>D3_M10</t>
  </si>
  <si>
    <t>M11</t>
  </si>
  <si>
    <t>D3_M11</t>
  </si>
  <si>
    <t>M12</t>
  </si>
  <si>
    <t>D3_M12</t>
  </si>
  <si>
    <t>M13</t>
  </si>
  <si>
    <t>D3_M13</t>
  </si>
  <si>
    <t>M14</t>
  </si>
  <si>
    <t>D3_M14</t>
  </si>
  <si>
    <t>M15</t>
  </si>
  <si>
    <t>D3_M15</t>
  </si>
  <si>
    <t>M16</t>
  </si>
  <si>
    <t>D3_M16</t>
  </si>
  <si>
    <t>M17</t>
  </si>
  <si>
    <t>D3_M17</t>
  </si>
  <si>
    <t>-5 à -4,75</t>
  </si>
  <si>
    <t>-4,75 à -4,5</t>
  </si>
  <si>
    <t>-4,5 à -4,25</t>
  </si>
  <si>
    <t>-4,25 à -4</t>
  </si>
  <si>
    <t>-4 à -3,75</t>
  </si>
  <si>
    <t>-3,75 à -3,5</t>
  </si>
  <si>
    <t>-3,5 à -3,25</t>
  </si>
  <si>
    <t>-3,25 à -3</t>
  </si>
  <si>
    <t>-3 à -2,75</t>
  </si>
  <si>
    <t>-2,75 à -2,5</t>
  </si>
  <si>
    <t>-2,5 à -2,25</t>
  </si>
  <si>
    <t>-2,25 à -2</t>
  </si>
  <si>
    <t>-2 à -1,75</t>
  </si>
  <si>
    <t>-1,75 à -1,5</t>
  </si>
  <si>
    <t>-1,5 à -1,25</t>
  </si>
  <si>
    <t>-1,25 à -1</t>
  </si>
  <si>
    <t>-1 à -0,75</t>
  </si>
  <si>
    <t>-0,75 à -0,5</t>
  </si>
  <si>
    <t>-0,5 à -0,25</t>
  </si>
  <si>
    <t>-0,25 à 0</t>
  </si>
  <si>
    <t>0 à 0,25</t>
  </si>
  <si>
    <t>0,25 à 0,5</t>
  </si>
  <si>
    <t>0,5 à 0,75</t>
  </si>
  <si>
    <t>0,75 à 1</t>
  </si>
  <si>
    <t>1 à 1,25</t>
  </si>
  <si>
    <t>1,25 à 1,5</t>
  </si>
  <si>
    <t>1,5 à 1,75</t>
  </si>
  <si>
    <t>1,75 à 2</t>
  </si>
  <si>
    <t>2 à 2,25</t>
  </si>
  <si>
    <t>2,25 à 2,5</t>
  </si>
  <si>
    <t>2,5 à 2,75</t>
  </si>
  <si>
    <t>2,75 à 3</t>
  </si>
  <si>
    <t>3 à 3,25</t>
  </si>
  <si>
    <t>3,25 à 3,5</t>
  </si>
  <si>
    <t>3,5 à 3,75</t>
  </si>
  <si>
    <t>3,75 à 4</t>
  </si>
  <si>
    <t>4 à 4,25</t>
  </si>
  <si>
    <t>4,25 à 4,5</t>
  </si>
  <si>
    <t>4,5 à 4,75</t>
  </si>
  <si>
    <t>4,75 à 5</t>
  </si>
  <si>
    <t>5 à 5,25</t>
  </si>
  <si>
    <t>5,25 à 5,5</t>
  </si>
  <si>
    <t>5,5 à 5,75</t>
  </si>
  <si>
    <t>5,75 à 6</t>
  </si>
  <si>
    <t>6 à 6,25</t>
  </si>
  <si>
    <t>6,25 à 6,5</t>
  </si>
  <si>
    <t>6,5 à 6,75</t>
  </si>
  <si>
    <t>6,75 à 7</t>
  </si>
  <si>
    <t>7 à 7,25</t>
  </si>
  <si>
    <t>7,25 à 7,5</t>
  </si>
  <si>
    <t>7,5 à 7,75</t>
  </si>
  <si>
    <t>7,75 à 8</t>
  </si>
  <si>
    <t>8 à 8,25</t>
  </si>
  <si>
    <t>8,25 à 8,5</t>
  </si>
  <si>
    <t>8,5 à 8,75</t>
  </si>
  <si>
    <t>8,75 à 9</t>
  </si>
  <si>
    <t>9 à 9,25</t>
  </si>
  <si>
    <t>9,25 à 9,5</t>
  </si>
  <si>
    <t>9,5 à 9,75</t>
  </si>
  <si>
    <t>9,75 à 10</t>
  </si>
  <si>
    <t>10 à 10,25</t>
  </si>
  <si>
    <t>10,25 à 10,5</t>
  </si>
  <si>
    <t>10,5 à 10,75</t>
  </si>
  <si>
    <t>10,75 à 11</t>
  </si>
  <si>
    <t>11 à 11,25</t>
  </si>
  <si>
    <t>11,25 à 11,5</t>
  </si>
  <si>
    <t>11,5 à 11,75</t>
  </si>
  <si>
    <t>11,75 à 12</t>
  </si>
  <si>
    <t>12 à 12,25</t>
  </si>
  <si>
    <t>12,25 à 12,5</t>
  </si>
  <si>
    <t>12,5 à 12,75</t>
  </si>
  <si>
    <t>12,75 à 13</t>
  </si>
  <si>
    <t>13 à 13,25</t>
  </si>
  <si>
    <t>13,25 à 13,5</t>
  </si>
  <si>
    <t>13,5 à 13,75</t>
  </si>
  <si>
    <t>13,75 à 14</t>
  </si>
  <si>
    <t>14 à 14,25</t>
  </si>
  <si>
    <t>14,25 à 14,5</t>
  </si>
  <si>
    <t>14,5 à 14,75</t>
  </si>
  <si>
    <t>14,75 à 15</t>
  </si>
  <si>
    <t>sans les fonds déposés dans le cadre de la prévoyance liée</t>
  </si>
  <si>
    <t>Statistique</t>
  </si>
  <si>
    <r>
      <rPr>
        <b/>
        <sz val="10"/>
        <rFont val="Arial"/>
        <family val="2"/>
      </rPr>
      <t>Délai de remise</t>
    </r>
    <r>
      <rPr>
        <sz val="10"/>
        <rFont val="Arial"/>
        <family val="2"/>
      </rPr>
      <t>: le formulaire, à remplir chaque année doit être remis à la BNS</t>
    </r>
    <r>
      <rPr>
        <b/>
        <sz val="10"/>
        <rFont val="Arial"/>
        <family val="2"/>
      </rPr>
      <t xml:space="preserve"> jusqu’au 31 mars.</t>
    </r>
  </si>
  <si>
    <t>1</t>
  </si>
  <si>
    <r>
      <rPr>
        <b/>
        <sz val="10"/>
        <rFont val="Arial"/>
        <family val="2"/>
      </rPr>
      <t>Commentaires:</t>
    </r>
    <r>
      <rPr>
        <sz val="10"/>
        <rFont val="Arial"/>
        <family val="2"/>
      </rPr>
      <t xml:space="preserve"> les commentaires concernant cette enquête figurent sous</t>
    </r>
    <r>
      <rPr>
        <u/>
        <sz val="10"/>
        <rFont val="Arial"/>
        <family val="2"/>
      </rPr>
      <t xml:space="preserve"> </t>
    </r>
    <r>
      <rPr>
        <i/>
        <u/>
        <sz val="10"/>
        <rFont val="Arial"/>
        <family val="2"/>
      </rPr>
      <t>https://emi.snb.ch/fr/JAHRX</t>
    </r>
  </si>
  <si>
    <r>
      <t xml:space="preserve">D’autres informations utiles sont disponibles sous </t>
    </r>
    <r>
      <rPr>
        <i/>
        <u/>
        <sz val="10"/>
        <rFont val="Arial"/>
        <family val="2"/>
      </rPr>
      <t>www.snb.ch</t>
    </r>
    <r>
      <rPr>
        <sz val="10"/>
        <rFont val="Arial"/>
        <family val="2"/>
      </rPr>
      <t xml:space="preserve"> &gt; </t>
    </r>
    <r>
      <rPr>
        <i/>
        <sz val="10"/>
        <rFont val="Arial"/>
        <family val="2"/>
      </rPr>
      <t>La BNS &gt; Statistiques &gt; Enquêtes.</t>
    </r>
  </si>
  <si>
    <t>1.3</t>
  </si>
  <si>
    <t>0</t>
  </si>
  <si>
    <t>Tableau</t>
  </si>
  <si>
    <t>Code de la règle</t>
  </si>
  <si>
    <t>Nom</t>
  </si>
  <si>
    <t>Règle Excel</t>
  </si>
  <si>
    <t>Règle basée sur le contenu</t>
  </si>
  <si>
    <t>Evaluation</t>
  </si>
  <si>
    <t>JAHR_UEA_AKT.K001</t>
  </si>
  <si>
    <t>Total Opérations de négoce et immobilisations financières (sans métaux précieux ni immeubles)</t>
  </si>
  <si>
    <t>K21&gt;=SUM(K43,K38,K22,K27)(±0.5)</t>
  </si>
  <si>
    <t>BIL.AKT.HUF{I}&gt;=SUM(BIL.AKT.HUF.AKA{I},BIL.AKT.HUF.AKT{I,T},BIL.AKT.HUF.GMP{I,T},BIL.AKT.HUF.OBL{I,T})(±0.5)</t>
  </si>
  <si>
    <t>L21&gt;=SUM(L43,L38,L22,L27)(±0.5)</t>
  </si>
  <si>
    <t>BIL.AKT.HUF{A}&gt;=SUM(BIL.AKT.HUF.AKA{A},BIL.AKT.HUF.AKT{A,T},BIL.AKT.HUF.GMP{A,T},BIL.AKT.HUF.OBL{A,T})(±0.5)</t>
  </si>
  <si>
    <t>M21&gt;=SUM(M43,M38,M22,M27)(±0.5)</t>
  </si>
  <si>
    <t>BIL.AKT.HUF{T}&gt;=SUM(BIL.AKT.HUF.AKA{T},BIL.AKT.HUF.AKT{T,T},BIL.AKT.HUF.GMP{T,T},BIL.AKT.HUF.OBL{T,T})(±0.5)</t>
  </si>
  <si>
    <t>JAHR_UEA_D.D001</t>
  </si>
  <si>
    <t>Total Suisse et étranger</t>
  </si>
  <si>
    <t>M21=SUM(L21,K21)(±0.5)</t>
  </si>
  <si>
    <t>BIL.AKT.HUF{T}=SUM(BIL.AKT.HUF{A},BIL.AKT.HUF{I})(±0.5)</t>
  </si>
  <si>
    <t>M22=SUM(L22,K22)(±0.5)</t>
  </si>
  <si>
    <t>BIL.AKT.HUF.GMP{T,T}=SUM(BIL.AKT.HUF.GMP{A,T},BIL.AKT.HUF.GMP{I,T})(±0.5)</t>
  </si>
  <si>
    <t>M23=SUM(L23,K23)(±0.5)</t>
  </si>
  <si>
    <t>BIL.AKT.HUF.GMP{T,OEH}=SUM(BIL.AKT.HUF.GMP{A,OEH},BIL.AKT.HUF.GMP{I,OEH})(±0.5)</t>
  </si>
  <si>
    <t>M27=SUM(L27,K27)(±0.5)</t>
  </si>
  <si>
    <t>BIL.AKT.HUF.OBL{T,T}=SUM(BIL.AKT.HUF.OBL{A,T},BIL.AKT.HUF.OBL{I,T})(±0.5)</t>
  </si>
  <si>
    <t>M28=SUM(L28,K28)(±0.5)</t>
  </si>
  <si>
    <t>BIL.AKT.HUF.OBL{T,OEH}=SUM(BIL.AKT.HUF.OBL{A,OEH},BIL.AKT.HUF.OBL{I,OEH})(±0.5)</t>
  </si>
  <si>
    <t>M32=SUM(L32,K32)(±0.5)</t>
  </si>
  <si>
    <t>BIL.AKT.HUF.OBL{T,AEM}=SUM(BIL.AKT.HUF.OBL{A,AEM},BIL.AKT.HUF.OBL{I,AEM})(±0.5)</t>
  </si>
  <si>
    <t>M38=SUM(L38,K38)(±0.5)</t>
  </si>
  <si>
    <t>BIL.AKT.HUF.AKT{T,T}=SUM(BIL.AKT.HUF.AKT{A,T},BIL.AKT.HUF.AKT{I,T})(±0.5)</t>
  </si>
  <si>
    <t>M43=SUM(L43,K43)(±0.5)</t>
  </si>
  <si>
    <t>BIL.AKT.HUF.AKA{T}=SUM(BIL.AKT.HUF.AKA{A},BIL.AKT.HUF.AKA{I})(±0.5)</t>
  </si>
  <si>
    <t>M44=SUM(L44,K44)(±0.5)</t>
  </si>
  <si>
    <t>BIL.AKT.BET{T,T}=SUM(BIL.AKT.BET{A,T},BIL.AKT.BET{I,T})(±0.5)</t>
  </si>
  <si>
    <t>M45=SUM(L45,K45)(±0.5)</t>
  </si>
  <si>
    <t>BIL.AKT.BET{T,BAN}=SUM(BIL.AKT.BET{A,BAN},BIL.AKT.BET{I,BAN})(±0.5)</t>
  </si>
  <si>
    <t>M46=SUM(L46,K46)(±0.5)</t>
  </si>
  <si>
    <t>BIL.AKT.BET{T,FIG}=SUM(BIL.AKT.BET{A,FIG},BIL.AKT.BET{I,FIG})(±0.5)</t>
  </si>
  <si>
    <t>M47=SUM(L47,K47)(±0.5)</t>
  </si>
  <si>
    <t>BIL.AKT.BET{T,IUN}=SUM(BIL.AKT.BET{A,IUN},BIL.AKT.BET{I,IUN})(±0.5)</t>
  </si>
  <si>
    <t>M48=SUM(L48,K48)(±0.5)</t>
  </si>
  <si>
    <t>BIL.AKT.BET{T,U}=SUM(BIL.AKT.BET{A,U},BIL.AKT.BET{I,U})(±0.5)</t>
  </si>
  <si>
    <t>JAHR_UEA_D.D002</t>
  </si>
  <si>
    <t>Total Répartition sectorielle des portefeuilles destinés au négoce et des immobilisations financières</t>
  </si>
  <si>
    <t>K27=SUM(K32,K28)(±0.5)</t>
  </si>
  <si>
    <t>BIL.AKT.HUF.OBL{I,T}=SUM(BIL.AKT.HUF.OBL{I,AEM},BIL.AKT.HUF.OBL{I,OEH})(±0.5)</t>
  </si>
  <si>
    <t>L27=SUM(L32,L28)(±0.5)</t>
  </si>
  <si>
    <t>BIL.AKT.HUF.OBL{A,T}=SUM(BIL.AKT.HUF.OBL{A,AEM},BIL.AKT.HUF.OBL{A,OEH})(±0.5)</t>
  </si>
  <si>
    <t>M27=SUM(M32,M28)(±0.5)</t>
  </si>
  <si>
    <t>BIL.AKT.HUF.OBL{T,T}=SUM(BIL.AKT.HUF.OBL{T,AEM},BIL.AKT.HUF.OBL{T,OEH})(±0.5)</t>
  </si>
  <si>
    <t>JAHR_UEA_D.D003</t>
  </si>
  <si>
    <t>Total Collectivités publiques</t>
  </si>
  <si>
    <t>K23=SUM(K24,K26,K25)(±0.5)</t>
  </si>
  <si>
    <t>BIL.AKT.HUF.GMP{I,OEH}=SUM(BIL.AKT.HUF.GMP{I,BUN},BIL.AKT.HUF.GMP{I,GEM},BIL.AKT.HUF.GMP{I,KAN})(±0.5)</t>
  </si>
  <si>
    <t>K28=SUM(K29,K31,K30)(±0.5)</t>
  </si>
  <si>
    <t>BIL.AKT.HUF.OBL{I,OEH}=SUM(BIL.AKT.HUF.OBL{I,BUN},BIL.AKT.HUF.OBL{I,GEM},BIL.AKT.HUF.OBL{I,KAN})(±0.5)</t>
  </si>
  <si>
    <t>JAHR_UEA_D.D004</t>
  </si>
  <si>
    <t>Total Autres émetteurs</t>
  </si>
  <si>
    <t>K32=SUM(K33,K34,K36,K37)(±0.5)</t>
  </si>
  <si>
    <t>BIL.AKT.HUF.OBL{I,AEM}=SUM(BIL.AKT.HUF.OBL{I,BAN},BIL.AKT.HUF.OBL{I,FIG},BIL.AKT.HUF.OBL{I,IUN},BIL.AKT.HUF.OBL{I,U})(±0.5)</t>
  </si>
  <si>
    <t>JAHR_UEA_D.D005</t>
  </si>
  <si>
    <t>Vérification 'dont' Sociétés financières avec sous-position Centrales de lettres de gage</t>
  </si>
  <si>
    <t>K34&gt;=SUM(K35)(±0.5)</t>
  </si>
  <si>
    <t>BIL.AKT.HUF.OBL{I,FIG}&gt;=SUM(BIL.AKT.HUF.OBL{I,PFI})(±0.5)</t>
  </si>
  <si>
    <t>JAHR_UEA_D.D009</t>
  </si>
  <si>
    <t>Vérification 'dont' Répartition sectorielle des portefeuilles destinés au négoce et des immobilisations financières avec sous-position Collectivités publiques</t>
  </si>
  <si>
    <t>K22&gt;=K23(±0.5)</t>
  </si>
  <si>
    <t>BIL.AKT.HUF.GMP{I,T}&gt;=BIL.AKT.HUF.GMP{I,OEH}(±0.5)</t>
  </si>
  <si>
    <t>L22&gt;=L23(±0.5)</t>
  </si>
  <si>
    <t>BIL.AKT.HUF.GMP{A,T}&gt;=BIL.AKT.HUF.GMP{A,OEH}(±0.5)</t>
  </si>
  <si>
    <t>M22&gt;=M23(±0.5)</t>
  </si>
  <si>
    <t>BIL.AKT.HUF.GMP{T,T}&gt;=BIL.AKT.HUF.GMP{T,OEH}(±0.5)</t>
  </si>
  <si>
    <t>K27&gt;=K28(±0.5)</t>
  </si>
  <si>
    <t>BIL.AKT.HUF.OBL{I,T}&gt;=BIL.AKT.HUF.OBL{I,OEH}(±0.5)</t>
  </si>
  <si>
    <t>L27&gt;=L28(±0.5)</t>
  </si>
  <si>
    <t>BIL.AKT.HUF.OBL{A,T}&gt;=BIL.AKT.HUF.OBL{A,OEH}(±0.5)</t>
  </si>
  <si>
    <t>M27&gt;=M28(±0.5)</t>
  </si>
  <si>
    <t>BIL.AKT.HUF.OBL{T,T}&gt;=BIL.AKT.HUF.OBL{T,OEH}(±0.5)</t>
  </si>
  <si>
    <t>JAHR_UEA_D.D010</t>
  </si>
  <si>
    <t>K38=SUM(K39,K40,K41,K42)(±0.5)</t>
  </si>
  <si>
    <t>BIL.AKT.HUF.AKT{I,T}=SUM(BIL.AKT.HUF.AKT{I,BAN},BIL.AKT.HUF.AKT{I,FIG},BIL.AKT.HUF.AKT{I,IUN},BIL.AKT.HUF.AKT{I,U})(±0.5)</t>
  </si>
  <si>
    <t>K44=SUM(K45,K46,K47,K48)(±0.5)</t>
  </si>
  <si>
    <t>BIL.AKT.BET{I,T}=SUM(BIL.AKT.BET{I,BAN},BIL.AKT.BET{I,FIG},BIL.AKT.BET{I,IUN},BIL.AKT.BET{I,U})(±0.5)</t>
  </si>
  <si>
    <t>L44=SUM(L45,L46,L47,L48)(±0.5)</t>
  </si>
  <si>
    <t>BIL.AKT.BET{A,T}=SUM(BIL.AKT.BET{A,BAN},BIL.AKT.BET{A,FIG},BIL.AKT.BET{A,IUN},BIL.AKT.BET{A,U})(±0.5)</t>
  </si>
  <si>
    <t>M44=SUM(M45,M46,M47,M48)(±0.5)</t>
  </si>
  <si>
    <t>BIL.AKT.BET{T,T}=SUM(BIL.AKT.BET{T,BAN},BIL.AKT.BET{T,FIG},BIL.AKT.BET{T,IUN},BIL.AKT.BET{T,U})(±0.5)</t>
  </si>
  <si>
    <t>JAHR_UEA_D.D006</t>
  </si>
  <si>
    <t>Total Fourchette de taux</t>
  </si>
  <si>
    <t>K104=SUM(K22,K23,K24,K25,K26,K27,K28,K29,K30,K31,K32,K33,K34,K35,K36,K37,K38,K39,K40,K41,K42,K43,K44,K45,K46,K47,K48,K49,K50,K51,K52,K53,K54,K55,K56,K57,K58,K59,K60,K61,K62,K63,K64,K65,K66,K67,K68,K69,K70,K71,K72,K73,K74,K75,K76,K77,K78,K79,K80,K81,K82,K83,K84,K85,K86,K87,K88,K89,K90,K91,K92,K93,K94,K95,K96,K97,K98,K99,K100,K101,K102,K103)(±0.5)</t>
  </si>
  <si>
    <t>BIL.AKT.FBA{I,CHF,T}=SUM(BIL.AKT.FBA{I,CHF,M01},BIL.AKT.FBA{I,CHF,M02},BIL.AKT.FBA{I,CHF,M03},BIL.AKT.FBA{I,CHF,M04},BIL.AKT.FBA{I,CHF,M05},BIL.AKT.FBA{I,CHF,M06},BIL.AKT.FBA{I,CHF,M07},BIL.AKT.FBA{I,CHF,M08},BIL.AKT.FBA{I,CHF,M09},BIL.AKT.FBA{I,CHF,M10},BIL.AKT.FBA{I,CHF,M11},BIL.AKT.FBA{I,CHF,M12},BIL.AKT.FBA{I,CHF,M13},BIL.AKT.FBA{I,CHF,M14},BIL.AKT.FBA{I,CHF,M15},BIL.AKT.FBA{I,CHF,M16},BIL.AKT.FBA{I,CHF,M17},BIL.AKT.FBA{I,CHF,Z02},BIL.AKT.FBA{I,CHF,Z03},BIL.AKT.FBA{I,CHF,Z04},BIL.AKT.FBA{I,CHF,Z05},BIL.AKT.FBA{I,CHF,Z06},BIL.AKT.FBA{I,CHF,Z07},BIL.AKT.FBA{I,CHF,Z08},BIL.AKT.FBA{I,CHF,Z09},BIL.AKT.FBA{I,CHF,Z10},BIL.AKT.FBA{I,CHF,Z11},BIL.AKT.FBA{I,CHF,Z12},BIL.AKT.FBA{I,CHF,Z13},BIL.AKT.FBA{I,CHF,Z14},BIL.AKT.FBA{I,CHF,Z15},BIL.AKT.FBA{I,CHF,Z16},BIL.AKT.FBA{I,CHF,Z17},BIL.AKT.FBA{I,CHF,Z18},BIL.AKT.FBA{I,CHF,Z19},BIL.AKT.FBA{I,CHF,Z20},BIL.AKT.FBA{I,CHF,Z21},BIL.AKT.FBA{I,CHF,Z22},BIL.AKT.FBA{I,CHF,Z23},BIL.AKT.FBA{I,CHF,Z24},BIL.AKT.FBA{I,CHF,Z25},BIL.AKT.FBA{I,CHF,Z26},BIL.AKT.FBA{I,CHF,Z27},BIL.AKT.FBA{I,CHF,Z28},BIL.AKT.FBA{I,CHF,Z29},BIL.AKT.FBA{I,CHF,Z30},BIL.AKT.FBA{I,CHF,Z31},BIL.AKT.FBA{I,CHF,Z32},BIL.AKT.FBA{I,CHF,Z33},BIL.AKT.FBA{I,CHF,Z34},BIL.AKT.FBA{I,CHF,Z35},BIL.AKT.FBA{I,CHF,Z36},BIL.AKT.FBA{I,CHF,Z37},BIL.AKT.FBA{I,CHF,Z38},BIL.AKT.FBA{I,CHF,Z39},BIL.AKT.FBA{I,CHF,Z40},BIL.AKT.FBA{I,CHF,Z41},BIL.AKT.FBA{I,CHF,Z42},BIL.AKT.FBA{I,CHF,Z43},BIL.AKT.FBA{I,CHF,Z44},BIL.AKT.FBA{I,CHF,Z45},BIL.AKT.FBA{I,CHF,Z46},BIL.AKT.FBA{I,CHF,Z47},BIL.AKT.FBA{I,CHF,Z48},BIL.AKT.FBA{I,CHF,Z49},BIL.AKT.FBA{I,CHF,Z50},BIL.AKT.FBA{I,CHF,Z51},BIL.AKT.FBA{I,CHF,Z52},BIL.AKT.FBA{I,CHF,Z53},BIL.AKT.FBA{I,CHF,Z54},BIL.AKT.FBA{I,CHF,Z55},BIL.AKT.FBA{I,CHF,Z56},BIL.AKT.FBA{I,CHF,Z57},BIL.AKT.FBA{I,CHF,Z58},BIL.AKT.FBA{I,CHF,Z59},BIL.AKT.FBA{I,CHF,Z60},BIL.AKT.FBA{I,CHF,Z61},BIL.AKT.FBA{I,CHF,Z62},BIL.AKT.FBA{I,CHF,Z63},BIL.AKT.FBA{I,CHF,Z64},BIL.AKT.FBA{I,CHF,Z65},BIL.AKT.FBA{I,CHF,Z66})(±0.5)</t>
  </si>
  <si>
    <t>L104=SUM(L22,L23,L24,L25,L26,L27,L28,L29,L30,L31,L32,L33,L34,L35,L36,L37,L38,L39,L40,L41,L42,L43,L44,L45,L46,L47,L48,L49,L50,L51,L52,L53,L54,L55,L56,L57,L58,L59,L60,L61,L62,L63,L64,L65,L66,L67,L68,L69,L70,L71,L72,L73,L74,L75,L76,L77,L78,L79,L80,L81,L82,L83,L84,L85,L86,L87,L88,L89,L90,L91,L92,L93,L94,L95,L96,L97,L98,L99,L100,L101,L102,L103)(±0.5)</t>
  </si>
  <si>
    <t>BIL.AKT.FKU{I,CHF,T,T}=SUM(BIL.AKT.FKU{I,CHF,M01,T},BIL.AKT.FKU{I,CHF,M02,T},BIL.AKT.FKU{I,CHF,M03,T},BIL.AKT.FKU{I,CHF,M04,T},BIL.AKT.FKU{I,CHF,M05,T},BIL.AKT.FKU{I,CHF,M06,T},BIL.AKT.FKU{I,CHF,M07,T},BIL.AKT.FKU{I,CHF,M08,T},BIL.AKT.FKU{I,CHF,M09,T},BIL.AKT.FKU{I,CHF,M10,T},BIL.AKT.FKU{I,CHF,M11,T},BIL.AKT.FKU{I,CHF,M12,T},BIL.AKT.FKU{I,CHF,M13,T},BIL.AKT.FKU{I,CHF,M14,T},BIL.AKT.FKU{I,CHF,M15,T},BIL.AKT.FKU{I,CHF,M16,T},BIL.AKT.FKU{I,CHF,M17,T},BIL.AKT.FKU{I,CHF,Z02,T},BIL.AKT.FKU{I,CHF,Z03,T},BIL.AKT.FKU{I,CHF,Z04,T},BIL.AKT.FKU{I,CHF,Z05,T},BIL.AKT.FKU{I,CHF,Z06,T},BIL.AKT.FKU{I,CHF,Z07,T},BIL.AKT.FKU{I,CHF,Z08,T},BIL.AKT.FKU{I,CHF,Z09,T},BIL.AKT.FKU{I,CHF,Z10,T},BIL.AKT.FKU{I,CHF,Z11,T},BIL.AKT.FKU{I,CHF,Z12,T},BIL.AKT.FKU{I,CHF,Z13,T},BIL.AKT.FKU{I,CHF,Z14,T},BIL.AKT.FKU{I,CHF,Z15,T},BIL.AKT.FKU{I,CHF,Z16,T},BIL.AKT.FKU{I,CHF,Z17,T},BIL.AKT.FKU{I,CHF,Z18,T},BIL.AKT.FKU{I,CHF,Z19,T},BIL.AKT.FKU{I,CHF,Z20,T},BIL.AKT.FKU{I,CHF,Z21,T},BIL.AKT.FKU{I,CHF,Z22,T},BIL.AKT.FKU{I,CHF,Z23,T},BIL.AKT.FKU{I,CHF,Z24,T},BIL.AKT.FKU{I,CHF,Z25,T},BIL.AKT.FKU{I,CHF,Z26,T},BIL.AKT.FKU{I,CHF,Z27,T},BIL.AKT.FKU{I,CHF,Z28,T},BIL.AKT.FKU{I,CHF,Z29,T},BIL.AKT.FKU{I,CHF,Z30,T},BIL.AKT.FKU{I,CHF,Z31,T},BIL.AKT.FKU{I,CHF,Z32,T},BIL.AKT.FKU{I,CHF,Z33,T},BIL.AKT.FKU{I,CHF,Z34,T},BIL.AKT.FKU{I,CHF,Z35,T},BIL.AKT.FKU{I,CHF,Z36,T},BIL.AKT.FKU{I,CHF,Z37,T},BIL.AKT.FKU{I,CHF,Z38,T},BIL.AKT.FKU{I,CHF,Z39,T},BIL.AKT.FKU{I,CHF,Z40,T},BIL.AKT.FKU{I,CHF,Z41,T},BIL.AKT.FKU{I,CHF,Z42,T},BIL.AKT.FKU{I,CHF,Z43,T},BIL.AKT.FKU{I,CHF,Z44,T},BIL.AKT.FKU{I,CHF,Z45,T},BIL.AKT.FKU{I,CHF,Z46,T},BIL.AKT.FKU{I,CHF,Z47,T},BIL.AKT.FKU{I,CHF,Z48,T},BIL.AKT.FKU{I,CHF,Z49,T},BIL.AKT.FKU{I,CHF,Z50,T},BIL.AKT.FKU{I,CHF,Z51,T},BIL.AKT.FKU{I,CHF,Z52,T},BIL.AKT.FKU{I,CHF,Z53,T},BIL.AKT.FKU{I,CHF,Z54,T},BIL.AKT.FKU{I,CHF,Z55,T},BIL.AKT.FKU{I,CHF,Z56,T},BIL.AKT.FKU{I,CHF,Z57,T},BIL.AKT.FKU{I,CHF,Z58,T},BIL.AKT.FKU{I,CHF,Z59,T},BIL.AKT.FKU{I,CHF,Z60,T},BIL.AKT.FKU{I,CHF,Z61,T},BIL.AKT.FKU{I,CHF,Z62,T},BIL.AKT.FKU{I,CHF,Z63,T},BIL.AKT.FKU{I,CHF,Z64,T},BIL.AKT.FKU{I,CHF,Z65,T},BIL.AKT.FKU{I,CHF,Z66,T})(±0.5)</t>
  </si>
  <si>
    <t>M104=SUM(M22,M23,M24,M25,M26,M27,M28,M29,M30,M31,M32,M33,M34,M35,M36,M37,M38,M39,M40,M41,M42,M43,M44,M45,M46,M47,M48,M49,M50,M51,M52,M53,M54,M55,M56,M57,M58,M59,M60,M61,M62,M63,M64,M65,M66,M67,M68,M69,M70,M71,M72,M73,M74,M75,M76,M77,M78,M79,M80,M81,M82,M83,M84,M85,M86,M87,M88,M89,M90,M91,M92,M93,M94,M95,M96,M97,M98,M99,M100,M101,M102,M103)(±0.5)</t>
  </si>
  <si>
    <t>BIL.AKT.FKU{I,CHF,T,ASI}=SUM(BIL.AKT.FKU{I,CHF,M01,ASI},BIL.AKT.FKU{I,CHF,M02,ASI},BIL.AKT.FKU{I,CHF,M03,ASI},BIL.AKT.FKU{I,CHF,M04,ASI},BIL.AKT.FKU{I,CHF,M05,ASI},BIL.AKT.FKU{I,CHF,M06,ASI},BIL.AKT.FKU{I,CHF,M07,ASI},BIL.AKT.FKU{I,CHF,M08,ASI},BIL.AKT.FKU{I,CHF,M09,ASI},BIL.AKT.FKU{I,CHF,M10,ASI},BIL.AKT.FKU{I,CHF,M11,ASI},BIL.AKT.FKU{I,CHF,M12,ASI},BIL.AKT.FKU{I,CHF,M13,ASI},BIL.AKT.FKU{I,CHF,M14,ASI},BIL.AKT.FKU{I,CHF,M15,ASI},BIL.AKT.FKU{I,CHF,M16,ASI},BIL.AKT.FKU{I,CHF,M17,ASI},BIL.AKT.FKU{I,CHF,Z02,ASI},BIL.AKT.FKU{I,CHF,Z03,ASI},BIL.AKT.FKU{I,CHF,Z04,ASI},BIL.AKT.FKU{I,CHF,Z05,ASI},BIL.AKT.FKU{I,CHF,Z06,ASI},BIL.AKT.FKU{I,CHF,Z07,ASI},BIL.AKT.FKU{I,CHF,Z08,ASI},BIL.AKT.FKU{I,CHF,Z09,ASI},BIL.AKT.FKU{I,CHF,Z10,ASI},BIL.AKT.FKU{I,CHF,Z11,ASI},BIL.AKT.FKU{I,CHF,Z12,ASI},BIL.AKT.FKU{I,CHF,Z13,ASI},BIL.AKT.FKU{I,CHF,Z14,ASI},BIL.AKT.FKU{I,CHF,Z15,ASI},BIL.AKT.FKU{I,CHF,Z16,ASI},BIL.AKT.FKU{I,CHF,Z17,ASI},BIL.AKT.FKU{I,CHF,Z18,ASI},BIL.AKT.FKU{I,CHF,Z19,ASI},BIL.AKT.FKU{I,CHF,Z20,ASI},BIL.AKT.FKU{I,CHF,Z21,ASI},BIL.AKT.FKU{I,CHF,Z22,ASI},BIL.AKT.FKU{I,CHF,Z23,ASI},BIL.AKT.FKU{I,CHF,Z24,ASI},BIL.AKT.FKU{I,CHF,Z25,ASI},BIL.AKT.FKU{I,CHF,Z26,ASI},BIL.AKT.FKU{I,CHF,Z27,ASI},BIL.AKT.FKU{I,CHF,Z28,ASI},BIL.AKT.FKU{I,CHF,Z29,ASI},BIL.AKT.FKU{I,CHF,Z30,ASI},BIL.AKT.FKU{I,CHF,Z31,ASI},BIL.AKT.FKU{I,CHF,Z32,ASI},BIL.AKT.FKU{I,CHF,Z33,ASI},BIL.AKT.FKU{I,CHF,Z34,ASI},BIL.AKT.FKU{I,CHF,Z35,ASI},BIL.AKT.FKU{I,CHF,Z36,ASI},BIL.AKT.FKU{I,CHF,Z37,ASI},BIL.AKT.FKU{I,CHF,Z38,ASI},BIL.AKT.FKU{I,CHF,Z39,ASI},BIL.AKT.FKU{I,CHF,Z40,ASI},BIL.AKT.FKU{I,CHF,Z41,ASI},BIL.AKT.FKU{I,CHF,Z42,ASI},BIL.AKT.FKU{I,CHF,Z43,ASI},BIL.AKT.FKU{I,CHF,Z44,ASI},BIL.AKT.FKU{I,CHF,Z45,ASI},BIL.AKT.FKU{I,CHF,Z46,ASI},BIL.AKT.FKU{I,CHF,Z47,ASI},BIL.AKT.FKU{I,CHF,Z48,ASI},BIL.AKT.FKU{I,CHF,Z49,ASI},BIL.AKT.FKU{I,CHF,Z50,ASI},BIL.AKT.FKU{I,CHF,Z51,ASI},BIL.AKT.FKU{I,CHF,Z52,ASI},BIL.AKT.FKU{I,CHF,Z53,ASI},BIL.AKT.FKU{I,CHF,Z54,ASI},BIL.AKT.FKU{I,CHF,Z55,ASI},BIL.AKT.FKU{I,CHF,Z56,ASI},BIL.AKT.FKU{I,CHF,Z57,ASI},BIL.AKT.FKU{I,CHF,Z58,ASI},BIL.AKT.FKU{I,CHF,Z59,ASI},BIL.AKT.FKU{I,CHF,Z60,ASI},BIL.AKT.FKU{I,CHF,Z61,ASI},BIL.AKT.FKU{I,CHF,Z62,ASI},BIL.AKT.FKU{I,CHF,Z63,ASI},BIL.AKT.FKU{I,CHF,Z64,ASI},BIL.AKT.FKU{I,CHF,Z65,ASI},BIL.AKT.FKU{I,CHF,Z66,ASI})(±0.5)</t>
  </si>
  <si>
    <t>N104=SUM(N22,N23,N24,N25,N26,N27,N28,N29,N30,N31,N32,N33,N34,N35,N36,N37,N38,N39,N40,N41,N42,N43,N44,N45,N46,N47,N48,N49,N50,N51,N52,N53,N54,N55,N56,N57,N58,N59,N60,N61,N62,N63,N64,N65,N66,N67,N68,N69,N70,N71,N72,N73,N74,N75,N76,N77,N78,N79,N80,N81,N82,N83,N84,N85,N86,N87,N88,N89,N90,N91,N92,N93,N94,N95,N96,N97,N98,N99,N100,N101,N102,N103)(±0.5)</t>
  </si>
  <si>
    <t>BIL.AKT.FKU{I,CHF,T,KUE}=SUM(BIL.AKT.FKU{I,CHF,M01,KUE},BIL.AKT.FKU{I,CHF,M02,KUE},BIL.AKT.FKU{I,CHF,M03,KUE},BIL.AKT.FKU{I,CHF,M04,KUE},BIL.AKT.FKU{I,CHF,M05,KUE},BIL.AKT.FKU{I,CHF,M06,KUE},BIL.AKT.FKU{I,CHF,M07,KUE},BIL.AKT.FKU{I,CHF,M08,KUE},BIL.AKT.FKU{I,CHF,M09,KUE},BIL.AKT.FKU{I,CHF,M10,KUE},BIL.AKT.FKU{I,CHF,M11,KUE},BIL.AKT.FKU{I,CHF,M12,KUE},BIL.AKT.FKU{I,CHF,M13,KUE},BIL.AKT.FKU{I,CHF,M14,KUE},BIL.AKT.FKU{I,CHF,M15,KUE},BIL.AKT.FKU{I,CHF,M16,KUE},BIL.AKT.FKU{I,CHF,M17,KUE},BIL.AKT.FKU{I,CHF,Z02,KUE},BIL.AKT.FKU{I,CHF,Z03,KUE},BIL.AKT.FKU{I,CHF,Z04,KUE},BIL.AKT.FKU{I,CHF,Z05,KUE},BIL.AKT.FKU{I,CHF,Z06,KUE},BIL.AKT.FKU{I,CHF,Z07,KUE},BIL.AKT.FKU{I,CHF,Z08,KUE},BIL.AKT.FKU{I,CHF,Z09,KUE},BIL.AKT.FKU{I,CHF,Z10,KUE},BIL.AKT.FKU{I,CHF,Z11,KUE},BIL.AKT.FKU{I,CHF,Z12,KUE},BIL.AKT.FKU{I,CHF,Z13,KUE},BIL.AKT.FKU{I,CHF,Z14,KUE},BIL.AKT.FKU{I,CHF,Z15,KUE},BIL.AKT.FKU{I,CHF,Z16,KUE},BIL.AKT.FKU{I,CHF,Z17,KUE},BIL.AKT.FKU{I,CHF,Z18,KUE},BIL.AKT.FKU{I,CHF,Z19,KUE},BIL.AKT.FKU{I,CHF,Z20,KUE},BIL.AKT.FKU{I,CHF,Z21,KUE},BIL.AKT.FKU{I,CHF,Z22,KUE},BIL.AKT.FKU{I,CHF,Z23,KUE},BIL.AKT.FKU{I,CHF,Z24,KUE},BIL.AKT.FKU{I,CHF,Z25,KUE},BIL.AKT.FKU{I,CHF,Z26,KUE},BIL.AKT.FKU{I,CHF,Z27,KUE},BIL.AKT.FKU{I,CHF,Z28,KUE},BIL.AKT.FKU{I,CHF,Z29,KUE},BIL.AKT.FKU{I,CHF,Z30,KUE},BIL.AKT.FKU{I,CHF,Z31,KUE},BIL.AKT.FKU{I,CHF,Z32,KUE},BIL.AKT.FKU{I,CHF,Z33,KUE},BIL.AKT.FKU{I,CHF,Z34,KUE},BIL.AKT.FKU{I,CHF,Z35,KUE},BIL.AKT.FKU{I,CHF,Z36,KUE},BIL.AKT.FKU{I,CHF,Z37,KUE},BIL.AKT.FKU{I,CHF,Z38,KUE},BIL.AKT.FKU{I,CHF,Z39,KUE},BIL.AKT.FKU{I,CHF,Z40,KUE},BIL.AKT.FKU{I,CHF,Z41,KUE},BIL.AKT.FKU{I,CHF,Z42,KUE},BIL.AKT.FKU{I,CHF,Z43,KUE},BIL.AKT.FKU{I,CHF,Z44,KUE},BIL.AKT.FKU{I,CHF,Z45,KUE},BIL.AKT.FKU{I,CHF,Z46,KUE},BIL.AKT.FKU{I,CHF,Z47,KUE},BIL.AKT.FKU{I,CHF,Z48,KUE},BIL.AKT.FKU{I,CHF,Z49,KUE},BIL.AKT.FKU{I,CHF,Z50,KUE},BIL.AKT.FKU{I,CHF,Z51,KUE},BIL.AKT.FKU{I,CHF,Z52,KUE},BIL.AKT.FKU{I,CHF,Z53,KUE},BIL.AKT.FKU{I,CHF,Z54,KUE},BIL.AKT.FKU{I,CHF,Z55,KUE},BIL.AKT.FKU{I,CHF,Z56,KUE},BIL.AKT.FKU{I,CHF,Z57,KUE},BIL.AKT.FKU{I,CHF,Z58,KUE},BIL.AKT.FKU{I,CHF,Z59,KUE},BIL.AKT.FKU{I,CHF,Z60,KUE},BIL.AKT.FKU{I,CHF,Z61,KUE},BIL.AKT.FKU{I,CHF,Z62,KUE},BIL.AKT.FKU{I,CHF,Z63,KUE},BIL.AKT.FKU{I,CHF,Z64,KUE},BIL.AKT.FKU{I,CHF,Z65,KUE},BIL.AKT.FKU{I,CHF,Z66,KUE})(±0.5)</t>
  </si>
  <si>
    <t>O104=SUM(O22,O23,O24,O25,O26,O27,O28,O29,O30,O31,O32,O33,O34,O35,O36,O37,O38,O39,O40,O41,O42,O43,O44,O45,O46,O47,O48,O49,O50,O51,O52,O53,O54,O55,O56,O57,O58,O59,O60,O61,O62,O63,O64,O65,O66,O67,O68,O69,O70,O71,O72,O73,O74,O75,O76,O77,O78,O79,O80,O81,O82,O83,O84,O85,O86,O87,O88,O89,O90,O91,O92,O93,O94,O95,O96,O97,O98,O99,O100,O101,O102,O103)(±0.5)</t>
  </si>
  <si>
    <t>BIL.AKT.FKU{I,CHF,T,RLZ}=SUM(BIL.AKT.FKU{I,CHF,M01,RLZ},BIL.AKT.FKU{I,CHF,M02,RLZ},BIL.AKT.FKU{I,CHF,M03,RLZ},BIL.AKT.FKU{I,CHF,M04,RLZ},BIL.AKT.FKU{I,CHF,M05,RLZ},BIL.AKT.FKU{I,CHF,M06,RLZ},BIL.AKT.FKU{I,CHF,M07,RLZ},BIL.AKT.FKU{I,CHF,M08,RLZ},BIL.AKT.FKU{I,CHF,M09,RLZ},BIL.AKT.FKU{I,CHF,M10,RLZ},BIL.AKT.FKU{I,CHF,M11,RLZ},BIL.AKT.FKU{I,CHF,M12,RLZ},BIL.AKT.FKU{I,CHF,M13,RLZ},BIL.AKT.FKU{I,CHF,M14,RLZ},BIL.AKT.FKU{I,CHF,M15,RLZ},BIL.AKT.FKU{I,CHF,M16,RLZ},BIL.AKT.FKU{I,CHF,M17,RLZ},BIL.AKT.FKU{I,CHF,Z02,RLZ},BIL.AKT.FKU{I,CHF,Z03,RLZ},BIL.AKT.FKU{I,CHF,Z04,RLZ},BIL.AKT.FKU{I,CHF,Z05,RLZ},BIL.AKT.FKU{I,CHF,Z06,RLZ},BIL.AKT.FKU{I,CHF,Z07,RLZ},BIL.AKT.FKU{I,CHF,Z08,RLZ},BIL.AKT.FKU{I,CHF,Z09,RLZ},BIL.AKT.FKU{I,CHF,Z10,RLZ},BIL.AKT.FKU{I,CHF,Z11,RLZ},BIL.AKT.FKU{I,CHF,Z12,RLZ},BIL.AKT.FKU{I,CHF,Z13,RLZ},BIL.AKT.FKU{I,CHF,Z14,RLZ},BIL.AKT.FKU{I,CHF,Z15,RLZ},BIL.AKT.FKU{I,CHF,Z16,RLZ},BIL.AKT.FKU{I,CHF,Z17,RLZ},BIL.AKT.FKU{I,CHF,Z18,RLZ},BIL.AKT.FKU{I,CHF,Z19,RLZ},BIL.AKT.FKU{I,CHF,Z20,RLZ},BIL.AKT.FKU{I,CHF,Z21,RLZ},BIL.AKT.FKU{I,CHF,Z22,RLZ},BIL.AKT.FKU{I,CHF,Z23,RLZ},BIL.AKT.FKU{I,CHF,Z24,RLZ},BIL.AKT.FKU{I,CHF,Z25,RLZ},BIL.AKT.FKU{I,CHF,Z26,RLZ},BIL.AKT.FKU{I,CHF,Z27,RLZ},BIL.AKT.FKU{I,CHF,Z28,RLZ},BIL.AKT.FKU{I,CHF,Z29,RLZ},BIL.AKT.FKU{I,CHF,Z30,RLZ},BIL.AKT.FKU{I,CHF,Z31,RLZ},BIL.AKT.FKU{I,CHF,Z32,RLZ},BIL.AKT.FKU{I,CHF,Z33,RLZ},BIL.AKT.FKU{I,CHF,Z34,RLZ},BIL.AKT.FKU{I,CHF,Z35,RLZ},BIL.AKT.FKU{I,CHF,Z36,RLZ},BIL.AKT.FKU{I,CHF,Z37,RLZ},BIL.AKT.FKU{I,CHF,Z38,RLZ},BIL.AKT.FKU{I,CHF,Z39,RLZ},BIL.AKT.FKU{I,CHF,Z40,RLZ},BIL.AKT.FKU{I,CHF,Z41,RLZ},BIL.AKT.FKU{I,CHF,Z42,RLZ},BIL.AKT.FKU{I,CHF,Z43,RLZ},BIL.AKT.FKU{I,CHF,Z44,RLZ},BIL.AKT.FKU{I,CHF,Z45,RLZ},BIL.AKT.FKU{I,CHF,Z46,RLZ},BIL.AKT.FKU{I,CHF,Z47,RLZ},BIL.AKT.FKU{I,CHF,Z48,RLZ},BIL.AKT.FKU{I,CHF,Z49,RLZ},BIL.AKT.FKU{I,CHF,Z50,RLZ},BIL.AKT.FKU{I,CHF,Z51,RLZ},BIL.AKT.FKU{I,CHF,Z52,RLZ},BIL.AKT.FKU{I,CHF,Z53,RLZ},BIL.AKT.FKU{I,CHF,Z54,RLZ},BIL.AKT.FKU{I,CHF,Z55,RLZ},BIL.AKT.FKU{I,CHF,Z56,RLZ},BIL.AKT.FKU{I,CHF,Z57,RLZ},BIL.AKT.FKU{I,CHF,Z58,RLZ},BIL.AKT.FKU{I,CHF,Z59,RLZ},BIL.AKT.FKU{I,CHF,Z60,RLZ},BIL.AKT.FKU{I,CHF,Z61,RLZ},BIL.AKT.FKU{I,CHF,Z62,RLZ},BIL.AKT.FKU{I,CHF,Z63,RLZ},BIL.AKT.FKU{I,CHF,Z64,RLZ},BIL.AKT.FKU{I,CHF,Z65,RLZ},BIL.AKT.FKU{I,CHF,Z66,RLZ})(±0.5)</t>
  </si>
  <si>
    <t>P104=SUM(P22,P23,P24,P25,P26,P27,P28,P29,P30,P31,P32,P33,P34,P35,P36,P37,P38,P39,P40,P41,P42,P43,P44,P45,P46,P47,P48,P49,P50,P51,P52,P53,P54,P55,P56,P57,P58,P59,P60,P61,P62,P63,P64,P65,P66,P67,P68,P69,P70,P71,P72,P73,P74,P75,P76,P77,P78,P79,P80,P81,P82,P83,P84,P85,P86,P87,P88,P89,P90,P91,P92,P93,P94,P95,P96,P97,P98,P99,P100,P101,P102,P103)(±0.5)</t>
  </si>
  <si>
    <t>BIL.AKT.HYP{I,CHF,T,T}=SUM(BIL.AKT.HYP{I,CHF,M01,T},BIL.AKT.HYP{I,CHF,M02,T},BIL.AKT.HYP{I,CHF,M03,T},BIL.AKT.HYP{I,CHF,M04,T},BIL.AKT.HYP{I,CHF,M05,T},BIL.AKT.HYP{I,CHF,M06,T},BIL.AKT.HYP{I,CHF,M07,T},BIL.AKT.HYP{I,CHF,M08,T},BIL.AKT.HYP{I,CHF,M09,T},BIL.AKT.HYP{I,CHF,M10,T},BIL.AKT.HYP{I,CHF,M11,T},BIL.AKT.HYP{I,CHF,M12,T},BIL.AKT.HYP{I,CHF,M13,T},BIL.AKT.HYP{I,CHF,M14,T},BIL.AKT.HYP{I,CHF,M15,T},BIL.AKT.HYP{I,CHF,M16,T},BIL.AKT.HYP{I,CHF,M17,T},BIL.AKT.HYP{I,CHF,Z02,T},BIL.AKT.HYP{I,CHF,Z03,T},BIL.AKT.HYP{I,CHF,Z04,T},BIL.AKT.HYP{I,CHF,Z05,T},BIL.AKT.HYP{I,CHF,Z06,T},BIL.AKT.HYP{I,CHF,Z07,T},BIL.AKT.HYP{I,CHF,Z08,T},BIL.AKT.HYP{I,CHF,Z09,T},BIL.AKT.HYP{I,CHF,Z10,T},BIL.AKT.HYP{I,CHF,Z11,T},BIL.AKT.HYP{I,CHF,Z12,T},BIL.AKT.HYP{I,CHF,Z13,T},BIL.AKT.HYP{I,CHF,Z14,T},BIL.AKT.HYP{I,CHF,Z15,T},BIL.AKT.HYP{I,CHF,Z16,T},BIL.AKT.HYP{I,CHF,Z17,T},BIL.AKT.HYP{I,CHF,Z18,T},BIL.AKT.HYP{I,CHF,Z19,T},BIL.AKT.HYP{I,CHF,Z20,T},BIL.AKT.HYP{I,CHF,Z21,T},BIL.AKT.HYP{I,CHF,Z22,T},BIL.AKT.HYP{I,CHF,Z23,T},BIL.AKT.HYP{I,CHF,Z24,T},BIL.AKT.HYP{I,CHF,Z25,T},BIL.AKT.HYP{I,CHF,Z26,T},BIL.AKT.HYP{I,CHF,Z27,T},BIL.AKT.HYP{I,CHF,Z28,T},BIL.AKT.HYP{I,CHF,Z29,T},BIL.AKT.HYP{I,CHF,Z30,T},BIL.AKT.HYP{I,CHF,Z31,T},BIL.AKT.HYP{I,CHF,Z32,T},BIL.AKT.HYP{I,CHF,Z33,T},BIL.AKT.HYP{I,CHF,Z34,T},BIL.AKT.HYP{I,CHF,Z35,T},BIL.AKT.HYP{I,CHF,Z36,T},BIL.AKT.HYP{I,CHF,Z37,T},BIL.AKT.HYP{I,CHF,Z38,T},BIL.AKT.HYP{I,CHF,Z39,T},BIL.AKT.HYP{I,CHF,Z40,T},BIL.AKT.HYP{I,CHF,Z41,T},BIL.AKT.HYP{I,CHF,Z42,T},BIL.AKT.HYP{I,CHF,Z43,T},BIL.AKT.HYP{I,CHF,Z44,T},BIL.AKT.HYP{I,CHF,Z45,T},BIL.AKT.HYP{I,CHF,Z46,T},BIL.AKT.HYP{I,CHF,Z47,T},BIL.AKT.HYP{I,CHF,Z48,T},BIL.AKT.HYP{I,CHF,Z49,T},BIL.AKT.HYP{I,CHF,Z50,T},BIL.AKT.HYP{I,CHF,Z51,T},BIL.AKT.HYP{I,CHF,Z52,T},BIL.AKT.HYP{I,CHF,Z53,T},BIL.AKT.HYP{I,CHF,Z54,T},BIL.AKT.HYP{I,CHF,Z55,T},BIL.AKT.HYP{I,CHF,Z56,T},BIL.AKT.HYP{I,CHF,Z57,T},BIL.AKT.HYP{I,CHF,Z58,T},BIL.AKT.HYP{I,CHF,Z59,T},BIL.AKT.HYP{I,CHF,Z60,T},BIL.AKT.HYP{I,CHF,Z61,T},BIL.AKT.HYP{I,CHF,Z62,T},BIL.AKT.HYP{I,CHF,Z63,T},BIL.AKT.HYP{I,CHF,Z64,T},BIL.AKT.HYP{I,CHF,Z65,T},BIL.AKT.HYP{I,CHF,Z66,T})(±0.5)</t>
  </si>
  <si>
    <t>Q104=SUM(Q22,Q23,Q24,Q25,Q26,Q27,Q28,Q29,Q30,Q31,Q32,Q33,Q34,Q35,Q36,Q37,Q38,Q39,Q40,Q41,Q42,Q43,Q44,Q45,Q46,Q47,Q48,Q49,Q50,Q51,Q52,Q53,Q54,Q55,Q56,Q57,Q58,Q59,Q60,Q61,Q62,Q63,Q64,Q65,Q66,Q67,Q68,Q69,Q70,Q71,Q72,Q73,Q74,Q75,Q76,Q77,Q78,Q79,Q80,Q81,Q82,Q83,Q84,Q85,Q86,Q87,Q88,Q89,Q90,Q91,Q92,Q93,Q94,Q95,Q96,Q97,Q98,Q99,Q100,Q101,Q102,Q103)(±0.5)</t>
  </si>
  <si>
    <t>BIL.AKT.HYP{I,CHF,T,ASI}=SUM(BIL.AKT.HYP{I,CHF,M01,ASI},BIL.AKT.HYP{I,CHF,M02,ASI},BIL.AKT.HYP{I,CHF,M03,ASI},BIL.AKT.HYP{I,CHF,M04,ASI},BIL.AKT.HYP{I,CHF,M05,ASI},BIL.AKT.HYP{I,CHF,M06,ASI},BIL.AKT.HYP{I,CHF,M07,ASI},BIL.AKT.HYP{I,CHF,M08,ASI},BIL.AKT.HYP{I,CHF,M09,ASI},BIL.AKT.HYP{I,CHF,M10,ASI},BIL.AKT.HYP{I,CHF,M11,ASI},BIL.AKT.HYP{I,CHF,M12,ASI},BIL.AKT.HYP{I,CHF,M13,ASI},BIL.AKT.HYP{I,CHF,M14,ASI},BIL.AKT.HYP{I,CHF,M15,ASI},BIL.AKT.HYP{I,CHF,M16,ASI},BIL.AKT.HYP{I,CHF,M17,ASI},BIL.AKT.HYP{I,CHF,Z02,ASI},BIL.AKT.HYP{I,CHF,Z03,ASI},BIL.AKT.HYP{I,CHF,Z04,ASI},BIL.AKT.HYP{I,CHF,Z05,ASI},BIL.AKT.HYP{I,CHF,Z06,ASI},BIL.AKT.HYP{I,CHF,Z07,ASI},BIL.AKT.HYP{I,CHF,Z08,ASI},BIL.AKT.HYP{I,CHF,Z09,ASI},BIL.AKT.HYP{I,CHF,Z10,ASI},BIL.AKT.HYP{I,CHF,Z11,ASI},BIL.AKT.HYP{I,CHF,Z12,ASI},BIL.AKT.HYP{I,CHF,Z13,ASI},BIL.AKT.HYP{I,CHF,Z14,ASI},BIL.AKT.HYP{I,CHF,Z15,ASI},BIL.AKT.HYP{I,CHF,Z16,ASI},BIL.AKT.HYP{I,CHF,Z17,ASI},BIL.AKT.HYP{I,CHF,Z18,ASI},BIL.AKT.HYP{I,CHF,Z19,ASI},BIL.AKT.HYP{I,CHF,Z20,ASI},BIL.AKT.HYP{I,CHF,Z21,ASI},BIL.AKT.HYP{I,CHF,Z22,ASI},BIL.AKT.HYP{I,CHF,Z23,ASI},BIL.AKT.HYP{I,CHF,Z24,ASI},BIL.AKT.HYP{I,CHF,Z25,ASI},BIL.AKT.HYP{I,CHF,Z26,ASI},BIL.AKT.HYP{I,CHF,Z27,ASI},BIL.AKT.HYP{I,CHF,Z28,ASI},BIL.AKT.HYP{I,CHF,Z29,ASI},BIL.AKT.HYP{I,CHF,Z30,ASI},BIL.AKT.HYP{I,CHF,Z31,ASI},BIL.AKT.HYP{I,CHF,Z32,ASI},BIL.AKT.HYP{I,CHF,Z33,ASI},BIL.AKT.HYP{I,CHF,Z34,ASI},BIL.AKT.HYP{I,CHF,Z35,ASI},BIL.AKT.HYP{I,CHF,Z36,ASI},BIL.AKT.HYP{I,CHF,Z37,ASI},BIL.AKT.HYP{I,CHF,Z38,ASI},BIL.AKT.HYP{I,CHF,Z39,ASI},BIL.AKT.HYP{I,CHF,Z40,ASI},BIL.AKT.HYP{I,CHF,Z41,ASI},BIL.AKT.HYP{I,CHF,Z42,ASI},BIL.AKT.HYP{I,CHF,Z43,ASI},BIL.AKT.HYP{I,CHF,Z44,ASI},BIL.AKT.HYP{I,CHF,Z45,ASI},BIL.AKT.HYP{I,CHF,Z46,ASI},BIL.AKT.HYP{I,CHF,Z47,ASI},BIL.AKT.HYP{I,CHF,Z48,ASI},BIL.AKT.HYP{I,CHF,Z49,ASI},BIL.AKT.HYP{I,CHF,Z50,ASI},BIL.AKT.HYP{I,CHF,Z51,ASI},BIL.AKT.HYP{I,CHF,Z52,ASI},BIL.AKT.HYP{I,CHF,Z53,ASI},BIL.AKT.HYP{I,CHF,Z54,ASI},BIL.AKT.HYP{I,CHF,Z55,ASI},BIL.AKT.HYP{I,CHF,Z56,ASI},BIL.AKT.HYP{I,CHF,Z57,ASI},BIL.AKT.HYP{I,CHF,Z58,ASI},BIL.AKT.HYP{I,CHF,Z59,ASI},BIL.AKT.HYP{I,CHF,Z60,ASI},BIL.AKT.HYP{I,CHF,Z61,ASI},BIL.AKT.HYP{I,CHF,Z62,ASI},BIL.AKT.HYP{I,CHF,Z63,ASI},BIL.AKT.HYP{I,CHF,Z64,ASI},BIL.AKT.HYP{I,CHF,Z65,ASI},BIL.AKT.HYP{I,CHF,Z66,ASI})(±0.5)</t>
  </si>
  <si>
    <t>R104=SUM(R22,R23,R24,R25,R26,R27,R28,R29,R30,R31,R32,R33,R34,R35,R36,R37,R38,R39,R40,R41,R42,R43,R44,R45,R46,R47,R48,R49,R50,R51,R52,R53,R54,R55,R56,R57,R58,R59,R60,R61,R62,R63,R64,R65,R66,R67,R68,R69,R70,R71,R72,R73,R74,R75,R76,R77,R78,R79,R80,R81,R82,R83,R84,R85,R86,R87,R88,R89,R90,R91,R92,R93,R94,R95,R96,R97,R98,R99,R100,R101,R102,R103)(±0.5)</t>
  </si>
  <si>
    <t>BIL.AKT.HYP{I,CHF,T,KUE}=SUM(BIL.AKT.HYP{I,CHF,M01,KUE},BIL.AKT.HYP{I,CHF,M02,KUE},BIL.AKT.HYP{I,CHF,M03,KUE},BIL.AKT.HYP{I,CHF,M04,KUE},BIL.AKT.HYP{I,CHF,M05,KUE},BIL.AKT.HYP{I,CHF,M06,KUE},BIL.AKT.HYP{I,CHF,M07,KUE},BIL.AKT.HYP{I,CHF,M08,KUE},BIL.AKT.HYP{I,CHF,M09,KUE},BIL.AKT.HYP{I,CHF,M10,KUE},BIL.AKT.HYP{I,CHF,M11,KUE},BIL.AKT.HYP{I,CHF,M12,KUE},BIL.AKT.HYP{I,CHF,M13,KUE},BIL.AKT.HYP{I,CHF,M14,KUE},BIL.AKT.HYP{I,CHF,M15,KUE},BIL.AKT.HYP{I,CHF,M16,KUE},BIL.AKT.HYP{I,CHF,M17,KUE},BIL.AKT.HYP{I,CHF,Z02,KUE},BIL.AKT.HYP{I,CHF,Z03,KUE},BIL.AKT.HYP{I,CHF,Z04,KUE},BIL.AKT.HYP{I,CHF,Z05,KUE},BIL.AKT.HYP{I,CHF,Z06,KUE},BIL.AKT.HYP{I,CHF,Z07,KUE},BIL.AKT.HYP{I,CHF,Z08,KUE},BIL.AKT.HYP{I,CHF,Z09,KUE},BIL.AKT.HYP{I,CHF,Z10,KUE},BIL.AKT.HYP{I,CHF,Z11,KUE},BIL.AKT.HYP{I,CHF,Z12,KUE},BIL.AKT.HYP{I,CHF,Z13,KUE},BIL.AKT.HYP{I,CHF,Z14,KUE},BIL.AKT.HYP{I,CHF,Z15,KUE},BIL.AKT.HYP{I,CHF,Z16,KUE},BIL.AKT.HYP{I,CHF,Z17,KUE},BIL.AKT.HYP{I,CHF,Z18,KUE},BIL.AKT.HYP{I,CHF,Z19,KUE},BIL.AKT.HYP{I,CHF,Z20,KUE},BIL.AKT.HYP{I,CHF,Z21,KUE},BIL.AKT.HYP{I,CHF,Z22,KUE},BIL.AKT.HYP{I,CHF,Z23,KUE},BIL.AKT.HYP{I,CHF,Z24,KUE},BIL.AKT.HYP{I,CHF,Z25,KUE},BIL.AKT.HYP{I,CHF,Z26,KUE},BIL.AKT.HYP{I,CHF,Z27,KUE},BIL.AKT.HYP{I,CHF,Z28,KUE},BIL.AKT.HYP{I,CHF,Z29,KUE},BIL.AKT.HYP{I,CHF,Z30,KUE},BIL.AKT.HYP{I,CHF,Z31,KUE},BIL.AKT.HYP{I,CHF,Z32,KUE},BIL.AKT.HYP{I,CHF,Z33,KUE},BIL.AKT.HYP{I,CHF,Z34,KUE},BIL.AKT.HYP{I,CHF,Z35,KUE},BIL.AKT.HYP{I,CHF,Z36,KUE},BIL.AKT.HYP{I,CHF,Z37,KUE},BIL.AKT.HYP{I,CHF,Z38,KUE},BIL.AKT.HYP{I,CHF,Z39,KUE},BIL.AKT.HYP{I,CHF,Z40,KUE},BIL.AKT.HYP{I,CHF,Z41,KUE},BIL.AKT.HYP{I,CHF,Z42,KUE},BIL.AKT.HYP{I,CHF,Z43,KUE},BIL.AKT.HYP{I,CHF,Z44,KUE},BIL.AKT.HYP{I,CHF,Z45,KUE},BIL.AKT.HYP{I,CHF,Z46,KUE},BIL.AKT.HYP{I,CHF,Z47,KUE},BIL.AKT.HYP{I,CHF,Z48,KUE},BIL.AKT.HYP{I,CHF,Z49,KUE},BIL.AKT.HYP{I,CHF,Z50,KUE},BIL.AKT.HYP{I,CHF,Z51,KUE},BIL.AKT.HYP{I,CHF,Z52,KUE},BIL.AKT.HYP{I,CHF,Z53,KUE},BIL.AKT.HYP{I,CHF,Z54,KUE},BIL.AKT.HYP{I,CHF,Z55,KUE},BIL.AKT.HYP{I,CHF,Z56,KUE},BIL.AKT.HYP{I,CHF,Z57,KUE},BIL.AKT.HYP{I,CHF,Z58,KUE},BIL.AKT.HYP{I,CHF,Z59,KUE},BIL.AKT.HYP{I,CHF,Z60,KUE},BIL.AKT.HYP{I,CHF,Z61,KUE},BIL.AKT.HYP{I,CHF,Z62,KUE},BIL.AKT.HYP{I,CHF,Z63,KUE},BIL.AKT.HYP{I,CHF,Z64,KUE},BIL.AKT.HYP{I,CHF,Z65,KUE},BIL.AKT.HYP{I,CHF,Z66,KUE})(±0.5)</t>
  </si>
  <si>
    <t>S104=SUM(S22,S23,S24,S25,S26,S27,S28,S29,S30,S31,S32,S33,S34,S35,S36,S37,S38,S39,S40,S41,S42,S43,S44,S45,S46,S47,S48,S49,S50,S51,S52,S53,S54,S55,S56,S57,S58,S59,S60,S61,S62,S63,S64,S65,S66,S67,S68,S69,S70,S71,S72,S73,S74,S75,S76,S77,S78,S79,S80,S81,S82,S83,S84,S85,S86,S87,S88,S89,S90,S91,S92,S93,S94,S95,S96,S97,S98,S99,S100,S101,S102,S103)(±0.5)</t>
  </si>
  <si>
    <t>BIL.AKT.HYP{I,CHF,T,RLZ}=SUM(BIL.AKT.HYP{I,CHF,M01,RLZ},BIL.AKT.HYP{I,CHF,M02,RLZ},BIL.AKT.HYP{I,CHF,M03,RLZ},BIL.AKT.HYP{I,CHF,M04,RLZ},BIL.AKT.HYP{I,CHF,M05,RLZ},BIL.AKT.HYP{I,CHF,M06,RLZ},BIL.AKT.HYP{I,CHF,M07,RLZ},BIL.AKT.HYP{I,CHF,M08,RLZ},BIL.AKT.HYP{I,CHF,M09,RLZ},BIL.AKT.HYP{I,CHF,M10,RLZ},BIL.AKT.HYP{I,CHF,M11,RLZ},BIL.AKT.HYP{I,CHF,M12,RLZ},BIL.AKT.HYP{I,CHF,M13,RLZ},BIL.AKT.HYP{I,CHF,M14,RLZ},BIL.AKT.HYP{I,CHF,M15,RLZ},BIL.AKT.HYP{I,CHF,M16,RLZ},BIL.AKT.HYP{I,CHF,M17,RLZ},BIL.AKT.HYP{I,CHF,Z02,RLZ},BIL.AKT.HYP{I,CHF,Z03,RLZ},BIL.AKT.HYP{I,CHF,Z04,RLZ},BIL.AKT.HYP{I,CHF,Z05,RLZ},BIL.AKT.HYP{I,CHF,Z06,RLZ},BIL.AKT.HYP{I,CHF,Z07,RLZ},BIL.AKT.HYP{I,CHF,Z08,RLZ},BIL.AKT.HYP{I,CHF,Z09,RLZ},BIL.AKT.HYP{I,CHF,Z10,RLZ},BIL.AKT.HYP{I,CHF,Z11,RLZ},BIL.AKT.HYP{I,CHF,Z12,RLZ},BIL.AKT.HYP{I,CHF,Z13,RLZ},BIL.AKT.HYP{I,CHF,Z14,RLZ},BIL.AKT.HYP{I,CHF,Z15,RLZ},BIL.AKT.HYP{I,CHF,Z16,RLZ},BIL.AKT.HYP{I,CHF,Z17,RLZ},BIL.AKT.HYP{I,CHF,Z18,RLZ},BIL.AKT.HYP{I,CHF,Z19,RLZ},BIL.AKT.HYP{I,CHF,Z20,RLZ},BIL.AKT.HYP{I,CHF,Z21,RLZ},BIL.AKT.HYP{I,CHF,Z22,RLZ},BIL.AKT.HYP{I,CHF,Z23,RLZ},BIL.AKT.HYP{I,CHF,Z24,RLZ},BIL.AKT.HYP{I,CHF,Z25,RLZ},BIL.AKT.HYP{I,CHF,Z26,RLZ},BIL.AKT.HYP{I,CHF,Z27,RLZ},BIL.AKT.HYP{I,CHF,Z28,RLZ},BIL.AKT.HYP{I,CHF,Z29,RLZ},BIL.AKT.HYP{I,CHF,Z30,RLZ},BIL.AKT.HYP{I,CHF,Z31,RLZ},BIL.AKT.HYP{I,CHF,Z32,RLZ},BIL.AKT.HYP{I,CHF,Z33,RLZ},BIL.AKT.HYP{I,CHF,Z34,RLZ},BIL.AKT.HYP{I,CHF,Z35,RLZ},BIL.AKT.HYP{I,CHF,Z36,RLZ},BIL.AKT.HYP{I,CHF,Z37,RLZ},BIL.AKT.HYP{I,CHF,Z38,RLZ},BIL.AKT.HYP{I,CHF,Z39,RLZ},BIL.AKT.HYP{I,CHF,Z40,RLZ},BIL.AKT.HYP{I,CHF,Z41,RLZ},BIL.AKT.HYP{I,CHF,Z42,RLZ},BIL.AKT.HYP{I,CHF,Z43,RLZ},BIL.AKT.HYP{I,CHF,Z44,RLZ},BIL.AKT.HYP{I,CHF,Z45,RLZ},BIL.AKT.HYP{I,CHF,Z46,RLZ},BIL.AKT.HYP{I,CHF,Z47,RLZ},BIL.AKT.HYP{I,CHF,Z48,RLZ},BIL.AKT.HYP{I,CHF,Z49,RLZ},BIL.AKT.HYP{I,CHF,Z50,RLZ},BIL.AKT.HYP{I,CHF,Z51,RLZ},BIL.AKT.HYP{I,CHF,Z52,RLZ},BIL.AKT.HYP{I,CHF,Z53,RLZ},BIL.AKT.HYP{I,CHF,Z54,RLZ},BIL.AKT.HYP{I,CHF,Z55,RLZ},BIL.AKT.HYP{I,CHF,Z56,RLZ},BIL.AKT.HYP{I,CHF,Z57,RLZ},BIL.AKT.HYP{I,CHF,Z58,RLZ},BIL.AKT.HYP{I,CHF,Z59,RLZ},BIL.AKT.HYP{I,CHF,Z60,RLZ},BIL.AKT.HYP{I,CHF,Z61,RLZ},BIL.AKT.HYP{I,CHF,Z62,RLZ},BIL.AKT.HYP{I,CHF,Z63,RLZ},BIL.AKT.HYP{I,CHF,Z64,RLZ},BIL.AKT.HYP{I,CHF,Z65,RLZ},BIL.AKT.HYP{I,CHF,Z66,RLZ})(±0.5)</t>
  </si>
  <si>
    <t>T104=SUM(T22,T23,T24,T25,T26,T27,T28,T29,T30,T31,T32,T33,T34,T35,T36,T37,T38,T39,T40,T41,T42,T43,T44,T45,T46,T47,T48,T49,T50,T51,T52,T53,T54,T55,T56,T57,T58,T59,T60,T61,T62,T63,T64,T65,T66,T67,T68,T69,T70,T71,T72,T73,T74,T75,T76,T77,T78,T79,T80,T81,T82,T83,T84,T85,T86,T87,T88,T89,T90,T91,T92,T93,T94,T95,T96,T97,T98,T99,T100,T101,T102,T103)(±0.5)</t>
  </si>
  <si>
    <t>BIL.PAS.VBA{I,CHF,T}=SUM(BIL.PAS.VBA{I,CHF,M01},BIL.PAS.VBA{I,CHF,M02},BIL.PAS.VBA{I,CHF,M03},BIL.PAS.VBA{I,CHF,M04},BIL.PAS.VBA{I,CHF,M05},BIL.PAS.VBA{I,CHF,M06},BIL.PAS.VBA{I,CHF,M07},BIL.PAS.VBA{I,CHF,M08},BIL.PAS.VBA{I,CHF,M09},BIL.PAS.VBA{I,CHF,M10},BIL.PAS.VBA{I,CHF,M11},BIL.PAS.VBA{I,CHF,M12},BIL.PAS.VBA{I,CHF,M13},BIL.PAS.VBA{I,CHF,M14},BIL.PAS.VBA{I,CHF,M15},BIL.PAS.VBA{I,CHF,M16},BIL.PAS.VBA{I,CHF,M17},BIL.PAS.VBA{I,CHF,Z02},BIL.PAS.VBA{I,CHF,Z03},BIL.PAS.VBA{I,CHF,Z04},BIL.PAS.VBA{I,CHF,Z05},BIL.PAS.VBA{I,CHF,Z06},BIL.PAS.VBA{I,CHF,Z07},BIL.PAS.VBA{I,CHF,Z08},BIL.PAS.VBA{I,CHF,Z09},BIL.PAS.VBA{I,CHF,Z10},BIL.PAS.VBA{I,CHF,Z11},BIL.PAS.VBA{I,CHF,Z12},BIL.PAS.VBA{I,CHF,Z13},BIL.PAS.VBA{I,CHF,Z14},BIL.PAS.VBA{I,CHF,Z15},BIL.PAS.VBA{I,CHF,Z16},BIL.PAS.VBA{I,CHF,Z17},BIL.PAS.VBA{I,CHF,Z18},BIL.PAS.VBA{I,CHF,Z19},BIL.PAS.VBA{I,CHF,Z20},BIL.PAS.VBA{I,CHF,Z21},BIL.PAS.VBA{I,CHF,Z22},BIL.PAS.VBA{I,CHF,Z23},BIL.PAS.VBA{I,CHF,Z24},BIL.PAS.VBA{I,CHF,Z25},BIL.PAS.VBA{I,CHF,Z26},BIL.PAS.VBA{I,CHF,Z27},BIL.PAS.VBA{I,CHF,Z28},BIL.PAS.VBA{I,CHF,Z29},BIL.PAS.VBA{I,CHF,Z30},BIL.PAS.VBA{I,CHF,Z31},BIL.PAS.VBA{I,CHF,Z32},BIL.PAS.VBA{I,CHF,Z33},BIL.PAS.VBA{I,CHF,Z34},BIL.PAS.VBA{I,CHF,Z35},BIL.PAS.VBA{I,CHF,Z36},BIL.PAS.VBA{I,CHF,Z37},BIL.PAS.VBA{I,CHF,Z38},BIL.PAS.VBA{I,CHF,Z39},BIL.PAS.VBA{I,CHF,Z40},BIL.PAS.VBA{I,CHF,Z41},BIL.PAS.VBA{I,CHF,Z42},BIL.PAS.VBA{I,CHF,Z43},BIL.PAS.VBA{I,CHF,Z44},BIL.PAS.VBA{I,CHF,Z45},BIL.PAS.VBA{I,CHF,Z46},BIL.PAS.VBA{I,CHF,Z47},BIL.PAS.VBA{I,CHF,Z48},BIL.PAS.VBA{I,CHF,Z49},BIL.PAS.VBA{I,CHF,Z50},BIL.PAS.VBA{I,CHF,Z51},BIL.PAS.VBA{I,CHF,Z52},BIL.PAS.VBA{I,CHF,Z53},BIL.PAS.VBA{I,CHF,Z54},BIL.PAS.VBA{I,CHF,Z55},BIL.PAS.VBA{I,CHF,Z56},BIL.PAS.VBA{I,CHF,Z57},BIL.PAS.VBA{I,CHF,Z58},BIL.PAS.VBA{I,CHF,Z59},BIL.PAS.VBA{I,CHF,Z60},BIL.PAS.VBA{I,CHF,Z61},BIL.PAS.VBA{I,CHF,Z62},BIL.PAS.VBA{I,CHF,Z63},BIL.PAS.VBA{I,CHF,Z64},BIL.PAS.VBA{I,CHF,Z65},BIL.PAS.VBA{I,CHF,Z66})(±0.5)</t>
  </si>
  <si>
    <t>U104=SUM(U22,U23,U24,U25,U26,U27,U28,U29,U30,U31,U32,U33,U34,U35,U36,U37,U38,U39,U40,U41,U42,U43,U44,U45,U46,U47,U48,U49,U50,U51,U52,U53,U54,U55,U56,U57,U58,U59,U60,U61,U62,U63,U64,U65,U66,U67,U68,U69,U70,U71,U72,U73,U74,U75,U76,U77,U78,U79,U80,U81,U82,U83,U84,U85,U86,U87,U88,U89,U90,U91,U92,U93,U94,U95,U96,U97,U98,U99,U100,U101,U102,U103)(±0.5)</t>
  </si>
  <si>
    <t>BIL.PAS.VKE{I,CHF,T}=SUM(BIL.PAS.VKE{I,CHF,M01},BIL.PAS.VKE{I,CHF,M02},BIL.PAS.VKE{I,CHF,M03},BIL.PAS.VKE{I,CHF,M04},BIL.PAS.VKE{I,CHF,M05},BIL.PAS.VKE{I,CHF,M06},BIL.PAS.VKE{I,CHF,M07},BIL.PAS.VKE{I,CHF,M08},BIL.PAS.VKE{I,CHF,M09},BIL.PAS.VKE{I,CHF,M10},BIL.PAS.VKE{I,CHF,M11},BIL.PAS.VKE{I,CHF,M12},BIL.PAS.VKE{I,CHF,M13},BIL.PAS.VKE{I,CHF,M14},BIL.PAS.VKE{I,CHF,M15},BIL.PAS.VKE{I,CHF,M16},BIL.PAS.VKE{I,CHF,M17},BIL.PAS.VKE{I,CHF,Z02},BIL.PAS.VKE{I,CHF,Z03},BIL.PAS.VKE{I,CHF,Z04},BIL.PAS.VKE{I,CHF,Z05},BIL.PAS.VKE{I,CHF,Z06},BIL.PAS.VKE{I,CHF,Z07},BIL.PAS.VKE{I,CHF,Z08},BIL.PAS.VKE{I,CHF,Z09},BIL.PAS.VKE{I,CHF,Z10},BIL.PAS.VKE{I,CHF,Z11},BIL.PAS.VKE{I,CHF,Z12},BIL.PAS.VKE{I,CHF,Z13},BIL.PAS.VKE{I,CHF,Z14},BIL.PAS.VKE{I,CHF,Z15},BIL.PAS.VKE{I,CHF,Z16},BIL.PAS.VKE{I,CHF,Z17},BIL.PAS.VKE{I,CHF,Z18},BIL.PAS.VKE{I,CHF,Z19},BIL.PAS.VKE{I,CHF,Z20},BIL.PAS.VKE{I,CHF,Z21},BIL.PAS.VKE{I,CHF,Z22},BIL.PAS.VKE{I,CHF,Z23},BIL.PAS.VKE{I,CHF,Z24},BIL.PAS.VKE{I,CHF,Z25},BIL.PAS.VKE{I,CHF,Z26},BIL.PAS.VKE{I,CHF,Z27},BIL.PAS.VKE{I,CHF,Z28},BIL.PAS.VKE{I,CHF,Z29},BIL.PAS.VKE{I,CHF,Z30},BIL.PAS.VKE{I,CHF,Z31},BIL.PAS.VKE{I,CHF,Z32},BIL.PAS.VKE{I,CHF,Z33},BIL.PAS.VKE{I,CHF,Z34},BIL.PAS.VKE{I,CHF,Z35},BIL.PAS.VKE{I,CHF,Z36},BIL.PAS.VKE{I,CHF,Z37},BIL.PAS.VKE{I,CHF,Z38},BIL.PAS.VKE{I,CHF,Z39},BIL.PAS.VKE{I,CHF,Z40},BIL.PAS.VKE{I,CHF,Z41},BIL.PAS.VKE{I,CHF,Z42},BIL.PAS.VKE{I,CHF,Z43},BIL.PAS.VKE{I,CHF,Z44},BIL.PAS.VKE{I,CHF,Z45},BIL.PAS.VKE{I,CHF,Z46},BIL.PAS.VKE{I,CHF,Z47},BIL.PAS.VKE{I,CHF,Z48},BIL.PAS.VKE{I,CHF,Z49},BIL.PAS.VKE{I,CHF,Z50},BIL.PAS.VKE{I,CHF,Z51},BIL.PAS.VKE{I,CHF,Z52},BIL.PAS.VKE{I,CHF,Z53},BIL.PAS.VKE{I,CHF,Z54},BIL.PAS.VKE{I,CHF,Z55},BIL.PAS.VKE{I,CHF,Z56},BIL.PAS.VKE{I,CHF,Z57},BIL.PAS.VKE{I,CHF,Z58},BIL.PAS.VKE{I,CHF,Z59},BIL.PAS.VKE{I,CHF,Z60},BIL.PAS.VKE{I,CHF,Z61},BIL.PAS.VKE{I,CHF,Z62},BIL.PAS.VKE{I,CHF,Z63},BIL.PAS.VKE{I,CHF,Z64},BIL.PAS.VKE{I,CHF,Z65},BIL.PAS.VKE{I,CHF,Z66})(±0.5)</t>
  </si>
  <si>
    <t>V104=SUM(V22,V23,V24,V25,V26,V27,V28,V29,V30,V31,V32,V33,V34,V35,V36,V37,V38,V39,V40,V41,V42,V43,V44,V45,V46,V47,V48,V49,V50,V51,V52,V53,V54,V55,V56,V57,V58,V59,V60,V61,V62,V63,V64,V65,V66,V67,V68,V69,V70,V71,V72,V73,V74,V75,V76,V77,V78,V79,V80,V81,V82,V83,V84,V85,V86,V87,V88,V89,V90,V91,V92,V93,V94,V95,V96,V97,V98,V99,V100,V101,V102,V103)(±0.5)</t>
  </si>
  <si>
    <t>BIL.PAS.VKE.KOV{I,CHF,T,T}=SUM(BIL.PAS.VKE.KOV{I,CHF,M01,T},BIL.PAS.VKE.KOV{I,CHF,M02,T},BIL.PAS.VKE.KOV{I,CHF,M03,T},BIL.PAS.VKE.KOV{I,CHF,M04,T},BIL.PAS.VKE.KOV{I,CHF,M05,T},BIL.PAS.VKE.KOV{I,CHF,M06,T},BIL.PAS.VKE.KOV{I,CHF,M07,T},BIL.PAS.VKE.KOV{I,CHF,M08,T},BIL.PAS.VKE.KOV{I,CHF,M09,T},BIL.PAS.VKE.KOV{I,CHF,M10,T},BIL.PAS.VKE.KOV{I,CHF,M11,T},BIL.PAS.VKE.KOV{I,CHF,M12,T},BIL.PAS.VKE.KOV{I,CHF,M13,T},BIL.PAS.VKE.KOV{I,CHF,M14,T},BIL.PAS.VKE.KOV{I,CHF,M15,T},BIL.PAS.VKE.KOV{I,CHF,M16,T},BIL.PAS.VKE.KOV{I,CHF,M17,T},BIL.PAS.VKE.KOV{I,CHF,Z02,T},BIL.PAS.VKE.KOV{I,CHF,Z03,T},BIL.PAS.VKE.KOV{I,CHF,Z04,T},BIL.PAS.VKE.KOV{I,CHF,Z05,T},BIL.PAS.VKE.KOV{I,CHF,Z06,T},BIL.PAS.VKE.KOV{I,CHF,Z07,T},BIL.PAS.VKE.KOV{I,CHF,Z08,T},BIL.PAS.VKE.KOV{I,CHF,Z09,T},BIL.PAS.VKE.KOV{I,CHF,Z10,T},BIL.PAS.VKE.KOV{I,CHF,Z11,T},BIL.PAS.VKE.KOV{I,CHF,Z12,T},BIL.PAS.VKE.KOV{I,CHF,Z13,T},BIL.PAS.VKE.KOV{I,CHF,Z14,T},BIL.PAS.VKE.KOV{I,CHF,Z15,T},BIL.PAS.VKE.KOV{I,CHF,Z16,T},BIL.PAS.VKE.KOV{I,CHF,Z17,T},BIL.PAS.VKE.KOV{I,CHF,Z18,T},BIL.PAS.VKE.KOV{I,CHF,Z19,T},BIL.PAS.VKE.KOV{I,CHF,Z20,T},BIL.PAS.VKE.KOV{I,CHF,Z21,T},BIL.PAS.VKE.KOV{I,CHF,Z22,T},BIL.PAS.VKE.KOV{I,CHF,Z23,T},BIL.PAS.VKE.KOV{I,CHF,Z24,T},BIL.PAS.VKE.KOV{I,CHF,Z25,T},BIL.PAS.VKE.KOV{I,CHF,Z26,T},BIL.PAS.VKE.KOV{I,CHF,Z27,T},BIL.PAS.VKE.KOV{I,CHF,Z28,T},BIL.PAS.VKE.KOV{I,CHF,Z29,T},BIL.PAS.VKE.KOV{I,CHF,Z30,T},BIL.PAS.VKE.KOV{I,CHF,Z31,T},BIL.PAS.VKE.KOV{I,CHF,Z32,T},BIL.PAS.VKE.KOV{I,CHF,Z33,T},BIL.PAS.VKE.KOV{I,CHF,Z34,T},BIL.PAS.VKE.KOV{I,CHF,Z35,T},BIL.PAS.VKE.KOV{I,CHF,Z36,T},BIL.PAS.VKE.KOV{I,CHF,Z37,T},BIL.PAS.VKE.KOV{I,CHF,Z38,T},BIL.PAS.VKE.KOV{I,CHF,Z39,T},BIL.PAS.VKE.KOV{I,CHF,Z40,T},BIL.PAS.VKE.KOV{I,CHF,Z41,T},BIL.PAS.VKE.KOV{I,CHF,Z42,T},BIL.PAS.VKE.KOV{I,CHF,Z43,T},BIL.PAS.VKE.KOV{I,CHF,Z44,T},BIL.PAS.VKE.KOV{I,CHF,Z45,T},BIL.PAS.VKE.KOV{I,CHF,Z46,T},BIL.PAS.VKE.KOV{I,CHF,Z47,T},BIL.PAS.VKE.KOV{I,CHF,Z48,T},BIL.PAS.VKE.KOV{I,CHF,Z49,T},BIL.PAS.VKE.KOV{I,CHF,Z50,T},BIL.PAS.VKE.KOV{I,CHF,Z51,T},BIL.PAS.VKE.KOV{I,CHF,Z52,T},BIL.PAS.VKE.KOV{I,CHF,Z53,T},BIL.PAS.VKE.KOV{I,CHF,Z54,T},BIL.PAS.VKE.KOV{I,CHF,Z55,T},BIL.PAS.VKE.KOV{I,CHF,Z56,T},BIL.PAS.VKE.KOV{I,CHF,Z57,T},BIL.PAS.VKE.KOV{I,CHF,Z58,T},BIL.PAS.VKE.KOV{I,CHF,Z59,T},BIL.PAS.VKE.KOV{I,CHF,Z60,T},BIL.PAS.VKE.KOV{I,CHF,Z61,T},BIL.PAS.VKE.KOV{I,CHF,Z62,T},BIL.PAS.VKE.KOV{I,CHF,Z63,T},BIL.PAS.VKE.KOV{I,CHF,Z64,T},BIL.PAS.VKE.KOV{I,CHF,Z65,T},BIL.PAS.VKE.KOV{I,CHF,Z66,T})(±0.5)</t>
  </si>
  <si>
    <t>W104=SUM(W22,W23,W24,W25,W26,W27,W28,W29,W30,W31,W32,W33,W34,W35,W36,W37,W38,W39,W40,W41,W42,W43,W44,W45,W46,W47,W48,W49,W50,W51,W52,W53,W54,W55,W56,W57,W58,W59,W60,W61,W62,W63,W64,W65,W66,W67,W68,W69,W70,W71,W72,W73,W74,W75,W76,W77,W78,W79,W80,W81,W82,W83,W84,W85,W86,W87,W88,W89,W90,W91,W92,W93,W94,W95,W96,W97,W98,W99,W100,W101,W102,W103)(±0.5)</t>
  </si>
  <si>
    <t>BIL.PAS.VKE.KOV{I,CHF,T,ASI}=SUM(BIL.PAS.VKE.KOV{I,CHF,M01,ASI},BIL.PAS.VKE.KOV{I,CHF,M02,ASI},BIL.PAS.VKE.KOV{I,CHF,M03,ASI},BIL.PAS.VKE.KOV{I,CHF,M04,ASI},BIL.PAS.VKE.KOV{I,CHF,M05,ASI},BIL.PAS.VKE.KOV{I,CHF,M06,ASI},BIL.PAS.VKE.KOV{I,CHF,M07,ASI},BIL.PAS.VKE.KOV{I,CHF,M08,ASI},BIL.PAS.VKE.KOV{I,CHF,M09,ASI},BIL.PAS.VKE.KOV{I,CHF,M10,ASI},BIL.PAS.VKE.KOV{I,CHF,M11,ASI},BIL.PAS.VKE.KOV{I,CHF,M12,ASI},BIL.PAS.VKE.KOV{I,CHF,M13,ASI},BIL.PAS.VKE.KOV{I,CHF,M14,ASI},BIL.PAS.VKE.KOV{I,CHF,M15,ASI},BIL.PAS.VKE.KOV{I,CHF,M16,ASI},BIL.PAS.VKE.KOV{I,CHF,M17,ASI},BIL.PAS.VKE.KOV{I,CHF,Z02,ASI},BIL.PAS.VKE.KOV{I,CHF,Z03,ASI},BIL.PAS.VKE.KOV{I,CHF,Z04,ASI},BIL.PAS.VKE.KOV{I,CHF,Z05,ASI},BIL.PAS.VKE.KOV{I,CHF,Z06,ASI},BIL.PAS.VKE.KOV{I,CHF,Z07,ASI},BIL.PAS.VKE.KOV{I,CHF,Z08,ASI},BIL.PAS.VKE.KOV{I,CHF,Z09,ASI},BIL.PAS.VKE.KOV{I,CHF,Z10,ASI},BIL.PAS.VKE.KOV{I,CHF,Z11,ASI},BIL.PAS.VKE.KOV{I,CHF,Z12,ASI},BIL.PAS.VKE.KOV{I,CHF,Z13,ASI},BIL.PAS.VKE.KOV{I,CHF,Z14,ASI},BIL.PAS.VKE.KOV{I,CHF,Z15,ASI},BIL.PAS.VKE.KOV{I,CHF,Z16,ASI},BIL.PAS.VKE.KOV{I,CHF,Z17,ASI},BIL.PAS.VKE.KOV{I,CHF,Z18,ASI},BIL.PAS.VKE.KOV{I,CHF,Z19,ASI},BIL.PAS.VKE.KOV{I,CHF,Z20,ASI},BIL.PAS.VKE.KOV{I,CHF,Z21,ASI},BIL.PAS.VKE.KOV{I,CHF,Z22,ASI},BIL.PAS.VKE.KOV{I,CHF,Z23,ASI},BIL.PAS.VKE.KOV{I,CHF,Z24,ASI},BIL.PAS.VKE.KOV{I,CHF,Z25,ASI},BIL.PAS.VKE.KOV{I,CHF,Z26,ASI},BIL.PAS.VKE.KOV{I,CHF,Z27,ASI},BIL.PAS.VKE.KOV{I,CHF,Z28,ASI},BIL.PAS.VKE.KOV{I,CHF,Z29,ASI},BIL.PAS.VKE.KOV{I,CHF,Z30,ASI},BIL.PAS.VKE.KOV{I,CHF,Z31,ASI},BIL.PAS.VKE.KOV{I,CHF,Z32,ASI},BIL.PAS.VKE.KOV{I,CHF,Z33,ASI},BIL.PAS.VKE.KOV{I,CHF,Z34,ASI},BIL.PAS.VKE.KOV{I,CHF,Z35,ASI},BIL.PAS.VKE.KOV{I,CHF,Z36,ASI},BIL.PAS.VKE.KOV{I,CHF,Z37,ASI},BIL.PAS.VKE.KOV{I,CHF,Z38,ASI},BIL.PAS.VKE.KOV{I,CHF,Z39,ASI},BIL.PAS.VKE.KOV{I,CHF,Z40,ASI},BIL.PAS.VKE.KOV{I,CHF,Z41,ASI},BIL.PAS.VKE.KOV{I,CHF,Z42,ASI},BIL.PAS.VKE.KOV{I,CHF,Z43,ASI},BIL.PAS.VKE.KOV{I,CHF,Z44,ASI},BIL.PAS.VKE.KOV{I,CHF,Z45,ASI},BIL.PAS.VKE.KOV{I,CHF,Z46,ASI},BIL.PAS.VKE.KOV{I,CHF,Z47,ASI},BIL.PAS.VKE.KOV{I,CHF,Z48,ASI},BIL.PAS.VKE.KOV{I,CHF,Z49,ASI},BIL.PAS.VKE.KOV{I,CHF,Z50,ASI},BIL.PAS.VKE.KOV{I,CHF,Z51,ASI},BIL.PAS.VKE.KOV{I,CHF,Z52,ASI},BIL.PAS.VKE.KOV{I,CHF,Z53,ASI},BIL.PAS.VKE.KOV{I,CHF,Z54,ASI},BIL.PAS.VKE.KOV{I,CHF,Z55,ASI},BIL.PAS.VKE.KOV{I,CHF,Z56,ASI},BIL.PAS.VKE.KOV{I,CHF,Z57,ASI},BIL.PAS.VKE.KOV{I,CHF,Z58,ASI},BIL.PAS.VKE.KOV{I,CHF,Z59,ASI},BIL.PAS.VKE.KOV{I,CHF,Z60,ASI},BIL.PAS.VKE.KOV{I,CHF,Z61,ASI},BIL.PAS.VKE.KOV{I,CHF,Z62,ASI},BIL.PAS.VKE.KOV{I,CHF,Z63,ASI},BIL.PAS.VKE.KOV{I,CHF,Z64,ASI},BIL.PAS.VKE.KOV{I,CHF,Z65,ASI},BIL.PAS.VKE.KOV{I,CHF,Z66,ASI})(±0.5)</t>
  </si>
  <si>
    <t>X104=SUM(X22,X23,X24,X25,X26,X27,X28,X29,X30,X31,X32,X33,X34,X35,X36,X37,X38,X39,X40,X41,X42,X43,X44,X45,X46,X47,X48,X49,X50,X51,X52,X53,X54,X55,X56,X57,X58,X59,X60,X61,X62,X63,X64,X65,X66,X67,X68,X69,X70,X71,X72,X73,X74,X75,X76,X77,X78,X79,X80,X81,X82,X83,X84,X85,X86,X87,X88,X89,X90,X91,X92,X93,X94,X95,X96,X97,X98,X99,X100,X101,X102,X103)(±0.5)</t>
  </si>
  <si>
    <t>BIL.PAS.VKE.KOV{I,CHF,T,KUE}=SUM(BIL.PAS.VKE.KOV{I,CHF,M01,KUE},BIL.PAS.VKE.KOV{I,CHF,M02,KUE},BIL.PAS.VKE.KOV{I,CHF,M03,KUE},BIL.PAS.VKE.KOV{I,CHF,M04,KUE},BIL.PAS.VKE.KOV{I,CHF,M05,KUE},BIL.PAS.VKE.KOV{I,CHF,M06,KUE},BIL.PAS.VKE.KOV{I,CHF,M07,KUE},BIL.PAS.VKE.KOV{I,CHF,M08,KUE},BIL.PAS.VKE.KOV{I,CHF,M09,KUE},BIL.PAS.VKE.KOV{I,CHF,M10,KUE},BIL.PAS.VKE.KOV{I,CHF,M11,KUE},BIL.PAS.VKE.KOV{I,CHF,M12,KUE},BIL.PAS.VKE.KOV{I,CHF,M13,KUE},BIL.PAS.VKE.KOV{I,CHF,M14,KUE},BIL.PAS.VKE.KOV{I,CHF,M15,KUE},BIL.PAS.VKE.KOV{I,CHF,M16,KUE},BIL.PAS.VKE.KOV{I,CHF,M17,KUE},BIL.PAS.VKE.KOV{I,CHF,Z02,KUE},BIL.PAS.VKE.KOV{I,CHF,Z03,KUE},BIL.PAS.VKE.KOV{I,CHF,Z04,KUE},BIL.PAS.VKE.KOV{I,CHF,Z05,KUE},BIL.PAS.VKE.KOV{I,CHF,Z06,KUE},BIL.PAS.VKE.KOV{I,CHF,Z07,KUE},BIL.PAS.VKE.KOV{I,CHF,Z08,KUE},BIL.PAS.VKE.KOV{I,CHF,Z09,KUE},BIL.PAS.VKE.KOV{I,CHF,Z10,KUE},BIL.PAS.VKE.KOV{I,CHF,Z11,KUE},BIL.PAS.VKE.KOV{I,CHF,Z12,KUE},BIL.PAS.VKE.KOV{I,CHF,Z13,KUE},BIL.PAS.VKE.KOV{I,CHF,Z14,KUE},BIL.PAS.VKE.KOV{I,CHF,Z15,KUE},BIL.PAS.VKE.KOV{I,CHF,Z16,KUE},BIL.PAS.VKE.KOV{I,CHF,Z17,KUE},BIL.PAS.VKE.KOV{I,CHF,Z18,KUE},BIL.PAS.VKE.KOV{I,CHF,Z19,KUE},BIL.PAS.VKE.KOV{I,CHF,Z20,KUE},BIL.PAS.VKE.KOV{I,CHF,Z21,KUE},BIL.PAS.VKE.KOV{I,CHF,Z22,KUE},BIL.PAS.VKE.KOV{I,CHF,Z23,KUE},BIL.PAS.VKE.KOV{I,CHF,Z24,KUE},BIL.PAS.VKE.KOV{I,CHF,Z25,KUE},BIL.PAS.VKE.KOV{I,CHF,Z26,KUE},BIL.PAS.VKE.KOV{I,CHF,Z27,KUE},BIL.PAS.VKE.KOV{I,CHF,Z28,KUE},BIL.PAS.VKE.KOV{I,CHF,Z29,KUE},BIL.PAS.VKE.KOV{I,CHF,Z30,KUE},BIL.PAS.VKE.KOV{I,CHF,Z31,KUE},BIL.PAS.VKE.KOV{I,CHF,Z32,KUE},BIL.PAS.VKE.KOV{I,CHF,Z33,KUE},BIL.PAS.VKE.KOV{I,CHF,Z34,KUE},BIL.PAS.VKE.KOV{I,CHF,Z35,KUE},BIL.PAS.VKE.KOV{I,CHF,Z36,KUE},BIL.PAS.VKE.KOV{I,CHF,Z37,KUE},BIL.PAS.VKE.KOV{I,CHF,Z38,KUE},BIL.PAS.VKE.KOV{I,CHF,Z39,KUE},BIL.PAS.VKE.KOV{I,CHF,Z40,KUE},BIL.PAS.VKE.KOV{I,CHF,Z41,KUE},BIL.PAS.VKE.KOV{I,CHF,Z42,KUE},BIL.PAS.VKE.KOV{I,CHF,Z43,KUE},BIL.PAS.VKE.KOV{I,CHF,Z44,KUE},BIL.PAS.VKE.KOV{I,CHF,Z45,KUE},BIL.PAS.VKE.KOV{I,CHF,Z46,KUE},BIL.PAS.VKE.KOV{I,CHF,Z47,KUE},BIL.PAS.VKE.KOV{I,CHF,Z48,KUE},BIL.PAS.VKE.KOV{I,CHF,Z49,KUE},BIL.PAS.VKE.KOV{I,CHF,Z50,KUE},BIL.PAS.VKE.KOV{I,CHF,Z51,KUE},BIL.PAS.VKE.KOV{I,CHF,Z52,KUE},BIL.PAS.VKE.KOV{I,CHF,Z53,KUE},BIL.PAS.VKE.KOV{I,CHF,Z54,KUE},BIL.PAS.VKE.KOV{I,CHF,Z55,KUE},BIL.PAS.VKE.KOV{I,CHF,Z56,KUE},BIL.PAS.VKE.KOV{I,CHF,Z57,KUE},BIL.PAS.VKE.KOV{I,CHF,Z58,KUE},BIL.PAS.VKE.KOV{I,CHF,Z59,KUE},BIL.PAS.VKE.KOV{I,CHF,Z60,KUE},BIL.PAS.VKE.KOV{I,CHF,Z61,KUE},BIL.PAS.VKE.KOV{I,CHF,Z62,KUE},BIL.PAS.VKE.KOV{I,CHF,Z63,KUE},BIL.PAS.VKE.KOV{I,CHF,Z64,KUE},BIL.PAS.VKE.KOV{I,CHF,Z65,KUE},BIL.PAS.VKE.KOV{I,CHF,Z66,KUE})(±0.5)</t>
  </si>
  <si>
    <t>Y104=SUM(Y22,Y23,Y24,Y25,Y26,Y27,Y28,Y29,Y30,Y31,Y32,Y33,Y34,Y35,Y36,Y37,Y38,Y39,Y40,Y41,Y42,Y43,Y44,Y45,Y46,Y47,Y48,Y49,Y50,Y51,Y52,Y53,Y54,Y55,Y56,Y57,Y58,Y59,Y60,Y61,Y62,Y63,Y64,Y65,Y66,Y67,Y68,Y69,Y70,Y71,Y72,Y73,Y74,Y75,Y76,Y77,Y78,Y79,Y80,Y81,Y82,Y83,Y84,Y85,Y86,Y87,Y88,Y89,Y90,Y91,Y92,Y93,Y94,Y95,Y96,Y97,Y98,Y99,Y100,Y101,Y102,Y103)(±0.5)</t>
  </si>
  <si>
    <t>BIL.PAS.VKE.KOV{I,CHF,T,RLZ}=SUM(BIL.PAS.VKE.KOV{I,CHF,M01,RLZ},BIL.PAS.VKE.KOV{I,CHF,M02,RLZ},BIL.PAS.VKE.KOV{I,CHF,M03,RLZ},BIL.PAS.VKE.KOV{I,CHF,M04,RLZ},BIL.PAS.VKE.KOV{I,CHF,M05,RLZ},BIL.PAS.VKE.KOV{I,CHF,M06,RLZ},BIL.PAS.VKE.KOV{I,CHF,M07,RLZ},BIL.PAS.VKE.KOV{I,CHF,M08,RLZ},BIL.PAS.VKE.KOV{I,CHF,M09,RLZ},BIL.PAS.VKE.KOV{I,CHF,M10,RLZ},BIL.PAS.VKE.KOV{I,CHF,M11,RLZ},BIL.PAS.VKE.KOV{I,CHF,M12,RLZ},BIL.PAS.VKE.KOV{I,CHF,M13,RLZ},BIL.PAS.VKE.KOV{I,CHF,M14,RLZ},BIL.PAS.VKE.KOV{I,CHF,M15,RLZ},BIL.PAS.VKE.KOV{I,CHF,M16,RLZ},BIL.PAS.VKE.KOV{I,CHF,M17,RLZ},BIL.PAS.VKE.KOV{I,CHF,Z02,RLZ},BIL.PAS.VKE.KOV{I,CHF,Z03,RLZ},BIL.PAS.VKE.KOV{I,CHF,Z04,RLZ},BIL.PAS.VKE.KOV{I,CHF,Z05,RLZ},BIL.PAS.VKE.KOV{I,CHF,Z06,RLZ},BIL.PAS.VKE.KOV{I,CHF,Z07,RLZ},BIL.PAS.VKE.KOV{I,CHF,Z08,RLZ},BIL.PAS.VKE.KOV{I,CHF,Z09,RLZ},BIL.PAS.VKE.KOV{I,CHF,Z10,RLZ},BIL.PAS.VKE.KOV{I,CHF,Z11,RLZ},BIL.PAS.VKE.KOV{I,CHF,Z12,RLZ},BIL.PAS.VKE.KOV{I,CHF,Z13,RLZ},BIL.PAS.VKE.KOV{I,CHF,Z14,RLZ},BIL.PAS.VKE.KOV{I,CHF,Z15,RLZ},BIL.PAS.VKE.KOV{I,CHF,Z16,RLZ},BIL.PAS.VKE.KOV{I,CHF,Z17,RLZ},BIL.PAS.VKE.KOV{I,CHF,Z18,RLZ},BIL.PAS.VKE.KOV{I,CHF,Z19,RLZ},BIL.PAS.VKE.KOV{I,CHF,Z20,RLZ},BIL.PAS.VKE.KOV{I,CHF,Z21,RLZ},BIL.PAS.VKE.KOV{I,CHF,Z22,RLZ},BIL.PAS.VKE.KOV{I,CHF,Z23,RLZ},BIL.PAS.VKE.KOV{I,CHF,Z24,RLZ},BIL.PAS.VKE.KOV{I,CHF,Z25,RLZ},BIL.PAS.VKE.KOV{I,CHF,Z26,RLZ},BIL.PAS.VKE.KOV{I,CHF,Z27,RLZ},BIL.PAS.VKE.KOV{I,CHF,Z28,RLZ},BIL.PAS.VKE.KOV{I,CHF,Z29,RLZ},BIL.PAS.VKE.KOV{I,CHF,Z30,RLZ},BIL.PAS.VKE.KOV{I,CHF,Z31,RLZ},BIL.PAS.VKE.KOV{I,CHF,Z32,RLZ},BIL.PAS.VKE.KOV{I,CHF,Z33,RLZ},BIL.PAS.VKE.KOV{I,CHF,Z34,RLZ},BIL.PAS.VKE.KOV{I,CHF,Z35,RLZ},BIL.PAS.VKE.KOV{I,CHF,Z36,RLZ},BIL.PAS.VKE.KOV{I,CHF,Z37,RLZ},BIL.PAS.VKE.KOV{I,CHF,Z38,RLZ},BIL.PAS.VKE.KOV{I,CHF,Z39,RLZ},BIL.PAS.VKE.KOV{I,CHF,Z40,RLZ},BIL.PAS.VKE.KOV{I,CHF,Z41,RLZ},BIL.PAS.VKE.KOV{I,CHF,Z42,RLZ},BIL.PAS.VKE.KOV{I,CHF,Z43,RLZ},BIL.PAS.VKE.KOV{I,CHF,Z44,RLZ},BIL.PAS.VKE.KOV{I,CHF,Z45,RLZ},BIL.PAS.VKE.KOV{I,CHF,Z46,RLZ},BIL.PAS.VKE.KOV{I,CHF,Z47,RLZ},BIL.PAS.VKE.KOV{I,CHF,Z48,RLZ},BIL.PAS.VKE.KOV{I,CHF,Z49,RLZ},BIL.PAS.VKE.KOV{I,CHF,Z50,RLZ},BIL.PAS.VKE.KOV{I,CHF,Z51,RLZ},BIL.PAS.VKE.KOV{I,CHF,Z52,RLZ},BIL.PAS.VKE.KOV{I,CHF,Z53,RLZ},BIL.PAS.VKE.KOV{I,CHF,Z54,RLZ},BIL.PAS.VKE.KOV{I,CHF,Z55,RLZ},BIL.PAS.VKE.KOV{I,CHF,Z56,RLZ},BIL.PAS.VKE.KOV{I,CHF,Z57,RLZ},BIL.PAS.VKE.KOV{I,CHF,Z58,RLZ},BIL.PAS.VKE.KOV{I,CHF,Z59,RLZ},BIL.PAS.VKE.KOV{I,CHF,Z60,RLZ},BIL.PAS.VKE.KOV{I,CHF,Z61,RLZ},BIL.PAS.VKE.KOV{I,CHF,Z62,RLZ},BIL.PAS.VKE.KOV{I,CHF,Z63,RLZ},BIL.PAS.VKE.KOV{I,CHF,Z64,RLZ},BIL.PAS.VKE.KOV{I,CHF,Z65,RLZ},BIL.PAS.VKE.KOV{I,CHF,Z66,RLZ})(±0.5)</t>
  </si>
  <si>
    <t>Z104=SUM(Z22,Z23,Z24,Z25,Z26,Z27,Z28,Z29,Z30,Z31,Z32,Z33,Z34,Z35,Z36,Z37,Z38,Z39,Z40,Z41,Z42,Z43,Z44,Z45,Z46,Z47,Z48,Z49,Z50,Z51,Z52,Z53,Z54,Z55,Z56,Z57,Z58,Z59,Z60,Z61,Z62,Z63,Z64,Z65,Z66,Z67,Z68,Z69,Z70,Z71,Z72,Z73,Z74,Z75,Z76,Z77,Z78,Z79,Z80,Z81,Z82,Z83,Z84,Z85,Z86,Z87,Z88,Z89,Z90,Z91,Z92,Z93,Z94,Z95,Z96,Z97,Z98,Z99,Z100,Z101,Z102,Z103)(±0.5)</t>
  </si>
  <si>
    <t>BIL.PAS.VKE.GVG{I,CHF,T}=SUM(BIL.PAS.VKE.GVG{I,CHF,M01},BIL.PAS.VKE.GVG{I,CHF,M02},BIL.PAS.VKE.GVG{I,CHF,M03},BIL.PAS.VKE.GVG{I,CHF,M04},BIL.PAS.VKE.GVG{I,CHF,M05},BIL.PAS.VKE.GVG{I,CHF,M06},BIL.PAS.VKE.GVG{I,CHF,M07},BIL.PAS.VKE.GVG{I,CHF,M08},BIL.PAS.VKE.GVG{I,CHF,M09},BIL.PAS.VKE.GVG{I,CHF,M10},BIL.PAS.VKE.GVG{I,CHF,M11},BIL.PAS.VKE.GVG{I,CHF,M12},BIL.PAS.VKE.GVG{I,CHF,M13},BIL.PAS.VKE.GVG{I,CHF,M14},BIL.PAS.VKE.GVG{I,CHF,M15},BIL.PAS.VKE.GVG{I,CHF,M16},BIL.PAS.VKE.GVG{I,CHF,M17},BIL.PAS.VKE.GVG{I,CHF,Z02},BIL.PAS.VKE.GVG{I,CHF,Z03},BIL.PAS.VKE.GVG{I,CHF,Z04},BIL.PAS.VKE.GVG{I,CHF,Z05},BIL.PAS.VKE.GVG{I,CHF,Z06},BIL.PAS.VKE.GVG{I,CHF,Z07},BIL.PAS.VKE.GVG{I,CHF,Z08},BIL.PAS.VKE.GVG{I,CHF,Z09},BIL.PAS.VKE.GVG{I,CHF,Z10},BIL.PAS.VKE.GVG{I,CHF,Z11},BIL.PAS.VKE.GVG{I,CHF,Z12},BIL.PAS.VKE.GVG{I,CHF,Z13},BIL.PAS.VKE.GVG{I,CHF,Z14},BIL.PAS.VKE.GVG{I,CHF,Z15},BIL.PAS.VKE.GVG{I,CHF,Z16},BIL.PAS.VKE.GVG{I,CHF,Z17},BIL.PAS.VKE.GVG{I,CHF,Z18},BIL.PAS.VKE.GVG{I,CHF,Z19},BIL.PAS.VKE.GVG{I,CHF,Z20},BIL.PAS.VKE.GVG{I,CHF,Z21},BIL.PAS.VKE.GVG{I,CHF,Z22},BIL.PAS.VKE.GVG{I,CHF,Z23},BIL.PAS.VKE.GVG{I,CHF,Z24},BIL.PAS.VKE.GVG{I,CHF,Z25},BIL.PAS.VKE.GVG{I,CHF,Z26},BIL.PAS.VKE.GVG{I,CHF,Z27},BIL.PAS.VKE.GVG{I,CHF,Z28},BIL.PAS.VKE.GVG{I,CHF,Z29},BIL.PAS.VKE.GVG{I,CHF,Z30},BIL.PAS.VKE.GVG{I,CHF,Z31},BIL.PAS.VKE.GVG{I,CHF,Z32},BIL.PAS.VKE.GVG{I,CHF,Z33},BIL.PAS.VKE.GVG{I,CHF,Z34},BIL.PAS.VKE.GVG{I,CHF,Z35},BIL.PAS.VKE.GVG{I,CHF,Z36},BIL.PAS.VKE.GVG{I,CHF,Z37},BIL.PAS.VKE.GVG{I,CHF,Z38},BIL.PAS.VKE.GVG{I,CHF,Z39},BIL.PAS.VKE.GVG{I,CHF,Z40},BIL.PAS.VKE.GVG{I,CHF,Z41},BIL.PAS.VKE.GVG{I,CHF,Z42},BIL.PAS.VKE.GVG{I,CHF,Z43},BIL.PAS.VKE.GVG{I,CHF,Z44},BIL.PAS.VKE.GVG{I,CHF,Z45},BIL.PAS.VKE.GVG{I,CHF,Z46},BIL.PAS.VKE.GVG{I,CHF,Z47},BIL.PAS.VKE.GVG{I,CHF,Z48},BIL.PAS.VKE.GVG{I,CHF,Z49},BIL.PAS.VKE.GVG{I,CHF,Z50},BIL.PAS.VKE.GVG{I,CHF,Z51},BIL.PAS.VKE.GVG{I,CHF,Z52},BIL.PAS.VKE.GVG{I,CHF,Z53},BIL.PAS.VKE.GVG{I,CHF,Z54},BIL.PAS.VKE.GVG{I,CHF,Z55},BIL.PAS.VKE.GVG{I,CHF,Z56},BIL.PAS.VKE.GVG{I,CHF,Z57},BIL.PAS.VKE.GVG{I,CHF,Z58},BIL.PAS.VKE.GVG{I,CHF,Z59},BIL.PAS.VKE.GVG{I,CHF,Z60},BIL.PAS.VKE.GVG{I,CHF,Z61},BIL.PAS.VKE.GVG{I,CHF,Z62},BIL.PAS.VKE.GVG{I,CHF,Z63},BIL.PAS.VKE.GVG{I,CHF,Z64},BIL.PAS.VKE.GVG{I,CHF,Z65},BIL.PAS.VKE.GVG{I,CHF,Z66})(±0.5)</t>
  </si>
  <si>
    <t>AA104=SUM(AA22,AA23,AA24,AA25,AA26,AA27,AA28,AA29,AA30,AA31,AA32,AA33,AA34,AA35,AA36,AA37,AA38,AA39,AA40,AA41,AA42,AA43,AA44,AA45,AA46,AA47,AA48,AA49,AA50,AA51,AA52,AA53,AA54,AA55,AA56,AA57,AA58,AA59,AA60,AA61,AA62,AA63,AA64,AA65,AA66,AA67,AA68,AA69,AA70,AA71,AA72,AA73,AA74,AA75,AA76,AA77,AA78,AA79,AA80,AA81,AA82,AA83,AA84,AA85,AA86,AA87,AA88,AA89,AA90,AA91,AA92,AA93,AA94,AA95,AA96,AA97,AA98,AA99,AA100,AA101,AA102,AA103)(±0.5)</t>
  </si>
  <si>
    <t>BIL.PAS.KOB{I,CHF,T}=SUM(BIL.PAS.KOB{I,CHF,M01},BIL.PAS.KOB{I,CHF,M02},BIL.PAS.KOB{I,CHF,M03},BIL.PAS.KOB{I,CHF,M04},BIL.PAS.KOB{I,CHF,M05},BIL.PAS.KOB{I,CHF,M06},BIL.PAS.KOB{I,CHF,M07},BIL.PAS.KOB{I,CHF,M08},BIL.PAS.KOB{I,CHF,M09},BIL.PAS.KOB{I,CHF,M10},BIL.PAS.KOB{I,CHF,M11},BIL.PAS.KOB{I,CHF,M12},BIL.PAS.KOB{I,CHF,M13},BIL.PAS.KOB{I,CHF,M14},BIL.PAS.KOB{I,CHF,M15},BIL.PAS.KOB{I,CHF,M16},BIL.PAS.KOB{I,CHF,M17},BIL.PAS.KOB{I,CHF,Z02},BIL.PAS.KOB{I,CHF,Z03},BIL.PAS.KOB{I,CHF,Z04},BIL.PAS.KOB{I,CHF,Z05},BIL.PAS.KOB{I,CHF,Z06},BIL.PAS.KOB{I,CHF,Z07},BIL.PAS.KOB{I,CHF,Z08},BIL.PAS.KOB{I,CHF,Z09},BIL.PAS.KOB{I,CHF,Z10},BIL.PAS.KOB{I,CHF,Z11},BIL.PAS.KOB{I,CHF,Z12},BIL.PAS.KOB{I,CHF,Z13},BIL.PAS.KOB{I,CHF,Z14},BIL.PAS.KOB{I,CHF,Z15},BIL.PAS.KOB{I,CHF,Z16},BIL.PAS.KOB{I,CHF,Z17},BIL.PAS.KOB{I,CHF,Z18},BIL.PAS.KOB{I,CHF,Z19},BIL.PAS.KOB{I,CHF,Z20},BIL.PAS.KOB{I,CHF,Z21},BIL.PAS.KOB{I,CHF,Z22},BIL.PAS.KOB{I,CHF,Z23},BIL.PAS.KOB{I,CHF,Z24},BIL.PAS.KOB{I,CHF,Z25},BIL.PAS.KOB{I,CHF,Z26},BIL.PAS.KOB{I,CHF,Z27},BIL.PAS.KOB{I,CHF,Z28},BIL.PAS.KOB{I,CHF,Z29},BIL.PAS.KOB{I,CHF,Z30},BIL.PAS.KOB{I,CHF,Z31},BIL.PAS.KOB{I,CHF,Z32},BIL.PAS.KOB{I,CHF,Z33},BIL.PAS.KOB{I,CHF,Z34},BIL.PAS.KOB{I,CHF,Z35},BIL.PAS.KOB{I,CHF,Z36},BIL.PAS.KOB{I,CHF,Z37},BIL.PAS.KOB{I,CHF,Z38},BIL.PAS.KOB{I,CHF,Z39},BIL.PAS.KOB{I,CHF,Z40},BIL.PAS.KOB{I,CHF,Z41},BIL.PAS.KOB{I,CHF,Z42},BIL.PAS.KOB{I,CHF,Z43},BIL.PAS.KOB{I,CHF,Z44},BIL.PAS.KOB{I,CHF,Z45},BIL.PAS.KOB{I,CHF,Z46},BIL.PAS.KOB{I,CHF,Z47},BIL.PAS.KOB{I,CHF,Z48},BIL.PAS.KOB{I,CHF,Z49},BIL.PAS.KOB{I,CHF,Z50},BIL.PAS.KOB{I,CHF,Z51},BIL.PAS.KOB{I,CHF,Z52},BIL.PAS.KOB{I,CHF,Z53},BIL.PAS.KOB{I,CHF,Z54},BIL.PAS.KOB{I,CHF,Z55},BIL.PAS.KOB{I,CHF,Z56},BIL.PAS.KOB{I,CHF,Z57},BIL.PAS.KOB{I,CHF,Z58},BIL.PAS.KOB{I,CHF,Z59},BIL.PAS.KOB{I,CHF,Z60},BIL.PAS.KOB{I,CHF,Z61},BIL.PAS.KOB{I,CHF,Z62},BIL.PAS.KOB{I,CHF,Z63},BIL.PAS.KOB{I,CHF,Z64},BIL.PAS.KOB{I,CHF,Z65},BIL.PAS.KOB{I,CHF,Z66})(±0.5)</t>
  </si>
  <si>
    <t>AB104=SUM(AB22,AB23,AB24,AB25,AB26,AB27,AB28,AB29,AB30,AB31,AB32,AB33,AB34,AB35,AB36,AB37,AB38,AB39,AB40,AB41,AB42,AB43,AB44,AB45,AB46,AB47,AB48,AB49,AB50,AB51,AB52,AB53,AB54,AB55,AB56,AB57,AB58,AB59,AB60,AB61,AB62,AB63,AB64,AB65,AB66,AB67,AB68,AB69,AB70,AB71,AB72,AB73,AB74,AB75,AB76,AB77,AB78,AB79,AB80,AB81,AB82,AB83,AB84,AB85,AB86,AB87,AB88,AB89,AB90,AB91,AB92,AB93,AB94,AB95,AB96,AB97,AB98,AB99,AB100,AB101,AB102,AB103)(±0.5)</t>
  </si>
  <si>
    <t>BIL.PAS.APF.OOW{I,CHF,T}=SUM(BIL.PAS.APF.OOW{I,CHF,M01},BIL.PAS.APF.OOW{I,CHF,M02},BIL.PAS.APF.OOW{I,CHF,M03},BIL.PAS.APF.OOW{I,CHF,M04},BIL.PAS.APF.OOW{I,CHF,M05},BIL.PAS.APF.OOW{I,CHF,M06},BIL.PAS.APF.OOW{I,CHF,M07},BIL.PAS.APF.OOW{I,CHF,M08},BIL.PAS.APF.OOW{I,CHF,M09},BIL.PAS.APF.OOW{I,CHF,M10},BIL.PAS.APF.OOW{I,CHF,M11},BIL.PAS.APF.OOW{I,CHF,M12},BIL.PAS.APF.OOW{I,CHF,M13},BIL.PAS.APF.OOW{I,CHF,M14},BIL.PAS.APF.OOW{I,CHF,M15},BIL.PAS.APF.OOW{I,CHF,M16},BIL.PAS.APF.OOW{I,CHF,M17},BIL.PAS.APF.OOW{I,CHF,Z02},BIL.PAS.APF.OOW{I,CHF,Z03},BIL.PAS.APF.OOW{I,CHF,Z04},BIL.PAS.APF.OOW{I,CHF,Z05},BIL.PAS.APF.OOW{I,CHF,Z06},BIL.PAS.APF.OOW{I,CHF,Z07},BIL.PAS.APF.OOW{I,CHF,Z08},BIL.PAS.APF.OOW{I,CHF,Z09},BIL.PAS.APF.OOW{I,CHF,Z10},BIL.PAS.APF.OOW{I,CHF,Z11},BIL.PAS.APF.OOW{I,CHF,Z12},BIL.PAS.APF.OOW{I,CHF,Z13},BIL.PAS.APF.OOW{I,CHF,Z14},BIL.PAS.APF.OOW{I,CHF,Z15},BIL.PAS.APF.OOW{I,CHF,Z16},BIL.PAS.APF.OOW{I,CHF,Z17},BIL.PAS.APF.OOW{I,CHF,Z18},BIL.PAS.APF.OOW{I,CHF,Z19},BIL.PAS.APF.OOW{I,CHF,Z20},BIL.PAS.APF.OOW{I,CHF,Z21},BIL.PAS.APF.OOW{I,CHF,Z22},BIL.PAS.APF.OOW{I,CHF,Z23},BIL.PAS.APF.OOW{I,CHF,Z24},BIL.PAS.APF.OOW{I,CHF,Z25},BIL.PAS.APF.OOW{I,CHF,Z26},BIL.PAS.APF.OOW{I,CHF,Z27},BIL.PAS.APF.OOW{I,CHF,Z28},BIL.PAS.APF.OOW{I,CHF,Z29},BIL.PAS.APF.OOW{I,CHF,Z30},BIL.PAS.APF.OOW{I,CHF,Z31},BIL.PAS.APF.OOW{I,CHF,Z32},BIL.PAS.APF.OOW{I,CHF,Z33},BIL.PAS.APF.OOW{I,CHF,Z34},BIL.PAS.APF.OOW{I,CHF,Z35},BIL.PAS.APF.OOW{I,CHF,Z36},BIL.PAS.APF.OOW{I,CHF,Z37},BIL.PAS.APF.OOW{I,CHF,Z38},BIL.PAS.APF.OOW{I,CHF,Z39},BIL.PAS.APF.OOW{I,CHF,Z40},BIL.PAS.APF.OOW{I,CHF,Z41},BIL.PAS.APF.OOW{I,CHF,Z42},BIL.PAS.APF.OOW{I,CHF,Z43},BIL.PAS.APF.OOW{I,CHF,Z44},BIL.PAS.APF.OOW{I,CHF,Z45},BIL.PAS.APF.OOW{I,CHF,Z46},BIL.PAS.APF.OOW{I,CHF,Z47},BIL.PAS.APF.OOW{I,CHF,Z48},BIL.PAS.APF.OOW{I,CHF,Z49},BIL.PAS.APF.OOW{I,CHF,Z50},BIL.PAS.APF.OOW{I,CHF,Z51},BIL.PAS.APF.OOW{I,CHF,Z52},BIL.PAS.APF.OOW{I,CHF,Z53},BIL.PAS.APF.OOW{I,CHF,Z54},BIL.PAS.APF.OOW{I,CHF,Z55},BIL.PAS.APF.OOW{I,CHF,Z56},BIL.PAS.APF.OOW{I,CHF,Z57},BIL.PAS.APF.OOW{I,CHF,Z58},BIL.PAS.APF.OOW{I,CHF,Z59},BIL.PAS.APF.OOW{I,CHF,Z60},BIL.PAS.APF.OOW{I,CHF,Z61},BIL.PAS.APF.OOW{I,CHF,Z62},BIL.PAS.APF.OOW{I,CHF,Z63},BIL.PAS.APF.OOW{I,CHF,Z64},BIL.PAS.APF.OOW{I,CHF,Z65},BIL.PAS.APF.OOW{I,CHF,Z66})(±0.5)</t>
  </si>
  <si>
    <t>JAHR_UEA_D.D007</t>
  </si>
  <si>
    <t>Total Echéance</t>
  </si>
  <si>
    <t>L22=SUM(M22,N22,O22)(±0.5)</t>
  </si>
  <si>
    <t>BIL.AKT.FKU{I,CHF,M01,T}=SUM(BIL.AKT.FKU{I,CHF,M01,ASI},BIL.AKT.FKU{I,CHF,M01,KUE},BIL.AKT.FKU{I,CHF,M01,RLZ})(±0.5)</t>
  </si>
  <si>
    <t>P22=SUM(Q22,R22,S22)(±0.5)</t>
  </si>
  <si>
    <t>BIL.AKT.HYP{I,CHF,M01,T}=SUM(BIL.AKT.HYP{I,CHF,M01,ASI},BIL.AKT.HYP{I,CHF,M01,KUE},BIL.AKT.HYP{I,CHF,M01,RLZ})(±0.5)</t>
  </si>
  <si>
    <t>V22=SUM(W22,X22,Y22)(±0.5)</t>
  </si>
  <si>
    <t>BIL.PAS.VKE.KOV{I,CHF,M01,T}=SUM(BIL.PAS.VKE.KOV{I,CHF,M01,ASI},BIL.PAS.VKE.KOV{I,CHF,M01,KUE},BIL.PAS.VKE.KOV{I,CHF,M01,RLZ})(±0.5)</t>
  </si>
  <si>
    <t>L23=SUM(M23,N23,O23)(±0.5)</t>
  </si>
  <si>
    <t>BIL.AKT.FKU{I,CHF,M02,T}=SUM(BIL.AKT.FKU{I,CHF,M02,ASI},BIL.AKT.FKU{I,CHF,M02,KUE},BIL.AKT.FKU{I,CHF,M02,RLZ})(±0.5)</t>
  </si>
  <si>
    <t>P23=SUM(Q23,R23,S23)(±0.5)</t>
  </si>
  <si>
    <t>BIL.AKT.HYP{I,CHF,M02,T}=SUM(BIL.AKT.HYP{I,CHF,M02,ASI},BIL.AKT.HYP{I,CHF,M02,KUE},BIL.AKT.HYP{I,CHF,M02,RLZ})(±0.5)</t>
  </si>
  <si>
    <t>V23=SUM(W23,X23,Y23)(±0.5)</t>
  </si>
  <si>
    <t>BIL.PAS.VKE.KOV{I,CHF,M02,T}=SUM(BIL.PAS.VKE.KOV{I,CHF,M02,ASI},BIL.PAS.VKE.KOV{I,CHF,M02,KUE},BIL.PAS.VKE.KOV{I,CHF,M02,RLZ})(±0.5)</t>
  </si>
  <si>
    <t>L24=SUM(M24,N24,O24)(±0.5)</t>
  </si>
  <si>
    <t>BIL.AKT.FKU{I,CHF,M03,T}=SUM(BIL.AKT.FKU{I,CHF,M03,ASI},BIL.AKT.FKU{I,CHF,M03,KUE},BIL.AKT.FKU{I,CHF,M03,RLZ})(±0.5)</t>
  </si>
  <si>
    <t>P24=SUM(Q24,R24,S24)(±0.5)</t>
  </si>
  <si>
    <t>BIL.AKT.HYP{I,CHF,M03,T}=SUM(BIL.AKT.HYP{I,CHF,M03,ASI},BIL.AKT.HYP{I,CHF,M03,KUE},BIL.AKT.HYP{I,CHF,M03,RLZ})(±0.5)</t>
  </si>
  <si>
    <t>V24=SUM(W24,X24,Y24)(±0.5)</t>
  </si>
  <si>
    <t>BIL.PAS.VKE.KOV{I,CHF,M03,T}=SUM(BIL.PAS.VKE.KOV{I,CHF,M03,ASI},BIL.PAS.VKE.KOV{I,CHF,M03,KUE},BIL.PAS.VKE.KOV{I,CHF,M03,RLZ})(±0.5)</t>
  </si>
  <si>
    <t>L25=SUM(M25,N25,O25)(±0.5)</t>
  </si>
  <si>
    <t>BIL.AKT.FKU{I,CHF,M04,T}=SUM(BIL.AKT.FKU{I,CHF,M04,ASI},BIL.AKT.FKU{I,CHF,M04,KUE},BIL.AKT.FKU{I,CHF,M04,RLZ})(±0.5)</t>
  </si>
  <si>
    <t>P25=SUM(Q25,R25,S25)(±0.5)</t>
  </si>
  <si>
    <t>BIL.AKT.HYP{I,CHF,M04,T}=SUM(BIL.AKT.HYP{I,CHF,M04,ASI},BIL.AKT.HYP{I,CHF,M04,KUE},BIL.AKT.HYP{I,CHF,M04,RLZ})(±0.5)</t>
  </si>
  <si>
    <t>V25=SUM(W25,X25,Y25)(±0.5)</t>
  </si>
  <si>
    <t>BIL.PAS.VKE.KOV{I,CHF,M04,T}=SUM(BIL.PAS.VKE.KOV{I,CHF,M04,ASI},BIL.PAS.VKE.KOV{I,CHF,M04,KUE},BIL.PAS.VKE.KOV{I,CHF,M04,RLZ})(±0.5)</t>
  </si>
  <si>
    <t>L26=SUM(M26,N26,O26)(±0.5)</t>
  </si>
  <si>
    <t>BIL.AKT.FKU{I,CHF,M05,T}=SUM(BIL.AKT.FKU{I,CHF,M05,ASI},BIL.AKT.FKU{I,CHF,M05,KUE},BIL.AKT.FKU{I,CHF,M05,RLZ})(±0.5)</t>
  </si>
  <si>
    <t>P26=SUM(Q26,R26,S26)(±0.5)</t>
  </si>
  <si>
    <t>BIL.AKT.HYP{I,CHF,M05,T}=SUM(BIL.AKT.HYP{I,CHF,M05,ASI},BIL.AKT.HYP{I,CHF,M05,KUE},BIL.AKT.HYP{I,CHF,M05,RLZ})(±0.5)</t>
  </si>
  <si>
    <t>V26=SUM(W26,X26,Y26)(±0.5)</t>
  </si>
  <si>
    <t>BIL.PAS.VKE.KOV{I,CHF,M05,T}=SUM(BIL.PAS.VKE.KOV{I,CHF,M05,ASI},BIL.PAS.VKE.KOV{I,CHF,M05,KUE},BIL.PAS.VKE.KOV{I,CHF,M05,RLZ})(±0.5)</t>
  </si>
  <si>
    <t>L27=SUM(M27,N27,O27)(±0.5)</t>
  </si>
  <si>
    <t>BIL.AKT.FKU{I,CHF,M06,T}=SUM(BIL.AKT.FKU{I,CHF,M06,ASI},BIL.AKT.FKU{I,CHF,M06,KUE},BIL.AKT.FKU{I,CHF,M06,RLZ})(±0.5)</t>
  </si>
  <si>
    <t>P27=SUM(Q27,R27,S27)(±0.5)</t>
  </si>
  <si>
    <t>BIL.AKT.HYP{I,CHF,M06,T}=SUM(BIL.AKT.HYP{I,CHF,M06,ASI},BIL.AKT.HYP{I,CHF,M06,KUE},BIL.AKT.HYP{I,CHF,M06,RLZ})(±0.5)</t>
  </si>
  <si>
    <t>V27=SUM(W27,X27,Y27)(±0.5)</t>
  </si>
  <si>
    <t>BIL.PAS.VKE.KOV{I,CHF,M06,T}=SUM(BIL.PAS.VKE.KOV{I,CHF,M06,ASI},BIL.PAS.VKE.KOV{I,CHF,M06,KUE},BIL.PAS.VKE.KOV{I,CHF,M06,RLZ})(±0.5)</t>
  </si>
  <si>
    <t>L28=SUM(M28,N28,O28)(±0.5)</t>
  </si>
  <si>
    <t>BIL.AKT.FKU{I,CHF,M07,T}=SUM(BIL.AKT.FKU{I,CHF,M07,ASI},BIL.AKT.FKU{I,CHF,M07,KUE},BIL.AKT.FKU{I,CHF,M07,RLZ})(±0.5)</t>
  </si>
  <si>
    <t>P28=SUM(Q28,R28,S28)(±0.5)</t>
  </si>
  <si>
    <t>BIL.AKT.HYP{I,CHF,M07,T}=SUM(BIL.AKT.HYP{I,CHF,M07,ASI},BIL.AKT.HYP{I,CHF,M07,KUE},BIL.AKT.HYP{I,CHF,M07,RLZ})(±0.5)</t>
  </si>
  <si>
    <t>V28=SUM(W28,X28,Y28)(±0.5)</t>
  </si>
  <si>
    <t>BIL.PAS.VKE.KOV{I,CHF,M07,T}=SUM(BIL.PAS.VKE.KOV{I,CHF,M07,ASI},BIL.PAS.VKE.KOV{I,CHF,M07,KUE},BIL.PAS.VKE.KOV{I,CHF,M07,RLZ})(±0.5)</t>
  </si>
  <si>
    <t>L29=SUM(M29,N29,O29)(±0.5)</t>
  </si>
  <si>
    <t>BIL.AKT.FKU{I,CHF,M08,T}=SUM(BIL.AKT.FKU{I,CHF,M08,ASI},BIL.AKT.FKU{I,CHF,M08,KUE},BIL.AKT.FKU{I,CHF,M08,RLZ})(±0.5)</t>
  </si>
  <si>
    <t>P29=SUM(Q29,R29,S29)(±0.5)</t>
  </si>
  <si>
    <t>BIL.AKT.HYP{I,CHF,M08,T}=SUM(BIL.AKT.HYP{I,CHF,M08,ASI},BIL.AKT.HYP{I,CHF,M08,KUE},BIL.AKT.HYP{I,CHF,M08,RLZ})(±0.5)</t>
  </si>
  <si>
    <t>V29=SUM(W29,X29,Y29)(±0.5)</t>
  </si>
  <si>
    <t>BIL.PAS.VKE.KOV{I,CHF,M08,T}=SUM(BIL.PAS.VKE.KOV{I,CHF,M08,ASI},BIL.PAS.VKE.KOV{I,CHF,M08,KUE},BIL.PAS.VKE.KOV{I,CHF,M08,RLZ})(±0.5)</t>
  </si>
  <si>
    <t>L30=SUM(M30,N30,O30)(±0.5)</t>
  </si>
  <si>
    <t>BIL.AKT.FKU{I,CHF,M09,T}=SUM(BIL.AKT.FKU{I,CHF,M09,ASI},BIL.AKT.FKU{I,CHF,M09,KUE},BIL.AKT.FKU{I,CHF,M09,RLZ})(±0.5)</t>
  </si>
  <si>
    <t>P30=SUM(Q30,R30,S30)(±0.5)</t>
  </si>
  <si>
    <t>BIL.AKT.HYP{I,CHF,M09,T}=SUM(BIL.AKT.HYP{I,CHF,M09,ASI},BIL.AKT.HYP{I,CHF,M09,KUE},BIL.AKT.HYP{I,CHF,M09,RLZ})(±0.5)</t>
  </si>
  <si>
    <t>V30=SUM(W30,X30,Y30)(±0.5)</t>
  </si>
  <si>
    <t>BIL.PAS.VKE.KOV{I,CHF,M09,T}=SUM(BIL.PAS.VKE.KOV{I,CHF,M09,ASI},BIL.PAS.VKE.KOV{I,CHF,M09,KUE},BIL.PAS.VKE.KOV{I,CHF,M09,RLZ})(±0.5)</t>
  </si>
  <si>
    <t>L31=SUM(M31,N31,O31)(±0.5)</t>
  </si>
  <si>
    <t>BIL.AKT.FKU{I,CHF,M10,T}=SUM(BIL.AKT.FKU{I,CHF,M10,ASI},BIL.AKT.FKU{I,CHF,M10,KUE},BIL.AKT.FKU{I,CHF,M10,RLZ})(±0.5)</t>
  </si>
  <si>
    <t>P31=SUM(Q31,R31,S31)(±0.5)</t>
  </si>
  <si>
    <t>BIL.AKT.HYP{I,CHF,M10,T}=SUM(BIL.AKT.HYP{I,CHF,M10,ASI},BIL.AKT.HYP{I,CHF,M10,KUE},BIL.AKT.HYP{I,CHF,M10,RLZ})(±0.5)</t>
  </si>
  <si>
    <t>V31=SUM(W31,X31,Y31)(±0.5)</t>
  </si>
  <si>
    <t>BIL.PAS.VKE.KOV{I,CHF,M10,T}=SUM(BIL.PAS.VKE.KOV{I,CHF,M10,ASI},BIL.PAS.VKE.KOV{I,CHF,M10,KUE},BIL.PAS.VKE.KOV{I,CHF,M10,RLZ})(±0.5)</t>
  </si>
  <si>
    <t>L32=SUM(M32,N32,O32)(±0.5)</t>
  </si>
  <si>
    <t>BIL.AKT.FKU{I,CHF,M11,T}=SUM(BIL.AKT.FKU{I,CHF,M11,ASI},BIL.AKT.FKU{I,CHF,M11,KUE},BIL.AKT.FKU{I,CHF,M11,RLZ})(±0.5)</t>
  </si>
  <si>
    <t>P32=SUM(Q32,R32,S32)(±0.5)</t>
  </si>
  <si>
    <t>BIL.AKT.HYP{I,CHF,M11,T}=SUM(BIL.AKT.HYP{I,CHF,M11,ASI},BIL.AKT.HYP{I,CHF,M11,KUE},BIL.AKT.HYP{I,CHF,M11,RLZ})(±0.5)</t>
  </si>
  <si>
    <t>V32=SUM(W32,X32,Y32)(±0.5)</t>
  </si>
  <si>
    <t>BIL.PAS.VKE.KOV{I,CHF,M11,T}=SUM(BIL.PAS.VKE.KOV{I,CHF,M11,ASI},BIL.PAS.VKE.KOV{I,CHF,M11,KUE},BIL.PAS.VKE.KOV{I,CHF,M11,RLZ})(±0.5)</t>
  </si>
  <si>
    <t>L33=SUM(M33,N33,O33)(±0.5)</t>
  </si>
  <si>
    <t>BIL.AKT.FKU{I,CHF,M12,T}=SUM(BIL.AKT.FKU{I,CHF,M12,ASI},BIL.AKT.FKU{I,CHF,M12,KUE},BIL.AKT.FKU{I,CHF,M12,RLZ})(±0.5)</t>
  </si>
  <si>
    <t>P33=SUM(Q33,R33,S33)(±0.5)</t>
  </si>
  <si>
    <t>BIL.AKT.HYP{I,CHF,M12,T}=SUM(BIL.AKT.HYP{I,CHF,M12,ASI},BIL.AKT.HYP{I,CHF,M12,KUE},BIL.AKT.HYP{I,CHF,M12,RLZ})(±0.5)</t>
  </si>
  <si>
    <t>V33=SUM(W33,X33,Y33)(±0.5)</t>
  </si>
  <si>
    <t>BIL.PAS.VKE.KOV{I,CHF,M12,T}=SUM(BIL.PAS.VKE.KOV{I,CHF,M12,ASI},BIL.PAS.VKE.KOV{I,CHF,M12,KUE},BIL.PAS.VKE.KOV{I,CHF,M12,RLZ})(±0.5)</t>
  </si>
  <si>
    <t>L34=SUM(M34,N34,O34)(±0.5)</t>
  </si>
  <si>
    <t>BIL.AKT.FKU{I,CHF,M13,T}=SUM(BIL.AKT.FKU{I,CHF,M13,ASI},BIL.AKT.FKU{I,CHF,M13,KUE},BIL.AKT.FKU{I,CHF,M13,RLZ})(±0.5)</t>
  </si>
  <si>
    <t>P34=SUM(Q34,R34,S34)(±0.5)</t>
  </si>
  <si>
    <t>BIL.AKT.HYP{I,CHF,M13,T}=SUM(BIL.AKT.HYP{I,CHF,M13,ASI},BIL.AKT.HYP{I,CHF,M13,KUE},BIL.AKT.HYP{I,CHF,M13,RLZ})(±0.5)</t>
  </si>
  <si>
    <t>V34=SUM(W34,X34,Y34)(±0.5)</t>
  </si>
  <si>
    <t>BIL.PAS.VKE.KOV{I,CHF,M13,T}=SUM(BIL.PAS.VKE.KOV{I,CHF,M13,ASI},BIL.PAS.VKE.KOV{I,CHF,M13,KUE},BIL.PAS.VKE.KOV{I,CHF,M13,RLZ})(±0.5)</t>
  </si>
  <si>
    <t>L35=SUM(M35,N35,O35)(±0.5)</t>
  </si>
  <si>
    <t>BIL.AKT.FKU{I,CHF,M14,T}=SUM(BIL.AKT.FKU{I,CHF,M14,ASI},BIL.AKT.FKU{I,CHF,M14,KUE},BIL.AKT.FKU{I,CHF,M14,RLZ})(±0.5)</t>
  </si>
  <si>
    <t>P35=SUM(Q35,R35,S35)(±0.5)</t>
  </si>
  <si>
    <t>BIL.AKT.HYP{I,CHF,M14,T}=SUM(BIL.AKT.HYP{I,CHF,M14,ASI},BIL.AKT.HYP{I,CHF,M14,KUE},BIL.AKT.HYP{I,CHF,M14,RLZ})(±0.5)</t>
  </si>
  <si>
    <t>V35=SUM(W35,X35,Y35)(±0.5)</t>
  </si>
  <si>
    <t>BIL.PAS.VKE.KOV{I,CHF,M14,T}=SUM(BIL.PAS.VKE.KOV{I,CHF,M14,ASI},BIL.PAS.VKE.KOV{I,CHF,M14,KUE},BIL.PAS.VKE.KOV{I,CHF,M14,RLZ})(±0.5)</t>
  </si>
  <si>
    <t>L36=SUM(M36,N36,O36)(±0.5)</t>
  </si>
  <si>
    <t>BIL.AKT.FKU{I,CHF,M15,T}=SUM(BIL.AKT.FKU{I,CHF,M15,ASI},BIL.AKT.FKU{I,CHF,M15,KUE},BIL.AKT.FKU{I,CHF,M15,RLZ})(±0.5)</t>
  </si>
  <si>
    <t>P36=SUM(Q36,R36,S36)(±0.5)</t>
  </si>
  <si>
    <t>BIL.AKT.HYP{I,CHF,M15,T}=SUM(BIL.AKT.HYP{I,CHF,M15,ASI},BIL.AKT.HYP{I,CHF,M15,KUE},BIL.AKT.HYP{I,CHF,M15,RLZ})(±0.5)</t>
  </si>
  <si>
    <t>V36=SUM(W36,X36,Y36)(±0.5)</t>
  </si>
  <si>
    <t>BIL.PAS.VKE.KOV{I,CHF,M15,T}=SUM(BIL.PAS.VKE.KOV{I,CHF,M15,ASI},BIL.PAS.VKE.KOV{I,CHF,M15,KUE},BIL.PAS.VKE.KOV{I,CHF,M15,RLZ})(±0.5)</t>
  </si>
  <si>
    <t>L37=SUM(M37,N37,O37)(±0.5)</t>
  </si>
  <si>
    <t>BIL.AKT.FKU{I,CHF,M16,T}=SUM(BIL.AKT.FKU{I,CHF,M16,ASI},BIL.AKT.FKU{I,CHF,M16,KUE},BIL.AKT.FKU{I,CHF,M16,RLZ})(±0.5)</t>
  </si>
  <si>
    <t>P37=SUM(Q37,R37,S37)(±0.5)</t>
  </si>
  <si>
    <t>BIL.AKT.HYP{I,CHF,M16,T}=SUM(BIL.AKT.HYP{I,CHF,M16,ASI},BIL.AKT.HYP{I,CHF,M16,KUE},BIL.AKT.HYP{I,CHF,M16,RLZ})(±0.5)</t>
  </si>
  <si>
    <t>V37=SUM(W37,X37,Y37)(±0.5)</t>
  </si>
  <si>
    <t>BIL.PAS.VKE.KOV{I,CHF,M16,T}=SUM(BIL.PAS.VKE.KOV{I,CHF,M16,ASI},BIL.PAS.VKE.KOV{I,CHF,M16,KUE},BIL.PAS.VKE.KOV{I,CHF,M16,RLZ})(±0.5)</t>
  </si>
  <si>
    <t>L38=SUM(M38,N38,O38)(±0.5)</t>
  </si>
  <si>
    <t>BIL.AKT.FKU{I,CHF,M17,T}=SUM(BIL.AKT.FKU{I,CHF,M17,ASI},BIL.AKT.FKU{I,CHF,M17,KUE},BIL.AKT.FKU{I,CHF,M17,RLZ})(±0.5)</t>
  </si>
  <si>
    <t>P38=SUM(Q38,R38,S38)(±0.5)</t>
  </si>
  <si>
    <t>BIL.AKT.HYP{I,CHF,M17,T}=SUM(BIL.AKT.HYP{I,CHF,M17,ASI},BIL.AKT.HYP{I,CHF,M17,KUE},BIL.AKT.HYP{I,CHF,M17,RLZ})(±0.5)</t>
  </si>
  <si>
    <t>V38=SUM(W38,X38,Y38)(±0.5)</t>
  </si>
  <si>
    <t>BIL.PAS.VKE.KOV{I,CHF,M17,T}=SUM(BIL.PAS.VKE.KOV{I,CHF,M17,ASI},BIL.PAS.VKE.KOV{I,CHF,M17,KUE},BIL.PAS.VKE.KOV{I,CHF,M17,RLZ})(±0.5)</t>
  </si>
  <si>
    <t>L39=SUM(M39,N39,O39)(±0.5)</t>
  </si>
  <si>
    <t>BIL.AKT.FKU{I,CHF,Z02,T}=SUM(BIL.AKT.FKU{I,CHF,Z02,ASI},BIL.AKT.FKU{I,CHF,Z02,KUE},BIL.AKT.FKU{I,CHF,Z02,RLZ})(±0.5)</t>
  </si>
  <si>
    <t>P39=SUM(Q39,R39,S39)(±0.5)</t>
  </si>
  <si>
    <t>BIL.AKT.HYP{I,CHF,Z02,T}=SUM(BIL.AKT.HYP{I,CHF,Z02,ASI},BIL.AKT.HYP{I,CHF,Z02,KUE},BIL.AKT.HYP{I,CHF,Z02,RLZ})(±0.5)</t>
  </si>
  <si>
    <t>V39=SUM(W39,X39,Y39)(±0.5)</t>
  </si>
  <si>
    <t>BIL.PAS.VKE.KOV{I,CHF,Z02,T}=SUM(BIL.PAS.VKE.KOV{I,CHF,Z02,ASI},BIL.PAS.VKE.KOV{I,CHF,Z02,KUE},BIL.PAS.VKE.KOV{I,CHF,Z02,RLZ})(±0.5)</t>
  </si>
  <si>
    <t>L40=SUM(M40,N40,O40)(±0.5)</t>
  </si>
  <si>
    <t>BIL.AKT.FKU{I,CHF,Z03,T}=SUM(BIL.AKT.FKU{I,CHF,Z03,ASI},BIL.AKT.FKU{I,CHF,Z03,KUE},BIL.AKT.FKU{I,CHF,Z03,RLZ})(±0.5)</t>
  </si>
  <si>
    <t>P40=SUM(Q40,R40,S40)(±0.5)</t>
  </si>
  <si>
    <t>BIL.AKT.HYP{I,CHF,Z03,T}=SUM(BIL.AKT.HYP{I,CHF,Z03,ASI},BIL.AKT.HYP{I,CHF,Z03,KUE},BIL.AKT.HYP{I,CHF,Z03,RLZ})(±0.5)</t>
  </si>
  <si>
    <t>V40=SUM(W40,X40,Y40)(±0.5)</t>
  </si>
  <si>
    <t>BIL.PAS.VKE.KOV{I,CHF,Z03,T}=SUM(BIL.PAS.VKE.KOV{I,CHF,Z03,ASI},BIL.PAS.VKE.KOV{I,CHF,Z03,KUE},BIL.PAS.VKE.KOV{I,CHF,Z03,RLZ})(±0.5)</t>
  </si>
  <si>
    <t>L41=SUM(M41,N41,O41)(±0.5)</t>
  </si>
  <si>
    <t>BIL.AKT.FKU{I,CHF,Z04,T}=SUM(BIL.AKT.FKU{I,CHF,Z04,ASI},BIL.AKT.FKU{I,CHF,Z04,KUE},BIL.AKT.FKU{I,CHF,Z04,RLZ})(±0.5)</t>
  </si>
  <si>
    <t>P41=SUM(Q41,R41,S41)(±0.5)</t>
  </si>
  <si>
    <t>BIL.AKT.HYP{I,CHF,Z04,T}=SUM(BIL.AKT.HYP{I,CHF,Z04,ASI},BIL.AKT.HYP{I,CHF,Z04,KUE},BIL.AKT.HYP{I,CHF,Z04,RLZ})(±0.5)</t>
  </si>
  <si>
    <t>V41=SUM(W41,X41,Y41)(±0.5)</t>
  </si>
  <si>
    <t>BIL.PAS.VKE.KOV{I,CHF,Z04,T}=SUM(BIL.PAS.VKE.KOV{I,CHF,Z04,ASI},BIL.PAS.VKE.KOV{I,CHF,Z04,KUE},BIL.PAS.VKE.KOV{I,CHF,Z04,RLZ})(±0.5)</t>
  </si>
  <si>
    <t>L42=SUM(M42,N42,O42)(±0.5)</t>
  </si>
  <si>
    <t>BIL.AKT.FKU{I,CHF,Z05,T}=SUM(BIL.AKT.FKU{I,CHF,Z05,ASI},BIL.AKT.FKU{I,CHF,Z05,KUE},BIL.AKT.FKU{I,CHF,Z05,RLZ})(±0.5)</t>
  </si>
  <si>
    <t>P42=SUM(Q42,R42,S42)(±0.5)</t>
  </si>
  <si>
    <t>BIL.AKT.HYP{I,CHF,Z05,T}=SUM(BIL.AKT.HYP{I,CHF,Z05,ASI},BIL.AKT.HYP{I,CHF,Z05,KUE},BIL.AKT.HYP{I,CHF,Z05,RLZ})(±0.5)</t>
  </si>
  <si>
    <t>V42=SUM(W42,X42,Y42)(±0.5)</t>
  </si>
  <si>
    <t>BIL.PAS.VKE.KOV{I,CHF,Z05,T}=SUM(BIL.PAS.VKE.KOV{I,CHF,Z05,ASI},BIL.PAS.VKE.KOV{I,CHF,Z05,KUE},BIL.PAS.VKE.KOV{I,CHF,Z05,RLZ})(±0.5)</t>
  </si>
  <si>
    <t>L43=SUM(M43,N43,O43)(±0.5)</t>
  </si>
  <si>
    <t>BIL.AKT.FKU{I,CHF,Z06,T}=SUM(BIL.AKT.FKU{I,CHF,Z06,ASI},BIL.AKT.FKU{I,CHF,Z06,KUE},BIL.AKT.FKU{I,CHF,Z06,RLZ})(±0.5)</t>
  </si>
  <si>
    <t>P43=SUM(Q43,R43,S43)(±0.5)</t>
  </si>
  <si>
    <t>BIL.AKT.HYP{I,CHF,Z06,T}=SUM(BIL.AKT.HYP{I,CHF,Z06,ASI},BIL.AKT.HYP{I,CHF,Z06,KUE},BIL.AKT.HYP{I,CHF,Z06,RLZ})(±0.5)</t>
  </si>
  <si>
    <t>V43=SUM(W43,X43,Y43)(±0.5)</t>
  </si>
  <si>
    <t>BIL.PAS.VKE.KOV{I,CHF,Z06,T}=SUM(BIL.PAS.VKE.KOV{I,CHF,Z06,ASI},BIL.PAS.VKE.KOV{I,CHF,Z06,KUE},BIL.PAS.VKE.KOV{I,CHF,Z06,RLZ})(±0.5)</t>
  </si>
  <si>
    <t>L44=SUM(M44,N44,O44)(±0.5)</t>
  </si>
  <si>
    <t>BIL.AKT.FKU{I,CHF,Z07,T}=SUM(BIL.AKT.FKU{I,CHF,Z07,ASI},BIL.AKT.FKU{I,CHF,Z07,KUE},BIL.AKT.FKU{I,CHF,Z07,RLZ})(±0.5)</t>
  </si>
  <si>
    <t>P44=SUM(Q44,R44,S44)(±0.5)</t>
  </si>
  <si>
    <t>BIL.AKT.HYP{I,CHF,Z07,T}=SUM(BIL.AKT.HYP{I,CHF,Z07,ASI},BIL.AKT.HYP{I,CHF,Z07,KUE},BIL.AKT.HYP{I,CHF,Z07,RLZ})(±0.5)</t>
  </si>
  <si>
    <t>V44=SUM(W44,X44,Y44)(±0.5)</t>
  </si>
  <si>
    <t>BIL.PAS.VKE.KOV{I,CHF,Z07,T}=SUM(BIL.PAS.VKE.KOV{I,CHF,Z07,ASI},BIL.PAS.VKE.KOV{I,CHF,Z07,KUE},BIL.PAS.VKE.KOV{I,CHF,Z07,RLZ})(±0.5)</t>
  </si>
  <si>
    <t>L45=SUM(M45,N45,O45)(±0.5)</t>
  </si>
  <si>
    <t>BIL.AKT.FKU{I,CHF,Z08,T}=SUM(BIL.AKT.FKU{I,CHF,Z08,ASI},BIL.AKT.FKU{I,CHF,Z08,KUE},BIL.AKT.FKU{I,CHF,Z08,RLZ})(±0.5)</t>
  </si>
  <si>
    <t>P45=SUM(Q45,R45,S45)(±0.5)</t>
  </si>
  <si>
    <t>BIL.AKT.HYP{I,CHF,Z08,T}=SUM(BIL.AKT.HYP{I,CHF,Z08,ASI},BIL.AKT.HYP{I,CHF,Z08,KUE},BIL.AKT.HYP{I,CHF,Z08,RLZ})(±0.5)</t>
  </si>
  <si>
    <t>V45=SUM(W45,X45,Y45)(±0.5)</t>
  </si>
  <si>
    <t>BIL.PAS.VKE.KOV{I,CHF,Z08,T}=SUM(BIL.PAS.VKE.KOV{I,CHF,Z08,ASI},BIL.PAS.VKE.KOV{I,CHF,Z08,KUE},BIL.PAS.VKE.KOV{I,CHF,Z08,RLZ})(±0.5)</t>
  </si>
  <si>
    <t>L46=SUM(M46,N46,O46)(±0.5)</t>
  </si>
  <si>
    <t>BIL.AKT.FKU{I,CHF,Z09,T}=SUM(BIL.AKT.FKU{I,CHF,Z09,ASI},BIL.AKT.FKU{I,CHF,Z09,KUE},BIL.AKT.FKU{I,CHF,Z09,RLZ})(±0.5)</t>
  </si>
  <si>
    <t>P46=SUM(Q46,R46,S46)(±0.5)</t>
  </si>
  <si>
    <t>BIL.AKT.HYP{I,CHF,Z09,T}=SUM(BIL.AKT.HYP{I,CHF,Z09,ASI},BIL.AKT.HYP{I,CHF,Z09,KUE},BIL.AKT.HYP{I,CHF,Z09,RLZ})(±0.5)</t>
  </si>
  <si>
    <t>V46=SUM(W46,X46,Y46)(±0.5)</t>
  </si>
  <si>
    <t>BIL.PAS.VKE.KOV{I,CHF,Z09,T}=SUM(BIL.PAS.VKE.KOV{I,CHF,Z09,ASI},BIL.PAS.VKE.KOV{I,CHF,Z09,KUE},BIL.PAS.VKE.KOV{I,CHF,Z09,RLZ})(±0.5)</t>
  </si>
  <si>
    <t>L47=SUM(M47,N47,O47)(±0.5)</t>
  </si>
  <si>
    <t>BIL.AKT.FKU{I,CHF,Z10,T}=SUM(BIL.AKT.FKU{I,CHF,Z10,ASI},BIL.AKT.FKU{I,CHF,Z10,KUE},BIL.AKT.FKU{I,CHF,Z10,RLZ})(±0.5)</t>
  </si>
  <si>
    <t>P47=SUM(Q47,R47,S47)(±0.5)</t>
  </si>
  <si>
    <t>BIL.AKT.HYP{I,CHF,Z10,T}=SUM(BIL.AKT.HYP{I,CHF,Z10,ASI},BIL.AKT.HYP{I,CHF,Z10,KUE},BIL.AKT.HYP{I,CHF,Z10,RLZ})(±0.5)</t>
  </si>
  <si>
    <t>V47=SUM(W47,X47,Y47)(±0.5)</t>
  </si>
  <si>
    <t>BIL.PAS.VKE.KOV{I,CHF,Z10,T}=SUM(BIL.PAS.VKE.KOV{I,CHF,Z10,ASI},BIL.PAS.VKE.KOV{I,CHF,Z10,KUE},BIL.PAS.VKE.KOV{I,CHF,Z10,RLZ})(±0.5)</t>
  </si>
  <si>
    <t>L48=SUM(M48,N48,O48)(±0.5)</t>
  </si>
  <si>
    <t>BIL.AKT.FKU{I,CHF,Z11,T}=SUM(BIL.AKT.FKU{I,CHF,Z11,ASI},BIL.AKT.FKU{I,CHF,Z11,KUE},BIL.AKT.FKU{I,CHF,Z11,RLZ})(±0.5)</t>
  </si>
  <si>
    <t>P48=SUM(Q48,R48,S48)(±0.5)</t>
  </si>
  <si>
    <t>BIL.AKT.HYP{I,CHF,Z11,T}=SUM(BIL.AKT.HYP{I,CHF,Z11,ASI},BIL.AKT.HYP{I,CHF,Z11,KUE},BIL.AKT.HYP{I,CHF,Z11,RLZ})(±0.5)</t>
  </si>
  <si>
    <t>V48=SUM(W48,X48,Y48)(±0.5)</t>
  </si>
  <si>
    <t>BIL.PAS.VKE.KOV{I,CHF,Z11,T}=SUM(BIL.PAS.VKE.KOV{I,CHF,Z11,ASI},BIL.PAS.VKE.KOV{I,CHF,Z11,KUE},BIL.PAS.VKE.KOV{I,CHF,Z11,RLZ})(±0.5)</t>
  </si>
  <si>
    <t>L49=SUM(M49,N49,O49)(±0.5)</t>
  </si>
  <si>
    <t>BIL.AKT.FKU{I,CHF,Z12,T}=SUM(BIL.AKT.FKU{I,CHF,Z12,ASI},BIL.AKT.FKU{I,CHF,Z12,KUE},BIL.AKT.FKU{I,CHF,Z12,RLZ})(±0.5)</t>
  </si>
  <si>
    <t>P49=SUM(Q49,R49,S49)(±0.5)</t>
  </si>
  <si>
    <t>BIL.AKT.HYP{I,CHF,Z12,T}=SUM(BIL.AKT.HYP{I,CHF,Z12,ASI},BIL.AKT.HYP{I,CHF,Z12,KUE},BIL.AKT.HYP{I,CHF,Z12,RLZ})(±0.5)</t>
  </si>
  <si>
    <t>V49=SUM(W49,X49,Y49)(±0.5)</t>
  </si>
  <si>
    <t>BIL.PAS.VKE.KOV{I,CHF,Z12,T}=SUM(BIL.PAS.VKE.KOV{I,CHF,Z12,ASI},BIL.PAS.VKE.KOV{I,CHF,Z12,KUE},BIL.PAS.VKE.KOV{I,CHF,Z12,RLZ})(±0.5)</t>
  </si>
  <si>
    <t>L50=SUM(M50,N50,O50)(±0.5)</t>
  </si>
  <si>
    <t>BIL.AKT.FKU{I,CHF,Z13,T}=SUM(BIL.AKT.FKU{I,CHF,Z13,ASI},BIL.AKT.FKU{I,CHF,Z13,KUE},BIL.AKT.FKU{I,CHF,Z13,RLZ})(±0.5)</t>
  </si>
  <si>
    <t>P50=SUM(Q50,R50,S50)(±0.5)</t>
  </si>
  <si>
    <t>BIL.AKT.HYP{I,CHF,Z13,T}=SUM(BIL.AKT.HYP{I,CHF,Z13,ASI},BIL.AKT.HYP{I,CHF,Z13,KUE},BIL.AKT.HYP{I,CHF,Z13,RLZ})(±0.5)</t>
  </si>
  <si>
    <t>V50=SUM(W50,X50,Y50)(±0.5)</t>
  </si>
  <si>
    <t>BIL.PAS.VKE.KOV{I,CHF,Z13,T}=SUM(BIL.PAS.VKE.KOV{I,CHF,Z13,ASI},BIL.PAS.VKE.KOV{I,CHF,Z13,KUE},BIL.PAS.VKE.KOV{I,CHF,Z13,RLZ})(±0.5)</t>
  </si>
  <si>
    <t>L51=SUM(M51,N51,O51)(±0.5)</t>
  </si>
  <si>
    <t>BIL.AKT.FKU{I,CHF,Z14,T}=SUM(BIL.AKT.FKU{I,CHF,Z14,ASI},BIL.AKT.FKU{I,CHF,Z14,KUE},BIL.AKT.FKU{I,CHF,Z14,RLZ})(±0.5)</t>
  </si>
  <si>
    <t>P51=SUM(Q51,R51,S51)(±0.5)</t>
  </si>
  <si>
    <t>BIL.AKT.HYP{I,CHF,Z14,T}=SUM(BIL.AKT.HYP{I,CHF,Z14,ASI},BIL.AKT.HYP{I,CHF,Z14,KUE},BIL.AKT.HYP{I,CHF,Z14,RLZ})(±0.5)</t>
  </si>
  <si>
    <t>V51=SUM(W51,X51,Y51)(±0.5)</t>
  </si>
  <si>
    <t>BIL.PAS.VKE.KOV{I,CHF,Z14,T}=SUM(BIL.PAS.VKE.KOV{I,CHF,Z14,ASI},BIL.PAS.VKE.KOV{I,CHF,Z14,KUE},BIL.PAS.VKE.KOV{I,CHF,Z14,RLZ})(±0.5)</t>
  </si>
  <si>
    <t>L52=SUM(M52,N52,O52)(±0.5)</t>
  </si>
  <si>
    <t>BIL.AKT.FKU{I,CHF,Z15,T}=SUM(BIL.AKT.FKU{I,CHF,Z15,ASI},BIL.AKT.FKU{I,CHF,Z15,KUE},BIL.AKT.FKU{I,CHF,Z15,RLZ})(±0.5)</t>
  </si>
  <si>
    <t>P52=SUM(Q52,R52,S52)(±0.5)</t>
  </si>
  <si>
    <t>BIL.AKT.HYP{I,CHF,Z15,T}=SUM(BIL.AKT.HYP{I,CHF,Z15,ASI},BIL.AKT.HYP{I,CHF,Z15,KUE},BIL.AKT.HYP{I,CHF,Z15,RLZ})(±0.5)</t>
  </si>
  <si>
    <t>V52=SUM(W52,X52,Y52)(±0.5)</t>
  </si>
  <si>
    <t>BIL.PAS.VKE.KOV{I,CHF,Z15,T}=SUM(BIL.PAS.VKE.KOV{I,CHF,Z15,ASI},BIL.PAS.VKE.KOV{I,CHF,Z15,KUE},BIL.PAS.VKE.KOV{I,CHF,Z15,RLZ})(±0.5)</t>
  </si>
  <si>
    <t>L53=SUM(M53,N53,O53)(±0.5)</t>
  </si>
  <si>
    <t>BIL.AKT.FKU{I,CHF,Z16,T}=SUM(BIL.AKT.FKU{I,CHF,Z16,ASI},BIL.AKT.FKU{I,CHF,Z16,KUE},BIL.AKT.FKU{I,CHF,Z16,RLZ})(±0.5)</t>
  </si>
  <si>
    <t>P53=SUM(Q53,R53,S53)(±0.5)</t>
  </si>
  <si>
    <t>BIL.AKT.HYP{I,CHF,Z16,T}=SUM(BIL.AKT.HYP{I,CHF,Z16,ASI},BIL.AKT.HYP{I,CHF,Z16,KUE},BIL.AKT.HYP{I,CHF,Z16,RLZ})(±0.5)</t>
  </si>
  <si>
    <t>V53=SUM(W53,X53,Y53)(±0.5)</t>
  </si>
  <si>
    <t>BIL.PAS.VKE.KOV{I,CHF,Z16,T}=SUM(BIL.PAS.VKE.KOV{I,CHF,Z16,ASI},BIL.PAS.VKE.KOV{I,CHF,Z16,KUE},BIL.PAS.VKE.KOV{I,CHF,Z16,RLZ})(±0.5)</t>
  </si>
  <si>
    <t>L54=SUM(M54,N54,O54)(±0.5)</t>
  </si>
  <si>
    <t>BIL.AKT.FKU{I,CHF,Z17,T}=SUM(BIL.AKT.FKU{I,CHF,Z17,ASI},BIL.AKT.FKU{I,CHF,Z17,KUE},BIL.AKT.FKU{I,CHF,Z17,RLZ})(±0.5)</t>
  </si>
  <si>
    <t>P54=SUM(Q54,R54,S54)(±0.5)</t>
  </si>
  <si>
    <t>BIL.AKT.HYP{I,CHF,Z17,T}=SUM(BIL.AKT.HYP{I,CHF,Z17,ASI},BIL.AKT.HYP{I,CHF,Z17,KUE},BIL.AKT.HYP{I,CHF,Z17,RLZ})(±0.5)</t>
  </si>
  <si>
    <t>V54=SUM(W54,X54,Y54)(±0.5)</t>
  </si>
  <si>
    <t>BIL.PAS.VKE.KOV{I,CHF,Z17,T}=SUM(BIL.PAS.VKE.KOV{I,CHF,Z17,ASI},BIL.PAS.VKE.KOV{I,CHF,Z17,KUE},BIL.PAS.VKE.KOV{I,CHF,Z17,RLZ})(±0.5)</t>
  </si>
  <si>
    <t>L55=SUM(M55,N55,O55)(±0.5)</t>
  </si>
  <si>
    <t>BIL.AKT.FKU{I,CHF,Z18,T}=SUM(BIL.AKT.FKU{I,CHF,Z18,ASI},BIL.AKT.FKU{I,CHF,Z18,KUE},BIL.AKT.FKU{I,CHF,Z18,RLZ})(±0.5)</t>
  </si>
  <si>
    <t>P55=SUM(Q55,R55,S55)(±0.5)</t>
  </si>
  <si>
    <t>BIL.AKT.HYP{I,CHF,Z18,T}=SUM(BIL.AKT.HYP{I,CHF,Z18,ASI},BIL.AKT.HYP{I,CHF,Z18,KUE},BIL.AKT.HYP{I,CHF,Z18,RLZ})(±0.5)</t>
  </si>
  <si>
    <t>V55=SUM(W55,X55,Y55)(±0.5)</t>
  </si>
  <si>
    <t>BIL.PAS.VKE.KOV{I,CHF,Z18,T}=SUM(BIL.PAS.VKE.KOV{I,CHF,Z18,ASI},BIL.PAS.VKE.KOV{I,CHF,Z18,KUE},BIL.PAS.VKE.KOV{I,CHF,Z18,RLZ})(±0.5)</t>
  </si>
  <si>
    <t>L56=SUM(M56,N56,O56)(±0.5)</t>
  </si>
  <si>
    <t>BIL.AKT.FKU{I,CHF,Z19,T}=SUM(BIL.AKT.FKU{I,CHF,Z19,ASI},BIL.AKT.FKU{I,CHF,Z19,KUE},BIL.AKT.FKU{I,CHF,Z19,RLZ})(±0.5)</t>
  </si>
  <si>
    <t>P56=SUM(Q56,R56,S56)(±0.5)</t>
  </si>
  <si>
    <t>BIL.AKT.HYP{I,CHF,Z19,T}=SUM(BIL.AKT.HYP{I,CHF,Z19,ASI},BIL.AKT.HYP{I,CHF,Z19,KUE},BIL.AKT.HYP{I,CHF,Z19,RLZ})(±0.5)</t>
  </si>
  <si>
    <t>V56=SUM(W56,X56,Y56)(±0.5)</t>
  </si>
  <si>
    <t>BIL.PAS.VKE.KOV{I,CHF,Z19,T}=SUM(BIL.PAS.VKE.KOV{I,CHF,Z19,ASI},BIL.PAS.VKE.KOV{I,CHF,Z19,KUE},BIL.PAS.VKE.KOV{I,CHF,Z19,RLZ})(±0.5)</t>
  </si>
  <si>
    <t>L57=SUM(M57,N57,O57)(±0.5)</t>
  </si>
  <si>
    <t>BIL.AKT.FKU{I,CHF,Z20,T}=SUM(BIL.AKT.FKU{I,CHF,Z20,ASI},BIL.AKT.FKU{I,CHF,Z20,KUE},BIL.AKT.FKU{I,CHF,Z20,RLZ})(±0.5)</t>
  </si>
  <si>
    <t>P57=SUM(Q57,R57,S57)(±0.5)</t>
  </si>
  <si>
    <t>BIL.AKT.HYP{I,CHF,Z20,T}=SUM(BIL.AKT.HYP{I,CHF,Z20,ASI},BIL.AKT.HYP{I,CHF,Z20,KUE},BIL.AKT.HYP{I,CHF,Z20,RLZ})(±0.5)</t>
  </si>
  <si>
    <t>V57=SUM(W57,X57,Y57)(±0.5)</t>
  </si>
  <si>
    <t>BIL.PAS.VKE.KOV{I,CHF,Z20,T}=SUM(BIL.PAS.VKE.KOV{I,CHF,Z20,ASI},BIL.PAS.VKE.KOV{I,CHF,Z20,KUE},BIL.PAS.VKE.KOV{I,CHF,Z20,RLZ})(±0.5)</t>
  </si>
  <si>
    <t>L58=SUM(M58,N58,O58)(±0.5)</t>
  </si>
  <si>
    <t>BIL.AKT.FKU{I,CHF,Z21,T}=SUM(BIL.AKT.FKU{I,CHF,Z21,ASI},BIL.AKT.FKU{I,CHF,Z21,KUE},BIL.AKT.FKU{I,CHF,Z21,RLZ})(±0.5)</t>
  </si>
  <si>
    <t>P58=SUM(Q58,R58,S58)(±0.5)</t>
  </si>
  <si>
    <t>BIL.AKT.HYP{I,CHF,Z21,T}=SUM(BIL.AKT.HYP{I,CHF,Z21,ASI},BIL.AKT.HYP{I,CHF,Z21,KUE},BIL.AKT.HYP{I,CHF,Z21,RLZ})(±0.5)</t>
  </si>
  <si>
    <t>V58=SUM(W58,X58,Y58)(±0.5)</t>
  </si>
  <si>
    <t>BIL.PAS.VKE.KOV{I,CHF,Z21,T}=SUM(BIL.PAS.VKE.KOV{I,CHF,Z21,ASI},BIL.PAS.VKE.KOV{I,CHF,Z21,KUE},BIL.PAS.VKE.KOV{I,CHF,Z21,RLZ})(±0.5)</t>
  </si>
  <si>
    <t>L59=SUM(M59,N59,O59)(±0.5)</t>
  </si>
  <si>
    <t>BIL.AKT.FKU{I,CHF,Z22,T}=SUM(BIL.AKT.FKU{I,CHF,Z22,ASI},BIL.AKT.FKU{I,CHF,Z22,KUE},BIL.AKT.FKU{I,CHF,Z22,RLZ})(±0.5)</t>
  </si>
  <si>
    <t>P59=SUM(Q59,R59,S59)(±0.5)</t>
  </si>
  <si>
    <t>BIL.AKT.HYP{I,CHF,Z22,T}=SUM(BIL.AKT.HYP{I,CHF,Z22,ASI},BIL.AKT.HYP{I,CHF,Z22,KUE},BIL.AKT.HYP{I,CHF,Z22,RLZ})(±0.5)</t>
  </si>
  <si>
    <t>V59=SUM(W59,X59,Y59)(±0.5)</t>
  </si>
  <si>
    <t>BIL.PAS.VKE.KOV{I,CHF,Z22,T}=SUM(BIL.PAS.VKE.KOV{I,CHF,Z22,ASI},BIL.PAS.VKE.KOV{I,CHF,Z22,KUE},BIL.PAS.VKE.KOV{I,CHF,Z22,RLZ})(±0.5)</t>
  </si>
  <si>
    <t>L60=SUM(M60,N60,O60)(±0.5)</t>
  </si>
  <si>
    <t>BIL.AKT.FKU{I,CHF,Z23,T}=SUM(BIL.AKT.FKU{I,CHF,Z23,ASI},BIL.AKT.FKU{I,CHF,Z23,KUE},BIL.AKT.FKU{I,CHF,Z23,RLZ})(±0.5)</t>
  </si>
  <si>
    <t>P60=SUM(Q60,R60,S60)(±0.5)</t>
  </si>
  <si>
    <t>BIL.AKT.HYP{I,CHF,Z23,T}=SUM(BIL.AKT.HYP{I,CHF,Z23,ASI},BIL.AKT.HYP{I,CHF,Z23,KUE},BIL.AKT.HYP{I,CHF,Z23,RLZ})(±0.5)</t>
  </si>
  <si>
    <t>V60=SUM(W60,X60,Y60)(±0.5)</t>
  </si>
  <si>
    <t>BIL.PAS.VKE.KOV{I,CHF,Z23,T}=SUM(BIL.PAS.VKE.KOV{I,CHF,Z23,ASI},BIL.PAS.VKE.KOV{I,CHF,Z23,KUE},BIL.PAS.VKE.KOV{I,CHF,Z23,RLZ})(±0.5)</t>
  </si>
  <si>
    <t>L61=SUM(M61,N61,O61)(±0.5)</t>
  </si>
  <si>
    <t>BIL.AKT.FKU{I,CHF,Z24,T}=SUM(BIL.AKT.FKU{I,CHF,Z24,ASI},BIL.AKT.FKU{I,CHF,Z24,KUE},BIL.AKT.FKU{I,CHF,Z24,RLZ})(±0.5)</t>
  </si>
  <si>
    <t>P61=SUM(Q61,R61,S61)(±0.5)</t>
  </si>
  <si>
    <t>BIL.AKT.HYP{I,CHF,Z24,T}=SUM(BIL.AKT.HYP{I,CHF,Z24,ASI},BIL.AKT.HYP{I,CHF,Z24,KUE},BIL.AKT.HYP{I,CHF,Z24,RLZ})(±0.5)</t>
  </si>
  <si>
    <t>V61=SUM(W61,X61,Y61)(±0.5)</t>
  </si>
  <si>
    <t>BIL.PAS.VKE.KOV{I,CHF,Z24,T}=SUM(BIL.PAS.VKE.KOV{I,CHF,Z24,ASI},BIL.PAS.VKE.KOV{I,CHF,Z24,KUE},BIL.PAS.VKE.KOV{I,CHF,Z24,RLZ})(±0.5)</t>
  </si>
  <si>
    <t>L62=SUM(M62,N62,O62)(±0.5)</t>
  </si>
  <si>
    <t>BIL.AKT.FKU{I,CHF,Z25,T}=SUM(BIL.AKT.FKU{I,CHF,Z25,ASI},BIL.AKT.FKU{I,CHF,Z25,KUE},BIL.AKT.FKU{I,CHF,Z25,RLZ})(±0.5)</t>
  </si>
  <si>
    <t>P62=SUM(Q62,R62,S62)(±0.5)</t>
  </si>
  <si>
    <t>BIL.AKT.HYP{I,CHF,Z25,T}=SUM(BIL.AKT.HYP{I,CHF,Z25,ASI},BIL.AKT.HYP{I,CHF,Z25,KUE},BIL.AKT.HYP{I,CHF,Z25,RLZ})(±0.5)</t>
  </si>
  <si>
    <t>V62=SUM(W62,X62,Y62)(±0.5)</t>
  </si>
  <si>
    <t>BIL.PAS.VKE.KOV{I,CHF,Z25,T}=SUM(BIL.PAS.VKE.KOV{I,CHF,Z25,ASI},BIL.PAS.VKE.KOV{I,CHF,Z25,KUE},BIL.PAS.VKE.KOV{I,CHF,Z25,RLZ})(±0.5)</t>
  </si>
  <si>
    <t>L63=SUM(M63,N63,O63)(±0.5)</t>
  </si>
  <si>
    <t>BIL.AKT.FKU{I,CHF,Z26,T}=SUM(BIL.AKT.FKU{I,CHF,Z26,ASI},BIL.AKT.FKU{I,CHF,Z26,KUE},BIL.AKT.FKU{I,CHF,Z26,RLZ})(±0.5)</t>
  </si>
  <si>
    <t>P63=SUM(Q63,R63,S63)(±0.5)</t>
  </si>
  <si>
    <t>BIL.AKT.HYP{I,CHF,Z26,T}=SUM(BIL.AKT.HYP{I,CHF,Z26,ASI},BIL.AKT.HYP{I,CHF,Z26,KUE},BIL.AKT.HYP{I,CHF,Z26,RLZ})(±0.5)</t>
  </si>
  <si>
    <t>V63=SUM(W63,X63,Y63)(±0.5)</t>
  </si>
  <si>
    <t>BIL.PAS.VKE.KOV{I,CHF,Z26,T}=SUM(BIL.PAS.VKE.KOV{I,CHF,Z26,ASI},BIL.PAS.VKE.KOV{I,CHF,Z26,KUE},BIL.PAS.VKE.KOV{I,CHF,Z26,RLZ})(±0.5)</t>
  </si>
  <si>
    <t>L64=SUM(M64,N64,O64)(±0.5)</t>
  </si>
  <si>
    <t>BIL.AKT.FKU{I,CHF,Z27,T}=SUM(BIL.AKT.FKU{I,CHF,Z27,ASI},BIL.AKT.FKU{I,CHF,Z27,KUE},BIL.AKT.FKU{I,CHF,Z27,RLZ})(±0.5)</t>
  </si>
  <si>
    <t>P64=SUM(Q64,R64,S64)(±0.5)</t>
  </si>
  <si>
    <t>BIL.AKT.HYP{I,CHF,Z27,T}=SUM(BIL.AKT.HYP{I,CHF,Z27,ASI},BIL.AKT.HYP{I,CHF,Z27,KUE},BIL.AKT.HYP{I,CHF,Z27,RLZ})(±0.5)</t>
  </si>
  <si>
    <t>V64=SUM(W64,X64,Y64)(±0.5)</t>
  </si>
  <si>
    <t>BIL.PAS.VKE.KOV{I,CHF,Z27,T}=SUM(BIL.PAS.VKE.KOV{I,CHF,Z27,ASI},BIL.PAS.VKE.KOV{I,CHF,Z27,KUE},BIL.PAS.VKE.KOV{I,CHF,Z27,RLZ})(±0.5)</t>
  </si>
  <si>
    <t>L65=SUM(M65,N65,O65)(±0.5)</t>
  </si>
  <si>
    <t>BIL.AKT.FKU{I,CHF,Z28,T}=SUM(BIL.AKT.FKU{I,CHF,Z28,ASI},BIL.AKT.FKU{I,CHF,Z28,KUE},BIL.AKT.FKU{I,CHF,Z28,RLZ})(±0.5)</t>
  </si>
  <si>
    <t>P65=SUM(Q65,R65,S65)(±0.5)</t>
  </si>
  <si>
    <t>BIL.AKT.HYP{I,CHF,Z28,T}=SUM(BIL.AKT.HYP{I,CHF,Z28,ASI},BIL.AKT.HYP{I,CHF,Z28,KUE},BIL.AKT.HYP{I,CHF,Z28,RLZ})(±0.5)</t>
  </si>
  <si>
    <t>V65=SUM(W65,X65,Y65)(±0.5)</t>
  </si>
  <si>
    <t>BIL.PAS.VKE.KOV{I,CHF,Z28,T}=SUM(BIL.PAS.VKE.KOV{I,CHF,Z28,ASI},BIL.PAS.VKE.KOV{I,CHF,Z28,KUE},BIL.PAS.VKE.KOV{I,CHF,Z28,RLZ})(±0.5)</t>
  </si>
  <si>
    <t>L66=SUM(M66,N66,O66)(±0.5)</t>
  </si>
  <si>
    <t>BIL.AKT.FKU{I,CHF,Z29,T}=SUM(BIL.AKT.FKU{I,CHF,Z29,ASI},BIL.AKT.FKU{I,CHF,Z29,KUE},BIL.AKT.FKU{I,CHF,Z29,RLZ})(±0.5)</t>
  </si>
  <si>
    <t>P66=SUM(Q66,R66,S66)(±0.5)</t>
  </si>
  <si>
    <t>BIL.AKT.HYP{I,CHF,Z29,T}=SUM(BIL.AKT.HYP{I,CHF,Z29,ASI},BIL.AKT.HYP{I,CHF,Z29,KUE},BIL.AKT.HYP{I,CHF,Z29,RLZ})(±0.5)</t>
  </si>
  <si>
    <t>V66=SUM(W66,X66,Y66)(±0.5)</t>
  </si>
  <si>
    <t>BIL.PAS.VKE.KOV{I,CHF,Z29,T}=SUM(BIL.PAS.VKE.KOV{I,CHF,Z29,ASI},BIL.PAS.VKE.KOV{I,CHF,Z29,KUE},BIL.PAS.VKE.KOV{I,CHF,Z29,RLZ})(±0.5)</t>
  </si>
  <si>
    <t>L67=SUM(M67,N67,O67)(±0.5)</t>
  </si>
  <si>
    <t>BIL.AKT.FKU{I,CHF,Z30,T}=SUM(BIL.AKT.FKU{I,CHF,Z30,ASI},BIL.AKT.FKU{I,CHF,Z30,KUE},BIL.AKT.FKU{I,CHF,Z30,RLZ})(±0.5)</t>
  </si>
  <si>
    <t>P67=SUM(Q67,R67,S67)(±0.5)</t>
  </si>
  <si>
    <t>BIL.AKT.HYP{I,CHF,Z30,T}=SUM(BIL.AKT.HYP{I,CHF,Z30,ASI},BIL.AKT.HYP{I,CHF,Z30,KUE},BIL.AKT.HYP{I,CHF,Z30,RLZ})(±0.5)</t>
  </si>
  <si>
    <t>V67=SUM(W67,X67,Y67)(±0.5)</t>
  </si>
  <si>
    <t>BIL.PAS.VKE.KOV{I,CHF,Z30,T}=SUM(BIL.PAS.VKE.KOV{I,CHF,Z30,ASI},BIL.PAS.VKE.KOV{I,CHF,Z30,KUE},BIL.PAS.VKE.KOV{I,CHF,Z30,RLZ})(±0.5)</t>
  </si>
  <si>
    <t>L68=SUM(M68,N68,O68)(±0.5)</t>
  </si>
  <si>
    <t>BIL.AKT.FKU{I,CHF,Z31,T}=SUM(BIL.AKT.FKU{I,CHF,Z31,ASI},BIL.AKT.FKU{I,CHF,Z31,KUE},BIL.AKT.FKU{I,CHF,Z31,RLZ})(±0.5)</t>
  </si>
  <si>
    <t>P68=SUM(Q68,R68,S68)(±0.5)</t>
  </si>
  <si>
    <t>BIL.AKT.HYP{I,CHF,Z31,T}=SUM(BIL.AKT.HYP{I,CHF,Z31,ASI},BIL.AKT.HYP{I,CHF,Z31,KUE},BIL.AKT.HYP{I,CHF,Z31,RLZ})(±0.5)</t>
  </si>
  <si>
    <t>V68=SUM(W68,X68,Y68)(±0.5)</t>
  </si>
  <si>
    <t>BIL.PAS.VKE.KOV{I,CHF,Z31,T}=SUM(BIL.PAS.VKE.KOV{I,CHF,Z31,ASI},BIL.PAS.VKE.KOV{I,CHF,Z31,KUE},BIL.PAS.VKE.KOV{I,CHF,Z31,RLZ})(±0.5)</t>
  </si>
  <si>
    <t>L69=SUM(M69,N69,O69)(±0.5)</t>
  </si>
  <si>
    <t>BIL.AKT.FKU{I,CHF,Z32,T}=SUM(BIL.AKT.FKU{I,CHF,Z32,ASI},BIL.AKT.FKU{I,CHF,Z32,KUE},BIL.AKT.FKU{I,CHF,Z32,RLZ})(±0.5)</t>
  </si>
  <si>
    <t>P69=SUM(Q69,R69,S69)(±0.5)</t>
  </si>
  <si>
    <t>BIL.AKT.HYP{I,CHF,Z32,T}=SUM(BIL.AKT.HYP{I,CHF,Z32,ASI},BIL.AKT.HYP{I,CHF,Z32,KUE},BIL.AKT.HYP{I,CHF,Z32,RLZ})(±0.5)</t>
  </si>
  <si>
    <t>V69=SUM(W69,X69,Y69)(±0.5)</t>
  </si>
  <si>
    <t>BIL.PAS.VKE.KOV{I,CHF,Z32,T}=SUM(BIL.PAS.VKE.KOV{I,CHF,Z32,ASI},BIL.PAS.VKE.KOV{I,CHF,Z32,KUE},BIL.PAS.VKE.KOV{I,CHF,Z32,RLZ})(±0.5)</t>
  </si>
  <si>
    <t>L70=SUM(M70,N70,O70)(±0.5)</t>
  </si>
  <si>
    <t>BIL.AKT.FKU{I,CHF,Z33,T}=SUM(BIL.AKT.FKU{I,CHF,Z33,ASI},BIL.AKT.FKU{I,CHF,Z33,KUE},BIL.AKT.FKU{I,CHF,Z33,RLZ})(±0.5)</t>
  </si>
  <si>
    <t>P70=SUM(Q70,R70,S70)(±0.5)</t>
  </si>
  <si>
    <t>BIL.AKT.HYP{I,CHF,Z33,T}=SUM(BIL.AKT.HYP{I,CHF,Z33,ASI},BIL.AKT.HYP{I,CHF,Z33,KUE},BIL.AKT.HYP{I,CHF,Z33,RLZ})(±0.5)</t>
  </si>
  <si>
    <t>V70=SUM(W70,X70,Y70)(±0.5)</t>
  </si>
  <si>
    <t>BIL.PAS.VKE.KOV{I,CHF,Z33,T}=SUM(BIL.PAS.VKE.KOV{I,CHF,Z33,ASI},BIL.PAS.VKE.KOV{I,CHF,Z33,KUE},BIL.PAS.VKE.KOV{I,CHF,Z33,RLZ})(±0.5)</t>
  </si>
  <si>
    <t>L71=SUM(M71,N71,O71)(±0.5)</t>
  </si>
  <si>
    <t>BIL.AKT.FKU{I,CHF,Z34,T}=SUM(BIL.AKT.FKU{I,CHF,Z34,ASI},BIL.AKT.FKU{I,CHF,Z34,KUE},BIL.AKT.FKU{I,CHF,Z34,RLZ})(±0.5)</t>
  </si>
  <si>
    <t>P71=SUM(Q71,R71,S71)(±0.5)</t>
  </si>
  <si>
    <t>BIL.AKT.HYP{I,CHF,Z34,T}=SUM(BIL.AKT.HYP{I,CHF,Z34,ASI},BIL.AKT.HYP{I,CHF,Z34,KUE},BIL.AKT.HYP{I,CHF,Z34,RLZ})(±0.5)</t>
  </si>
  <si>
    <t>V71=SUM(W71,X71,Y71)(±0.5)</t>
  </si>
  <si>
    <t>BIL.PAS.VKE.KOV{I,CHF,Z34,T}=SUM(BIL.PAS.VKE.KOV{I,CHF,Z34,ASI},BIL.PAS.VKE.KOV{I,CHF,Z34,KUE},BIL.PAS.VKE.KOV{I,CHF,Z34,RLZ})(±0.5)</t>
  </si>
  <si>
    <t>L72=SUM(M72,N72,O72)(±0.5)</t>
  </si>
  <si>
    <t>BIL.AKT.FKU{I,CHF,Z35,T}=SUM(BIL.AKT.FKU{I,CHF,Z35,ASI},BIL.AKT.FKU{I,CHF,Z35,KUE},BIL.AKT.FKU{I,CHF,Z35,RLZ})(±0.5)</t>
  </si>
  <si>
    <t>P72=SUM(Q72,R72,S72)(±0.5)</t>
  </si>
  <si>
    <t>BIL.AKT.HYP{I,CHF,Z35,T}=SUM(BIL.AKT.HYP{I,CHF,Z35,ASI},BIL.AKT.HYP{I,CHF,Z35,KUE},BIL.AKT.HYP{I,CHF,Z35,RLZ})(±0.5)</t>
  </si>
  <si>
    <t>V72=SUM(W72,X72,Y72)(±0.5)</t>
  </si>
  <si>
    <t>BIL.PAS.VKE.KOV{I,CHF,Z35,T}=SUM(BIL.PAS.VKE.KOV{I,CHF,Z35,ASI},BIL.PAS.VKE.KOV{I,CHF,Z35,KUE},BIL.PAS.VKE.KOV{I,CHF,Z35,RLZ})(±0.5)</t>
  </si>
  <si>
    <t>L73=SUM(M73,N73,O73)(±0.5)</t>
  </si>
  <si>
    <t>BIL.AKT.FKU{I,CHF,Z36,T}=SUM(BIL.AKT.FKU{I,CHF,Z36,ASI},BIL.AKT.FKU{I,CHF,Z36,KUE},BIL.AKT.FKU{I,CHF,Z36,RLZ})(±0.5)</t>
  </si>
  <si>
    <t>P73=SUM(Q73,R73,S73)(±0.5)</t>
  </si>
  <si>
    <t>BIL.AKT.HYP{I,CHF,Z36,T}=SUM(BIL.AKT.HYP{I,CHF,Z36,ASI},BIL.AKT.HYP{I,CHF,Z36,KUE},BIL.AKT.HYP{I,CHF,Z36,RLZ})(±0.5)</t>
  </si>
  <si>
    <t>V73=SUM(W73,X73,Y73)(±0.5)</t>
  </si>
  <si>
    <t>BIL.PAS.VKE.KOV{I,CHF,Z36,T}=SUM(BIL.PAS.VKE.KOV{I,CHF,Z36,ASI},BIL.PAS.VKE.KOV{I,CHF,Z36,KUE},BIL.PAS.VKE.KOV{I,CHF,Z36,RLZ})(±0.5)</t>
  </si>
  <si>
    <t>L74=SUM(M74,N74,O74)(±0.5)</t>
  </si>
  <si>
    <t>BIL.AKT.FKU{I,CHF,Z37,T}=SUM(BIL.AKT.FKU{I,CHF,Z37,ASI},BIL.AKT.FKU{I,CHF,Z37,KUE},BIL.AKT.FKU{I,CHF,Z37,RLZ})(±0.5)</t>
  </si>
  <si>
    <t>P74=SUM(Q74,R74,S74)(±0.5)</t>
  </si>
  <si>
    <t>BIL.AKT.HYP{I,CHF,Z37,T}=SUM(BIL.AKT.HYP{I,CHF,Z37,ASI},BIL.AKT.HYP{I,CHF,Z37,KUE},BIL.AKT.HYP{I,CHF,Z37,RLZ})(±0.5)</t>
  </si>
  <si>
    <t>V74=SUM(W74,X74,Y74)(±0.5)</t>
  </si>
  <si>
    <t>BIL.PAS.VKE.KOV{I,CHF,Z37,T}=SUM(BIL.PAS.VKE.KOV{I,CHF,Z37,ASI},BIL.PAS.VKE.KOV{I,CHF,Z37,KUE},BIL.PAS.VKE.KOV{I,CHF,Z37,RLZ})(±0.5)</t>
  </si>
  <si>
    <t>L75=SUM(M75,N75,O75)(±0.5)</t>
  </si>
  <si>
    <t>BIL.AKT.FKU{I,CHF,Z38,T}=SUM(BIL.AKT.FKU{I,CHF,Z38,ASI},BIL.AKT.FKU{I,CHF,Z38,KUE},BIL.AKT.FKU{I,CHF,Z38,RLZ})(±0.5)</t>
  </si>
  <si>
    <t>P75=SUM(Q75,R75,S75)(±0.5)</t>
  </si>
  <si>
    <t>BIL.AKT.HYP{I,CHF,Z38,T}=SUM(BIL.AKT.HYP{I,CHF,Z38,ASI},BIL.AKT.HYP{I,CHF,Z38,KUE},BIL.AKT.HYP{I,CHF,Z38,RLZ})(±0.5)</t>
  </si>
  <si>
    <t>V75=SUM(W75,X75,Y75)(±0.5)</t>
  </si>
  <si>
    <t>BIL.PAS.VKE.KOV{I,CHF,Z38,T}=SUM(BIL.PAS.VKE.KOV{I,CHF,Z38,ASI},BIL.PAS.VKE.KOV{I,CHF,Z38,KUE},BIL.PAS.VKE.KOV{I,CHF,Z38,RLZ})(±0.5)</t>
  </si>
  <si>
    <t>L76=SUM(M76,N76,O76)(±0.5)</t>
  </si>
  <si>
    <t>BIL.AKT.FKU{I,CHF,Z39,T}=SUM(BIL.AKT.FKU{I,CHF,Z39,ASI},BIL.AKT.FKU{I,CHF,Z39,KUE},BIL.AKT.FKU{I,CHF,Z39,RLZ})(±0.5)</t>
  </si>
  <si>
    <t>P76=SUM(Q76,R76,S76)(±0.5)</t>
  </si>
  <si>
    <t>BIL.AKT.HYP{I,CHF,Z39,T}=SUM(BIL.AKT.HYP{I,CHF,Z39,ASI},BIL.AKT.HYP{I,CHF,Z39,KUE},BIL.AKT.HYP{I,CHF,Z39,RLZ})(±0.5)</t>
  </si>
  <si>
    <t>V76=SUM(W76,X76,Y76)(±0.5)</t>
  </si>
  <si>
    <t>BIL.PAS.VKE.KOV{I,CHF,Z39,T}=SUM(BIL.PAS.VKE.KOV{I,CHF,Z39,ASI},BIL.PAS.VKE.KOV{I,CHF,Z39,KUE},BIL.PAS.VKE.KOV{I,CHF,Z39,RLZ})(±0.5)</t>
  </si>
  <si>
    <t>L77=SUM(M77,N77,O77)(±0.5)</t>
  </si>
  <si>
    <t>BIL.AKT.FKU{I,CHF,Z40,T}=SUM(BIL.AKT.FKU{I,CHF,Z40,ASI},BIL.AKT.FKU{I,CHF,Z40,KUE},BIL.AKT.FKU{I,CHF,Z40,RLZ})(±0.5)</t>
  </si>
  <si>
    <t>P77=SUM(Q77,R77,S77)(±0.5)</t>
  </si>
  <si>
    <t>BIL.AKT.HYP{I,CHF,Z40,T}=SUM(BIL.AKT.HYP{I,CHF,Z40,ASI},BIL.AKT.HYP{I,CHF,Z40,KUE},BIL.AKT.HYP{I,CHF,Z40,RLZ})(±0.5)</t>
  </si>
  <si>
    <t>V77=SUM(W77,X77,Y77)(±0.5)</t>
  </si>
  <si>
    <t>BIL.PAS.VKE.KOV{I,CHF,Z40,T}=SUM(BIL.PAS.VKE.KOV{I,CHF,Z40,ASI},BIL.PAS.VKE.KOV{I,CHF,Z40,KUE},BIL.PAS.VKE.KOV{I,CHF,Z40,RLZ})(±0.5)</t>
  </si>
  <si>
    <t>L78=SUM(M78,N78,O78)(±0.5)</t>
  </si>
  <si>
    <t>BIL.AKT.FKU{I,CHF,Z41,T}=SUM(BIL.AKT.FKU{I,CHF,Z41,ASI},BIL.AKT.FKU{I,CHF,Z41,KUE},BIL.AKT.FKU{I,CHF,Z41,RLZ})(±0.5)</t>
  </si>
  <si>
    <t>P78=SUM(Q78,R78,S78)(±0.5)</t>
  </si>
  <si>
    <t>BIL.AKT.HYP{I,CHF,Z41,T}=SUM(BIL.AKT.HYP{I,CHF,Z41,ASI},BIL.AKT.HYP{I,CHF,Z41,KUE},BIL.AKT.HYP{I,CHF,Z41,RLZ})(±0.5)</t>
  </si>
  <si>
    <t>V78=SUM(W78,X78,Y78)(±0.5)</t>
  </si>
  <si>
    <t>BIL.PAS.VKE.KOV{I,CHF,Z41,T}=SUM(BIL.PAS.VKE.KOV{I,CHF,Z41,ASI},BIL.PAS.VKE.KOV{I,CHF,Z41,KUE},BIL.PAS.VKE.KOV{I,CHF,Z41,RLZ})(±0.5)</t>
  </si>
  <si>
    <t>L79=SUM(M79,N79,O79)(±0.5)</t>
  </si>
  <si>
    <t>BIL.AKT.FKU{I,CHF,Z42,T}=SUM(BIL.AKT.FKU{I,CHF,Z42,ASI},BIL.AKT.FKU{I,CHF,Z42,KUE},BIL.AKT.FKU{I,CHF,Z42,RLZ})(±0.5)</t>
  </si>
  <si>
    <t>P79=SUM(Q79,R79,S79)(±0.5)</t>
  </si>
  <si>
    <t>BIL.AKT.HYP{I,CHF,Z42,T}=SUM(BIL.AKT.HYP{I,CHF,Z42,ASI},BIL.AKT.HYP{I,CHF,Z42,KUE},BIL.AKT.HYP{I,CHF,Z42,RLZ})(±0.5)</t>
  </si>
  <si>
    <t>V79=SUM(W79,X79,Y79)(±0.5)</t>
  </si>
  <si>
    <t>BIL.PAS.VKE.KOV{I,CHF,Z42,T}=SUM(BIL.PAS.VKE.KOV{I,CHF,Z42,ASI},BIL.PAS.VKE.KOV{I,CHF,Z42,KUE},BIL.PAS.VKE.KOV{I,CHF,Z42,RLZ})(±0.5)</t>
  </si>
  <si>
    <t>L80=SUM(M80,N80,O80)(±0.5)</t>
  </si>
  <si>
    <t>BIL.AKT.FKU{I,CHF,Z43,T}=SUM(BIL.AKT.FKU{I,CHF,Z43,ASI},BIL.AKT.FKU{I,CHF,Z43,KUE},BIL.AKT.FKU{I,CHF,Z43,RLZ})(±0.5)</t>
  </si>
  <si>
    <t>P80=SUM(Q80,R80,S80)(±0.5)</t>
  </si>
  <si>
    <t>BIL.AKT.HYP{I,CHF,Z43,T}=SUM(BIL.AKT.HYP{I,CHF,Z43,ASI},BIL.AKT.HYP{I,CHF,Z43,KUE},BIL.AKT.HYP{I,CHF,Z43,RLZ})(±0.5)</t>
  </si>
  <si>
    <t>V80=SUM(W80,X80,Y80)(±0.5)</t>
  </si>
  <si>
    <t>BIL.PAS.VKE.KOV{I,CHF,Z43,T}=SUM(BIL.PAS.VKE.KOV{I,CHF,Z43,ASI},BIL.PAS.VKE.KOV{I,CHF,Z43,KUE},BIL.PAS.VKE.KOV{I,CHF,Z43,RLZ})(±0.5)</t>
  </si>
  <si>
    <t>L81=SUM(M81,N81,O81)(±0.5)</t>
  </si>
  <si>
    <t>BIL.AKT.FKU{I,CHF,Z44,T}=SUM(BIL.AKT.FKU{I,CHF,Z44,ASI},BIL.AKT.FKU{I,CHF,Z44,KUE},BIL.AKT.FKU{I,CHF,Z44,RLZ})(±0.5)</t>
  </si>
  <si>
    <t>P81=SUM(Q81,R81,S81)(±0.5)</t>
  </si>
  <si>
    <t>BIL.AKT.HYP{I,CHF,Z44,T}=SUM(BIL.AKT.HYP{I,CHF,Z44,ASI},BIL.AKT.HYP{I,CHF,Z44,KUE},BIL.AKT.HYP{I,CHF,Z44,RLZ})(±0.5)</t>
  </si>
  <si>
    <t>V81=SUM(W81,X81,Y81)(±0.5)</t>
  </si>
  <si>
    <t>BIL.PAS.VKE.KOV{I,CHF,Z44,T}=SUM(BIL.PAS.VKE.KOV{I,CHF,Z44,ASI},BIL.PAS.VKE.KOV{I,CHF,Z44,KUE},BIL.PAS.VKE.KOV{I,CHF,Z44,RLZ})(±0.5)</t>
  </si>
  <si>
    <t>L82=SUM(M82,N82,O82)(±0.5)</t>
  </si>
  <si>
    <t>BIL.AKT.FKU{I,CHF,Z45,T}=SUM(BIL.AKT.FKU{I,CHF,Z45,ASI},BIL.AKT.FKU{I,CHF,Z45,KUE},BIL.AKT.FKU{I,CHF,Z45,RLZ})(±0.5)</t>
  </si>
  <si>
    <t>P82=SUM(Q82,R82,S82)(±0.5)</t>
  </si>
  <si>
    <t>BIL.AKT.HYP{I,CHF,Z45,T}=SUM(BIL.AKT.HYP{I,CHF,Z45,ASI},BIL.AKT.HYP{I,CHF,Z45,KUE},BIL.AKT.HYP{I,CHF,Z45,RLZ})(±0.5)</t>
  </si>
  <si>
    <t>V82=SUM(W82,X82,Y82)(±0.5)</t>
  </si>
  <si>
    <t>BIL.PAS.VKE.KOV{I,CHF,Z45,T}=SUM(BIL.PAS.VKE.KOV{I,CHF,Z45,ASI},BIL.PAS.VKE.KOV{I,CHF,Z45,KUE},BIL.PAS.VKE.KOV{I,CHF,Z45,RLZ})(±0.5)</t>
  </si>
  <si>
    <t>L83=SUM(M83,N83,O83)(±0.5)</t>
  </si>
  <si>
    <t>BIL.AKT.FKU{I,CHF,Z46,T}=SUM(BIL.AKT.FKU{I,CHF,Z46,ASI},BIL.AKT.FKU{I,CHF,Z46,KUE},BIL.AKT.FKU{I,CHF,Z46,RLZ})(±0.5)</t>
  </si>
  <si>
    <t>P83=SUM(Q83,R83,S83)(±0.5)</t>
  </si>
  <si>
    <t>BIL.AKT.HYP{I,CHF,Z46,T}=SUM(BIL.AKT.HYP{I,CHF,Z46,ASI},BIL.AKT.HYP{I,CHF,Z46,KUE},BIL.AKT.HYP{I,CHF,Z46,RLZ})(±0.5)</t>
  </si>
  <si>
    <t>V83=SUM(W83,X83,Y83)(±0.5)</t>
  </si>
  <si>
    <t>BIL.PAS.VKE.KOV{I,CHF,Z46,T}=SUM(BIL.PAS.VKE.KOV{I,CHF,Z46,ASI},BIL.PAS.VKE.KOV{I,CHF,Z46,KUE},BIL.PAS.VKE.KOV{I,CHF,Z46,RLZ})(±0.5)</t>
  </si>
  <si>
    <t>L84=SUM(M84,N84,O84)(±0.5)</t>
  </si>
  <si>
    <t>BIL.AKT.FKU{I,CHF,Z47,T}=SUM(BIL.AKT.FKU{I,CHF,Z47,ASI},BIL.AKT.FKU{I,CHF,Z47,KUE},BIL.AKT.FKU{I,CHF,Z47,RLZ})(±0.5)</t>
  </si>
  <si>
    <t>P84=SUM(Q84,R84,S84)(±0.5)</t>
  </si>
  <si>
    <t>BIL.AKT.HYP{I,CHF,Z47,T}=SUM(BIL.AKT.HYP{I,CHF,Z47,ASI},BIL.AKT.HYP{I,CHF,Z47,KUE},BIL.AKT.HYP{I,CHF,Z47,RLZ})(±0.5)</t>
  </si>
  <si>
    <t>V84=SUM(W84,X84,Y84)(±0.5)</t>
  </si>
  <si>
    <t>BIL.PAS.VKE.KOV{I,CHF,Z47,T}=SUM(BIL.PAS.VKE.KOV{I,CHF,Z47,ASI},BIL.PAS.VKE.KOV{I,CHF,Z47,KUE},BIL.PAS.VKE.KOV{I,CHF,Z47,RLZ})(±0.5)</t>
  </si>
  <si>
    <t>L85=SUM(M85,N85,O85)(±0.5)</t>
  </si>
  <si>
    <t>BIL.AKT.FKU{I,CHF,Z48,T}=SUM(BIL.AKT.FKU{I,CHF,Z48,ASI},BIL.AKT.FKU{I,CHF,Z48,KUE},BIL.AKT.FKU{I,CHF,Z48,RLZ})(±0.5)</t>
  </si>
  <si>
    <t>P85=SUM(Q85,R85,S85)(±0.5)</t>
  </si>
  <si>
    <t>BIL.AKT.HYP{I,CHF,Z48,T}=SUM(BIL.AKT.HYP{I,CHF,Z48,ASI},BIL.AKT.HYP{I,CHF,Z48,KUE},BIL.AKT.HYP{I,CHF,Z48,RLZ})(±0.5)</t>
  </si>
  <si>
    <t>V85=SUM(W85,X85,Y85)(±0.5)</t>
  </si>
  <si>
    <t>BIL.PAS.VKE.KOV{I,CHF,Z48,T}=SUM(BIL.PAS.VKE.KOV{I,CHF,Z48,ASI},BIL.PAS.VKE.KOV{I,CHF,Z48,KUE},BIL.PAS.VKE.KOV{I,CHF,Z48,RLZ})(±0.5)</t>
  </si>
  <si>
    <t>L86=SUM(M86,N86,O86)(±0.5)</t>
  </si>
  <si>
    <t>BIL.AKT.FKU{I,CHF,Z49,T}=SUM(BIL.AKT.FKU{I,CHF,Z49,ASI},BIL.AKT.FKU{I,CHF,Z49,KUE},BIL.AKT.FKU{I,CHF,Z49,RLZ})(±0.5)</t>
  </si>
  <si>
    <t>P86=SUM(Q86,R86,S86)(±0.5)</t>
  </si>
  <si>
    <t>BIL.AKT.HYP{I,CHF,Z49,T}=SUM(BIL.AKT.HYP{I,CHF,Z49,ASI},BIL.AKT.HYP{I,CHF,Z49,KUE},BIL.AKT.HYP{I,CHF,Z49,RLZ})(±0.5)</t>
  </si>
  <si>
    <t>V86=SUM(W86,X86,Y86)(±0.5)</t>
  </si>
  <si>
    <t>BIL.PAS.VKE.KOV{I,CHF,Z49,T}=SUM(BIL.PAS.VKE.KOV{I,CHF,Z49,ASI},BIL.PAS.VKE.KOV{I,CHF,Z49,KUE},BIL.PAS.VKE.KOV{I,CHF,Z49,RLZ})(±0.5)</t>
  </si>
  <si>
    <t>L87=SUM(M87,N87,O87)(±0.5)</t>
  </si>
  <si>
    <t>BIL.AKT.FKU{I,CHF,Z50,T}=SUM(BIL.AKT.FKU{I,CHF,Z50,ASI},BIL.AKT.FKU{I,CHF,Z50,KUE},BIL.AKT.FKU{I,CHF,Z50,RLZ})(±0.5)</t>
  </si>
  <si>
    <t>P87=SUM(Q87,R87,S87)(±0.5)</t>
  </si>
  <si>
    <t>BIL.AKT.HYP{I,CHF,Z50,T}=SUM(BIL.AKT.HYP{I,CHF,Z50,ASI},BIL.AKT.HYP{I,CHF,Z50,KUE},BIL.AKT.HYP{I,CHF,Z50,RLZ})(±0.5)</t>
  </si>
  <si>
    <t>V87=SUM(W87,X87,Y87)(±0.5)</t>
  </si>
  <si>
    <t>BIL.PAS.VKE.KOV{I,CHF,Z50,T}=SUM(BIL.PAS.VKE.KOV{I,CHF,Z50,ASI},BIL.PAS.VKE.KOV{I,CHF,Z50,KUE},BIL.PAS.VKE.KOV{I,CHF,Z50,RLZ})(±0.5)</t>
  </si>
  <si>
    <t>L88=SUM(M88,N88,O88)(±0.5)</t>
  </si>
  <si>
    <t>BIL.AKT.FKU{I,CHF,Z51,T}=SUM(BIL.AKT.FKU{I,CHF,Z51,ASI},BIL.AKT.FKU{I,CHF,Z51,KUE},BIL.AKT.FKU{I,CHF,Z51,RLZ})(±0.5)</t>
  </si>
  <si>
    <t>P88=SUM(Q88,R88,S88)(±0.5)</t>
  </si>
  <si>
    <t>BIL.AKT.HYP{I,CHF,Z51,T}=SUM(BIL.AKT.HYP{I,CHF,Z51,ASI},BIL.AKT.HYP{I,CHF,Z51,KUE},BIL.AKT.HYP{I,CHF,Z51,RLZ})(±0.5)</t>
  </si>
  <si>
    <t>V88=SUM(W88,X88,Y88)(±0.5)</t>
  </si>
  <si>
    <t>BIL.PAS.VKE.KOV{I,CHF,Z51,T}=SUM(BIL.PAS.VKE.KOV{I,CHF,Z51,ASI},BIL.PAS.VKE.KOV{I,CHF,Z51,KUE},BIL.PAS.VKE.KOV{I,CHF,Z51,RLZ})(±0.5)</t>
  </si>
  <si>
    <t>L89=SUM(M89,N89,O89)(±0.5)</t>
  </si>
  <si>
    <t>BIL.AKT.FKU{I,CHF,Z52,T}=SUM(BIL.AKT.FKU{I,CHF,Z52,ASI},BIL.AKT.FKU{I,CHF,Z52,KUE},BIL.AKT.FKU{I,CHF,Z52,RLZ})(±0.5)</t>
  </si>
  <si>
    <t>P89=SUM(Q89,R89,S89)(±0.5)</t>
  </si>
  <si>
    <t>BIL.AKT.HYP{I,CHF,Z52,T}=SUM(BIL.AKT.HYP{I,CHF,Z52,ASI},BIL.AKT.HYP{I,CHF,Z52,KUE},BIL.AKT.HYP{I,CHF,Z52,RLZ})(±0.5)</t>
  </si>
  <si>
    <t>V89=SUM(W89,X89,Y89)(±0.5)</t>
  </si>
  <si>
    <t>BIL.PAS.VKE.KOV{I,CHF,Z52,T}=SUM(BIL.PAS.VKE.KOV{I,CHF,Z52,ASI},BIL.PAS.VKE.KOV{I,CHF,Z52,KUE},BIL.PAS.VKE.KOV{I,CHF,Z52,RLZ})(±0.5)</t>
  </si>
  <si>
    <t>L90=SUM(M90,N90,O90)(±0.5)</t>
  </si>
  <si>
    <t>BIL.AKT.FKU{I,CHF,Z53,T}=SUM(BIL.AKT.FKU{I,CHF,Z53,ASI},BIL.AKT.FKU{I,CHF,Z53,KUE},BIL.AKT.FKU{I,CHF,Z53,RLZ})(±0.5)</t>
  </si>
  <si>
    <t>P90=SUM(Q90,R90,S90)(±0.5)</t>
  </si>
  <si>
    <t>BIL.AKT.HYP{I,CHF,Z53,T}=SUM(BIL.AKT.HYP{I,CHF,Z53,ASI},BIL.AKT.HYP{I,CHF,Z53,KUE},BIL.AKT.HYP{I,CHF,Z53,RLZ})(±0.5)</t>
  </si>
  <si>
    <t>V90=SUM(W90,X90,Y90)(±0.5)</t>
  </si>
  <si>
    <t>BIL.PAS.VKE.KOV{I,CHF,Z53,T}=SUM(BIL.PAS.VKE.KOV{I,CHF,Z53,ASI},BIL.PAS.VKE.KOV{I,CHF,Z53,KUE},BIL.PAS.VKE.KOV{I,CHF,Z53,RLZ})(±0.5)</t>
  </si>
  <si>
    <t>L91=SUM(M91,N91,O91)(±0.5)</t>
  </si>
  <si>
    <t>BIL.AKT.FKU{I,CHF,Z54,T}=SUM(BIL.AKT.FKU{I,CHF,Z54,ASI},BIL.AKT.FKU{I,CHF,Z54,KUE},BIL.AKT.FKU{I,CHF,Z54,RLZ})(±0.5)</t>
  </si>
  <si>
    <t>P91=SUM(Q91,R91,S91)(±0.5)</t>
  </si>
  <si>
    <t>BIL.AKT.HYP{I,CHF,Z54,T}=SUM(BIL.AKT.HYP{I,CHF,Z54,ASI},BIL.AKT.HYP{I,CHF,Z54,KUE},BIL.AKT.HYP{I,CHF,Z54,RLZ})(±0.5)</t>
  </si>
  <si>
    <t>V91=SUM(W91,X91,Y91)(±0.5)</t>
  </si>
  <si>
    <t>BIL.PAS.VKE.KOV{I,CHF,Z54,T}=SUM(BIL.PAS.VKE.KOV{I,CHF,Z54,ASI},BIL.PAS.VKE.KOV{I,CHF,Z54,KUE},BIL.PAS.VKE.KOV{I,CHF,Z54,RLZ})(±0.5)</t>
  </si>
  <si>
    <t>L92=SUM(M92,N92,O92)(±0.5)</t>
  </si>
  <si>
    <t>BIL.AKT.FKU{I,CHF,Z55,T}=SUM(BIL.AKT.FKU{I,CHF,Z55,ASI},BIL.AKT.FKU{I,CHF,Z55,KUE},BIL.AKT.FKU{I,CHF,Z55,RLZ})(±0.5)</t>
  </si>
  <si>
    <t>P92=SUM(Q92,R92,S92)(±0.5)</t>
  </si>
  <si>
    <t>BIL.AKT.HYP{I,CHF,Z55,T}=SUM(BIL.AKT.HYP{I,CHF,Z55,ASI},BIL.AKT.HYP{I,CHF,Z55,KUE},BIL.AKT.HYP{I,CHF,Z55,RLZ})(±0.5)</t>
  </si>
  <si>
    <t>V92=SUM(W92,X92,Y92)(±0.5)</t>
  </si>
  <si>
    <t>BIL.PAS.VKE.KOV{I,CHF,Z55,T}=SUM(BIL.PAS.VKE.KOV{I,CHF,Z55,ASI},BIL.PAS.VKE.KOV{I,CHF,Z55,KUE},BIL.PAS.VKE.KOV{I,CHF,Z55,RLZ})(±0.5)</t>
  </si>
  <si>
    <t>L93=SUM(M93,N93,O93)(±0.5)</t>
  </si>
  <si>
    <t>BIL.AKT.FKU{I,CHF,Z56,T}=SUM(BIL.AKT.FKU{I,CHF,Z56,ASI},BIL.AKT.FKU{I,CHF,Z56,KUE},BIL.AKT.FKU{I,CHF,Z56,RLZ})(±0.5)</t>
  </si>
  <si>
    <t>P93=SUM(Q93,R93,S93)(±0.5)</t>
  </si>
  <si>
    <t>BIL.AKT.HYP{I,CHF,Z56,T}=SUM(BIL.AKT.HYP{I,CHF,Z56,ASI},BIL.AKT.HYP{I,CHF,Z56,KUE},BIL.AKT.HYP{I,CHF,Z56,RLZ})(±0.5)</t>
  </si>
  <si>
    <t>V93=SUM(W93,X93,Y93)(±0.5)</t>
  </si>
  <si>
    <t>BIL.PAS.VKE.KOV{I,CHF,Z56,T}=SUM(BIL.PAS.VKE.KOV{I,CHF,Z56,ASI},BIL.PAS.VKE.KOV{I,CHF,Z56,KUE},BIL.PAS.VKE.KOV{I,CHF,Z56,RLZ})(±0.5)</t>
  </si>
  <si>
    <t>L94=SUM(M94,N94,O94)(±0.5)</t>
  </si>
  <si>
    <t>BIL.AKT.FKU{I,CHF,Z57,T}=SUM(BIL.AKT.FKU{I,CHF,Z57,ASI},BIL.AKT.FKU{I,CHF,Z57,KUE},BIL.AKT.FKU{I,CHF,Z57,RLZ})(±0.5)</t>
  </si>
  <si>
    <t>P94=SUM(Q94,R94,S94)(±0.5)</t>
  </si>
  <si>
    <t>BIL.AKT.HYP{I,CHF,Z57,T}=SUM(BIL.AKT.HYP{I,CHF,Z57,ASI},BIL.AKT.HYP{I,CHF,Z57,KUE},BIL.AKT.HYP{I,CHF,Z57,RLZ})(±0.5)</t>
  </si>
  <si>
    <t>V94=SUM(W94,X94,Y94)(±0.5)</t>
  </si>
  <si>
    <t>BIL.PAS.VKE.KOV{I,CHF,Z57,T}=SUM(BIL.PAS.VKE.KOV{I,CHF,Z57,ASI},BIL.PAS.VKE.KOV{I,CHF,Z57,KUE},BIL.PAS.VKE.KOV{I,CHF,Z57,RLZ})(±0.5)</t>
  </si>
  <si>
    <t>L95=SUM(M95,N95,O95)(±0.5)</t>
  </si>
  <si>
    <t>BIL.AKT.FKU{I,CHF,Z58,T}=SUM(BIL.AKT.FKU{I,CHF,Z58,ASI},BIL.AKT.FKU{I,CHF,Z58,KUE},BIL.AKT.FKU{I,CHF,Z58,RLZ})(±0.5)</t>
  </si>
  <si>
    <t>P95=SUM(Q95,R95,S95)(±0.5)</t>
  </si>
  <si>
    <t>BIL.AKT.HYP{I,CHF,Z58,T}=SUM(BIL.AKT.HYP{I,CHF,Z58,ASI},BIL.AKT.HYP{I,CHF,Z58,KUE},BIL.AKT.HYP{I,CHF,Z58,RLZ})(±0.5)</t>
  </si>
  <si>
    <t>V95=SUM(W95,X95,Y95)(±0.5)</t>
  </si>
  <si>
    <t>BIL.PAS.VKE.KOV{I,CHF,Z58,T}=SUM(BIL.PAS.VKE.KOV{I,CHF,Z58,ASI},BIL.PAS.VKE.KOV{I,CHF,Z58,KUE},BIL.PAS.VKE.KOV{I,CHF,Z58,RLZ})(±0.5)</t>
  </si>
  <si>
    <t>L96=SUM(M96,N96,O96)(±0.5)</t>
  </si>
  <si>
    <t>BIL.AKT.FKU{I,CHF,Z59,T}=SUM(BIL.AKT.FKU{I,CHF,Z59,ASI},BIL.AKT.FKU{I,CHF,Z59,KUE},BIL.AKT.FKU{I,CHF,Z59,RLZ})(±0.5)</t>
  </si>
  <si>
    <t>P96=SUM(Q96,R96,S96)(±0.5)</t>
  </si>
  <si>
    <t>BIL.AKT.HYP{I,CHF,Z59,T}=SUM(BIL.AKT.HYP{I,CHF,Z59,ASI},BIL.AKT.HYP{I,CHF,Z59,KUE},BIL.AKT.HYP{I,CHF,Z59,RLZ})(±0.5)</t>
  </si>
  <si>
    <t>V96=SUM(W96,X96,Y96)(±0.5)</t>
  </si>
  <si>
    <t>BIL.PAS.VKE.KOV{I,CHF,Z59,T}=SUM(BIL.PAS.VKE.KOV{I,CHF,Z59,ASI},BIL.PAS.VKE.KOV{I,CHF,Z59,KUE},BIL.PAS.VKE.KOV{I,CHF,Z59,RLZ})(±0.5)</t>
  </si>
  <si>
    <t>L97=SUM(M97,N97,O97)(±0.5)</t>
  </si>
  <si>
    <t>BIL.AKT.FKU{I,CHF,Z60,T}=SUM(BIL.AKT.FKU{I,CHF,Z60,ASI},BIL.AKT.FKU{I,CHF,Z60,KUE},BIL.AKT.FKU{I,CHF,Z60,RLZ})(±0.5)</t>
  </si>
  <si>
    <t>P97=SUM(Q97,R97,S97)(±0.5)</t>
  </si>
  <si>
    <t>BIL.AKT.HYP{I,CHF,Z60,T}=SUM(BIL.AKT.HYP{I,CHF,Z60,ASI},BIL.AKT.HYP{I,CHF,Z60,KUE},BIL.AKT.HYP{I,CHF,Z60,RLZ})(±0.5)</t>
  </si>
  <si>
    <t>V97=SUM(W97,X97,Y97)(±0.5)</t>
  </si>
  <si>
    <t>BIL.PAS.VKE.KOV{I,CHF,Z60,T}=SUM(BIL.PAS.VKE.KOV{I,CHF,Z60,ASI},BIL.PAS.VKE.KOV{I,CHF,Z60,KUE},BIL.PAS.VKE.KOV{I,CHF,Z60,RLZ})(±0.5)</t>
  </si>
  <si>
    <t>L98=SUM(M98,N98,O98)(±0.5)</t>
  </si>
  <si>
    <t>BIL.AKT.FKU{I,CHF,Z61,T}=SUM(BIL.AKT.FKU{I,CHF,Z61,ASI},BIL.AKT.FKU{I,CHF,Z61,KUE},BIL.AKT.FKU{I,CHF,Z61,RLZ})(±0.5)</t>
  </si>
  <si>
    <t>P98=SUM(Q98,R98,S98)(±0.5)</t>
  </si>
  <si>
    <t>BIL.AKT.HYP{I,CHF,Z61,T}=SUM(BIL.AKT.HYP{I,CHF,Z61,ASI},BIL.AKT.HYP{I,CHF,Z61,KUE},BIL.AKT.HYP{I,CHF,Z61,RLZ})(±0.5)</t>
  </si>
  <si>
    <t>V98=SUM(W98,X98,Y98)(±0.5)</t>
  </si>
  <si>
    <t>BIL.PAS.VKE.KOV{I,CHF,Z61,T}=SUM(BIL.PAS.VKE.KOV{I,CHF,Z61,ASI},BIL.PAS.VKE.KOV{I,CHF,Z61,KUE},BIL.PAS.VKE.KOV{I,CHF,Z61,RLZ})(±0.5)</t>
  </si>
  <si>
    <t>L99=SUM(M99,N99,O99)(±0.5)</t>
  </si>
  <si>
    <t>BIL.AKT.FKU{I,CHF,Z62,T}=SUM(BIL.AKT.FKU{I,CHF,Z62,ASI},BIL.AKT.FKU{I,CHF,Z62,KUE},BIL.AKT.FKU{I,CHF,Z62,RLZ})(±0.5)</t>
  </si>
  <si>
    <t>P99=SUM(Q99,R99,S99)(±0.5)</t>
  </si>
  <si>
    <t>BIL.AKT.HYP{I,CHF,Z62,T}=SUM(BIL.AKT.HYP{I,CHF,Z62,ASI},BIL.AKT.HYP{I,CHF,Z62,KUE},BIL.AKT.HYP{I,CHF,Z62,RLZ})(±0.5)</t>
  </si>
  <si>
    <t>V99=SUM(W99,X99,Y99)(±0.5)</t>
  </si>
  <si>
    <t>BIL.PAS.VKE.KOV{I,CHF,Z62,T}=SUM(BIL.PAS.VKE.KOV{I,CHF,Z62,ASI},BIL.PAS.VKE.KOV{I,CHF,Z62,KUE},BIL.PAS.VKE.KOV{I,CHF,Z62,RLZ})(±0.5)</t>
  </si>
  <si>
    <t>L100=SUM(M100,N100,O100)(±0.5)</t>
  </si>
  <si>
    <t>BIL.AKT.FKU{I,CHF,Z63,T}=SUM(BIL.AKT.FKU{I,CHF,Z63,ASI},BIL.AKT.FKU{I,CHF,Z63,KUE},BIL.AKT.FKU{I,CHF,Z63,RLZ})(±0.5)</t>
  </si>
  <si>
    <t>P100=SUM(Q100,R100,S100)(±0.5)</t>
  </si>
  <si>
    <t>BIL.AKT.HYP{I,CHF,Z63,T}=SUM(BIL.AKT.HYP{I,CHF,Z63,ASI},BIL.AKT.HYP{I,CHF,Z63,KUE},BIL.AKT.HYP{I,CHF,Z63,RLZ})(±0.5)</t>
  </si>
  <si>
    <t>V100=SUM(W100,X100,Y100)(±0.5)</t>
  </si>
  <si>
    <t>BIL.PAS.VKE.KOV{I,CHF,Z63,T}=SUM(BIL.PAS.VKE.KOV{I,CHF,Z63,ASI},BIL.PAS.VKE.KOV{I,CHF,Z63,KUE},BIL.PAS.VKE.KOV{I,CHF,Z63,RLZ})(±0.5)</t>
  </si>
  <si>
    <t>L101=SUM(M101,N101,O101)(±0.5)</t>
  </si>
  <si>
    <t>BIL.AKT.FKU{I,CHF,Z64,T}=SUM(BIL.AKT.FKU{I,CHF,Z64,ASI},BIL.AKT.FKU{I,CHF,Z64,KUE},BIL.AKT.FKU{I,CHF,Z64,RLZ})(±0.5)</t>
  </si>
  <si>
    <t>P101=SUM(Q101,R101,S101)(±0.5)</t>
  </si>
  <si>
    <t>BIL.AKT.HYP{I,CHF,Z64,T}=SUM(BIL.AKT.HYP{I,CHF,Z64,ASI},BIL.AKT.HYP{I,CHF,Z64,KUE},BIL.AKT.HYP{I,CHF,Z64,RLZ})(±0.5)</t>
  </si>
  <si>
    <t>V101=SUM(W101,X101,Y101)(±0.5)</t>
  </si>
  <si>
    <t>BIL.PAS.VKE.KOV{I,CHF,Z64,T}=SUM(BIL.PAS.VKE.KOV{I,CHF,Z64,ASI},BIL.PAS.VKE.KOV{I,CHF,Z64,KUE},BIL.PAS.VKE.KOV{I,CHF,Z64,RLZ})(±0.5)</t>
  </si>
  <si>
    <t>L102=SUM(M102,N102,O102)(±0.5)</t>
  </si>
  <si>
    <t>BIL.AKT.FKU{I,CHF,Z65,T}=SUM(BIL.AKT.FKU{I,CHF,Z65,ASI},BIL.AKT.FKU{I,CHF,Z65,KUE},BIL.AKT.FKU{I,CHF,Z65,RLZ})(±0.5)</t>
  </si>
  <si>
    <t>P102=SUM(Q102,R102,S102)(±0.5)</t>
  </si>
  <si>
    <t>BIL.AKT.HYP{I,CHF,Z65,T}=SUM(BIL.AKT.HYP{I,CHF,Z65,ASI},BIL.AKT.HYP{I,CHF,Z65,KUE},BIL.AKT.HYP{I,CHF,Z65,RLZ})(±0.5)</t>
  </si>
  <si>
    <t>V102=SUM(W102,X102,Y102)(±0.5)</t>
  </si>
  <si>
    <t>BIL.PAS.VKE.KOV{I,CHF,Z65,T}=SUM(BIL.PAS.VKE.KOV{I,CHF,Z65,ASI},BIL.PAS.VKE.KOV{I,CHF,Z65,KUE},BIL.PAS.VKE.KOV{I,CHF,Z65,RLZ})(±0.5)</t>
  </si>
  <si>
    <t>L103=SUM(M103,N103,O103)(±0.5)</t>
  </si>
  <si>
    <t>BIL.AKT.FKU{I,CHF,Z66,T}=SUM(BIL.AKT.FKU{I,CHF,Z66,ASI},BIL.AKT.FKU{I,CHF,Z66,KUE},BIL.AKT.FKU{I,CHF,Z66,RLZ})(±0.5)</t>
  </si>
  <si>
    <t>P103=SUM(Q103,R103,S103)(±0.5)</t>
  </si>
  <si>
    <t>BIL.AKT.HYP{I,CHF,Z66,T}=SUM(BIL.AKT.HYP{I,CHF,Z66,ASI},BIL.AKT.HYP{I,CHF,Z66,KUE},BIL.AKT.HYP{I,CHF,Z66,RLZ})(±0.5)</t>
  </si>
  <si>
    <t>V103=SUM(W103,X103,Y103)(±0.5)</t>
  </si>
  <si>
    <t>BIL.PAS.VKE.KOV{I,CHF,Z66,T}=SUM(BIL.PAS.VKE.KOV{I,CHF,Z66,ASI},BIL.PAS.VKE.KOV{I,CHF,Z66,KUE},BIL.PAS.VKE.KOV{I,CHF,Z66,RLZ})(±0.5)</t>
  </si>
  <si>
    <t>L104=SUM(M104,N104,O104)(±0.5)</t>
  </si>
  <si>
    <t>BIL.AKT.FKU{I,CHF,T,T}=SUM(BIL.AKT.FKU{I,CHF,T,ASI},BIL.AKT.FKU{I,CHF,T,KUE},BIL.AKT.FKU{I,CHF,T,RLZ})(±0.5)</t>
  </si>
  <si>
    <t>P104=SUM(Q104,R104,S104)(±0.5)</t>
  </si>
  <si>
    <t>BIL.AKT.HYP{I,CHF,T,T}=SUM(BIL.AKT.HYP{I,CHF,T,ASI},BIL.AKT.HYP{I,CHF,T,KUE},BIL.AKT.HYP{I,CHF,T,RLZ})(±0.5)</t>
  </si>
  <si>
    <t>V104=SUM(W104,X104,Y104)(±0.5)</t>
  </si>
  <si>
    <t>BIL.PAS.VKE.KOV{I,CHF,T,T}=SUM(BIL.PAS.VKE.KOV{I,CHF,T,ASI},BIL.PAS.VKE.KOV{I,CHF,T,KUE},BIL.PAS.VKE.KOV{I,CHF,T,RLZ})(±0.5)</t>
  </si>
  <si>
    <t>JAHR_UEA_PAS.K001</t>
  </si>
  <si>
    <t>Total Engagements résultant des dépôts de la clientèle</t>
  </si>
  <si>
    <t>U22=SUM(Z22,V22)(±0.5)</t>
  </si>
  <si>
    <t>BIL.PAS.VKE{I,CHF,M01}=SUM(BIL.PAS.VKE.GVG{I,CHF,M01},BIL.PAS.VKE.KOV{I,CHF,M01,T})(±0.5)</t>
  </si>
  <si>
    <t>U23=SUM(Z23,V23)(±0.5)</t>
  </si>
  <si>
    <t>BIL.PAS.VKE{I,CHF,M02}=SUM(BIL.PAS.VKE.GVG{I,CHF,M02},BIL.PAS.VKE.KOV{I,CHF,M02,T})(±0.5)</t>
  </si>
  <si>
    <t>U24=SUM(Z24,V24)(±0.5)</t>
  </si>
  <si>
    <t>BIL.PAS.VKE{I,CHF,M03}=SUM(BIL.PAS.VKE.GVG{I,CHF,M03},BIL.PAS.VKE.KOV{I,CHF,M03,T})(±0.5)</t>
  </si>
  <si>
    <t>U25=SUM(Z25,V25)(±0.5)</t>
  </si>
  <si>
    <t>BIL.PAS.VKE{I,CHF,M04}=SUM(BIL.PAS.VKE.GVG{I,CHF,M04},BIL.PAS.VKE.KOV{I,CHF,M04,T})(±0.5)</t>
  </si>
  <si>
    <t>U26=SUM(Z26,V26)(±0.5)</t>
  </si>
  <si>
    <t>BIL.PAS.VKE{I,CHF,M05}=SUM(BIL.PAS.VKE.GVG{I,CHF,M05},BIL.PAS.VKE.KOV{I,CHF,M05,T})(±0.5)</t>
  </si>
  <si>
    <t>U27=SUM(Z27,V27)(±0.5)</t>
  </si>
  <si>
    <t>BIL.PAS.VKE{I,CHF,M06}=SUM(BIL.PAS.VKE.GVG{I,CHF,M06},BIL.PAS.VKE.KOV{I,CHF,M06,T})(±0.5)</t>
  </si>
  <si>
    <t>U28=SUM(Z28,V28)(±0.5)</t>
  </si>
  <si>
    <t>BIL.PAS.VKE{I,CHF,M07}=SUM(BIL.PAS.VKE.GVG{I,CHF,M07},BIL.PAS.VKE.KOV{I,CHF,M07,T})(±0.5)</t>
  </si>
  <si>
    <t>U29=SUM(Z29,V29)(±0.5)</t>
  </si>
  <si>
    <t>BIL.PAS.VKE{I,CHF,M08}=SUM(BIL.PAS.VKE.GVG{I,CHF,M08},BIL.PAS.VKE.KOV{I,CHF,M08,T})(±0.5)</t>
  </si>
  <si>
    <t>U30=SUM(Z30,V30)(±0.5)</t>
  </si>
  <si>
    <t>BIL.PAS.VKE{I,CHF,M09}=SUM(BIL.PAS.VKE.GVG{I,CHF,M09},BIL.PAS.VKE.KOV{I,CHF,M09,T})(±0.5)</t>
  </si>
  <si>
    <t>U31=SUM(Z31,V31)(±0.5)</t>
  </si>
  <si>
    <t>BIL.PAS.VKE{I,CHF,M10}=SUM(BIL.PAS.VKE.GVG{I,CHF,M10},BIL.PAS.VKE.KOV{I,CHF,M10,T})(±0.5)</t>
  </si>
  <si>
    <t>U32=SUM(Z32,V32)(±0.5)</t>
  </si>
  <si>
    <t>BIL.PAS.VKE{I,CHF,M11}=SUM(BIL.PAS.VKE.GVG{I,CHF,M11},BIL.PAS.VKE.KOV{I,CHF,M11,T})(±0.5)</t>
  </si>
  <si>
    <t>U33=SUM(Z33,V33)(±0.5)</t>
  </si>
  <si>
    <t>BIL.PAS.VKE{I,CHF,M12}=SUM(BIL.PAS.VKE.GVG{I,CHF,M12},BIL.PAS.VKE.KOV{I,CHF,M12,T})(±0.5)</t>
  </si>
  <si>
    <t>U34=SUM(Z34,V34)(±0.5)</t>
  </si>
  <si>
    <t>BIL.PAS.VKE{I,CHF,M13}=SUM(BIL.PAS.VKE.GVG{I,CHF,M13},BIL.PAS.VKE.KOV{I,CHF,M13,T})(±0.5)</t>
  </si>
  <si>
    <t>U35=SUM(Z35,V35)(±0.5)</t>
  </si>
  <si>
    <t>BIL.PAS.VKE{I,CHF,M14}=SUM(BIL.PAS.VKE.GVG{I,CHF,M14},BIL.PAS.VKE.KOV{I,CHF,M14,T})(±0.5)</t>
  </si>
  <si>
    <t>U36=SUM(Z36,V36)(±0.5)</t>
  </si>
  <si>
    <t>BIL.PAS.VKE{I,CHF,M15}=SUM(BIL.PAS.VKE.GVG{I,CHF,M15},BIL.PAS.VKE.KOV{I,CHF,M15,T})(±0.5)</t>
  </si>
  <si>
    <t>U37=SUM(Z37,V37)(±0.5)</t>
  </si>
  <si>
    <t>BIL.PAS.VKE{I,CHF,M16}=SUM(BIL.PAS.VKE.GVG{I,CHF,M16},BIL.PAS.VKE.KOV{I,CHF,M16,T})(±0.5)</t>
  </si>
  <si>
    <t>U38=SUM(Z38,V38)(±0.5)</t>
  </si>
  <si>
    <t>BIL.PAS.VKE{I,CHF,M17}=SUM(BIL.PAS.VKE.GVG{I,CHF,M17},BIL.PAS.VKE.KOV{I,CHF,M17,T})(±0.5)</t>
  </si>
  <si>
    <t>U39=SUM(Z39,V39)(±0.5)</t>
  </si>
  <si>
    <t>BIL.PAS.VKE{I,CHF,Z02}=SUM(BIL.PAS.VKE.GVG{I,CHF,Z02},BIL.PAS.VKE.KOV{I,CHF,Z02,T})(±0.5)</t>
  </si>
  <si>
    <t>U40=SUM(Z40,V40)(±0.5)</t>
  </si>
  <si>
    <t>BIL.PAS.VKE{I,CHF,Z03}=SUM(BIL.PAS.VKE.GVG{I,CHF,Z03},BIL.PAS.VKE.KOV{I,CHF,Z03,T})(±0.5)</t>
  </si>
  <si>
    <t>U41=SUM(Z41,V41)(±0.5)</t>
  </si>
  <si>
    <t>BIL.PAS.VKE{I,CHF,Z04}=SUM(BIL.PAS.VKE.GVG{I,CHF,Z04},BIL.PAS.VKE.KOV{I,CHF,Z04,T})(±0.5)</t>
  </si>
  <si>
    <t>U42=SUM(Z42,V42)(±0.5)</t>
  </si>
  <si>
    <t>BIL.PAS.VKE{I,CHF,Z05}=SUM(BIL.PAS.VKE.GVG{I,CHF,Z05},BIL.PAS.VKE.KOV{I,CHF,Z05,T})(±0.5)</t>
  </si>
  <si>
    <t>U43=SUM(Z43,V43)(±0.5)</t>
  </si>
  <si>
    <t>BIL.PAS.VKE{I,CHF,Z06}=SUM(BIL.PAS.VKE.GVG{I,CHF,Z06},BIL.PAS.VKE.KOV{I,CHF,Z06,T})(±0.5)</t>
  </si>
  <si>
    <t>U44=SUM(Z44,V44)(±0.5)</t>
  </si>
  <si>
    <t>BIL.PAS.VKE{I,CHF,Z07}=SUM(BIL.PAS.VKE.GVG{I,CHF,Z07},BIL.PAS.VKE.KOV{I,CHF,Z07,T})(±0.5)</t>
  </si>
  <si>
    <t>U45=SUM(Z45,V45)(±0.5)</t>
  </si>
  <si>
    <t>BIL.PAS.VKE{I,CHF,Z08}=SUM(BIL.PAS.VKE.GVG{I,CHF,Z08},BIL.PAS.VKE.KOV{I,CHF,Z08,T})(±0.5)</t>
  </si>
  <si>
    <t>U46=SUM(Z46,V46)(±0.5)</t>
  </si>
  <si>
    <t>BIL.PAS.VKE{I,CHF,Z09}=SUM(BIL.PAS.VKE.GVG{I,CHF,Z09},BIL.PAS.VKE.KOV{I,CHF,Z09,T})(±0.5)</t>
  </si>
  <si>
    <t>U47=SUM(Z47,V47)(±0.5)</t>
  </si>
  <si>
    <t>BIL.PAS.VKE{I,CHF,Z10}=SUM(BIL.PAS.VKE.GVG{I,CHF,Z10},BIL.PAS.VKE.KOV{I,CHF,Z10,T})(±0.5)</t>
  </si>
  <si>
    <t>U48=SUM(Z48,V48)(±0.5)</t>
  </si>
  <si>
    <t>BIL.PAS.VKE{I,CHF,Z11}=SUM(BIL.PAS.VKE.GVG{I,CHF,Z11},BIL.PAS.VKE.KOV{I,CHF,Z11,T})(±0.5)</t>
  </si>
  <si>
    <t>U49=SUM(Z49,V49)(±0.5)</t>
  </si>
  <si>
    <t>BIL.PAS.VKE{I,CHF,Z12}=SUM(BIL.PAS.VKE.GVG{I,CHF,Z12},BIL.PAS.VKE.KOV{I,CHF,Z12,T})(±0.5)</t>
  </si>
  <si>
    <t>U50=SUM(Z50,V50)(±0.5)</t>
  </si>
  <si>
    <t>BIL.PAS.VKE{I,CHF,Z13}=SUM(BIL.PAS.VKE.GVG{I,CHF,Z13},BIL.PAS.VKE.KOV{I,CHF,Z13,T})(±0.5)</t>
  </si>
  <si>
    <t>U51=SUM(Z51,V51)(±0.5)</t>
  </si>
  <si>
    <t>BIL.PAS.VKE{I,CHF,Z14}=SUM(BIL.PAS.VKE.GVG{I,CHF,Z14},BIL.PAS.VKE.KOV{I,CHF,Z14,T})(±0.5)</t>
  </si>
  <si>
    <t>U52=SUM(Z52,V52)(±0.5)</t>
  </si>
  <si>
    <t>BIL.PAS.VKE{I,CHF,Z15}=SUM(BIL.PAS.VKE.GVG{I,CHF,Z15},BIL.PAS.VKE.KOV{I,CHF,Z15,T})(±0.5)</t>
  </si>
  <si>
    <t>U53=SUM(Z53,V53)(±0.5)</t>
  </si>
  <si>
    <t>BIL.PAS.VKE{I,CHF,Z16}=SUM(BIL.PAS.VKE.GVG{I,CHF,Z16},BIL.PAS.VKE.KOV{I,CHF,Z16,T})(±0.5)</t>
  </si>
  <si>
    <t>U54=SUM(Z54,V54)(±0.5)</t>
  </si>
  <si>
    <t>BIL.PAS.VKE{I,CHF,Z17}=SUM(BIL.PAS.VKE.GVG{I,CHF,Z17},BIL.PAS.VKE.KOV{I,CHF,Z17,T})(±0.5)</t>
  </si>
  <si>
    <t>U55=SUM(Z55,V55)(±0.5)</t>
  </si>
  <si>
    <t>BIL.PAS.VKE{I,CHF,Z18}=SUM(BIL.PAS.VKE.GVG{I,CHF,Z18},BIL.PAS.VKE.KOV{I,CHF,Z18,T})(±0.5)</t>
  </si>
  <si>
    <t>U56=SUM(Z56,V56)(±0.5)</t>
  </si>
  <si>
    <t>BIL.PAS.VKE{I,CHF,Z19}=SUM(BIL.PAS.VKE.GVG{I,CHF,Z19},BIL.PAS.VKE.KOV{I,CHF,Z19,T})(±0.5)</t>
  </si>
  <si>
    <t>U57=SUM(Z57,V57)(±0.5)</t>
  </si>
  <si>
    <t>BIL.PAS.VKE{I,CHF,Z20}=SUM(BIL.PAS.VKE.GVG{I,CHF,Z20},BIL.PAS.VKE.KOV{I,CHF,Z20,T})(±0.5)</t>
  </si>
  <si>
    <t>U58=SUM(Z58,V58)(±0.5)</t>
  </si>
  <si>
    <t>BIL.PAS.VKE{I,CHF,Z21}=SUM(BIL.PAS.VKE.GVG{I,CHF,Z21},BIL.PAS.VKE.KOV{I,CHF,Z21,T})(±0.5)</t>
  </si>
  <si>
    <t>U59=SUM(Z59,V59)(±0.5)</t>
  </si>
  <si>
    <t>BIL.PAS.VKE{I,CHF,Z22}=SUM(BIL.PAS.VKE.GVG{I,CHF,Z22},BIL.PAS.VKE.KOV{I,CHF,Z22,T})(±0.5)</t>
  </si>
  <si>
    <t>U60=SUM(Z60,V60)(±0.5)</t>
  </si>
  <si>
    <t>BIL.PAS.VKE{I,CHF,Z23}=SUM(BIL.PAS.VKE.GVG{I,CHF,Z23},BIL.PAS.VKE.KOV{I,CHF,Z23,T})(±0.5)</t>
  </si>
  <si>
    <t>U61=SUM(Z61,V61)(±0.5)</t>
  </si>
  <si>
    <t>BIL.PAS.VKE{I,CHF,Z24}=SUM(BIL.PAS.VKE.GVG{I,CHF,Z24},BIL.PAS.VKE.KOV{I,CHF,Z24,T})(±0.5)</t>
  </si>
  <si>
    <t>U62=SUM(Z62,V62)(±0.5)</t>
  </si>
  <si>
    <t>BIL.PAS.VKE{I,CHF,Z25}=SUM(BIL.PAS.VKE.GVG{I,CHF,Z25},BIL.PAS.VKE.KOV{I,CHF,Z25,T})(±0.5)</t>
  </si>
  <si>
    <t>U63=SUM(Z63,V63)(±0.5)</t>
  </si>
  <si>
    <t>BIL.PAS.VKE{I,CHF,Z26}=SUM(BIL.PAS.VKE.GVG{I,CHF,Z26},BIL.PAS.VKE.KOV{I,CHF,Z26,T})(±0.5)</t>
  </si>
  <si>
    <t>U64=SUM(Z64,V64)(±0.5)</t>
  </si>
  <si>
    <t>BIL.PAS.VKE{I,CHF,Z27}=SUM(BIL.PAS.VKE.GVG{I,CHF,Z27},BIL.PAS.VKE.KOV{I,CHF,Z27,T})(±0.5)</t>
  </si>
  <si>
    <t>U65=SUM(Z65,V65)(±0.5)</t>
  </si>
  <si>
    <t>BIL.PAS.VKE{I,CHF,Z28}=SUM(BIL.PAS.VKE.GVG{I,CHF,Z28},BIL.PAS.VKE.KOV{I,CHF,Z28,T})(±0.5)</t>
  </si>
  <si>
    <t>U66=SUM(Z66,V66)(±0.5)</t>
  </si>
  <si>
    <t>BIL.PAS.VKE{I,CHF,Z29}=SUM(BIL.PAS.VKE.GVG{I,CHF,Z29},BIL.PAS.VKE.KOV{I,CHF,Z29,T})(±0.5)</t>
  </si>
  <si>
    <t>U67=SUM(Z67,V67)(±0.5)</t>
  </si>
  <si>
    <t>BIL.PAS.VKE{I,CHF,Z30}=SUM(BIL.PAS.VKE.GVG{I,CHF,Z30},BIL.PAS.VKE.KOV{I,CHF,Z30,T})(±0.5)</t>
  </si>
  <si>
    <t>U68=SUM(Z68,V68)(±0.5)</t>
  </si>
  <si>
    <t>BIL.PAS.VKE{I,CHF,Z31}=SUM(BIL.PAS.VKE.GVG{I,CHF,Z31},BIL.PAS.VKE.KOV{I,CHF,Z31,T})(±0.5)</t>
  </si>
  <si>
    <t>U69=SUM(Z69,V69)(±0.5)</t>
  </si>
  <si>
    <t>BIL.PAS.VKE{I,CHF,Z32}=SUM(BIL.PAS.VKE.GVG{I,CHF,Z32},BIL.PAS.VKE.KOV{I,CHF,Z32,T})(±0.5)</t>
  </si>
  <si>
    <t>U70=SUM(Z70,V70)(±0.5)</t>
  </si>
  <si>
    <t>BIL.PAS.VKE{I,CHF,Z33}=SUM(BIL.PAS.VKE.GVG{I,CHF,Z33},BIL.PAS.VKE.KOV{I,CHF,Z33,T})(±0.5)</t>
  </si>
  <si>
    <t>U71=SUM(Z71,V71)(±0.5)</t>
  </si>
  <si>
    <t>BIL.PAS.VKE{I,CHF,Z34}=SUM(BIL.PAS.VKE.GVG{I,CHF,Z34},BIL.PAS.VKE.KOV{I,CHF,Z34,T})(±0.5)</t>
  </si>
  <si>
    <t>U72=SUM(Z72,V72)(±0.5)</t>
  </si>
  <si>
    <t>BIL.PAS.VKE{I,CHF,Z35}=SUM(BIL.PAS.VKE.GVG{I,CHF,Z35},BIL.PAS.VKE.KOV{I,CHF,Z35,T})(±0.5)</t>
  </si>
  <si>
    <t>U73=SUM(Z73,V73)(±0.5)</t>
  </si>
  <si>
    <t>BIL.PAS.VKE{I,CHF,Z36}=SUM(BIL.PAS.VKE.GVG{I,CHF,Z36},BIL.PAS.VKE.KOV{I,CHF,Z36,T})(±0.5)</t>
  </si>
  <si>
    <t>U74=SUM(Z74,V74)(±0.5)</t>
  </si>
  <si>
    <t>BIL.PAS.VKE{I,CHF,Z37}=SUM(BIL.PAS.VKE.GVG{I,CHF,Z37},BIL.PAS.VKE.KOV{I,CHF,Z37,T})(±0.5)</t>
  </si>
  <si>
    <t>U75=SUM(Z75,V75)(±0.5)</t>
  </si>
  <si>
    <t>BIL.PAS.VKE{I,CHF,Z38}=SUM(BIL.PAS.VKE.GVG{I,CHF,Z38},BIL.PAS.VKE.KOV{I,CHF,Z38,T})(±0.5)</t>
  </si>
  <si>
    <t>U76=SUM(Z76,V76)(±0.5)</t>
  </si>
  <si>
    <t>BIL.PAS.VKE{I,CHF,Z39}=SUM(BIL.PAS.VKE.GVG{I,CHF,Z39},BIL.PAS.VKE.KOV{I,CHF,Z39,T})(±0.5)</t>
  </si>
  <si>
    <t>U77=SUM(Z77,V77)(±0.5)</t>
  </si>
  <si>
    <t>BIL.PAS.VKE{I,CHF,Z40}=SUM(BIL.PAS.VKE.GVG{I,CHF,Z40},BIL.PAS.VKE.KOV{I,CHF,Z40,T})(±0.5)</t>
  </si>
  <si>
    <t>U78=SUM(Z78,V78)(±0.5)</t>
  </si>
  <si>
    <t>BIL.PAS.VKE{I,CHF,Z41}=SUM(BIL.PAS.VKE.GVG{I,CHF,Z41},BIL.PAS.VKE.KOV{I,CHF,Z41,T})(±0.5)</t>
  </si>
  <si>
    <t>U79=SUM(Z79,V79)(±0.5)</t>
  </si>
  <si>
    <t>BIL.PAS.VKE{I,CHF,Z42}=SUM(BIL.PAS.VKE.GVG{I,CHF,Z42},BIL.PAS.VKE.KOV{I,CHF,Z42,T})(±0.5)</t>
  </si>
  <si>
    <t>U80=SUM(Z80,V80)(±0.5)</t>
  </si>
  <si>
    <t>BIL.PAS.VKE{I,CHF,Z43}=SUM(BIL.PAS.VKE.GVG{I,CHF,Z43},BIL.PAS.VKE.KOV{I,CHF,Z43,T})(±0.5)</t>
  </si>
  <si>
    <t>U81=SUM(Z81,V81)(±0.5)</t>
  </si>
  <si>
    <t>BIL.PAS.VKE{I,CHF,Z44}=SUM(BIL.PAS.VKE.GVG{I,CHF,Z44},BIL.PAS.VKE.KOV{I,CHF,Z44,T})(±0.5)</t>
  </si>
  <si>
    <t>U82=SUM(Z82,V82)(±0.5)</t>
  </si>
  <si>
    <t>BIL.PAS.VKE{I,CHF,Z45}=SUM(BIL.PAS.VKE.GVG{I,CHF,Z45},BIL.PAS.VKE.KOV{I,CHF,Z45,T})(±0.5)</t>
  </si>
  <si>
    <t>U83=SUM(Z83,V83)(±0.5)</t>
  </si>
  <si>
    <t>BIL.PAS.VKE{I,CHF,Z46}=SUM(BIL.PAS.VKE.GVG{I,CHF,Z46},BIL.PAS.VKE.KOV{I,CHF,Z46,T})(±0.5)</t>
  </si>
  <si>
    <t>U84=SUM(Z84,V84)(±0.5)</t>
  </si>
  <si>
    <t>BIL.PAS.VKE{I,CHF,Z47}=SUM(BIL.PAS.VKE.GVG{I,CHF,Z47},BIL.PAS.VKE.KOV{I,CHF,Z47,T})(±0.5)</t>
  </si>
  <si>
    <t>U85=SUM(Z85,V85)(±0.5)</t>
  </si>
  <si>
    <t>BIL.PAS.VKE{I,CHF,Z48}=SUM(BIL.PAS.VKE.GVG{I,CHF,Z48},BIL.PAS.VKE.KOV{I,CHF,Z48,T})(±0.5)</t>
  </si>
  <si>
    <t>U86=SUM(Z86,V86)(±0.5)</t>
  </si>
  <si>
    <t>BIL.PAS.VKE{I,CHF,Z49}=SUM(BIL.PAS.VKE.GVG{I,CHF,Z49},BIL.PAS.VKE.KOV{I,CHF,Z49,T})(±0.5)</t>
  </si>
  <si>
    <t>U87=SUM(Z87,V87)(±0.5)</t>
  </si>
  <si>
    <t>BIL.PAS.VKE{I,CHF,Z50}=SUM(BIL.PAS.VKE.GVG{I,CHF,Z50},BIL.PAS.VKE.KOV{I,CHF,Z50,T})(±0.5)</t>
  </si>
  <si>
    <t>U88=SUM(Z88,V88)(±0.5)</t>
  </si>
  <si>
    <t>BIL.PAS.VKE{I,CHF,Z51}=SUM(BIL.PAS.VKE.GVG{I,CHF,Z51},BIL.PAS.VKE.KOV{I,CHF,Z51,T})(±0.5)</t>
  </si>
  <si>
    <t>U89=SUM(Z89,V89)(±0.5)</t>
  </si>
  <si>
    <t>BIL.PAS.VKE{I,CHF,Z52}=SUM(BIL.PAS.VKE.GVG{I,CHF,Z52},BIL.PAS.VKE.KOV{I,CHF,Z52,T})(±0.5)</t>
  </si>
  <si>
    <t>U90=SUM(Z90,V90)(±0.5)</t>
  </si>
  <si>
    <t>BIL.PAS.VKE{I,CHF,Z53}=SUM(BIL.PAS.VKE.GVG{I,CHF,Z53},BIL.PAS.VKE.KOV{I,CHF,Z53,T})(±0.5)</t>
  </si>
  <si>
    <t>U91=SUM(Z91,V91)(±0.5)</t>
  </si>
  <si>
    <t>BIL.PAS.VKE{I,CHF,Z54}=SUM(BIL.PAS.VKE.GVG{I,CHF,Z54},BIL.PAS.VKE.KOV{I,CHF,Z54,T})(±0.5)</t>
  </si>
  <si>
    <t>U92=SUM(Z92,V92)(±0.5)</t>
  </si>
  <si>
    <t>BIL.PAS.VKE{I,CHF,Z55}=SUM(BIL.PAS.VKE.GVG{I,CHF,Z55},BIL.PAS.VKE.KOV{I,CHF,Z55,T})(±0.5)</t>
  </si>
  <si>
    <t>U93=SUM(Z93,V93)(±0.5)</t>
  </si>
  <si>
    <t>BIL.PAS.VKE{I,CHF,Z56}=SUM(BIL.PAS.VKE.GVG{I,CHF,Z56},BIL.PAS.VKE.KOV{I,CHF,Z56,T})(±0.5)</t>
  </si>
  <si>
    <t>U94=SUM(Z94,V94)(±0.5)</t>
  </si>
  <si>
    <t>BIL.PAS.VKE{I,CHF,Z57}=SUM(BIL.PAS.VKE.GVG{I,CHF,Z57},BIL.PAS.VKE.KOV{I,CHF,Z57,T})(±0.5)</t>
  </si>
  <si>
    <t>U95=SUM(Z95,V95)(±0.5)</t>
  </si>
  <si>
    <t>BIL.PAS.VKE{I,CHF,Z58}=SUM(BIL.PAS.VKE.GVG{I,CHF,Z58},BIL.PAS.VKE.KOV{I,CHF,Z58,T})(±0.5)</t>
  </si>
  <si>
    <t>U96=SUM(Z96,V96)(±0.5)</t>
  </si>
  <si>
    <t>BIL.PAS.VKE{I,CHF,Z59}=SUM(BIL.PAS.VKE.GVG{I,CHF,Z59},BIL.PAS.VKE.KOV{I,CHF,Z59,T})(±0.5)</t>
  </si>
  <si>
    <t>U97=SUM(Z97,V97)(±0.5)</t>
  </si>
  <si>
    <t>BIL.PAS.VKE{I,CHF,Z60}=SUM(BIL.PAS.VKE.GVG{I,CHF,Z60},BIL.PAS.VKE.KOV{I,CHF,Z60,T})(±0.5)</t>
  </si>
  <si>
    <t>U98=SUM(Z98,V98)(±0.5)</t>
  </si>
  <si>
    <t>BIL.PAS.VKE{I,CHF,Z61}=SUM(BIL.PAS.VKE.GVG{I,CHF,Z61},BIL.PAS.VKE.KOV{I,CHF,Z61,T})(±0.5)</t>
  </si>
  <si>
    <t>U99=SUM(Z99,V99)(±0.5)</t>
  </si>
  <si>
    <t>BIL.PAS.VKE{I,CHF,Z62}=SUM(BIL.PAS.VKE.GVG{I,CHF,Z62},BIL.PAS.VKE.KOV{I,CHF,Z62,T})(±0.5)</t>
  </si>
  <si>
    <t>U100=SUM(Z100,V100)(±0.5)</t>
  </si>
  <si>
    <t>BIL.PAS.VKE{I,CHF,Z63}=SUM(BIL.PAS.VKE.GVG{I,CHF,Z63},BIL.PAS.VKE.KOV{I,CHF,Z63,T})(±0.5)</t>
  </si>
  <si>
    <t>U101=SUM(Z101,V101)(±0.5)</t>
  </si>
  <si>
    <t>BIL.PAS.VKE{I,CHF,Z64}=SUM(BIL.PAS.VKE.GVG{I,CHF,Z64},BIL.PAS.VKE.KOV{I,CHF,Z64,T})(±0.5)</t>
  </si>
  <si>
    <t>U102=SUM(Z102,V102)(±0.5)</t>
  </si>
  <si>
    <t>BIL.PAS.VKE{I,CHF,Z65}=SUM(BIL.PAS.VKE.GVG{I,CHF,Z65},BIL.PAS.VKE.KOV{I,CHF,Z65,T})(±0.5)</t>
  </si>
  <si>
    <t>U103=SUM(Z103,V103)(±0.5)</t>
  </si>
  <si>
    <t>BIL.PAS.VKE{I,CHF,Z66}=SUM(BIL.PAS.VKE.GVG{I,CHF,Z66},BIL.PAS.VKE.KOV{I,CHF,Z66,T})(±0.5)</t>
  </si>
  <si>
    <t>U104=SUM(Z104,V104)(±0.5)</t>
  </si>
  <si>
    <t>BIL.PAS.VKE{I,CHF,T}=SUM(BIL.PAS.VKE.GVG{I,CHF,T},BIL.PAS.VKE.KOV{I,CHF,T,T})(±0.5)</t>
  </si>
  <si>
    <t>JAHR_UEA_ABI.K001</t>
  </si>
  <si>
    <t>Total Engagements conditionnels</t>
  </si>
  <si>
    <t>K21=SUM(K23,K22,K25,K24)(±0.5)</t>
  </si>
  <si>
    <t>ABI.EVT{T}=SUM(ABI.EVT.GSG{},ABI.EVT.KSG{},ABI.EVT.UEV{},ABI.EVT.UVD{})(±0.5)</t>
  </si>
  <si>
    <t>JAHR_UEA_ABI.K002</t>
  </si>
  <si>
    <t>Total Crédits par engagement</t>
  </si>
  <si>
    <t>K28=SUM(K30,K31,K29)(±0.5)</t>
  </si>
  <si>
    <t>ABI.VKR{T}=SUM(ABI.VKR.AKV{},ABI.VKR.UVK{},ABI.VKR.VAZ{})(±0.5)</t>
  </si>
  <si>
    <t>JAHR_UEA_D.D008</t>
  </si>
  <si>
    <t>Vérification 'dont' Total Couverture avec sous-positions Garanties hypothécaires et Autre couverture</t>
  </si>
  <si>
    <t>K21&gt;=SUM(M21,L21)(±0.5)</t>
  </si>
  <si>
    <t>ABI.EVT{T}&gt;=SUM(ABI.EVT{GED_U},ABI.EVT{HYD})(±0.5)</t>
  </si>
  <si>
    <t>K26&gt;=SUM(M26,L26)(±0.5)</t>
  </si>
  <si>
    <t>ABI.UWZ{T}&gt;=SUM(ABI.UWZ{GED_U},ABI.UWZ{HYD})(±0.5)</t>
  </si>
  <si>
    <t>K27&gt;=SUM(M27,L27)(±0.5)</t>
  </si>
  <si>
    <t>ABI.ENV{T}&gt;=SUM(ABI.ENV{GED_U},ABI.ENV{HYD})(±0.5)</t>
  </si>
  <si>
    <t>K28&gt;=SUM(M28,L28)(±0.5)</t>
  </si>
  <si>
    <t>ABI.VKR{T}&gt;=SUM(ABI.VKR{GED_U},ABI.VKR{HYD})(±0.5)</t>
  </si>
  <si>
    <t>ERROR</t>
  </si>
  <si>
    <t>WARNING</t>
  </si>
  <si>
    <t>Attribution des cellules Excel aux clés techniques</t>
  </si>
  <si>
    <t>tableau</t>
  </si>
  <si>
    <t>clé technique</t>
  </si>
  <si>
    <t>cellule Excel</t>
  </si>
  <si>
    <t>BIL.AKT.FBA{I,CHF,T}</t>
  </si>
  <si>
    <t>K104</t>
  </si>
  <si>
    <t>BIL.AKT.FBA{I,CHF,M01}</t>
  </si>
  <si>
    <t>K22</t>
  </si>
  <si>
    <t>BIL.AKT.FBA{I,CHF,M02}</t>
  </si>
  <si>
    <t>K23</t>
  </si>
  <si>
    <t>BIL.AKT.FBA{I,CHF,M03}</t>
  </si>
  <si>
    <t>K24</t>
  </si>
  <si>
    <t>BIL.AKT.FBA{I,CHF,M04}</t>
  </si>
  <si>
    <t>K25</t>
  </si>
  <si>
    <t>BIL.AKT.FBA{I,CHF,M05}</t>
  </si>
  <si>
    <t>K26</t>
  </si>
  <si>
    <t>BIL.AKT.FBA{I,CHF,M06}</t>
  </si>
  <si>
    <t>K27</t>
  </si>
  <si>
    <t>BIL.AKT.FBA{I,CHF,M07}</t>
  </si>
  <si>
    <t>K28</t>
  </si>
  <si>
    <t>BIL.AKT.FBA{I,CHF,M08}</t>
  </si>
  <si>
    <t>K29</t>
  </si>
  <si>
    <t>BIL.AKT.FBA{I,CHF,M09}</t>
  </si>
  <si>
    <t>K30</t>
  </si>
  <si>
    <t>BIL.AKT.FBA{I,CHF,M10}</t>
  </si>
  <si>
    <t>K31</t>
  </si>
  <si>
    <t>BIL.AKT.FBA{I,CHF,M11}</t>
  </si>
  <si>
    <t>K32</t>
  </si>
  <si>
    <t>BIL.AKT.FBA{I,CHF,M12}</t>
  </si>
  <si>
    <t>K33</t>
  </si>
  <si>
    <t>BIL.AKT.FBA{I,CHF,M13}</t>
  </si>
  <si>
    <t>K34</t>
  </si>
  <si>
    <t>BIL.AKT.FBA{I,CHF,M14}</t>
  </si>
  <si>
    <t>K35</t>
  </si>
  <si>
    <t>BIL.AKT.FBA{I,CHF,M15}</t>
  </si>
  <si>
    <t>K36</t>
  </si>
  <si>
    <t>BIL.AKT.FBA{I,CHF,M16}</t>
  </si>
  <si>
    <t>K37</t>
  </si>
  <si>
    <t>BIL.AKT.FBA{I,CHF,M17}</t>
  </si>
  <si>
    <t>K38</t>
  </si>
  <si>
    <t>BIL.AKT.FBA{I,CHF,Z02}</t>
  </si>
  <si>
    <t>K39</t>
  </si>
  <si>
    <t>BIL.AKT.FBA{I,CHF,Z03}</t>
  </si>
  <si>
    <t>K40</t>
  </si>
  <si>
    <t>BIL.AKT.FBA{I,CHF,Z04}</t>
  </si>
  <si>
    <t>K41</t>
  </si>
  <si>
    <t>BIL.AKT.FBA{I,CHF,Z05}</t>
  </si>
  <si>
    <t>K42</t>
  </si>
  <si>
    <t>BIL.AKT.FBA{I,CHF,Z06}</t>
  </si>
  <si>
    <t>K43</t>
  </si>
  <si>
    <t>BIL.AKT.FBA{I,CHF,Z07}</t>
  </si>
  <si>
    <t>K44</t>
  </si>
  <si>
    <t>BIL.AKT.FBA{I,CHF,Z08}</t>
  </si>
  <si>
    <t>K45</t>
  </si>
  <si>
    <t>BIL.AKT.FBA{I,CHF,Z09}</t>
  </si>
  <si>
    <t>K46</t>
  </si>
  <si>
    <t>BIL.AKT.FBA{I,CHF,Z10}</t>
  </si>
  <si>
    <t>K47</t>
  </si>
  <si>
    <t>BIL.AKT.FBA{I,CHF,Z11}</t>
  </si>
  <si>
    <t>K48</t>
  </si>
  <si>
    <t>BIL.AKT.FBA{I,CHF,Z12}</t>
  </si>
  <si>
    <t>K49</t>
  </si>
  <si>
    <t>BIL.AKT.FBA{I,CHF,Z13}</t>
  </si>
  <si>
    <t>K50</t>
  </si>
  <si>
    <t>BIL.AKT.FBA{I,CHF,Z14}</t>
  </si>
  <si>
    <t>K51</t>
  </si>
  <si>
    <t>BIL.AKT.FBA{I,CHF,Z15}</t>
  </si>
  <si>
    <t>K52</t>
  </si>
  <si>
    <t>BIL.AKT.FBA{I,CHF,Z16}</t>
  </si>
  <si>
    <t>K53</t>
  </si>
  <si>
    <t>BIL.AKT.FBA{I,CHF,Z17}</t>
  </si>
  <si>
    <t>K54</t>
  </si>
  <si>
    <t>BIL.AKT.FBA{I,CHF,Z18}</t>
  </si>
  <si>
    <t>K55</t>
  </si>
  <si>
    <t>BIL.AKT.FBA{I,CHF,Z19}</t>
  </si>
  <si>
    <t>K56</t>
  </si>
  <si>
    <t>BIL.AKT.FBA{I,CHF,Z20}</t>
  </si>
  <si>
    <t>K57</t>
  </si>
  <si>
    <t>BIL.AKT.FBA{I,CHF,Z21}</t>
  </si>
  <si>
    <t>K58</t>
  </si>
  <si>
    <t>BIL.AKT.FBA{I,CHF,Z22}</t>
  </si>
  <si>
    <t>K59</t>
  </si>
  <si>
    <t>BIL.AKT.FBA{I,CHF,Z23}</t>
  </si>
  <si>
    <t>K60</t>
  </si>
  <si>
    <t>BIL.AKT.FBA{I,CHF,Z24}</t>
  </si>
  <si>
    <t>K61</t>
  </si>
  <si>
    <t>BIL.AKT.FBA{I,CHF,Z25}</t>
  </si>
  <si>
    <t>K62</t>
  </si>
  <si>
    <t>BIL.AKT.FBA{I,CHF,Z26}</t>
  </si>
  <si>
    <t>K63</t>
  </si>
  <si>
    <t>BIL.AKT.FBA{I,CHF,Z27}</t>
  </si>
  <si>
    <t>K64</t>
  </si>
  <si>
    <t>BIL.AKT.FBA{I,CHF,Z28}</t>
  </si>
  <si>
    <t>K65</t>
  </si>
  <si>
    <t>BIL.AKT.FBA{I,CHF,Z29}</t>
  </si>
  <si>
    <t>K66</t>
  </si>
  <si>
    <t>BIL.AKT.FBA{I,CHF,Z30}</t>
  </si>
  <si>
    <t>K67</t>
  </si>
  <si>
    <t>BIL.AKT.FBA{I,CHF,Z31}</t>
  </si>
  <si>
    <t>K68</t>
  </si>
  <si>
    <t>BIL.AKT.FBA{I,CHF,Z32}</t>
  </si>
  <si>
    <t>K69</t>
  </si>
  <si>
    <t>BIL.AKT.FBA{I,CHF,Z33}</t>
  </si>
  <si>
    <t>K70</t>
  </si>
  <si>
    <t>BIL.AKT.FBA{I,CHF,Z34}</t>
  </si>
  <si>
    <t>K71</t>
  </si>
  <si>
    <t>BIL.AKT.FBA{I,CHF,Z35}</t>
  </si>
  <si>
    <t>K72</t>
  </si>
  <si>
    <t>BIL.AKT.FBA{I,CHF,Z36}</t>
  </si>
  <si>
    <t>K73</t>
  </si>
  <si>
    <t>BIL.AKT.FBA{I,CHF,Z37}</t>
  </si>
  <si>
    <t>K74</t>
  </si>
  <si>
    <t>BIL.AKT.FBA{I,CHF,Z38}</t>
  </si>
  <si>
    <t>K75</t>
  </si>
  <si>
    <t>BIL.AKT.FBA{I,CHF,Z39}</t>
  </si>
  <si>
    <t>K76</t>
  </si>
  <si>
    <t>BIL.AKT.FBA{I,CHF,Z40}</t>
  </si>
  <si>
    <t>K77</t>
  </si>
  <si>
    <t>BIL.AKT.FBA{I,CHF,Z41}</t>
  </si>
  <si>
    <t>K78</t>
  </si>
  <si>
    <t>BIL.AKT.FBA{I,CHF,Z42}</t>
  </si>
  <si>
    <t>K79</t>
  </si>
  <si>
    <t>BIL.AKT.FBA{I,CHF,Z43}</t>
  </si>
  <si>
    <t>K80</t>
  </si>
  <si>
    <t>BIL.AKT.FBA{I,CHF,Z44}</t>
  </si>
  <si>
    <t>K81</t>
  </si>
  <si>
    <t>BIL.AKT.FBA{I,CHF,Z45}</t>
  </si>
  <si>
    <t>K82</t>
  </si>
  <si>
    <t>BIL.AKT.FBA{I,CHF,Z46}</t>
  </si>
  <si>
    <t>K83</t>
  </si>
  <si>
    <t>BIL.AKT.FBA{I,CHF,Z47}</t>
  </si>
  <si>
    <t>K84</t>
  </si>
  <si>
    <t>BIL.AKT.FBA{I,CHF,Z48}</t>
  </si>
  <si>
    <t>K85</t>
  </si>
  <si>
    <t>BIL.AKT.FBA{I,CHF,Z49}</t>
  </si>
  <si>
    <t>K86</t>
  </si>
  <si>
    <t>BIL.AKT.FBA{I,CHF,Z50}</t>
  </si>
  <si>
    <t>K87</t>
  </si>
  <si>
    <t>BIL.AKT.FBA{I,CHF,Z51}</t>
  </si>
  <si>
    <t>K88</t>
  </si>
  <si>
    <t>BIL.AKT.FBA{I,CHF,Z52}</t>
  </si>
  <si>
    <t>K89</t>
  </si>
  <si>
    <t>BIL.AKT.FBA{I,CHF,Z53}</t>
  </si>
  <si>
    <t>K90</t>
  </si>
  <si>
    <t>BIL.AKT.FBA{I,CHF,Z54}</t>
  </si>
  <si>
    <t>K91</t>
  </si>
  <si>
    <t>BIL.AKT.FBA{I,CHF,Z55}</t>
  </si>
  <si>
    <t>K92</t>
  </si>
  <si>
    <t>BIL.AKT.FBA{I,CHF,Z56}</t>
  </si>
  <si>
    <t>K93</t>
  </si>
  <si>
    <t>BIL.AKT.FBA{I,CHF,Z57}</t>
  </si>
  <si>
    <t>K94</t>
  </si>
  <si>
    <t>BIL.AKT.FBA{I,CHF,Z58}</t>
  </si>
  <si>
    <t>K95</t>
  </si>
  <si>
    <t>BIL.AKT.FBA{I,CHF,Z59}</t>
  </si>
  <si>
    <t>K96</t>
  </si>
  <si>
    <t>BIL.AKT.FBA{I,CHF,Z60}</t>
  </si>
  <si>
    <t>K97</t>
  </si>
  <si>
    <t>BIL.AKT.FBA{I,CHF,Z61}</t>
  </si>
  <si>
    <t>K98</t>
  </si>
  <si>
    <t>BIL.AKT.FBA{I,CHF,Z62}</t>
  </si>
  <si>
    <t>K99</t>
  </si>
  <si>
    <t>BIL.AKT.FBA{I,CHF,Z63}</t>
  </si>
  <si>
    <t>K100</t>
  </si>
  <si>
    <t>BIL.AKT.FBA{I,CHF,Z64}</t>
  </si>
  <si>
    <t>K101</t>
  </si>
  <si>
    <t>BIL.AKT.FBA{I,CHF,Z65}</t>
  </si>
  <si>
    <t>K102</t>
  </si>
  <si>
    <t>BIL.AKT.FBA{I,CHF,Z66}</t>
  </si>
  <si>
    <t>K103</t>
  </si>
  <si>
    <t>BIL.AKT.FKU{I,CHF,T,T}</t>
  </si>
  <si>
    <t>L104</t>
  </si>
  <si>
    <t>BIL.AKT.FKU{I,CHF,T,ASI}</t>
  </si>
  <si>
    <t>M104</t>
  </si>
  <si>
    <t>BIL.AKT.FKU{I,CHF,T,KUE}</t>
  </si>
  <si>
    <t>N104</t>
  </si>
  <si>
    <t>BIL.AKT.FKU{I,CHF,T,RLZ}</t>
  </si>
  <si>
    <t>O104</t>
  </si>
  <si>
    <t>BIL.AKT.FKU{I,CHF,M01,T}</t>
  </si>
  <si>
    <t>L22</t>
  </si>
  <si>
    <t>BIL.AKT.FKU{I,CHF,M01,ASI}</t>
  </si>
  <si>
    <t>M22</t>
  </si>
  <si>
    <t>BIL.AKT.FKU{I,CHF,M01,KUE}</t>
  </si>
  <si>
    <t>N22</t>
  </si>
  <si>
    <t>BIL.AKT.FKU{I,CHF,M01,RLZ}</t>
  </si>
  <si>
    <t>O22</t>
  </si>
  <si>
    <t>BIL.AKT.FKU{I,CHF,M02,T}</t>
  </si>
  <si>
    <t>L23</t>
  </si>
  <si>
    <t>BIL.AKT.FKU{I,CHF,M02,ASI}</t>
  </si>
  <si>
    <t>M23</t>
  </si>
  <si>
    <t>BIL.AKT.FKU{I,CHF,M02,KUE}</t>
  </si>
  <si>
    <t>N23</t>
  </si>
  <si>
    <t>BIL.AKT.FKU{I,CHF,M02,RLZ}</t>
  </si>
  <si>
    <t>O23</t>
  </si>
  <si>
    <t>BIL.AKT.FKU{I,CHF,M03,T}</t>
  </si>
  <si>
    <t>L24</t>
  </si>
  <si>
    <t>BIL.AKT.FKU{I,CHF,M03,ASI}</t>
  </si>
  <si>
    <t>M24</t>
  </si>
  <si>
    <t>BIL.AKT.FKU{I,CHF,M03,KUE}</t>
  </si>
  <si>
    <t>N24</t>
  </si>
  <si>
    <t>BIL.AKT.FKU{I,CHF,M03,RLZ}</t>
  </si>
  <si>
    <t>O24</t>
  </si>
  <si>
    <t>BIL.AKT.FKU{I,CHF,M04,T}</t>
  </si>
  <si>
    <t>L25</t>
  </si>
  <si>
    <t>BIL.AKT.FKU{I,CHF,M04,ASI}</t>
  </si>
  <si>
    <t>M25</t>
  </si>
  <si>
    <t>BIL.AKT.FKU{I,CHF,M04,KUE}</t>
  </si>
  <si>
    <t>N25</t>
  </si>
  <si>
    <t>BIL.AKT.FKU{I,CHF,M04,RLZ}</t>
  </si>
  <si>
    <t>O25</t>
  </si>
  <si>
    <t>BIL.AKT.FKU{I,CHF,M05,T}</t>
  </si>
  <si>
    <t>L26</t>
  </si>
  <si>
    <t>BIL.AKT.FKU{I,CHF,M05,ASI}</t>
  </si>
  <si>
    <t>M26</t>
  </si>
  <si>
    <t>BIL.AKT.FKU{I,CHF,M05,KUE}</t>
  </si>
  <si>
    <t>N26</t>
  </si>
  <si>
    <t>BIL.AKT.FKU{I,CHF,M05,RLZ}</t>
  </si>
  <si>
    <t>O26</t>
  </si>
  <si>
    <t>BIL.AKT.FKU{I,CHF,M06,T}</t>
  </si>
  <si>
    <t>L27</t>
  </si>
  <si>
    <t>BIL.AKT.FKU{I,CHF,M06,ASI}</t>
  </si>
  <si>
    <t>M27</t>
  </si>
  <si>
    <t>BIL.AKT.FKU{I,CHF,M06,KUE}</t>
  </si>
  <si>
    <t>N27</t>
  </si>
  <si>
    <t>BIL.AKT.FKU{I,CHF,M06,RLZ}</t>
  </si>
  <si>
    <t>O27</t>
  </si>
  <si>
    <t>BIL.AKT.FKU{I,CHF,M07,T}</t>
  </si>
  <si>
    <t>L28</t>
  </si>
  <si>
    <t>BIL.AKT.FKU{I,CHF,M07,ASI}</t>
  </si>
  <si>
    <t>M28</t>
  </si>
  <si>
    <t>BIL.AKT.FKU{I,CHF,M07,KUE}</t>
  </si>
  <si>
    <t>N28</t>
  </si>
  <si>
    <t>BIL.AKT.FKU{I,CHF,M07,RLZ}</t>
  </si>
  <si>
    <t>O28</t>
  </si>
  <si>
    <t>BIL.AKT.FKU{I,CHF,M08,T}</t>
  </si>
  <si>
    <t>L29</t>
  </si>
  <si>
    <t>BIL.AKT.FKU{I,CHF,M08,ASI}</t>
  </si>
  <si>
    <t>M29</t>
  </si>
  <si>
    <t>BIL.AKT.FKU{I,CHF,M08,KUE}</t>
  </si>
  <si>
    <t>N29</t>
  </si>
  <si>
    <t>BIL.AKT.FKU{I,CHF,M08,RLZ}</t>
  </si>
  <si>
    <t>O29</t>
  </si>
  <si>
    <t>BIL.AKT.FKU{I,CHF,M09,T}</t>
  </si>
  <si>
    <t>L30</t>
  </si>
  <si>
    <t>BIL.AKT.FKU{I,CHF,M09,ASI}</t>
  </si>
  <si>
    <t>M30</t>
  </si>
  <si>
    <t>BIL.AKT.FKU{I,CHF,M09,KUE}</t>
  </si>
  <si>
    <t>N30</t>
  </si>
  <si>
    <t>BIL.AKT.FKU{I,CHF,M09,RLZ}</t>
  </si>
  <si>
    <t>O30</t>
  </si>
  <si>
    <t>BIL.AKT.FKU{I,CHF,M10,T}</t>
  </si>
  <si>
    <t>L31</t>
  </si>
  <si>
    <t>BIL.AKT.FKU{I,CHF,M10,ASI}</t>
  </si>
  <si>
    <t>M31</t>
  </si>
  <si>
    <t>BIL.AKT.FKU{I,CHF,M10,KUE}</t>
  </si>
  <si>
    <t>N31</t>
  </si>
  <si>
    <t>BIL.AKT.FKU{I,CHF,M10,RLZ}</t>
  </si>
  <si>
    <t>O31</t>
  </si>
  <si>
    <t>BIL.AKT.FKU{I,CHF,M11,T}</t>
  </si>
  <si>
    <t>L32</t>
  </si>
  <si>
    <t>BIL.AKT.FKU{I,CHF,M11,ASI}</t>
  </si>
  <si>
    <t>M32</t>
  </si>
  <si>
    <t>BIL.AKT.FKU{I,CHF,M11,KUE}</t>
  </si>
  <si>
    <t>N32</t>
  </si>
  <si>
    <t>BIL.AKT.FKU{I,CHF,M11,RLZ}</t>
  </si>
  <si>
    <t>O32</t>
  </si>
  <si>
    <t>BIL.AKT.FKU{I,CHF,M12,T}</t>
  </si>
  <si>
    <t>L33</t>
  </si>
  <si>
    <t>BIL.AKT.FKU{I,CHF,M12,ASI}</t>
  </si>
  <si>
    <t>M33</t>
  </si>
  <si>
    <t>BIL.AKT.FKU{I,CHF,M12,KUE}</t>
  </si>
  <si>
    <t>N33</t>
  </si>
  <si>
    <t>BIL.AKT.FKU{I,CHF,M12,RLZ}</t>
  </si>
  <si>
    <t>O33</t>
  </si>
  <si>
    <t>BIL.AKT.FKU{I,CHF,M13,T}</t>
  </si>
  <si>
    <t>L34</t>
  </si>
  <si>
    <t>BIL.AKT.FKU{I,CHF,M13,ASI}</t>
  </si>
  <si>
    <t>M34</t>
  </si>
  <si>
    <t>BIL.AKT.FKU{I,CHF,M13,KUE}</t>
  </si>
  <si>
    <t>N34</t>
  </si>
  <si>
    <t>BIL.AKT.FKU{I,CHF,M13,RLZ}</t>
  </si>
  <si>
    <t>O34</t>
  </si>
  <si>
    <t>BIL.AKT.FKU{I,CHF,M14,T}</t>
  </si>
  <si>
    <t>L35</t>
  </si>
  <si>
    <t>BIL.AKT.FKU{I,CHF,M14,ASI}</t>
  </si>
  <si>
    <t>M35</t>
  </si>
  <si>
    <t>BIL.AKT.FKU{I,CHF,M14,KUE}</t>
  </si>
  <si>
    <t>N35</t>
  </si>
  <si>
    <t>BIL.AKT.FKU{I,CHF,M14,RLZ}</t>
  </si>
  <si>
    <t>O35</t>
  </si>
  <si>
    <t>BIL.AKT.FKU{I,CHF,M15,T}</t>
  </si>
  <si>
    <t>L36</t>
  </si>
  <si>
    <t>BIL.AKT.FKU{I,CHF,M15,ASI}</t>
  </si>
  <si>
    <t>M36</t>
  </si>
  <si>
    <t>BIL.AKT.FKU{I,CHF,M15,KUE}</t>
  </si>
  <si>
    <t>N36</t>
  </si>
  <si>
    <t>BIL.AKT.FKU{I,CHF,M15,RLZ}</t>
  </si>
  <si>
    <t>O36</t>
  </si>
  <si>
    <t>BIL.AKT.FKU{I,CHF,M16,T}</t>
  </si>
  <si>
    <t>L37</t>
  </si>
  <si>
    <t>BIL.AKT.FKU{I,CHF,M16,ASI}</t>
  </si>
  <si>
    <t>M37</t>
  </si>
  <si>
    <t>BIL.AKT.FKU{I,CHF,M16,KUE}</t>
  </si>
  <si>
    <t>N37</t>
  </si>
  <si>
    <t>BIL.AKT.FKU{I,CHF,M16,RLZ}</t>
  </si>
  <si>
    <t>O37</t>
  </si>
  <si>
    <t>BIL.AKT.FKU{I,CHF,M17,T}</t>
  </si>
  <si>
    <t>L38</t>
  </si>
  <si>
    <t>BIL.AKT.FKU{I,CHF,M17,ASI}</t>
  </si>
  <si>
    <t>M38</t>
  </si>
  <si>
    <t>BIL.AKT.FKU{I,CHF,M17,KUE}</t>
  </si>
  <si>
    <t>N38</t>
  </si>
  <si>
    <t>BIL.AKT.FKU{I,CHF,M17,RLZ}</t>
  </si>
  <si>
    <t>O38</t>
  </si>
  <si>
    <t>BIL.AKT.FKU{I,CHF,Z02,T}</t>
  </si>
  <si>
    <t>L39</t>
  </si>
  <si>
    <t>BIL.AKT.FKU{I,CHF,Z02,ASI}</t>
  </si>
  <si>
    <t>M39</t>
  </si>
  <si>
    <t>BIL.AKT.FKU{I,CHF,Z02,KUE}</t>
  </si>
  <si>
    <t>N39</t>
  </si>
  <si>
    <t>BIL.AKT.FKU{I,CHF,Z02,RLZ}</t>
  </si>
  <si>
    <t>O39</t>
  </si>
  <si>
    <t>BIL.AKT.FKU{I,CHF,Z03,T}</t>
  </si>
  <si>
    <t>L40</t>
  </si>
  <si>
    <t>BIL.AKT.FKU{I,CHF,Z03,ASI}</t>
  </si>
  <si>
    <t>M40</t>
  </si>
  <si>
    <t>BIL.AKT.FKU{I,CHF,Z03,KUE}</t>
  </si>
  <si>
    <t>N40</t>
  </si>
  <si>
    <t>BIL.AKT.FKU{I,CHF,Z03,RLZ}</t>
  </si>
  <si>
    <t>O40</t>
  </si>
  <si>
    <t>BIL.AKT.FKU{I,CHF,Z04,T}</t>
  </si>
  <si>
    <t>L41</t>
  </si>
  <si>
    <t>BIL.AKT.FKU{I,CHF,Z04,ASI}</t>
  </si>
  <si>
    <t>M41</t>
  </si>
  <si>
    <t>BIL.AKT.FKU{I,CHF,Z04,KUE}</t>
  </si>
  <si>
    <t>N41</t>
  </si>
  <si>
    <t>BIL.AKT.FKU{I,CHF,Z04,RLZ}</t>
  </si>
  <si>
    <t>O41</t>
  </si>
  <si>
    <t>BIL.AKT.FKU{I,CHF,Z05,T}</t>
  </si>
  <si>
    <t>L42</t>
  </si>
  <si>
    <t>BIL.AKT.FKU{I,CHF,Z05,ASI}</t>
  </si>
  <si>
    <t>M42</t>
  </si>
  <si>
    <t>BIL.AKT.FKU{I,CHF,Z05,KUE}</t>
  </si>
  <si>
    <t>N42</t>
  </si>
  <si>
    <t>BIL.AKT.FKU{I,CHF,Z05,RLZ}</t>
  </si>
  <si>
    <t>O42</t>
  </si>
  <si>
    <t>BIL.AKT.FKU{I,CHF,Z06,T}</t>
  </si>
  <si>
    <t>L43</t>
  </si>
  <si>
    <t>BIL.AKT.FKU{I,CHF,Z06,ASI}</t>
  </si>
  <si>
    <t>M43</t>
  </si>
  <si>
    <t>BIL.AKT.FKU{I,CHF,Z06,KUE}</t>
  </si>
  <si>
    <t>N43</t>
  </si>
  <si>
    <t>BIL.AKT.FKU{I,CHF,Z06,RLZ}</t>
  </si>
  <si>
    <t>O43</t>
  </si>
  <si>
    <t>BIL.AKT.FKU{I,CHF,Z07,T}</t>
  </si>
  <si>
    <t>L44</t>
  </si>
  <si>
    <t>BIL.AKT.FKU{I,CHF,Z07,ASI}</t>
  </si>
  <si>
    <t>M44</t>
  </si>
  <si>
    <t>BIL.AKT.FKU{I,CHF,Z07,KUE}</t>
  </si>
  <si>
    <t>N44</t>
  </si>
  <si>
    <t>BIL.AKT.FKU{I,CHF,Z07,RLZ}</t>
  </si>
  <si>
    <t>O44</t>
  </si>
  <si>
    <t>BIL.AKT.FKU{I,CHF,Z08,T}</t>
  </si>
  <si>
    <t>L45</t>
  </si>
  <si>
    <t>BIL.AKT.FKU{I,CHF,Z08,ASI}</t>
  </si>
  <si>
    <t>M45</t>
  </si>
  <si>
    <t>BIL.AKT.FKU{I,CHF,Z08,KUE}</t>
  </si>
  <si>
    <t>N45</t>
  </si>
  <si>
    <t>BIL.AKT.FKU{I,CHF,Z08,RLZ}</t>
  </si>
  <si>
    <t>O45</t>
  </si>
  <si>
    <t>BIL.AKT.FKU{I,CHF,Z09,T}</t>
  </si>
  <si>
    <t>L46</t>
  </si>
  <si>
    <t>BIL.AKT.FKU{I,CHF,Z09,ASI}</t>
  </si>
  <si>
    <t>M46</t>
  </si>
  <si>
    <t>BIL.AKT.FKU{I,CHF,Z09,KUE}</t>
  </si>
  <si>
    <t>N46</t>
  </si>
  <si>
    <t>BIL.AKT.FKU{I,CHF,Z09,RLZ}</t>
  </si>
  <si>
    <t>O46</t>
  </si>
  <si>
    <t>BIL.AKT.FKU{I,CHF,Z10,T}</t>
  </si>
  <si>
    <t>L47</t>
  </si>
  <si>
    <t>BIL.AKT.FKU{I,CHF,Z10,ASI}</t>
  </si>
  <si>
    <t>M47</t>
  </si>
  <si>
    <t>BIL.AKT.FKU{I,CHF,Z10,KUE}</t>
  </si>
  <si>
    <t>N47</t>
  </si>
  <si>
    <t>BIL.AKT.FKU{I,CHF,Z10,RLZ}</t>
  </si>
  <si>
    <t>O47</t>
  </si>
  <si>
    <t>BIL.AKT.FKU{I,CHF,Z11,T}</t>
  </si>
  <si>
    <t>L48</t>
  </si>
  <si>
    <t>BIL.AKT.FKU{I,CHF,Z11,ASI}</t>
  </si>
  <si>
    <t>M48</t>
  </si>
  <si>
    <t>BIL.AKT.FKU{I,CHF,Z11,KUE}</t>
  </si>
  <si>
    <t>N48</t>
  </si>
  <si>
    <t>BIL.AKT.FKU{I,CHF,Z11,RLZ}</t>
  </si>
  <si>
    <t>O48</t>
  </si>
  <si>
    <t>BIL.AKT.FKU{I,CHF,Z12,T}</t>
  </si>
  <si>
    <t>L49</t>
  </si>
  <si>
    <t>BIL.AKT.FKU{I,CHF,Z12,ASI}</t>
  </si>
  <si>
    <t>M49</t>
  </si>
  <si>
    <t>BIL.AKT.FKU{I,CHF,Z12,KUE}</t>
  </si>
  <si>
    <t>N49</t>
  </si>
  <si>
    <t>BIL.AKT.FKU{I,CHF,Z12,RLZ}</t>
  </si>
  <si>
    <t>O49</t>
  </si>
  <si>
    <t>BIL.AKT.FKU{I,CHF,Z13,T}</t>
  </si>
  <si>
    <t>L50</t>
  </si>
  <si>
    <t>BIL.AKT.FKU{I,CHF,Z13,ASI}</t>
  </si>
  <si>
    <t>M50</t>
  </si>
  <si>
    <t>BIL.AKT.FKU{I,CHF,Z13,KUE}</t>
  </si>
  <si>
    <t>N50</t>
  </si>
  <si>
    <t>BIL.AKT.FKU{I,CHF,Z13,RLZ}</t>
  </si>
  <si>
    <t>O50</t>
  </si>
  <si>
    <t>BIL.AKT.FKU{I,CHF,Z14,T}</t>
  </si>
  <si>
    <t>L51</t>
  </si>
  <si>
    <t>BIL.AKT.FKU{I,CHF,Z14,ASI}</t>
  </si>
  <si>
    <t>M51</t>
  </si>
  <si>
    <t>BIL.AKT.FKU{I,CHF,Z14,KUE}</t>
  </si>
  <si>
    <t>N51</t>
  </si>
  <si>
    <t>BIL.AKT.FKU{I,CHF,Z14,RLZ}</t>
  </si>
  <si>
    <t>O51</t>
  </si>
  <si>
    <t>BIL.AKT.FKU{I,CHF,Z15,T}</t>
  </si>
  <si>
    <t>L52</t>
  </si>
  <si>
    <t>BIL.AKT.FKU{I,CHF,Z15,ASI}</t>
  </si>
  <si>
    <t>M52</t>
  </si>
  <si>
    <t>BIL.AKT.FKU{I,CHF,Z15,KUE}</t>
  </si>
  <si>
    <t>N52</t>
  </si>
  <si>
    <t>BIL.AKT.FKU{I,CHF,Z15,RLZ}</t>
  </si>
  <si>
    <t>O52</t>
  </si>
  <si>
    <t>BIL.AKT.FKU{I,CHF,Z16,T}</t>
  </si>
  <si>
    <t>L53</t>
  </si>
  <si>
    <t>BIL.AKT.FKU{I,CHF,Z16,ASI}</t>
  </si>
  <si>
    <t>M53</t>
  </si>
  <si>
    <t>BIL.AKT.FKU{I,CHF,Z16,KUE}</t>
  </si>
  <si>
    <t>N53</t>
  </si>
  <si>
    <t>BIL.AKT.FKU{I,CHF,Z16,RLZ}</t>
  </si>
  <si>
    <t>O53</t>
  </si>
  <si>
    <t>BIL.AKT.FKU{I,CHF,Z17,T}</t>
  </si>
  <si>
    <t>L54</t>
  </si>
  <si>
    <t>BIL.AKT.FKU{I,CHF,Z17,ASI}</t>
  </si>
  <si>
    <t>M54</t>
  </si>
  <si>
    <t>BIL.AKT.FKU{I,CHF,Z17,KUE}</t>
  </si>
  <si>
    <t>N54</t>
  </si>
  <si>
    <t>BIL.AKT.FKU{I,CHF,Z17,RLZ}</t>
  </si>
  <si>
    <t>O54</t>
  </si>
  <si>
    <t>BIL.AKT.FKU{I,CHF,Z18,T}</t>
  </si>
  <si>
    <t>L55</t>
  </si>
  <si>
    <t>BIL.AKT.FKU{I,CHF,Z18,ASI}</t>
  </si>
  <si>
    <t>M55</t>
  </si>
  <si>
    <t>BIL.AKT.FKU{I,CHF,Z18,KUE}</t>
  </si>
  <si>
    <t>N55</t>
  </si>
  <si>
    <t>BIL.AKT.FKU{I,CHF,Z18,RLZ}</t>
  </si>
  <si>
    <t>O55</t>
  </si>
  <si>
    <t>BIL.AKT.FKU{I,CHF,Z19,T}</t>
  </si>
  <si>
    <t>L56</t>
  </si>
  <si>
    <t>BIL.AKT.FKU{I,CHF,Z19,ASI}</t>
  </si>
  <si>
    <t>M56</t>
  </si>
  <si>
    <t>BIL.AKT.FKU{I,CHF,Z19,KUE}</t>
  </si>
  <si>
    <t>N56</t>
  </si>
  <si>
    <t>BIL.AKT.FKU{I,CHF,Z19,RLZ}</t>
  </si>
  <si>
    <t>O56</t>
  </si>
  <si>
    <t>BIL.AKT.FKU{I,CHF,Z20,T}</t>
  </si>
  <si>
    <t>L57</t>
  </si>
  <si>
    <t>BIL.AKT.FKU{I,CHF,Z20,ASI}</t>
  </si>
  <si>
    <t>M57</t>
  </si>
  <si>
    <t>BIL.AKT.FKU{I,CHF,Z20,KUE}</t>
  </si>
  <si>
    <t>N57</t>
  </si>
  <si>
    <t>BIL.AKT.FKU{I,CHF,Z20,RLZ}</t>
  </si>
  <si>
    <t>O57</t>
  </si>
  <si>
    <t>BIL.AKT.FKU{I,CHF,Z21,T}</t>
  </si>
  <si>
    <t>L58</t>
  </si>
  <si>
    <t>BIL.AKT.FKU{I,CHF,Z21,ASI}</t>
  </si>
  <si>
    <t>M58</t>
  </si>
  <si>
    <t>BIL.AKT.FKU{I,CHF,Z21,KUE}</t>
  </si>
  <si>
    <t>N58</t>
  </si>
  <si>
    <t>BIL.AKT.FKU{I,CHF,Z21,RLZ}</t>
  </si>
  <si>
    <t>O58</t>
  </si>
  <si>
    <t>BIL.AKT.FKU{I,CHF,Z22,T}</t>
  </si>
  <si>
    <t>L59</t>
  </si>
  <si>
    <t>BIL.AKT.FKU{I,CHF,Z22,ASI}</t>
  </si>
  <si>
    <t>M59</t>
  </si>
  <si>
    <t>BIL.AKT.FKU{I,CHF,Z22,KUE}</t>
  </si>
  <si>
    <t>N59</t>
  </si>
  <si>
    <t>BIL.AKT.FKU{I,CHF,Z22,RLZ}</t>
  </si>
  <si>
    <t>O59</t>
  </si>
  <si>
    <t>BIL.AKT.FKU{I,CHF,Z23,T}</t>
  </si>
  <si>
    <t>L60</t>
  </si>
  <si>
    <t>BIL.AKT.FKU{I,CHF,Z23,ASI}</t>
  </si>
  <si>
    <t>M60</t>
  </si>
  <si>
    <t>BIL.AKT.FKU{I,CHF,Z23,KUE}</t>
  </si>
  <si>
    <t>N60</t>
  </si>
  <si>
    <t>BIL.AKT.FKU{I,CHF,Z23,RLZ}</t>
  </si>
  <si>
    <t>O60</t>
  </si>
  <si>
    <t>BIL.AKT.FKU{I,CHF,Z24,T}</t>
  </si>
  <si>
    <t>L61</t>
  </si>
  <si>
    <t>BIL.AKT.FKU{I,CHF,Z24,ASI}</t>
  </si>
  <si>
    <t>M61</t>
  </si>
  <si>
    <t>BIL.AKT.FKU{I,CHF,Z24,KUE}</t>
  </si>
  <si>
    <t>N61</t>
  </si>
  <si>
    <t>BIL.AKT.FKU{I,CHF,Z24,RLZ}</t>
  </si>
  <si>
    <t>O61</t>
  </si>
  <si>
    <t>BIL.AKT.FKU{I,CHF,Z25,T}</t>
  </si>
  <si>
    <t>L62</t>
  </si>
  <si>
    <t>BIL.AKT.FKU{I,CHF,Z25,ASI}</t>
  </si>
  <si>
    <t>M62</t>
  </si>
  <si>
    <t>BIL.AKT.FKU{I,CHF,Z25,KUE}</t>
  </si>
  <si>
    <t>N62</t>
  </si>
  <si>
    <t>BIL.AKT.FKU{I,CHF,Z25,RLZ}</t>
  </si>
  <si>
    <t>O62</t>
  </si>
  <si>
    <t>BIL.AKT.FKU{I,CHF,Z26,T}</t>
  </si>
  <si>
    <t>L63</t>
  </si>
  <si>
    <t>BIL.AKT.FKU{I,CHF,Z26,ASI}</t>
  </si>
  <si>
    <t>M63</t>
  </si>
  <si>
    <t>BIL.AKT.FKU{I,CHF,Z26,KUE}</t>
  </si>
  <si>
    <t>N63</t>
  </si>
  <si>
    <t>BIL.AKT.FKU{I,CHF,Z26,RLZ}</t>
  </si>
  <si>
    <t>O63</t>
  </si>
  <si>
    <t>BIL.AKT.FKU{I,CHF,Z27,T}</t>
  </si>
  <si>
    <t>L64</t>
  </si>
  <si>
    <t>BIL.AKT.FKU{I,CHF,Z27,ASI}</t>
  </si>
  <si>
    <t>M64</t>
  </si>
  <si>
    <t>BIL.AKT.FKU{I,CHF,Z27,KUE}</t>
  </si>
  <si>
    <t>N64</t>
  </si>
  <si>
    <t>BIL.AKT.FKU{I,CHF,Z27,RLZ}</t>
  </si>
  <si>
    <t>O64</t>
  </si>
  <si>
    <t>BIL.AKT.FKU{I,CHF,Z28,T}</t>
  </si>
  <si>
    <t>L65</t>
  </si>
  <si>
    <t>BIL.AKT.FKU{I,CHF,Z28,ASI}</t>
  </si>
  <si>
    <t>M65</t>
  </si>
  <si>
    <t>BIL.AKT.FKU{I,CHF,Z28,KUE}</t>
  </si>
  <si>
    <t>N65</t>
  </si>
  <si>
    <t>BIL.AKT.FKU{I,CHF,Z28,RLZ}</t>
  </si>
  <si>
    <t>O65</t>
  </si>
  <si>
    <t>BIL.AKT.FKU{I,CHF,Z29,T}</t>
  </si>
  <si>
    <t>L66</t>
  </si>
  <si>
    <t>BIL.AKT.FKU{I,CHF,Z29,ASI}</t>
  </si>
  <si>
    <t>M66</t>
  </si>
  <si>
    <t>BIL.AKT.FKU{I,CHF,Z29,KUE}</t>
  </si>
  <si>
    <t>N66</t>
  </si>
  <si>
    <t>BIL.AKT.FKU{I,CHF,Z29,RLZ}</t>
  </si>
  <si>
    <t>O66</t>
  </si>
  <si>
    <t>BIL.AKT.FKU{I,CHF,Z30,T}</t>
  </si>
  <si>
    <t>L67</t>
  </si>
  <si>
    <t>BIL.AKT.FKU{I,CHF,Z30,ASI}</t>
  </si>
  <si>
    <t>M67</t>
  </si>
  <si>
    <t>BIL.AKT.FKU{I,CHF,Z30,KUE}</t>
  </si>
  <si>
    <t>N67</t>
  </si>
  <si>
    <t>BIL.AKT.FKU{I,CHF,Z30,RLZ}</t>
  </si>
  <si>
    <t>O67</t>
  </si>
  <si>
    <t>BIL.AKT.FKU{I,CHF,Z31,T}</t>
  </si>
  <si>
    <t>L68</t>
  </si>
  <si>
    <t>BIL.AKT.FKU{I,CHF,Z31,ASI}</t>
  </si>
  <si>
    <t>M68</t>
  </si>
  <si>
    <t>BIL.AKT.FKU{I,CHF,Z31,KUE}</t>
  </si>
  <si>
    <t>N68</t>
  </si>
  <si>
    <t>BIL.AKT.FKU{I,CHF,Z31,RLZ}</t>
  </si>
  <si>
    <t>O68</t>
  </si>
  <si>
    <t>BIL.AKT.FKU{I,CHF,Z32,T}</t>
  </si>
  <si>
    <t>L69</t>
  </si>
  <si>
    <t>BIL.AKT.FKU{I,CHF,Z32,ASI}</t>
  </si>
  <si>
    <t>M69</t>
  </si>
  <si>
    <t>BIL.AKT.FKU{I,CHF,Z32,KUE}</t>
  </si>
  <si>
    <t>N69</t>
  </si>
  <si>
    <t>BIL.AKT.FKU{I,CHF,Z32,RLZ}</t>
  </si>
  <si>
    <t>O69</t>
  </si>
  <si>
    <t>BIL.AKT.FKU{I,CHF,Z33,T}</t>
  </si>
  <si>
    <t>L70</t>
  </si>
  <si>
    <t>BIL.AKT.FKU{I,CHF,Z33,ASI}</t>
  </si>
  <si>
    <t>M70</t>
  </si>
  <si>
    <t>BIL.AKT.FKU{I,CHF,Z33,KUE}</t>
  </si>
  <si>
    <t>N70</t>
  </si>
  <si>
    <t>BIL.AKT.FKU{I,CHF,Z33,RLZ}</t>
  </si>
  <si>
    <t>O70</t>
  </si>
  <si>
    <t>BIL.AKT.FKU{I,CHF,Z34,T}</t>
  </si>
  <si>
    <t>L71</t>
  </si>
  <si>
    <t>BIL.AKT.FKU{I,CHF,Z34,ASI}</t>
  </si>
  <si>
    <t>M71</t>
  </si>
  <si>
    <t>BIL.AKT.FKU{I,CHF,Z34,KUE}</t>
  </si>
  <si>
    <t>N71</t>
  </si>
  <si>
    <t>BIL.AKT.FKU{I,CHF,Z34,RLZ}</t>
  </si>
  <si>
    <t>O71</t>
  </si>
  <si>
    <t>BIL.AKT.FKU{I,CHF,Z35,T}</t>
  </si>
  <si>
    <t>L72</t>
  </si>
  <si>
    <t>BIL.AKT.FKU{I,CHF,Z35,ASI}</t>
  </si>
  <si>
    <t>M72</t>
  </si>
  <si>
    <t>BIL.AKT.FKU{I,CHF,Z35,KUE}</t>
  </si>
  <si>
    <t>N72</t>
  </si>
  <si>
    <t>BIL.AKT.FKU{I,CHF,Z35,RLZ}</t>
  </si>
  <si>
    <t>O72</t>
  </si>
  <si>
    <t>BIL.AKT.FKU{I,CHF,Z36,T}</t>
  </si>
  <si>
    <t>L73</t>
  </si>
  <si>
    <t>BIL.AKT.FKU{I,CHF,Z36,ASI}</t>
  </si>
  <si>
    <t>M73</t>
  </si>
  <si>
    <t>BIL.AKT.FKU{I,CHF,Z36,KUE}</t>
  </si>
  <si>
    <t>N73</t>
  </si>
  <si>
    <t>BIL.AKT.FKU{I,CHF,Z36,RLZ}</t>
  </si>
  <si>
    <t>O73</t>
  </si>
  <si>
    <t>BIL.AKT.FKU{I,CHF,Z37,T}</t>
  </si>
  <si>
    <t>L74</t>
  </si>
  <si>
    <t>BIL.AKT.FKU{I,CHF,Z37,ASI}</t>
  </si>
  <si>
    <t>M74</t>
  </si>
  <si>
    <t>BIL.AKT.FKU{I,CHF,Z37,KUE}</t>
  </si>
  <si>
    <t>N74</t>
  </si>
  <si>
    <t>BIL.AKT.FKU{I,CHF,Z37,RLZ}</t>
  </si>
  <si>
    <t>O74</t>
  </si>
  <si>
    <t>BIL.AKT.FKU{I,CHF,Z38,T}</t>
  </si>
  <si>
    <t>L75</t>
  </si>
  <si>
    <t>BIL.AKT.FKU{I,CHF,Z38,ASI}</t>
  </si>
  <si>
    <t>M75</t>
  </si>
  <si>
    <t>BIL.AKT.FKU{I,CHF,Z38,KUE}</t>
  </si>
  <si>
    <t>N75</t>
  </si>
  <si>
    <t>BIL.AKT.FKU{I,CHF,Z38,RLZ}</t>
  </si>
  <si>
    <t>O75</t>
  </si>
  <si>
    <t>BIL.AKT.FKU{I,CHF,Z39,T}</t>
  </si>
  <si>
    <t>L76</t>
  </si>
  <si>
    <t>BIL.AKT.FKU{I,CHF,Z39,ASI}</t>
  </si>
  <si>
    <t>M76</t>
  </si>
  <si>
    <t>BIL.AKT.FKU{I,CHF,Z39,KUE}</t>
  </si>
  <si>
    <t>N76</t>
  </si>
  <si>
    <t>BIL.AKT.FKU{I,CHF,Z39,RLZ}</t>
  </si>
  <si>
    <t>O76</t>
  </si>
  <si>
    <t>BIL.AKT.FKU{I,CHF,Z40,T}</t>
  </si>
  <si>
    <t>L77</t>
  </si>
  <si>
    <t>BIL.AKT.FKU{I,CHF,Z40,ASI}</t>
  </si>
  <si>
    <t>M77</t>
  </si>
  <si>
    <t>BIL.AKT.FKU{I,CHF,Z40,KUE}</t>
  </si>
  <si>
    <t>N77</t>
  </si>
  <si>
    <t>BIL.AKT.FKU{I,CHF,Z40,RLZ}</t>
  </si>
  <si>
    <t>O77</t>
  </si>
  <si>
    <t>BIL.AKT.FKU{I,CHF,Z41,T}</t>
  </si>
  <si>
    <t>L78</t>
  </si>
  <si>
    <t>BIL.AKT.FKU{I,CHF,Z41,ASI}</t>
  </si>
  <si>
    <t>M78</t>
  </si>
  <si>
    <t>BIL.AKT.FKU{I,CHF,Z41,KUE}</t>
  </si>
  <si>
    <t>N78</t>
  </si>
  <si>
    <t>BIL.AKT.FKU{I,CHF,Z41,RLZ}</t>
  </si>
  <si>
    <t>O78</t>
  </si>
  <si>
    <t>BIL.AKT.FKU{I,CHF,Z42,T}</t>
  </si>
  <si>
    <t>L79</t>
  </si>
  <si>
    <t>BIL.AKT.FKU{I,CHF,Z42,ASI}</t>
  </si>
  <si>
    <t>M79</t>
  </si>
  <si>
    <t>BIL.AKT.FKU{I,CHF,Z42,KUE}</t>
  </si>
  <si>
    <t>N79</t>
  </si>
  <si>
    <t>BIL.AKT.FKU{I,CHF,Z42,RLZ}</t>
  </si>
  <si>
    <t>O79</t>
  </si>
  <si>
    <t>BIL.AKT.FKU{I,CHF,Z43,T}</t>
  </si>
  <si>
    <t>L80</t>
  </si>
  <si>
    <t>BIL.AKT.FKU{I,CHF,Z43,ASI}</t>
  </si>
  <si>
    <t>M80</t>
  </si>
  <si>
    <t>BIL.AKT.FKU{I,CHF,Z43,KUE}</t>
  </si>
  <si>
    <t>N80</t>
  </si>
  <si>
    <t>BIL.AKT.FKU{I,CHF,Z43,RLZ}</t>
  </si>
  <si>
    <t>O80</t>
  </si>
  <si>
    <t>BIL.AKT.FKU{I,CHF,Z44,T}</t>
  </si>
  <si>
    <t>L81</t>
  </si>
  <si>
    <t>BIL.AKT.FKU{I,CHF,Z44,ASI}</t>
  </si>
  <si>
    <t>M81</t>
  </si>
  <si>
    <t>BIL.AKT.FKU{I,CHF,Z44,KUE}</t>
  </si>
  <si>
    <t>N81</t>
  </si>
  <si>
    <t>BIL.AKT.FKU{I,CHF,Z44,RLZ}</t>
  </si>
  <si>
    <t>O81</t>
  </si>
  <si>
    <t>BIL.AKT.FKU{I,CHF,Z45,T}</t>
  </si>
  <si>
    <t>L82</t>
  </si>
  <si>
    <t>BIL.AKT.FKU{I,CHF,Z45,ASI}</t>
  </si>
  <si>
    <t>M82</t>
  </si>
  <si>
    <t>BIL.AKT.FKU{I,CHF,Z45,KUE}</t>
  </si>
  <si>
    <t>N82</t>
  </si>
  <si>
    <t>BIL.AKT.FKU{I,CHF,Z45,RLZ}</t>
  </si>
  <si>
    <t>O82</t>
  </si>
  <si>
    <t>BIL.AKT.FKU{I,CHF,Z46,T}</t>
  </si>
  <si>
    <t>L83</t>
  </si>
  <si>
    <t>BIL.AKT.FKU{I,CHF,Z46,ASI}</t>
  </si>
  <si>
    <t>M83</t>
  </si>
  <si>
    <t>BIL.AKT.FKU{I,CHF,Z46,KUE}</t>
  </si>
  <si>
    <t>N83</t>
  </si>
  <si>
    <t>BIL.AKT.FKU{I,CHF,Z46,RLZ}</t>
  </si>
  <si>
    <t>O83</t>
  </si>
  <si>
    <t>BIL.AKT.FKU{I,CHF,Z47,T}</t>
  </si>
  <si>
    <t>L84</t>
  </si>
  <si>
    <t>BIL.AKT.FKU{I,CHF,Z47,ASI}</t>
  </si>
  <si>
    <t>M84</t>
  </si>
  <si>
    <t>BIL.AKT.FKU{I,CHF,Z47,KUE}</t>
  </si>
  <si>
    <t>N84</t>
  </si>
  <si>
    <t>BIL.AKT.FKU{I,CHF,Z47,RLZ}</t>
  </si>
  <si>
    <t>O84</t>
  </si>
  <si>
    <t>BIL.AKT.FKU{I,CHF,Z48,T}</t>
  </si>
  <si>
    <t>L85</t>
  </si>
  <si>
    <t>BIL.AKT.FKU{I,CHF,Z48,ASI}</t>
  </si>
  <si>
    <t>M85</t>
  </si>
  <si>
    <t>BIL.AKT.FKU{I,CHF,Z48,KUE}</t>
  </si>
  <si>
    <t>N85</t>
  </si>
  <si>
    <t>BIL.AKT.FKU{I,CHF,Z48,RLZ}</t>
  </si>
  <si>
    <t>O85</t>
  </si>
  <si>
    <t>BIL.AKT.FKU{I,CHF,Z49,T}</t>
  </si>
  <si>
    <t>L86</t>
  </si>
  <si>
    <t>BIL.AKT.FKU{I,CHF,Z49,ASI}</t>
  </si>
  <si>
    <t>M86</t>
  </si>
  <si>
    <t>BIL.AKT.FKU{I,CHF,Z49,KUE}</t>
  </si>
  <si>
    <t>N86</t>
  </si>
  <si>
    <t>BIL.AKT.FKU{I,CHF,Z49,RLZ}</t>
  </si>
  <si>
    <t>O86</t>
  </si>
  <si>
    <t>BIL.AKT.FKU{I,CHF,Z50,T}</t>
  </si>
  <si>
    <t>L87</t>
  </si>
  <si>
    <t>BIL.AKT.FKU{I,CHF,Z50,ASI}</t>
  </si>
  <si>
    <t>M87</t>
  </si>
  <si>
    <t>BIL.AKT.FKU{I,CHF,Z50,KUE}</t>
  </si>
  <si>
    <t>N87</t>
  </si>
  <si>
    <t>BIL.AKT.FKU{I,CHF,Z50,RLZ}</t>
  </si>
  <si>
    <t>O87</t>
  </si>
  <si>
    <t>BIL.AKT.FKU{I,CHF,Z51,T}</t>
  </si>
  <si>
    <t>L88</t>
  </si>
  <si>
    <t>BIL.AKT.FKU{I,CHF,Z51,ASI}</t>
  </si>
  <si>
    <t>M88</t>
  </si>
  <si>
    <t>BIL.AKT.FKU{I,CHF,Z51,KUE}</t>
  </si>
  <si>
    <t>N88</t>
  </si>
  <si>
    <t>BIL.AKT.FKU{I,CHF,Z51,RLZ}</t>
  </si>
  <si>
    <t>O88</t>
  </si>
  <si>
    <t>BIL.AKT.FKU{I,CHF,Z52,T}</t>
  </si>
  <si>
    <t>L89</t>
  </si>
  <si>
    <t>BIL.AKT.FKU{I,CHF,Z52,ASI}</t>
  </si>
  <si>
    <t>M89</t>
  </si>
  <si>
    <t>BIL.AKT.FKU{I,CHF,Z52,KUE}</t>
  </si>
  <si>
    <t>N89</t>
  </si>
  <si>
    <t>BIL.AKT.FKU{I,CHF,Z52,RLZ}</t>
  </si>
  <si>
    <t>O89</t>
  </si>
  <si>
    <t>BIL.AKT.FKU{I,CHF,Z53,T}</t>
  </si>
  <si>
    <t>L90</t>
  </si>
  <si>
    <t>BIL.AKT.FKU{I,CHF,Z53,ASI}</t>
  </si>
  <si>
    <t>M90</t>
  </si>
  <si>
    <t>BIL.AKT.FKU{I,CHF,Z53,KUE}</t>
  </si>
  <si>
    <t>N90</t>
  </si>
  <si>
    <t>BIL.AKT.FKU{I,CHF,Z53,RLZ}</t>
  </si>
  <si>
    <t>O90</t>
  </si>
  <si>
    <t>BIL.AKT.FKU{I,CHF,Z54,T}</t>
  </si>
  <si>
    <t>L91</t>
  </si>
  <si>
    <t>BIL.AKT.FKU{I,CHF,Z54,ASI}</t>
  </si>
  <si>
    <t>M91</t>
  </si>
  <si>
    <t>BIL.AKT.FKU{I,CHF,Z54,KUE}</t>
  </si>
  <si>
    <t>N91</t>
  </si>
  <si>
    <t>BIL.AKT.FKU{I,CHF,Z54,RLZ}</t>
  </si>
  <si>
    <t>O91</t>
  </si>
  <si>
    <t>BIL.AKT.FKU{I,CHF,Z55,T}</t>
  </si>
  <si>
    <t>L92</t>
  </si>
  <si>
    <t>BIL.AKT.FKU{I,CHF,Z55,ASI}</t>
  </si>
  <si>
    <t>M92</t>
  </si>
  <si>
    <t>BIL.AKT.FKU{I,CHF,Z55,KUE}</t>
  </si>
  <si>
    <t>N92</t>
  </si>
  <si>
    <t>BIL.AKT.FKU{I,CHF,Z55,RLZ}</t>
  </si>
  <si>
    <t>O92</t>
  </si>
  <si>
    <t>BIL.AKT.FKU{I,CHF,Z56,T}</t>
  </si>
  <si>
    <t>L93</t>
  </si>
  <si>
    <t>BIL.AKT.FKU{I,CHF,Z56,ASI}</t>
  </si>
  <si>
    <t>M93</t>
  </si>
  <si>
    <t>BIL.AKT.FKU{I,CHF,Z56,KUE}</t>
  </si>
  <si>
    <t>N93</t>
  </si>
  <si>
    <t>BIL.AKT.FKU{I,CHF,Z56,RLZ}</t>
  </si>
  <si>
    <t>O93</t>
  </si>
  <si>
    <t>BIL.AKT.FKU{I,CHF,Z57,T}</t>
  </si>
  <si>
    <t>L94</t>
  </si>
  <si>
    <t>BIL.AKT.FKU{I,CHF,Z57,ASI}</t>
  </si>
  <si>
    <t>M94</t>
  </si>
  <si>
    <t>BIL.AKT.FKU{I,CHF,Z57,KUE}</t>
  </si>
  <si>
    <t>N94</t>
  </si>
  <si>
    <t>BIL.AKT.FKU{I,CHF,Z57,RLZ}</t>
  </si>
  <si>
    <t>O94</t>
  </si>
  <si>
    <t>BIL.AKT.FKU{I,CHF,Z58,T}</t>
  </si>
  <si>
    <t>L95</t>
  </si>
  <si>
    <t>BIL.AKT.FKU{I,CHF,Z58,ASI}</t>
  </si>
  <si>
    <t>M95</t>
  </si>
  <si>
    <t>BIL.AKT.FKU{I,CHF,Z58,KUE}</t>
  </si>
  <si>
    <t>N95</t>
  </si>
  <si>
    <t>BIL.AKT.FKU{I,CHF,Z58,RLZ}</t>
  </si>
  <si>
    <t>O95</t>
  </si>
  <si>
    <t>BIL.AKT.FKU{I,CHF,Z59,T}</t>
  </si>
  <si>
    <t>L96</t>
  </si>
  <si>
    <t>BIL.AKT.FKU{I,CHF,Z59,ASI}</t>
  </si>
  <si>
    <t>M96</t>
  </si>
  <si>
    <t>BIL.AKT.FKU{I,CHF,Z59,KUE}</t>
  </si>
  <si>
    <t>N96</t>
  </si>
  <si>
    <t>BIL.AKT.FKU{I,CHF,Z59,RLZ}</t>
  </si>
  <si>
    <t>O96</t>
  </si>
  <si>
    <t>BIL.AKT.FKU{I,CHF,Z60,T}</t>
  </si>
  <si>
    <t>L97</t>
  </si>
  <si>
    <t>BIL.AKT.FKU{I,CHF,Z60,ASI}</t>
  </si>
  <si>
    <t>M97</t>
  </si>
  <si>
    <t>BIL.AKT.FKU{I,CHF,Z60,KUE}</t>
  </si>
  <si>
    <t>N97</t>
  </si>
  <si>
    <t>BIL.AKT.FKU{I,CHF,Z60,RLZ}</t>
  </si>
  <si>
    <t>O97</t>
  </si>
  <si>
    <t>BIL.AKT.FKU{I,CHF,Z61,T}</t>
  </si>
  <si>
    <t>L98</t>
  </si>
  <si>
    <t>BIL.AKT.FKU{I,CHF,Z61,ASI}</t>
  </si>
  <si>
    <t>M98</t>
  </si>
  <si>
    <t>BIL.AKT.FKU{I,CHF,Z61,KUE}</t>
  </si>
  <si>
    <t>N98</t>
  </si>
  <si>
    <t>BIL.AKT.FKU{I,CHF,Z61,RLZ}</t>
  </si>
  <si>
    <t>O98</t>
  </si>
  <si>
    <t>BIL.AKT.FKU{I,CHF,Z62,T}</t>
  </si>
  <si>
    <t>L99</t>
  </si>
  <si>
    <t>BIL.AKT.FKU{I,CHF,Z62,ASI}</t>
  </si>
  <si>
    <t>M99</t>
  </si>
  <si>
    <t>BIL.AKT.FKU{I,CHF,Z62,KUE}</t>
  </si>
  <si>
    <t>N99</t>
  </si>
  <si>
    <t>BIL.AKT.FKU{I,CHF,Z62,RLZ}</t>
  </si>
  <si>
    <t>O99</t>
  </si>
  <si>
    <t>BIL.AKT.FKU{I,CHF,Z63,T}</t>
  </si>
  <si>
    <t>L100</t>
  </si>
  <si>
    <t>BIL.AKT.FKU{I,CHF,Z63,ASI}</t>
  </si>
  <si>
    <t>M100</t>
  </si>
  <si>
    <t>BIL.AKT.FKU{I,CHF,Z63,KUE}</t>
  </si>
  <si>
    <t>N100</t>
  </si>
  <si>
    <t>BIL.AKT.FKU{I,CHF,Z63,RLZ}</t>
  </si>
  <si>
    <t>O100</t>
  </si>
  <si>
    <t>BIL.AKT.FKU{I,CHF,Z64,T}</t>
  </si>
  <si>
    <t>L101</t>
  </si>
  <si>
    <t>BIL.AKT.FKU{I,CHF,Z64,ASI}</t>
  </si>
  <si>
    <t>M101</t>
  </si>
  <si>
    <t>BIL.AKT.FKU{I,CHF,Z64,KUE}</t>
  </si>
  <si>
    <t>N101</t>
  </si>
  <si>
    <t>BIL.AKT.FKU{I,CHF,Z64,RLZ}</t>
  </si>
  <si>
    <t>O101</t>
  </si>
  <si>
    <t>BIL.AKT.FKU{I,CHF,Z65,T}</t>
  </si>
  <si>
    <t>L102</t>
  </si>
  <si>
    <t>BIL.AKT.FKU{I,CHF,Z65,ASI}</t>
  </si>
  <si>
    <t>M102</t>
  </si>
  <si>
    <t>BIL.AKT.FKU{I,CHF,Z65,KUE}</t>
  </si>
  <si>
    <t>N102</t>
  </si>
  <si>
    <t>BIL.AKT.FKU{I,CHF,Z65,RLZ}</t>
  </si>
  <si>
    <t>O102</t>
  </si>
  <si>
    <t>BIL.AKT.FKU{I,CHF,Z66,T}</t>
  </si>
  <si>
    <t>L103</t>
  </si>
  <si>
    <t>BIL.AKT.FKU{I,CHF,Z66,ASI}</t>
  </si>
  <si>
    <t>M103</t>
  </si>
  <si>
    <t>BIL.AKT.FKU{I,CHF,Z66,KUE}</t>
  </si>
  <si>
    <t>N103</t>
  </si>
  <si>
    <t>BIL.AKT.FKU{I,CHF,Z66,RLZ}</t>
  </si>
  <si>
    <t>O103</t>
  </si>
  <si>
    <t>BIL.AKT.HYP{I,CHF,T,T}</t>
  </si>
  <si>
    <t>P104</t>
  </si>
  <si>
    <t>BIL.AKT.HYP{I,CHF,T,ASI}</t>
  </si>
  <si>
    <t>Q104</t>
  </si>
  <si>
    <t>BIL.AKT.HYP{I,CHF,T,KUE}</t>
  </si>
  <si>
    <t>R104</t>
  </si>
  <si>
    <t>BIL.AKT.HYP{I,CHF,T,RLZ}</t>
  </si>
  <si>
    <t>S104</t>
  </si>
  <si>
    <t>BIL.AKT.HYP{I,CHF,M01,T}</t>
  </si>
  <si>
    <t>P22</t>
  </si>
  <si>
    <t>BIL.AKT.HYP{I,CHF,M01,ASI}</t>
  </si>
  <si>
    <t>Q22</t>
  </si>
  <si>
    <t>BIL.AKT.HYP{I,CHF,M01,KUE}</t>
  </si>
  <si>
    <t>R22</t>
  </si>
  <si>
    <t>BIL.AKT.HYP{I,CHF,M01,RLZ}</t>
  </si>
  <si>
    <t>S22</t>
  </si>
  <si>
    <t>BIL.AKT.HYP{I,CHF,M02,T}</t>
  </si>
  <si>
    <t>P23</t>
  </si>
  <si>
    <t>BIL.AKT.HYP{I,CHF,M02,ASI}</t>
  </si>
  <si>
    <t>Q23</t>
  </si>
  <si>
    <t>BIL.AKT.HYP{I,CHF,M02,KUE}</t>
  </si>
  <si>
    <t>R23</t>
  </si>
  <si>
    <t>BIL.AKT.HYP{I,CHF,M02,RLZ}</t>
  </si>
  <si>
    <t>S23</t>
  </si>
  <si>
    <t>BIL.AKT.HYP{I,CHF,M03,T}</t>
  </si>
  <si>
    <t>P24</t>
  </si>
  <si>
    <t>BIL.AKT.HYP{I,CHF,M03,ASI}</t>
  </si>
  <si>
    <t>Q24</t>
  </si>
  <si>
    <t>BIL.AKT.HYP{I,CHF,M03,KUE}</t>
  </si>
  <si>
    <t>R24</t>
  </si>
  <si>
    <t>BIL.AKT.HYP{I,CHF,M03,RLZ}</t>
  </si>
  <si>
    <t>S24</t>
  </si>
  <si>
    <t>BIL.AKT.HYP{I,CHF,M04,T}</t>
  </si>
  <si>
    <t>P25</t>
  </si>
  <si>
    <t>BIL.AKT.HYP{I,CHF,M04,ASI}</t>
  </si>
  <si>
    <t>Q25</t>
  </si>
  <si>
    <t>BIL.AKT.HYP{I,CHF,M04,KUE}</t>
  </si>
  <si>
    <t>R25</t>
  </si>
  <si>
    <t>BIL.AKT.HYP{I,CHF,M04,RLZ}</t>
  </si>
  <si>
    <t>S25</t>
  </si>
  <si>
    <t>BIL.AKT.HYP{I,CHF,M05,T}</t>
  </si>
  <si>
    <t>P26</t>
  </si>
  <si>
    <t>BIL.AKT.HYP{I,CHF,M05,ASI}</t>
  </si>
  <si>
    <t>Q26</t>
  </si>
  <si>
    <t>BIL.AKT.HYP{I,CHF,M05,KUE}</t>
  </si>
  <si>
    <t>R26</t>
  </si>
  <si>
    <t>BIL.AKT.HYP{I,CHF,M05,RLZ}</t>
  </si>
  <si>
    <t>S26</t>
  </si>
  <si>
    <t>BIL.AKT.HYP{I,CHF,M06,T}</t>
  </si>
  <si>
    <t>P27</t>
  </si>
  <si>
    <t>BIL.AKT.HYP{I,CHF,M06,ASI}</t>
  </si>
  <si>
    <t>Q27</t>
  </si>
  <si>
    <t>BIL.AKT.HYP{I,CHF,M06,KUE}</t>
  </si>
  <si>
    <t>R27</t>
  </si>
  <si>
    <t>BIL.AKT.HYP{I,CHF,M06,RLZ}</t>
  </si>
  <si>
    <t>S27</t>
  </si>
  <si>
    <t>BIL.AKT.HYP{I,CHF,M07,T}</t>
  </si>
  <si>
    <t>P28</t>
  </si>
  <si>
    <t>BIL.AKT.HYP{I,CHF,M07,ASI}</t>
  </si>
  <si>
    <t>Q28</t>
  </si>
  <si>
    <t>BIL.AKT.HYP{I,CHF,M07,KUE}</t>
  </si>
  <si>
    <t>R28</t>
  </si>
  <si>
    <t>BIL.AKT.HYP{I,CHF,M07,RLZ}</t>
  </si>
  <si>
    <t>S28</t>
  </si>
  <si>
    <t>BIL.AKT.HYP{I,CHF,M08,T}</t>
  </si>
  <si>
    <t>P29</t>
  </si>
  <si>
    <t>BIL.AKT.HYP{I,CHF,M08,ASI}</t>
  </si>
  <si>
    <t>Q29</t>
  </si>
  <si>
    <t>BIL.AKT.HYP{I,CHF,M08,KUE}</t>
  </si>
  <si>
    <t>R29</t>
  </si>
  <si>
    <t>BIL.AKT.HYP{I,CHF,M08,RLZ}</t>
  </si>
  <si>
    <t>S29</t>
  </si>
  <si>
    <t>BIL.AKT.HYP{I,CHF,M09,T}</t>
  </si>
  <si>
    <t>P30</t>
  </si>
  <si>
    <t>BIL.AKT.HYP{I,CHF,M09,ASI}</t>
  </si>
  <si>
    <t>Q30</t>
  </si>
  <si>
    <t>BIL.AKT.HYP{I,CHF,M09,KUE}</t>
  </si>
  <si>
    <t>R30</t>
  </si>
  <si>
    <t>BIL.AKT.HYP{I,CHF,M09,RLZ}</t>
  </si>
  <si>
    <t>S30</t>
  </si>
  <si>
    <t>BIL.AKT.HYP{I,CHF,M10,T}</t>
  </si>
  <si>
    <t>P31</t>
  </si>
  <si>
    <t>BIL.AKT.HYP{I,CHF,M10,ASI}</t>
  </si>
  <si>
    <t>Q31</t>
  </si>
  <si>
    <t>BIL.AKT.HYP{I,CHF,M10,KUE}</t>
  </si>
  <si>
    <t>R31</t>
  </si>
  <si>
    <t>BIL.AKT.HYP{I,CHF,M10,RLZ}</t>
  </si>
  <si>
    <t>S31</t>
  </si>
  <si>
    <t>BIL.AKT.HYP{I,CHF,M11,T}</t>
  </si>
  <si>
    <t>P32</t>
  </si>
  <si>
    <t>BIL.AKT.HYP{I,CHF,M11,ASI}</t>
  </si>
  <si>
    <t>Q32</t>
  </si>
  <si>
    <t>BIL.AKT.HYP{I,CHF,M11,KUE}</t>
  </si>
  <si>
    <t>R32</t>
  </si>
  <si>
    <t>BIL.AKT.HYP{I,CHF,M11,RLZ}</t>
  </si>
  <si>
    <t>S32</t>
  </si>
  <si>
    <t>BIL.AKT.HYP{I,CHF,M12,T}</t>
  </si>
  <si>
    <t>P33</t>
  </si>
  <si>
    <t>BIL.AKT.HYP{I,CHF,M12,ASI}</t>
  </si>
  <si>
    <t>Q33</t>
  </si>
  <si>
    <t>BIL.AKT.HYP{I,CHF,M12,KUE}</t>
  </si>
  <si>
    <t>R33</t>
  </si>
  <si>
    <t>BIL.AKT.HYP{I,CHF,M12,RLZ}</t>
  </si>
  <si>
    <t>S33</t>
  </si>
  <si>
    <t>BIL.AKT.HYP{I,CHF,M13,T}</t>
  </si>
  <si>
    <t>P34</t>
  </si>
  <si>
    <t>BIL.AKT.HYP{I,CHF,M13,ASI}</t>
  </si>
  <si>
    <t>Q34</t>
  </si>
  <si>
    <t>BIL.AKT.HYP{I,CHF,M13,KUE}</t>
  </si>
  <si>
    <t>R34</t>
  </si>
  <si>
    <t>BIL.AKT.HYP{I,CHF,M13,RLZ}</t>
  </si>
  <si>
    <t>S34</t>
  </si>
  <si>
    <t>BIL.AKT.HYP{I,CHF,M14,T}</t>
  </si>
  <si>
    <t>P35</t>
  </si>
  <si>
    <t>BIL.AKT.HYP{I,CHF,M14,ASI}</t>
  </si>
  <si>
    <t>Q35</t>
  </si>
  <si>
    <t>BIL.AKT.HYP{I,CHF,M14,KUE}</t>
  </si>
  <si>
    <t>R35</t>
  </si>
  <si>
    <t>BIL.AKT.HYP{I,CHF,M14,RLZ}</t>
  </si>
  <si>
    <t>S35</t>
  </si>
  <si>
    <t>BIL.AKT.HYP{I,CHF,M15,T}</t>
  </si>
  <si>
    <t>P36</t>
  </si>
  <si>
    <t>BIL.AKT.HYP{I,CHF,M15,ASI}</t>
  </si>
  <si>
    <t>Q36</t>
  </si>
  <si>
    <t>BIL.AKT.HYP{I,CHF,M15,KUE}</t>
  </si>
  <si>
    <t>R36</t>
  </si>
  <si>
    <t>BIL.AKT.HYP{I,CHF,M15,RLZ}</t>
  </si>
  <si>
    <t>S36</t>
  </si>
  <si>
    <t>BIL.AKT.HYP{I,CHF,M16,T}</t>
  </si>
  <si>
    <t>P37</t>
  </si>
  <si>
    <t>BIL.AKT.HYP{I,CHF,M16,ASI}</t>
  </si>
  <si>
    <t>Q37</t>
  </si>
  <si>
    <t>BIL.AKT.HYP{I,CHF,M16,KUE}</t>
  </si>
  <si>
    <t>R37</t>
  </si>
  <si>
    <t>BIL.AKT.HYP{I,CHF,M16,RLZ}</t>
  </si>
  <si>
    <t>S37</t>
  </si>
  <si>
    <t>BIL.AKT.HYP{I,CHF,M17,T}</t>
  </si>
  <si>
    <t>P38</t>
  </si>
  <si>
    <t>BIL.AKT.HYP{I,CHF,M17,ASI}</t>
  </si>
  <si>
    <t>Q38</t>
  </si>
  <si>
    <t>BIL.AKT.HYP{I,CHF,M17,KUE}</t>
  </si>
  <si>
    <t>R38</t>
  </si>
  <si>
    <t>BIL.AKT.HYP{I,CHF,M17,RLZ}</t>
  </si>
  <si>
    <t>S38</t>
  </si>
  <si>
    <t>BIL.AKT.HYP{I,CHF,Z02,T}</t>
  </si>
  <si>
    <t>P39</t>
  </si>
  <si>
    <t>BIL.AKT.HYP{I,CHF,Z02,ASI}</t>
  </si>
  <si>
    <t>Q39</t>
  </si>
  <si>
    <t>BIL.AKT.HYP{I,CHF,Z02,KUE}</t>
  </si>
  <si>
    <t>R39</t>
  </si>
  <si>
    <t>BIL.AKT.HYP{I,CHF,Z02,RLZ}</t>
  </si>
  <si>
    <t>S39</t>
  </si>
  <si>
    <t>BIL.AKT.HYP{I,CHF,Z03,T}</t>
  </si>
  <si>
    <t>P40</t>
  </si>
  <si>
    <t>BIL.AKT.HYP{I,CHF,Z03,ASI}</t>
  </si>
  <si>
    <t>Q40</t>
  </si>
  <si>
    <t>BIL.AKT.HYP{I,CHF,Z03,KUE}</t>
  </si>
  <si>
    <t>R40</t>
  </si>
  <si>
    <t>BIL.AKT.HYP{I,CHF,Z03,RLZ}</t>
  </si>
  <si>
    <t>S40</t>
  </si>
  <si>
    <t>BIL.AKT.HYP{I,CHF,Z04,T}</t>
  </si>
  <si>
    <t>P41</t>
  </si>
  <si>
    <t>BIL.AKT.HYP{I,CHF,Z04,ASI}</t>
  </si>
  <si>
    <t>Q41</t>
  </si>
  <si>
    <t>BIL.AKT.HYP{I,CHF,Z04,KUE}</t>
  </si>
  <si>
    <t>R41</t>
  </si>
  <si>
    <t>BIL.AKT.HYP{I,CHF,Z04,RLZ}</t>
  </si>
  <si>
    <t>S41</t>
  </si>
  <si>
    <t>BIL.AKT.HYP{I,CHF,Z05,T}</t>
  </si>
  <si>
    <t>P42</t>
  </si>
  <si>
    <t>BIL.AKT.HYP{I,CHF,Z05,ASI}</t>
  </si>
  <si>
    <t>Q42</t>
  </si>
  <si>
    <t>BIL.AKT.HYP{I,CHF,Z05,KUE}</t>
  </si>
  <si>
    <t>R42</t>
  </si>
  <si>
    <t>BIL.AKT.HYP{I,CHF,Z05,RLZ}</t>
  </si>
  <si>
    <t>S42</t>
  </si>
  <si>
    <t>BIL.AKT.HYP{I,CHF,Z06,T}</t>
  </si>
  <si>
    <t>P43</t>
  </si>
  <si>
    <t>BIL.AKT.HYP{I,CHF,Z06,ASI}</t>
  </si>
  <si>
    <t>Q43</t>
  </si>
  <si>
    <t>BIL.AKT.HYP{I,CHF,Z06,KUE}</t>
  </si>
  <si>
    <t>R43</t>
  </si>
  <si>
    <t>BIL.AKT.HYP{I,CHF,Z06,RLZ}</t>
  </si>
  <si>
    <t>S43</t>
  </si>
  <si>
    <t>BIL.AKT.HYP{I,CHF,Z07,T}</t>
  </si>
  <si>
    <t>P44</t>
  </si>
  <si>
    <t>BIL.AKT.HYP{I,CHF,Z07,ASI}</t>
  </si>
  <si>
    <t>Q44</t>
  </si>
  <si>
    <t>BIL.AKT.HYP{I,CHF,Z07,KUE}</t>
  </si>
  <si>
    <t>R44</t>
  </si>
  <si>
    <t>BIL.AKT.HYP{I,CHF,Z07,RLZ}</t>
  </si>
  <si>
    <t>S44</t>
  </si>
  <si>
    <t>BIL.AKT.HYP{I,CHF,Z08,T}</t>
  </si>
  <si>
    <t>P45</t>
  </si>
  <si>
    <t>BIL.AKT.HYP{I,CHF,Z08,ASI}</t>
  </si>
  <si>
    <t>Q45</t>
  </si>
  <si>
    <t>BIL.AKT.HYP{I,CHF,Z08,KUE}</t>
  </si>
  <si>
    <t>R45</t>
  </si>
  <si>
    <t>BIL.AKT.HYP{I,CHF,Z08,RLZ}</t>
  </si>
  <si>
    <t>S45</t>
  </si>
  <si>
    <t>BIL.AKT.HYP{I,CHF,Z09,T}</t>
  </si>
  <si>
    <t>P46</t>
  </si>
  <si>
    <t>BIL.AKT.HYP{I,CHF,Z09,ASI}</t>
  </si>
  <si>
    <t>Q46</t>
  </si>
  <si>
    <t>BIL.AKT.HYP{I,CHF,Z09,KUE}</t>
  </si>
  <si>
    <t>R46</t>
  </si>
  <si>
    <t>BIL.AKT.HYP{I,CHF,Z09,RLZ}</t>
  </si>
  <si>
    <t>S46</t>
  </si>
  <si>
    <t>BIL.AKT.HYP{I,CHF,Z10,T}</t>
  </si>
  <si>
    <t>P47</t>
  </si>
  <si>
    <t>BIL.AKT.HYP{I,CHF,Z10,ASI}</t>
  </si>
  <si>
    <t>Q47</t>
  </si>
  <si>
    <t>BIL.AKT.HYP{I,CHF,Z10,KUE}</t>
  </si>
  <si>
    <t>R47</t>
  </si>
  <si>
    <t>BIL.AKT.HYP{I,CHF,Z10,RLZ}</t>
  </si>
  <si>
    <t>S47</t>
  </si>
  <si>
    <t>BIL.AKT.HYP{I,CHF,Z11,T}</t>
  </si>
  <si>
    <t>P48</t>
  </si>
  <si>
    <t>BIL.AKT.HYP{I,CHF,Z11,ASI}</t>
  </si>
  <si>
    <t>Q48</t>
  </si>
  <si>
    <t>BIL.AKT.HYP{I,CHF,Z11,KUE}</t>
  </si>
  <si>
    <t>R48</t>
  </si>
  <si>
    <t>BIL.AKT.HYP{I,CHF,Z11,RLZ}</t>
  </si>
  <si>
    <t>S48</t>
  </si>
  <si>
    <t>BIL.AKT.HYP{I,CHF,Z12,T}</t>
  </si>
  <si>
    <t>P49</t>
  </si>
  <si>
    <t>BIL.AKT.HYP{I,CHF,Z12,ASI}</t>
  </si>
  <si>
    <t>Q49</t>
  </si>
  <si>
    <t>BIL.AKT.HYP{I,CHF,Z12,KUE}</t>
  </si>
  <si>
    <t>R49</t>
  </si>
  <si>
    <t>BIL.AKT.HYP{I,CHF,Z12,RLZ}</t>
  </si>
  <si>
    <t>S49</t>
  </si>
  <si>
    <t>BIL.AKT.HYP{I,CHF,Z13,T}</t>
  </si>
  <si>
    <t>P50</t>
  </si>
  <si>
    <t>BIL.AKT.HYP{I,CHF,Z13,ASI}</t>
  </si>
  <si>
    <t>Q50</t>
  </si>
  <si>
    <t>BIL.AKT.HYP{I,CHF,Z13,KUE}</t>
  </si>
  <si>
    <t>R50</t>
  </si>
  <si>
    <t>BIL.AKT.HYP{I,CHF,Z13,RLZ}</t>
  </si>
  <si>
    <t>S50</t>
  </si>
  <si>
    <t>BIL.AKT.HYP{I,CHF,Z14,T}</t>
  </si>
  <si>
    <t>P51</t>
  </si>
  <si>
    <t>BIL.AKT.HYP{I,CHF,Z14,ASI}</t>
  </si>
  <si>
    <t>Q51</t>
  </si>
  <si>
    <t>BIL.AKT.HYP{I,CHF,Z14,KUE}</t>
  </si>
  <si>
    <t>R51</t>
  </si>
  <si>
    <t>BIL.AKT.HYP{I,CHF,Z14,RLZ}</t>
  </si>
  <si>
    <t>S51</t>
  </si>
  <si>
    <t>BIL.AKT.HYP{I,CHF,Z15,T}</t>
  </si>
  <si>
    <t>P52</t>
  </si>
  <si>
    <t>BIL.AKT.HYP{I,CHF,Z15,ASI}</t>
  </si>
  <si>
    <t>Q52</t>
  </si>
  <si>
    <t>BIL.AKT.HYP{I,CHF,Z15,KUE}</t>
  </si>
  <si>
    <t>R52</t>
  </si>
  <si>
    <t>BIL.AKT.HYP{I,CHF,Z15,RLZ}</t>
  </si>
  <si>
    <t>S52</t>
  </si>
  <si>
    <t>BIL.AKT.HYP{I,CHF,Z16,T}</t>
  </si>
  <si>
    <t>P53</t>
  </si>
  <si>
    <t>BIL.AKT.HYP{I,CHF,Z16,ASI}</t>
  </si>
  <si>
    <t>Q53</t>
  </si>
  <si>
    <t>BIL.AKT.HYP{I,CHF,Z16,KUE}</t>
  </si>
  <si>
    <t>R53</t>
  </si>
  <si>
    <t>BIL.AKT.HYP{I,CHF,Z16,RLZ}</t>
  </si>
  <si>
    <t>S53</t>
  </si>
  <si>
    <t>BIL.AKT.HYP{I,CHF,Z17,T}</t>
  </si>
  <si>
    <t>P54</t>
  </si>
  <si>
    <t>BIL.AKT.HYP{I,CHF,Z17,ASI}</t>
  </si>
  <si>
    <t>Q54</t>
  </si>
  <si>
    <t>BIL.AKT.HYP{I,CHF,Z17,KUE}</t>
  </si>
  <si>
    <t>R54</t>
  </si>
  <si>
    <t>BIL.AKT.HYP{I,CHF,Z17,RLZ}</t>
  </si>
  <si>
    <t>S54</t>
  </si>
  <si>
    <t>BIL.AKT.HYP{I,CHF,Z18,T}</t>
  </si>
  <si>
    <t>P55</t>
  </si>
  <si>
    <t>BIL.AKT.HYP{I,CHF,Z18,ASI}</t>
  </si>
  <si>
    <t>Q55</t>
  </si>
  <si>
    <t>BIL.AKT.HYP{I,CHF,Z18,KUE}</t>
  </si>
  <si>
    <t>R55</t>
  </si>
  <si>
    <t>BIL.AKT.HYP{I,CHF,Z18,RLZ}</t>
  </si>
  <si>
    <t>S55</t>
  </si>
  <si>
    <t>BIL.AKT.HYP{I,CHF,Z19,T}</t>
  </si>
  <si>
    <t>P56</t>
  </si>
  <si>
    <t>BIL.AKT.HYP{I,CHF,Z19,ASI}</t>
  </si>
  <si>
    <t>Q56</t>
  </si>
  <si>
    <t>BIL.AKT.HYP{I,CHF,Z19,KUE}</t>
  </si>
  <si>
    <t>R56</t>
  </si>
  <si>
    <t>BIL.AKT.HYP{I,CHF,Z19,RLZ}</t>
  </si>
  <si>
    <t>S56</t>
  </si>
  <si>
    <t>BIL.AKT.HYP{I,CHF,Z20,T}</t>
  </si>
  <si>
    <t>P57</t>
  </si>
  <si>
    <t>BIL.AKT.HYP{I,CHF,Z20,ASI}</t>
  </si>
  <si>
    <t>Q57</t>
  </si>
  <si>
    <t>BIL.AKT.HYP{I,CHF,Z20,KUE}</t>
  </si>
  <si>
    <t>R57</t>
  </si>
  <si>
    <t>BIL.AKT.HYP{I,CHF,Z20,RLZ}</t>
  </si>
  <si>
    <t>S57</t>
  </si>
  <si>
    <t>BIL.AKT.HYP{I,CHF,Z21,T}</t>
  </si>
  <si>
    <t>P58</t>
  </si>
  <si>
    <t>BIL.AKT.HYP{I,CHF,Z21,ASI}</t>
  </si>
  <si>
    <t>Q58</t>
  </si>
  <si>
    <t>BIL.AKT.HYP{I,CHF,Z21,KUE}</t>
  </si>
  <si>
    <t>R58</t>
  </si>
  <si>
    <t>BIL.AKT.HYP{I,CHF,Z21,RLZ}</t>
  </si>
  <si>
    <t>S58</t>
  </si>
  <si>
    <t>BIL.AKT.HYP{I,CHF,Z22,T}</t>
  </si>
  <si>
    <t>P59</t>
  </si>
  <si>
    <t>BIL.AKT.HYP{I,CHF,Z22,ASI}</t>
  </si>
  <si>
    <t>Q59</t>
  </si>
  <si>
    <t>BIL.AKT.HYP{I,CHF,Z22,KUE}</t>
  </si>
  <si>
    <t>R59</t>
  </si>
  <si>
    <t>BIL.AKT.HYP{I,CHF,Z22,RLZ}</t>
  </si>
  <si>
    <t>S59</t>
  </si>
  <si>
    <t>BIL.AKT.HYP{I,CHF,Z23,T}</t>
  </si>
  <si>
    <t>P60</t>
  </si>
  <si>
    <t>BIL.AKT.HYP{I,CHF,Z23,ASI}</t>
  </si>
  <si>
    <t>Q60</t>
  </si>
  <si>
    <t>BIL.AKT.HYP{I,CHF,Z23,KUE}</t>
  </si>
  <si>
    <t>R60</t>
  </si>
  <si>
    <t>BIL.AKT.HYP{I,CHF,Z23,RLZ}</t>
  </si>
  <si>
    <t>S60</t>
  </si>
  <si>
    <t>BIL.AKT.HYP{I,CHF,Z24,T}</t>
  </si>
  <si>
    <t>P61</t>
  </si>
  <si>
    <t>BIL.AKT.HYP{I,CHF,Z24,ASI}</t>
  </si>
  <si>
    <t>Q61</t>
  </si>
  <si>
    <t>BIL.AKT.HYP{I,CHF,Z24,KUE}</t>
  </si>
  <si>
    <t>R61</t>
  </si>
  <si>
    <t>BIL.AKT.HYP{I,CHF,Z24,RLZ}</t>
  </si>
  <si>
    <t>S61</t>
  </si>
  <si>
    <t>BIL.AKT.HYP{I,CHF,Z25,T}</t>
  </si>
  <si>
    <t>P62</t>
  </si>
  <si>
    <t>BIL.AKT.HYP{I,CHF,Z25,ASI}</t>
  </si>
  <si>
    <t>Q62</t>
  </si>
  <si>
    <t>BIL.AKT.HYP{I,CHF,Z25,KUE}</t>
  </si>
  <si>
    <t>R62</t>
  </si>
  <si>
    <t>BIL.AKT.HYP{I,CHF,Z25,RLZ}</t>
  </si>
  <si>
    <t>S62</t>
  </si>
  <si>
    <t>BIL.AKT.HYP{I,CHF,Z26,T}</t>
  </si>
  <si>
    <t>P63</t>
  </si>
  <si>
    <t>BIL.AKT.HYP{I,CHF,Z26,ASI}</t>
  </si>
  <si>
    <t>Q63</t>
  </si>
  <si>
    <t>BIL.AKT.HYP{I,CHF,Z26,KUE}</t>
  </si>
  <si>
    <t>R63</t>
  </si>
  <si>
    <t>BIL.AKT.HYP{I,CHF,Z26,RLZ}</t>
  </si>
  <si>
    <t>S63</t>
  </si>
  <si>
    <t>BIL.AKT.HYP{I,CHF,Z27,T}</t>
  </si>
  <si>
    <t>P64</t>
  </si>
  <si>
    <t>BIL.AKT.HYP{I,CHF,Z27,ASI}</t>
  </si>
  <si>
    <t>Q64</t>
  </si>
  <si>
    <t>BIL.AKT.HYP{I,CHF,Z27,KUE}</t>
  </si>
  <si>
    <t>R64</t>
  </si>
  <si>
    <t>BIL.AKT.HYP{I,CHF,Z27,RLZ}</t>
  </si>
  <si>
    <t>S64</t>
  </si>
  <si>
    <t>BIL.AKT.HYP{I,CHF,Z28,T}</t>
  </si>
  <si>
    <t>P65</t>
  </si>
  <si>
    <t>BIL.AKT.HYP{I,CHF,Z28,ASI}</t>
  </si>
  <si>
    <t>Q65</t>
  </si>
  <si>
    <t>BIL.AKT.HYP{I,CHF,Z28,KUE}</t>
  </si>
  <si>
    <t>R65</t>
  </si>
  <si>
    <t>BIL.AKT.HYP{I,CHF,Z28,RLZ}</t>
  </si>
  <si>
    <t>S65</t>
  </si>
  <si>
    <t>BIL.AKT.HYP{I,CHF,Z29,T}</t>
  </si>
  <si>
    <t>P66</t>
  </si>
  <si>
    <t>BIL.AKT.HYP{I,CHF,Z29,ASI}</t>
  </si>
  <si>
    <t>Q66</t>
  </si>
  <si>
    <t>BIL.AKT.HYP{I,CHF,Z29,KUE}</t>
  </si>
  <si>
    <t>R66</t>
  </si>
  <si>
    <t>BIL.AKT.HYP{I,CHF,Z29,RLZ}</t>
  </si>
  <si>
    <t>S66</t>
  </si>
  <si>
    <t>BIL.AKT.HYP{I,CHF,Z30,T}</t>
  </si>
  <si>
    <t>P67</t>
  </si>
  <si>
    <t>BIL.AKT.HYP{I,CHF,Z30,ASI}</t>
  </si>
  <si>
    <t>Q67</t>
  </si>
  <si>
    <t>BIL.AKT.HYP{I,CHF,Z30,KUE}</t>
  </si>
  <si>
    <t>R67</t>
  </si>
  <si>
    <t>BIL.AKT.HYP{I,CHF,Z30,RLZ}</t>
  </si>
  <si>
    <t>S67</t>
  </si>
  <si>
    <t>BIL.AKT.HYP{I,CHF,Z31,T}</t>
  </si>
  <si>
    <t>P68</t>
  </si>
  <si>
    <t>BIL.AKT.HYP{I,CHF,Z31,ASI}</t>
  </si>
  <si>
    <t>Q68</t>
  </si>
  <si>
    <t>BIL.AKT.HYP{I,CHF,Z31,KUE}</t>
  </si>
  <si>
    <t>R68</t>
  </si>
  <si>
    <t>BIL.AKT.HYP{I,CHF,Z31,RLZ}</t>
  </si>
  <si>
    <t>S68</t>
  </si>
  <si>
    <t>BIL.AKT.HYP{I,CHF,Z32,T}</t>
  </si>
  <si>
    <t>P69</t>
  </si>
  <si>
    <t>BIL.AKT.HYP{I,CHF,Z32,ASI}</t>
  </si>
  <si>
    <t>Q69</t>
  </si>
  <si>
    <t>BIL.AKT.HYP{I,CHF,Z32,KUE}</t>
  </si>
  <si>
    <t>R69</t>
  </si>
  <si>
    <t>BIL.AKT.HYP{I,CHF,Z32,RLZ}</t>
  </si>
  <si>
    <t>S69</t>
  </si>
  <si>
    <t>BIL.AKT.HYP{I,CHF,Z33,T}</t>
  </si>
  <si>
    <t>P70</t>
  </si>
  <si>
    <t>BIL.AKT.HYP{I,CHF,Z33,ASI}</t>
  </si>
  <si>
    <t>Q70</t>
  </si>
  <si>
    <t>BIL.AKT.HYP{I,CHF,Z33,KUE}</t>
  </si>
  <si>
    <t>R70</t>
  </si>
  <si>
    <t>BIL.AKT.HYP{I,CHF,Z33,RLZ}</t>
  </si>
  <si>
    <t>S70</t>
  </si>
  <si>
    <t>BIL.AKT.HYP{I,CHF,Z34,T}</t>
  </si>
  <si>
    <t>P71</t>
  </si>
  <si>
    <t>BIL.AKT.HYP{I,CHF,Z34,ASI}</t>
  </si>
  <si>
    <t>Q71</t>
  </si>
  <si>
    <t>BIL.AKT.HYP{I,CHF,Z34,KUE}</t>
  </si>
  <si>
    <t>R71</t>
  </si>
  <si>
    <t>BIL.AKT.HYP{I,CHF,Z34,RLZ}</t>
  </si>
  <si>
    <t>S71</t>
  </si>
  <si>
    <t>BIL.AKT.HYP{I,CHF,Z35,T}</t>
  </si>
  <si>
    <t>P72</t>
  </si>
  <si>
    <t>BIL.AKT.HYP{I,CHF,Z35,ASI}</t>
  </si>
  <si>
    <t>Q72</t>
  </si>
  <si>
    <t>BIL.AKT.HYP{I,CHF,Z35,KUE}</t>
  </si>
  <si>
    <t>R72</t>
  </si>
  <si>
    <t>BIL.AKT.HYP{I,CHF,Z35,RLZ}</t>
  </si>
  <si>
    <t>S72</t>
  </si>
  <si>
    <t>BIL.AKT.HYP{I,CHF,Z36,T}</t>
  </si>
  <si>
    <t>P73</t>
  </si>
  <si>
    <t>BIL.AKT.HYP{I,CHF,Z36,ASI}</t>
  </si>
  <si>
    <t>Q73</t>
  </si>
  <si>
    <t>BIL.AKT.HYP{I,CHF,Z36,KUE}</t>
  </si>
  <si>
    <t>R73</t>
  </si>
  <si>
    <t>BIL.AKT.HYP{I,CHF,Z36,RLZ}</t>
  </si>
  <si>
    <t>S73</t>
  </si>
  <si>
    <t>BIL.AKT.HYP{I,CHF,Z37,T}</t>
  </si>
  <si>
    <t>P74</t>
  </si>
  <si>
    <t>BIL.AKT.HYP{I,CHF,Z37,ASI}</t>
  </si>
  <si>
    <t>Q74</t>
  </si>
  <si>
    <t>BIL.AKT.HYP{I,CHF,Z37,KUE}</t>
  </si>
  <si>
    <t>R74</t>
  </si>
  <si>
    <t>BIL.AKT.HYP{I,CHF,Z37,RLZ}</t>
  </si>
  <si>
    <t>S74</t>
  </si>
  <si>
    <t>BIL.AKT.HYP{I,CHF,Z38,T}</t>
  </si>
  <si>
    <t>P75</t>
  </si>
  <si>
    <t>BIL.AKT.HYP{I,CHF,Z38,ASI}</t>
  </si>
  <si>
    <t>Q75</t>
  </si>
  <si>
    <t>BIL.AKT.HYP{I,CHF,Z38,KUE}</t>
  </si>
  <si>
    <t>R75</t>
  </si>
  <si>
    <t>BIL.AKT.HYP{I,CHF,Z38,RLZ}</t>
  </si>
  <si>
    <t>S75</t>
  </si>
  <si>
    <t>BIL.AKT.HYP{I,CHF,Z39,T}</t>
  </si>
  <si>
    <t>P76</t>
  </si>
  <si>
    <t>BIL.AKT.HYP{I,CHF,Z39,ASI}</t>
  </si>
  <si>
    <t>Q76</t>
  </si>
  <si>
    <t>BIL.AKT.HYP{I,CHF,Z39,KUE}</t>
  </si>
  <si>
    <t>R76</t>
  </si>
  <si>
    <t>BIL.AKT.HYP{I,CHF,Z39,RLZ}</t>
  </si>
  <si>
    <t>S76</t>
  </si>
  <si>
    <t>BIL.AKT.HYP{I,CHF,Z40,T}</t>
  </si>
  <si>
    <t>P77</t>
  </si>
  <si>
    <t>BIL.AKT.HYP{I,CHF,Z40,ASI}</t>
  </si>
  <si>
    <t>Q77</t>
  </si>
  <si>
    <t>BIL.AKT.HYP{I,CHF,Z40,KUE}</t>
  </si>
  <si>
    <t>R77</t>
  </si>
  <si>
    <t>BIL.AKT.HYP{I,CHF,Z40,RLZ}</t>
  </si>
  <si>
    <t>S77</t>
  </si>
  <si>
    <t>BIL.AKT.HYP{I,CHF,Z41,T}</t>
  </si>
  <si>
    <t>P78</t>
  </si>
  <si>
    <t>BIL.AKT.HYP{I,CHF,Z41,ASI}</t>
  </si>
  <si>
    <t>Q78</t>
  </si>
  <si>
    <t>BIL.AKT.HYP{I,CHF,Z41,KUE}</t>
  </si>
  <si>
    <t>R78</t>
  </si>
  <si>
    <t>BIL.AKT.HYP{I,CHF,Z41,RLZ}</t>
  </si>
  <si>
    <t>S78</t>
  </si>
  <si>
    <t>BIL.AKT.HYP{I,CHF,Z42,T}</t>
  </si>
  <si>
    <t>P79</t>
  </si>
  <si>
    <t>BIL.AKT.HYP{I,CHF,Z42,ASI}</t>
  </si>
  <si>
    <t>Q79</t>
  </si>
  <si>
    <t>BIL.AKT.HYP{I,CHF,Z42,KUE}</t>
  </si>
  <si>
    <t>R79</t>
  </si>
  <si>
    <t>BIL.AKT.HYP{I,CHF,Z42,RLZ}</t>
  </si>
  <si>
    <t>S79</t>
  </si>
  <si>
    <t>BIL.AKT.HYP{I,CHF,Z43,T}</t>
  </si>
  <si>
    <t>P80</t>
  </si>
  <si>
    <t>BIL.AKT.HYP{I,CHF,Z43,ASI}</t>
  </si>
  <si>
    <t>Q80</t>
  </si>
  <si>
    <t>BIL.AKT.HYP{I,CHF,Z43,KUE}</t>
  </si>
  <si>
    <t>R80</t>
  </si>
  <si>
    <t>BIL.AKT.HYP{I,CHF,Z43,RLZ}</t>
  </si>
  <si>
    <t>S80</t>
  </si>
  <si>
    <t>BIL.AKT.HYP{I,CHF,Z44,T}</t>
  </si>
  <si>
    <t>P81</t>
  </si>
  <si>
    <t>BIL.AKT.HYP{I,CHF,Z44,ASI}</t>
  </si>
  <si>
    <t>Q81</t>
  </si>
  <si>
    <t>BIL.AKT.HYP{I,CHF,Z44,KUE}</t>
  </si>
  <si>
    <t>R81</t>
  </si>
  <si>
    <t>BIL.AKT.HYP{I,CHF,Z44,RLZ}</t>
  </si>
  <si>
    <t>S81</t>
  </si>
  <si>
    <t>BIL.AKT.HYP{I,CHF,Z45,T}</t>
  </si>
  <si>
    <t>P82</t>
  </si>
  <si>
    <t>BIL.AKT.HYP{I,CHF,Z45,ASI}</t>
  </si>
  <si>
    <t>Q82</t>
  </si>
  <si>
    <t>BIL.AKT.HYP{I,CHF,Z45,KUE}</t>
  </si>
  <si>
    <t>R82</t>
  </si>
  <si>
    <t>BIL.AKT.HYP{I,CHF,Z45,RLZ}</t>
  </si>
  <si>
    <t>S82</t>
  </si>
  <si>
    <t>BIL.AKT.HYP{I,CHF,Z46,T}</t>
  </si>
  <si>
    <t>P83</t>
  </si>
  <si>
    <t>BIL.AKT.HYP{I,CHF,Z46,ASI}</t>
  </si>
  <si>
    <t>Q83</t>
  </si>
  <si>
    <t>BIL.AKT.HYP{I,CHF,Z46,KUE}</t>
  </si>
  <si>
    <t>R83</t>
  </si>
  <si>
    <t>BIL.AKT.HYP{I,CHF,Z46,RLZ}</t>
  </si>
  <si>
    <t>S83</t>
  </si>
  <si>
    <t>BIL.AKT.HYP{I,CHF,Z47,T}</t>
  </si>
  <si>
    <t>P84</t>
  </si>
  <si>
    <t>BIL.AKT.HYP{I,CHF,Z47,ASI}</t>
  </si>
  <si>
    <t>Q84</t>
  </si>
  <si>
    <t>BIL.AKT.HYP{I,CHF,Z47,KUE}</t>
  </si>
  <si>
    <t>R84</t>
  </si>
  <si>
    <t>BIL.AKT.HYP{I,CHF,Z47,RLZ}</t>
  </si>
  <si>
    <t>S84</t>
  </si>
  <si>
    <t>BIL.AKT.HYP{I,CHF,Z48,T}</t>
  </si>
  <si>
    <t>P85</t>
  </si>
  <si>
    <t>BIL.AKT.HYP{I,CHF,Z48,ASI}</t>
  </si>
  <si>
    <t>Q85</t>
  </si>
  <si>
    <t>BIL.AKT.HYP{I,CHF,Z48,KUE}</t>
  </si>
  <si>
    <t>R85</t>
  </si>
  <si>
    <t>BIL.AKT.HYP{I,CHF,Z48,RLZ}</t>
  </si>
  <si>
    <t>S85</t>
  </si>
  <si>
    <t>BIL.AKT.HYP{I,CHF,Z49,T}</t>
  </si>
  <si>
    <t>P86</t>
  </si>
  <si>
    <t>BIL.AKT.HYP{I,CHF,Z49,ASI}</t>
  </si>
  <si>
    <t>Q86</t>
  </si>
  <si>
    <t>BIL.AKT.HYP{I,CHF,Z49,KUE}</t>
  </si>
  <si>
    <t>R86</t>
  </si>
  <si>
    <t>BIL.AKT.HYP{I,CHF,Z49,RLZ}</t>
  </si>
  <si>
    <t>S86</t>
  </si>
  <si>
    <t>BIL.AKT.HYP{I,CHF,Z50,T}</t>
  </si>
  <si>
    <t>P87</t>
  </si>
  <si>
    <t>BIL.AKT.HYP{I,CHF,Z50,ASI}</t>
  </si>
  <si>
    <t>Q87</t>
  </si>
  <si>
    <t>BIL.AKT.HYP{I,CHF,Z50,KUE}</t>
  </si>
  <si>
    <t>R87</t>
  </si>
  <si>
    <t>BIL.AKT.HYP{I,CHF,Z50,RLZ}</t>
  </si>
  <si>
    <t>S87</t>
  </si>
  <si>
    <t>BIL.AKT.HYP{I,CHF,Z51,T}</t>
  </si>
  <si>
    <t>P88</t>
  </si>
  <si>
    <t>BIL.AKT.HYP{I,CHF,Z51,ASI}</t>
  </si>
  <si>
    <t>Q88</t>
  </si>
  <si>
    <t>BIL.AKT.HYP{I,CHF,Z51,KUE}</t>
  </si>
  <si>
    <t>R88</t>
  </si>
  <si>
    <t>BIL.AKT.HYP{I,CHF,Z51,RLZ}</t>
  </si>
  <si>
    <t>S88</t>
  </si>
  <si>
    <t>BIL.AKT.HYP{I,CHF,Z52,T}</t>
  </si>
  <si>
    <t>P89</t>
  </si>
  <si>
    <t>BIL.AKT.HYP{I,CHF,Z52,ASI}</t>
  </si>
  <si>
    <t>Q89</t>
  </si>
  <si>
    <t>BIL.AKT.HYP{I,CHF,Z52,KUE}</t>
  </si>
  <si>
    <t>R89</t>
  </si>
  <si>
    <t>BIL.AKT.HYP{I,CHF,Z52,RLZ}</t>
  </si>
  <si>
    <t>S89</t>
  </si>
  <si>
    <t>BIL.AKT.HYP{I,CHF,Z53,T}</t>
  </si>
  <si>
    <t>P90</t>
  </si>
  <si>
    <t>BIL.AKT.HYP{I,CHF,Z53,ASI}</t>
  </si>
  <si>
    <t>Q90</t>
  </si>
  <si>
    <t>BIL.AKT.HYP{I,CHF,Z53,KUE}</t>
  </si>
  <si>
    <t>R90</t>
  </si>
  <si>
    <t>BIL.AKT.HYP{I,CHF,Z53,RLZ}</t>
  </si>
  <si>
    <t>S90</t>
  </si>
  <si>
    <t>BIL.AKT.HYP{I,CHF,Z54,T}</t>
  </si>
  <si>
    <t>P91</t>
  </si>
  <si>
    <t>BIL.AKT.HYP{I,CHF,Z54,ASI}</t>
  </si>
  <si>
    <t>Q91</t>
  </si>
  <si>
    <t>BIL.AKT.HYP{I,CHF,Z54,KUE}</t>
  </si>
  <si>
    <t>R91</t>
  </si>
  <si>
    <t>BIL.AKT.HYP{I,CHF,Z54,RLZ}</t>
  </si>
  <si>
    <t>S91</t>
  </si>
  <si>
    <t>BIL.AKT.HYP{I,CHF,Z55,T}</t>
  </si>
  <si>
    <t>P92</t>
  </si>
  <si>
    <t>BIL.AKT.HYP{I,CHF,Z55,ASI}</t>
  </si>
  <si>
    <t>Q92</t>
  </si>
  <si>
    <t>BIL.AKT.HYP{I,CHF,Z55,KUE}</t>
  </si>
  <si>
    <t>R92</t>
  </si>
  <si>
    <t>BIL.AKT.HYP{I,CHF,Z55,RLZ}</t>
  </si>
  <si>
    <t>S92</t>
  </si>
  <si>
    <t>BIL.AKT.HYP{I,CHF,Z56,T}</t>
  </si>
  <si>
    <t>P93</t>
  </si>
  <si>
    <t>BIL.AKT.HYP{I,CHF,Z56,ASI}</t>
  </si>
  <si>
    <t>Q93</t>
  </si>
  <si>
    <t>BIL.AKT.HYP{I,CHF,Z56,KUE}</t>
  </si>
  <si>
    <t>R93</t>
  </si>
  <si>
    <t>BIL.AKT.HYP{I,CHF,Z56,RLZ}</t>
  </si>
  <si>
    <t>S93</t>
  </si>
  <si>
    <t>BIL.AKT.HYP{I,CHF,Z57,T}</t>
  </si>
  <si>
    <t>P94</t>
  </si>
  <si>
    <t>BIL.AKT.HYP{I,CHF,Z57,ASI}</t>
  </si>
  <si>
    <t>Q94</t>
  </si>
  <si>
    <t>BIL.AKT.HYP{I,CHF,Z57,KUE}</t>
  </si>
  <si>
    <t>R94</t>
  </si>
  <si>
    <t>BIL.AKT.HYP{I,CHF,Z57,RLZ}</t>
  </si>
  <si>
    <t>S94</t>
  </si>
  <si>
    <t>BIL.AKT.HYP{I,CHF,Z58,T}</t>
  </si>
  <si>
    <t>P95</t>
  </si>
  <si>
    <t>BIL.AKT.HYP{I,CHF,Z58,ASI}</t>
  </si>
  <si>
    <t>Q95</t>
  </si>
  <si>
    <t>BIL.AKT.HYP{I,CHF,Z58,KUE}</t>
  </si>
  <si>
    <t>R95</t>
  </si>
  <si>
    <t>BIL.AKT.HYP{I,CHF,Z58,RLZ}</t>
  </si>
  <si>
    <t>S95</t>
  </si>
  <si>
    <t>BIL.AKT.HYP{I,CHF,Z59,T}</t>
  </si>
  <si>
    <t>P96</t>
  </si>
  <si>
    <t>BIL.AKT.HYP{I,CHF,Z59,ASI}</t>
  </si>
  <si>
    <t>Q96</t>
  </si>
  <si>
    <t>BIL.AKT.HYP{I,CHF,Z59,KUE}</t>
  </si>
  <si>
    <t>R96</t>
  </si>
  <si>
    <t>BIL.AKT.HYP{I,CHF,Z59,RLZ}</t>
  </si>
  <si>
    <t>S96</t>
  </si>
  <si>
    <t>BIL.AKT.HYP{I,CHF,Z60,T}</t>
  </si>
  <si>
    <t>P97</t>
  </si>
  <si>
    <t>BIL.AKT.HYP{I,CHF,Z60,ASI}</t>
  </si>
  <si>
    <t>Q97</t>
  </si>
  <si>
    <t>BIL.AKT.HYP{I,CHF,Z60,KUE}</t>
  </si>
  <si>
    <t>R97</t>
  </si>
  <si>
    <t>BIL.AKT.HYP{I,CHF,Z60,RLZ}</t>
  </si>
  <si>
    <t>S97</t>
  </si>
  <si>
    <t>BIL.AKT.HYP{I,CHF,Z61,T}</t>
  </si>
  <si>
    <t>P98</t>
  </si>
  <si>
    <t>BIL.AKT.HYP{I,CHF,Z61,ASI}</t>
  </si>
  <si>
    <t>Q98</t>
  </si>
  <si>
    <t>BIL.AKT.HYP{I,CHF,Z61,KUE}</t>
  </si>
  <si>
    <t>R98</t>
  </si>
  <si>
    <t>BIL.AKT.HYP{I,CHF,Z61,RLZ}</t>
  </si>
  <si>
    <t>S98</t>
  </si>
  <si>
    <t>BIL.AKT.HYP{I,CHF,Z62,T}</t>
  </si>
  <si>
    <t>P99</t>
  </si>
  <si>
    <t>BIL.AKT.HYP{I,CHF,Z62,ASI}</t>
  </si>
  <si>
    <t>Q99</t>
  </si>
  <si>
    <t>BIL.AKT.HYP{I,CHF,Z62,KUE}</t>
  </si>
  <si>
    <t>R99</t>
  </si>
  <si>
    <t>BIL.AKT.HYP{I,CHF,Z62,RLZ}</t>
  </si>
  <si>
    <t>S99</t>
  </si>
  <si>
    <t>BIL.AKT.HYP{I,CHF,Z63,T}</t>
  </si>
  <si>
    <t>P100</t>
  </si>
  <si>
    <t>BIL.AKT.HYP{I,CHF,Z63,ASI}</t>
  </si>
  <si>
    <t>Q100</t>
  </si>
  <si>
    <t>BIL.AKT.HYP{I,CHF,Z63,KUE}</t>
  </si>
  <si>
    <t>R100</t>
  </si>
  <si>
    <t>BIL.AKT.HYP{I,CHF,Z63,RLZ}</t>
  </si>
  <si>
    <t>S100</t>
  </si>
  <si>
    <t>BIL.AKT.HYP{I,CHF,Z64,T}</t>
  </si>
  <si>
    <t>P101</t>
  </si>
  <si>
    <t>BIL.AKT.HYP{I,CHF,Z64,ASI}</t>
  </si>
  <si>
    <t>Q101</t>
  </si>
  <si>
    <t>BIL.AKT.HYP{I,CHF,Z64,KUE}</t>
  </si>
  <si>
    <t>R101</t>
  </si>
  <si>
    <t>BIL.AKT.HYP{I,CHF,Z64,RLZ}</t>
  </si>
  <si>
    <t>S101</t>
  </si>
  <si>
    <t>BIL.AKT.HYP{I,CHF,Z65,T}</t>
  </si>
  <si>
    <t>P102</t>
  </si>
  <si>
    <t>BIL.AKT.HYP{I,CHF,Z65,ASI}</t>
  </si>
  <si>
    <t>Q102</t>
  </si>
  <si>
    <t>BIL.AKT.HYP{I,CHF,Z65,KUE}</t>
  </si>
  <si>
    <t>R102</t>
  </si>
  <si>
    <t>BIL.AKT.HYP{I,CHF,Z65,RLZ}</t>
  </si>
  <si>
    <t>S102</t>
  </si>
  <si>
    <t>BIL.AKT.HYP{I,CHF,Z66,T}</t>
  </si>
  <si>
    <t>P103</t>
  </si>
  <si>
    <t>BIL.AKT.HYP{I,CHF,Z66,ASI}</t>
  </si>
  <si>
    <t>Q103</t>
  </si>
  <si>
    <t>BIL.AKT.HYP{I,CHF,Z66,KUE}</t>
  </si>
  <si>
    <t>R103</t>
  </si>
  <si>
    <t>BIL.AKT.HYP{I,CHF,Z66,RLZ}</t>
  </si>
  <si>
    <t>S103</t>
  </si>
  <si>
    <t>BIL.AKT.BET{T,T}</t>
  </si>
  <si>
    <t>BIL.AKT.BET{T,BAN}</t>
  </si>
  <si>
    <t>BIL.AKT.BET{T,FIG}</t>
  </si>
  <si>
    <t>BIL.AKT.BET{T,IUN}</t>
  </si>
  <si>
    <t>BIL.AKT.BET{T,U}</t>
  </si>
  <si>
    <t>BIL.AKT.BET{I,T}</t>
  </si>
  <si>
    <t>BIL.AKT.BET{I,BAN}</t>
  </si>
  <si>
    <t>BIL.AKT.BET{I,FIG}</t>
  </si>
  <si>
    <t>BIL.AKT.BET{I,IUN}</t>
  </si>
  <si>
    <t>BIL.AKT.BET{I,U}</t>
  </si>
  <si>
    <t>BIL.AKT.BET{A,T}</t>
  </si>
  <si>
    <t>BIL.AKT.BET{A,BAN}</t>
  </si>
  <si>
    <t>BIL.AKT.BET{A,FIG}</t>
  </si>
  <si>
    <t>BIL.AKT.BET{A,IUN}</t>
  </si>
  <si>
    <t>BIL.AKT.BET{A,U}</t>
  </si>
  <si>
    <t>BIL.AKT.HUF{T}</t>
  </si>
  <si>
    <t>M21</t>
  </si>
  <si>
    <t>BIL.AKT.HUF{I}</t>
  </si>
  <si>
    <t>K21</t>
  </si>
  <si>
    <t>BIL.AKT.HUF{A}</t>
  </si>
  <si>
    <t>L21</t>
  </si>
  <si>
    <t>BIL.AKT.HUF.GMP{T,T}</t>
  </si>
  <si>
    <t>BIL.AKT.HUF.GMP{T,OEH}</t>
  </si>
  <si>
    <t>BIL.AKT.HUF.GMP{I,T}</t>
  </si>
  <si>
    <t>BIL.AKT.HUF.GMP{I,OEH}</t>
  </si>
  <si>
    <t>BIL.AKT.HUF.GMP{I,BUN}</t>
  </si>
  <si>
    <t>BIL.AKT.HUF.GMP{I,KAN}</t>
  </si>
  <si>
    <t>BIL.AKT.HUF.GMP{I,GEM}</t>
  </si>
  <si>
    <t>BIL.AKT.HUF.GMP{A,T}</t>
  </si>
  <si>
    <t>BIL.AKT.HUF.GMP{A,OEH}</t>
  </si>
  <si>
    <t>BIL.AKT.HUF.OBL{T,T}</t>
  </si>
  <si>
    <t>BIL.AKT.HUF.OBL{T,OEH}</t>
  </si>
  <si>
    <t>BIL.AKT.HUF.OBL{T,AEM}</t>
  </si>
  <si>
    <t>BIL.AKT.HUF.OBL{I,T}</t>
  </si>
  <si>
    <t>BIL.AKT.HUF.OBL{I,OEH}</t>
  </si>
  <si>
    <t>BIL.AKT.HUF.OBL{I,BUN}</t>
  </si>
  <si>
    <t>BIL.AKT.HUF.OBL{I,KAN}</t>
  </si>
  <si>
    <t>BIL.AKT.HUF.OBL{I,GEM}</t>
  </si>
  <si>
    <t>BIL.AKT.HUF.OBL{I,AEM}</t>
  </si>
  <si>
    <t>BIL.AKT.HUF.OBL{I,BAN}</t>
  </si>
  <si>
    <t>BIL.AKT.HUF.OBL{I,FIG}</t>
  </si>
  <si>
    <t>BIL.AKT.HUF.OBL{I,PFI}</t>
  </si>
  <si>
    <t>BIL.AKT.HUF.OBL{I,IUN}</t>
  </si>
  <si>
    <t>BIL.AKT.HUF.OBL{I,U}</t>
  </si>
  <si>
    <t>BIL.AKT.HUF.OBL{A,T}</t>
  </si>
  <si>
    <t>BIL.AKT.HUF.OBL{A,OEH}</t>
  </si>
  <si>
    <t>BIL.AKT.HUF.OBL{A,AEM}</t>
  </si>
  <si>
    <t>BIL.AKT.HUF.AKT{T,T}</t>
  </si>
  <si>
    <t>BIL.AKT.HUF.AKT{I,T}</t>
  </si>
  <si>
    <t>BIL.AKT.HUF.AKT{I,BAN}</t>
  </si>
  <si>
    <t>BIL.AKT.HUF.AKT{I,FIG}</t>
  </si>
  <si>
    <t>BIL.AKT.HUF.AKT{I,IUN}</t>
  </si>
  <si>
    <t>BIL.AKT.HUF.AKT{I,U}</t>
  </si>
  <si>
    <t>BIL.AKT.HUF.AKT{A,T}</t>
  </si>
  <si>
    <t>BIL.AKT.HUF.AKA{T}</t>
  </si>
  <si>
    <t>BIL.AKT.HUF.AKA{I}</t>
  </si>
  <si>
    <t>BIL.AKT.HUF.AKA{A}</t>
  </si>
  <si>
    <t>BIL.PAS.VBA{I,CHF,T}</t>
  </si>
  <si>
    <t>T104</t>
  </si>
  <si>
    <t>BIL.PAS.VBA{I,CHF,M01}</t>
  </si>
  <si>
    <t>T22</t>
  </si>
  <si>
    <t>BIL.PAS.VBA{I,CHF,M02}</t>
  </si>
  <si>
    <t>T23</t>
  </si>
  <si>
    <t>BIL.PAS.VBA{I,CHF,M03}</t>
  </si>
  <si>
    <t>T24</t>
  </si>
  <si>
    <t>BIL.PAS.VBA{I,CHF,M04}</t>
  </si>
  <si>
    <t>T25</t>
  </si>
  <si>
    <t>BIL.PAS.VBA{I,CHF,M05}</t>
  </si>
  <si>
    <t>T26</t>
  </si>
  <si>
    <t>BIL.PAS.VBA{I,CHF,M06}</t>
  </si>
  <si>
    <t>T27</t>
  </si>
  <si>
    <t>BIL.PAS.VBA{I,CHF,M07}</t>
  </si>
  <si>
    <t>T28</t>
  </si>
  <si>
    <t>BIL.PAS.VBA{I,CHF,M08}</t>
  </si>
  <si>
    <t>T29</t>
  </si>
  <si>
    <t>BIL.PAS.VBA{I,CHF,M09}</t>
  </si>
  <si>
    <t>T30</t>
  </si>
  <si>
    <t>BIL.PAS.VBA{I,CHF,M10}</t>
  </si>
  <si>
    <t>T31</t>
  </si>
  <si>
    <t>BIL.PAS.VBA{I,CHF,M11}</t>
  </si>
  <si>
    <t>T32</t>
  </si>
  <si>
    <t>BIL.PAS.VBA{I,CHF,M12}</t>
  </si>
  <si>
    <t>T33</t>
  </si>
  <si>
    <t>BIL.PAS.VBA{I,CHF,M13}</t>
  </si>
  <si>
    <t>T34</t>
  </si>
  <si>
    <t>BIL.PAS.VBA{I,CHF,M14}</t>
  </si>
  <si>
    <t>T35</t>
  </si>
  <si>
    <t>BIL.PAS.VBA{I,CHF,M15}</t>
  </si>
  <si>
    <t>T36</t>
  </si>
  <si>
    <t>BIL.PAS.VBA{I,CHF,M16}</t>
  </si>
  <si>
    <t>T37</t>
  </si>
  <si>
    <t>BIL.PAS.VBA{I,CHF,M17}</t>
  </si>
  <si>
    <t>T38</t>
  </si>
  <si>
    <t>BIL.PAS.VBA{I,CHF,Z02}</t>
  </si>
  <si>
    <t>T39</t>
  </si>
  <si>
    <t>BIL.PAS.VBA{I,CHF,Z03}</t>
  </si>
  <si>
    <t>T40</t>
  </si>
  <si>
    <t>BIL.PAS.VBA{I,CHF,Z04}</t>
  </si>
  <si>
    <t>T41</t>
  </si>
  <si>
    <t>BIL.PAS.VBA{I,CHF,Z05}</t>
  </si>
  <si>
    <t>T42</t>
  </si>
  <si>
    <t>BIL.PAS.VBA{I,CHF,Z06}</t>
  </si>
  <si>
    <t>T43</t>
  </si>
  <si>
    <t>BIL.PAS.VBA{I,CHF,Z07}</t>
  </si>
  <si>
    <t>T44</t>
  </si>
  <si>
    <t>BIL.PAS.VBA{I,CHF,Z08}</t>
  </si>
  <si>
    <t>T45</t>
  </si>
  <si>
    <t>BIL.PAS.VBA{I,CHF,Z09}</t>
  </si>
  <si>
    <t>T46</t>
  </si>
  <si>
    <t>BIL.PAS.VBA{I,CHF,Z10}</t>
  </si>
  <si>
    <t>T47</t>
  </si>
  <si>
    <t>BIL.PAS.VBA{I,CHF,Z11}</t>
  </si>
  <si>
    <t>T48</t>
  </si>
  <si>
    <t>BIL.PAS.VBA{I,CHF,Z12}</t>
  </si>
  <si>
    <t>T49</t>
  </si>
  <si>
    <t>BIL.PAS.VBA{I,CHF,Z13}</t>
  </si>
  <si>
    <t>T50</t>
  </si>
  <si>
    <t>BIL.PAS.VBA{I,CHF,Z14}</t>
  </si>
  <si>
    <t>T51</t>
  </si>
  <si>
    <t>BIL.PAS.VBA{I,CHF,Z15}</t>
  </si>
  <si>
    <t>T52</t>
  </si>
  <si>
    <t>BIL.PAS.VBA{I,CHF,Z16}</t>
  </si>
  <si>
    <t>T53</t>
  </si>
  <si>
    <t>BIL.PAS.VBA{I,CHF,Z17}</t>
  </si>
  <si>
    <t>T54</t>
  </si>
  <si>
    <t>BIL.PAS.VBA{I,CHF,Z18}</t>
  </si>
  <si>
    <t>T55</t>
  </si>
  <si>
    <t>BIL.PAS.VBA{I,CHF,Z19}</t>
  </si>
  <si>
    <t>T56</t>
  </si>
  <si>
    <t>BIL.PAS.VBA{I,CHF,Z20}</t>
  </si>
  <si>
    <t>T57</t>
  </si>
  <si>
    <t>BIL.PAS.VBA{I,CHF,Z21}</t>
  </si>
  <si>
    <t>T58</t>
  </si>
  <si>
    <t>BIL.PAS.VBA{I,CHF,Z22}</t>
  </si>
  <si>
    <t>T59</t>
  </si>
  <si>
    <t>BIL.PAS.VBA{I,CHF,Z23}</t>
  </si>
  <si>
    <t>T60</t>
  </si>
  <si>
    <t>BIL.PAS.VBA{I,CHF,Z24}</t>
  </si>
  <si>
    <t>T61</t>
  </si>
  <si>
    <t>BIL.PAS.VBA{I,CHF,Z25}</t>
  </si>
  <si>
    <t>T62</t>
  </si>
  <si>
    <t>BIL.PAS.VBA{I,CHF,Z26}</t>
  </si>
  <si>
    <t>T63</t>
  </si>
  <si>
    <t>BIL.PAS.VBA{I,CHF,Z27}</t>
  </si>
  <si>
    <t>T64</t>
  </si>
  <si>
    <t>BIL.PAS.VBA{I,CHF,Z28}</t>
  </si>
  <si>
    <t>T65</t>
  </si>
  <si>
    <t>BIL.PAS.VBA{I,CHF,Z29}</t>
  </si>
  <si>
    <t>T66</t>
  </si>
  <si>
    <t>BIL.PAS.VBA{I,CHF,Z30}</t>
  </si>
  <si>
    <t>T67</t>
  </si>
  <si>
    <t>BIL.PAS.VBA{I,CHF,Z31}</t>
  </si>
  <si>
    <t>T68</t>
  </si>
  <si>
    <t>BIL.PAS.VBA{I,CHF,Z32}</t>
  </si>
  <si>
    <t>T69</t>
  </si>
  <si>
    <t>BIL.PAS.VBA{I,CHF,Z33}</t>
  </si>
  <si>
    <t>T70</t>
  </si>
  <si>
    <t>BIL.PAS.VBA{I,CHF,Z34}</t>
  </si>
  <si>
    <t>T71</t>
  </si>
  <si>
    <t>BIL.PAS.VBA{I,CHF,Z35}</t>
  </si>
  <si>
    <t>T72</t>
  </si>
  <si>
    <t>BIL.PAS.VBA{I,CHF,Z36}</t>
  </si>
  <si>
    <t>T73</t>
  </si>
  <si>
    <t>BIL.PAS.VBA{I,CHF,Z37}</t>
  </si>
  <si>
    <t>T74</t>
  </si>
  <si>
    <t>BIL.PAS.VBA{I,CHF,Z38}</t>
  </si>
  <si>
    <t>T75</t>
  </si>
  <si>
    <t>BIL.PAS.VBA{I,CHF,Z39}</t>
  </si>
  <si>
    <t>T76</t>
  </si>
  <si>
    <t>BIL.PAS.VBA{I,CHF,Z40}</t>
  </si>
  <si>
    <t>T77</t>
  </si>
  <si>
    <t>BIL.PAS.VBA{I,CHF,Z41}</t>
  </si>
  <si>
    <t>T78</t>
  </si>
  <si>
    <t>BIL.PAS.VBA{I,CHF,Z42}</t>
  </si>
  <si>
    <t>T79</t>
  </si>
  <si>
    <t>BIL.PAS.VBA{I,CHF,Z43}</t>
  </si>
  <si>
    <t>T80</t>
  </si>
  <si>
    <t>BIL.PAS.VBA{I,CHF,Z44}</t>
  </si>
  <si>
    <t>T81</t>
  </si>
  <si>
    <t>BIL.PAS.VBA{I,CHF,Z45}</t>
  </si>
  <si>
    <t>T82</t>
  </si>
  <si>
    <t>BIL.PAS.VBA{I,CHF,Z46}</t>
  </si>
  <si>
    <t>T83</t>
  </si>
  <si>
    <t>BIL.PAS.VBA{I,CHF,Z47}</t>
  </si>
  <si>
    <t>T84</t>
  </si>
  <si>
    <t>BIL.PAS.VBA{I,CHF,Z48}</t>
  </si>
  <si>
    <t>T85</t>
  </si>
  <si>
    <t>BIL.PAS.VBA{I,CHF,Z49}</t>
  </si>
  <si>
    <t>T86</t>
  </si>
  <si>
    <t>BIL.PAS.VBA{I,CHF,Z50}</t>
  </si>
  <si>
    <t>T87</t>
  </si>
  <si>
    <t>BIL.PAS.VBA{I,CHF,Z51}</t>
  </si>
  <si>
    <t>T88</t>
  </si>
  <si>
    <t>BIL.PAS.VBA{I,CHF,Z52}</t>
  </si>
  <si>
    <t>T89</t>
  </si>
  <si>
    <t>BIL.PAS.VBA{I,CHF,Z53}</t>
  </si>
  <si>
    <t>T90</t>
  </si>
  <si>
    <t>BIL.PAS.VBA{I,CHF,Z54}</t>
  </si>
  <si>
    <t>T91</t>
  </si>
  <si>
    <t>BIL.PAS.VBA{I,CHF,Z55}</t>
  </si>
  <si>
    <t>T92</t>
  </si>
  <si>
    <t>BIL.PAS.VBA{I,CHF,Z56}</t>
  </si>
  <si>
    <t>T93</t>
  </si>
  <si>
    <t>BIL.PAS.VBA{I,CHF,Z57}</t>
  </si>
  <si>
    <t>T94</t>
  </si>
  <si>
    <t>BIL.PAS.VBA{I,CHF,Z58}</t>
  </si>
  <si>
    <t>T95</t>
  </si>
  <si>
    <t>BIL.PAS.VBA{I,CHF,Z59}</t>
  </si>
  <si>
    <t>T96</t>
  </si>
  <si>
    <t>BIL.PAS.VBA{I,CHF,Z60}</t>
  </si>
  <si>
    <t>T97</t>
  </si>
  <si>
    <t>BIL.PAS.VBA{I,CHF,Z61}</t>
  </si>
  <si>
    <t>T98</t>
  </si>
  <si>
    <t>BIL.PAS.VBA{I,CHF,Z62}</t>
  </si>
  <si>
    <t>T99</t>
  </si>
  <si>
    <t>BIL.PAS.VBA{I,CHF,Z63}</t>
  </si>
  <si>
    <t>T100</t>
  </si>
  <si>
    <t>BIL.PAS.VBA{I,CHF,Z64}</t>
  </si>
  <si>
    <t>T101</t>
  </si>
  <si>
    <t>BIL.PAS.VBA{I,CHF,Z65}</t>
  </si>
  <si>
    <t>T102</t>
  </si>
  <si>
    <t>BIL.PAS.VBA{I,CHF,Z66}</t>
  </si>
  <si>
    <t>T103</t>
  </si>
  <si>
    <t>BIL.PAS.VKE{I,CHF,T}</t>
  </si>
  <si>
    <t>U104</t>
  </si>
  <si>
    <t>BIL.PAS.VKE{I,CHF,M01}</t>
  </si>
  <si>
    <t>U22</t>
  </si>
  <si>
    <t>BIL.PAS.VKE{I,CHF,M02}</t>
  </si>
  <si>
    <t>U23</t>
  </si>
  <si>
    <t>BIL.PAS.VKE{I,CHF,M03}</t>
  </si>
  <si>
    <t>U24</t>
  </si>
  <si>
    <t>BIL.PAS.VKE{I,CHF,M04}</t>
  </si>
  <si>
    <t>U25</t>
  </si>
  <si>
    <t>BIL.PAS.VKE{I,CHF,M05}</t>
  </si>
  <si>
    <t>U26</t>
  </si>
  <si>
    <t>BIL.PAS.VKE{I,CHF,M06}</t>
  </si>
  <si>
    <t>U27</t>
  </si>
  <si>
    <t>BIL.PAS.VKE{I,CHF,M07}</t>
  </si>
  <si>
    <t>U28</t>
  </si>
  <si>
    <t>BIL.PAS.VKE{I,CHF,M08}</t>
  </si>
  <si>
    <t>U29</t>
  </si>
  <si>
    <t>BIL.PAS.VKE{I,CHF,M09}</t>
  </si>
  <si>
    <t>U30</t>
  </si>
  <si>
    <t>BIL.PAS.VKE{I,CHF,M10}</t>
  </si>
  <si>
    <t>U31</t>
  </si>
  <si>
    <t>BIL.PAS.VKE{I,CHF,M11}</t>
  </si>
  <si>
    <t>U32</t>
  </si>
  <si>
    <t>BIL.PAS.VKE{I,CHF,M12}</t>
  </si>
  <si>
    <t>U33</t>
  </si>
  <si>
    <t>BIL.PAS.VKE{I,CHF,M13}</t>
  </si>
  <si>
    <t>U34</t>
  </si>
  <si>
    <t>BIL.PAS.VKE{I,CHF,M14}</t>
  </si>
  <si>
    <t>U35</t>
  </si>
  <si>
    <t>BIL.PAS.VKE{I,CHF,M15}</t>
  </si>
  <si>
    <t>U36</t>
  </si>
  <si>
    <t>BIL.PAS.VKE{I,CHF,M16}</t>
  </si>
  <si>
    <t>U37</t>
  </si>
  <si>
    <t>BIL.PAS.VKE{I,CHF,M17}</t>
  </si>
  <si>
    <t>U38</t>
  </si>
  <si>
    <t>BIL.PAS.VKE{I,CHF,Z02}</t>
  </si>
  <si>
    <t>U39</t>
  </si>
  <si>
    <t>BIL.PAS.VKE{I,CHF,Z03}</t>
  </si>
  <si>
    <t>U40</t>
  </si>
  <si>
    <t>BIL.PAS.VKE{I,CHF,Z04}</t>
  </si>
  <si>
    <t>U41</t>
  </si>
  <si>
    <t>BIL.PAS.VKE{I,CHF,Z05}</t>
  </si>
  <si>
    <t>U42</t>
  </si>
  <si>
    <t>BIL.PAS.VKE{I,CHF,Z06}</t>
  </si>
  <si>
    <t>U43</t>
  </si>
  <si>
    <t>BIL.PAS.VKE{I,CHF,Z07}</t>
  </si>
  <si>
    <t>U44</t>
  </si>
  <si>
    <t>BIL.PAS.VKE{I,CHF,Z08}</t>
  </si>
  <si>
    <t>U45</t>
  </si>
  <si>
    <t>BIL.PAS.VKE{I,CHF,Z09}</t>
  </si>
  <si>
    <t>U46</t>
  </si>
  <si>
    <t>BIL.PAS.VKE{I,CHF,Z10}</t>
  </si>
  <si>
    <t>U47</t>
  </si>
  <si>
    <t>BIL.PAS.VKE{I,CHF,Z11}</t>
  </si>
  <si>
    <t>U48</t>
  </si>
  <si>
    <t>BIL.PAS.VKE{I,CHF,Z12}</t>
  </si>
  <si>
    <t>U49</t>
  </si>
  <si>
    <t>BIL.PAS.VKE{I,CHF,Z13}</t>
  </si>
  <si>
    <t>U50</t>
  </si>
  <si>
    <t>BIL.PAS.VKE{I,CHF,Z14}</t>
  </si>
  <si>
    <t>U51</t>
  </si>
  <si>
    <t>BIL.PAS.VKE{I,CHF,Z15}</t>
  </si>
  <si>
    <t>U52</t>
  </si>
  <si>
    <t>BIL.PAS.VKE{I,CHF,Z16}</t>
  </si>
  <si>
    <t>U53</t>
  </si>
  <si>
    <t>BIL.PAS.VKE{I,CHF,Z17}</t>
  </si>
  <si>
    <t>U54</t>
  </si>
  <si>
    <t>BIL.PAS.VKE{I,CHF,Z18}</t>
  </si>
  <si>
    <t>U55</t>
  </si>
  <si>
    <t>BIL.PAS.VKE{I,CHF,Z19}</t>
  </si>
  <si>
    <t>U56</t>
  </si>
  <si>
    <t>BIL.PAS.VKE{I,CHF,Z20}</t>
  </si>
  <si>
    <t>U57</t>
  </si>
  <si>
    <t>BIL.PAS.VKE{I,CHF,Z21}</t>
  </si>
  <si>
    <t>U58</t>
  </si>
  <si>
    <t>BIL.PAS.VKE{I,CHF,Z22}</t>
  </si>
  <si>
    <t>U59</t>
  </si>
  <si>
    <t>BIL.PAS.VKE{I,CHF,Z23}</t>
  </si>
  <si>
    <t>U60</t>
  </si>
  <si>
    <t>BIL.PAS.VKE{I,CHF,Z24}</t>
  </si>
  <si>
    <t>U61</t>
  </si>
  <si>
    <t>BIL.PAS.VKE{I,CHF,Z25}</t>
  </si>
  <si>
    <t>U62</t>
  </si>
  <si>
    <t>BIL.PAS.VKE{I,CHF,Z26}</t>
  </si>
  <si>
    <t>U63</t>
  </si>
  <si>
    <t>BIL.PAS.VKE{I,CHF,Z27}</t>
  </si>
  <si>
    <t>U64</t>
  </si>
  <si>
    <t>BIL.PAS.VKE{I,CHF,Z28}</t>
  </si>
  <si>
    <t>U65</t>
  </si>
  <si>
    <t>BIL.PAS.VKE{I,CHF,Z29}</t>
  </si>
  <si>
    <t>U66</t>
  </si>
  <si>
    <t>BIL.PAS.VKE{I,CHF,Z30}</t>
  </si>
  <si>
    <t>U67</t>
  </si>
  <si>
    <t>BIL.PAS.VKE{I,CHF,Z31}</t>
  </si>
  <si>
    <t>U68</t>
  </si>
  <si>
    <t>BIL.PAS.VKE{I,CHF,Z32}</t>
  </si>
  <si>
    <t>U69</t>
  </si>
  <si>
    <t>BIL.PAS.VKE{I,CHF,Z33}</t>
  </si>
  <si>
    <t>U70</t>
  </si>
  <si>
    <t>BIL.PAS.VKE{I,CHF,Z34}</t>
  </si>
  <si>
    <t>U71</t>
  </si>
  <si>
    <t>BIL.PAS.VKE{I,CHF,Z35}</t>
  </si>
  <si>
    <t>U72</t>
  </si>
  <si>
    <t>BIL.PAS.VKE{I,CHF,Z36}</t>
  </si>
  <si>
    <t>U73</t>
  </si>
  <si>
    <t>BIL.PAS.VKE{I,CHF,Z37}</t>
  </si>
  <si>
    <t>U74</t>
  </si>
  <si>
    <t>BIL.PAS.VKE{I,CHF,Z38}</t>
  </si>
  <si>
    <t>U75</t>
  </si>
  <si>
    <t>BIL.PAS.VKE{I,CHF,Z39}</t>
  </si>
  <si>
    <t>U76</t>
  </si>
  <si>
    <t>BIL.PAS.VKE{I,CHF,Z40}</t>
  </si>
  <si>
    <t>U77</t>
  </si>
  <si>
    <t>BIL.PAS.VKE{I,CHF,Z41}</t>
  </si>
  <si>
    <t>U78</t>
  </si>
  <si>
    <t>BIL.PAS.VKE{I,CHF,Z42}</t>
  </si>
  <si>
    <t>U79</t>
  </si>
  <si>
    <t>BIL.PAS.VKE{I,CHF,Z43}</t>
  </si>
  <si>
    <t>U80</t>
  </si>
  <si>
    <t>BIL.PAS.VKE{I,CHF,Z44}</t>
  </si>
  <si>
    <t>U81</t>
  </si>
  <si>
    <t>BIL.PAS.VKE{I,CHF,Z45}</t>
  </si>
  <si>
    <t>U82</t>
  </si>
  <si>
    <t>BIL.PAS.VKE{I,CHF,Z46}</t>
  </si>
  <si>
    <t>U83</t>
  </si>
  <si>
    <t>BIL.PAS.VKE{I,CHF,Z47}</t>
  </si>
  <si>
    <t>U84</t>
  </si>
  <si>
    <t>BIL.PAS.VKE{I,CHF,Z48}</t>
  </si>
  <si>
    <t>U85</t>
  </si>
  <si>
    <t>BIL.PAS.VKE{I,CHF,Z49}</t>
  </si>
  <si>
    <t>U86</t>
  </si>
  <si>
    <t>BIL.PAS.VKE{I,CHF,Z50}</t>
  </si>
  <si>
    <t>U87</t>
  </si>
  <si>
    <t>BIL.PAS.VKE{I,CHF,Z51}</t>
  </si>
  <si>
    <t>U88</t>
  </si>
  <si>
    <t>BIL.PAS.VKE{I,CHF,Z52}</t>
  </si>
  <si>
    <t>U89</t>
  </si>
  <si>
    <t>BIL.PAS.VKE{I,CHF,Z53}</t>
  </si>
  <si>
    <t>U90</t>
  </si>
  <si>
    <t>BIL.PAS.VKE{I,CHF,Z54}</t>
  </si>
  <si>
    <t>U91</t>
  </si>
  <si>
    <t>BIL.PAS.VKE{I,CHF,Z55}</t>
  </si>
  <si>
    <t>U92</t>
  </si>
  <si>
    <t>BIL.PAS.VKE{I,CHF,Z56}</t>
  </si>
  <si>
    <t>U93</t>
  </si>
  <si>
    <t>BIL.PAS.VKE{I,CHF,Z57}</t>
  </si>
  <si>
    <t>U94</t>
  </si>
  <si>
    <t>BIL.PAS.VKE{I,CHF,Z58}</t>
  </si>
  <si>
    <t>U95</t>
  </si>
  <si>
    <t>BIL.PAS.VKE{I,CHF,Z59}</t>
  </si>
  <si>
    <t>U96</t>
  </si>
  <si>
    <t>BIL.PAS.VKE{I,CHF,Z60}</t>
  </si>
  <si>
    <t>U97</t>
  </si>
  <si>
    <t>BIL.PAS.VKE{I,CHF,Z61}</t>
  </si>
  <si>
    <t>U98</t>
  </si>
  <si>
    <t>BIL.PAS.VKE{I,CHF,Z62}</t>
  </si>
  <si>
    <t>U99</t>
  </si>
  <si>
    <t>BIL.PAS.VKE{I,CHF,Z63}</t>
  </si>
  <si>
    <t>U100</t>
  </si>
  <si>
    <t>BIL.PAS.VKE{I,CHF,Z64}</t>
  </si>
  <si>
    <t>U101</t>
  </si>
  <si>
    <t>BIL.PAS.VKE{I,CHF,Z65}</t>
  </si>
  <si>
    <t>U102</t>
  </si>
  <si>
    <t>BIL.PAS.VKE{I,CHF,Z66}</t>
  </si>
  <si>
    <t>U103</t>
  </si>
  <si>
    <t>BIL.PAS.VKE.KOV{I,CHF,T,T}</t>
  </si>
  <si>
    <t>V104</t>
  </si>
  <si>
    <t>BIL.PAS.VKE.KOV{I,CHF,T,ASI}</t>
  </si>
  <si>
    <t>W104</t>
  </si>
  <si>
    <t>BIL.PAS.VKE.KOV{I,CHF,T,KUE}</t>
  </si>
  <si>
    <t>X104</t>
  </si>
  <si>
    <t>BIL.PAS.VKE.KOV{I,CHF,T,RLZ}</t>
  </si>
  <si>
    <t>Y104</t>
  </si>
  <si>
    <t>BIL.PAS.VKE.KOV{I,CHF,M01,T}</t>
  </si>
  <si>
    <t>V22</t>
  </si>
  <si>
    <t>BIL.PAS.VKE.KOV{I,CHF,M01,ASI}</t>
  </si>
  <si>
    <t>W22</t>
  </si>
  <si>
    <t>BIL.PAS.VKE.KOV{I,CHF,M01,KUE}</t>
  </si>
  <si>
    <t>X22</t>
  </si>
  <si>
    <t>BIL.PAS.VKE.KOV{I,CHF,M01,RLZ}</t>
  </si>
  <si>
    <t>Y22</t>
  </si>
  <si>
    <t>BIL.PAS.VKE.KOV{I,CHF,M02,T}</t>
  </si>
  <si>
    <t>V23</t>
  </si>
  <si>
    <t>BIL.PAS.VKE.KOV{I,CHF,M02,ASI}</t>
  </si>
  <si>
    <t>W23</t>
  </si>
  <si>
    <t>BIL.PAS.VKE.KOV{I,CHF,M02,KUE}</t>
  </si>
  <si>
    <t>X23</t>
  </si>
  <si>
    <t>BIL.PAS.VKE.KOV{I,CHF,M02,RLZ}</t>
  </si>
  <si>
    <t>Y23</t>
  </si>
  <si>
    <t>BIL.PAS.VKE.KOV{I,CHF,M03,T}</t>
  </si>
  <si>
    <t>V24</t>
  </si>
  <si>
    <t>BIL.PAS.VKE.KOV{I,CHF,M03,ASI}</t>
  </si>
  <si>
    <t>W24</t>
  </si>
  <si>
    <t>BIL.PAS.VKE.KOV{I,CHF,M03,KUE}</t>
  </si>
  <si>
    <t>X24</t>
  </si>
  <si>
    <t>BIL.PAS.VKE.KOV{I,CHF,M03,RLZ}</t>
  </si>
  <si>
    <t>Y24</t>
  </si>
  <si>
    <t>BIL.PAS.VKE.KOV{I,CHF,M04,T}</t>
  </si>
  <si>
    <t>V25</t>
  </si>
  <si>
    <t>BIL.PAS.VKE.KOV{I,CHF,M04,ASI}</t>
  </si>
  <si>
    <t>W25</t>
  </si>
  <si>
    <t>BIL.PAS.VKE.KOV{I,CHF,M04,KUE}</t>
  </si>
  <si>
    <t>X25</t>
  </si>
  <si>
    <t>BIL.PAS.VKE.KOV{I,CHF,M04,RLZ}</t>
  </si>
  <si>
    <t>Y25</t>
  </si>
  <si>
    <t>BIL.PAS.VKE.KOV{I,CHF,M05,T}</t>
  </si>
  <si>
    <t>V26</t>
  </si>
  <si>
    <t>BIL.PAS.VKE.KOV{I,CHF,M05,ASI}</t>
  </si>
  <si>
    <t>W26</t>
  </si>
  <si>
    <t>BIL.PAS.VKE.KOV{I,CHF,M05,KUE}</t>
  </si>
  <si>
    <t>X26</t>
  </si>
  <si>
    <t>BIL.PAS.VKE.KOV{I,CHF,M05,RLZ}</t>
  </si>
  <si>
    <t>Y26</t>
  </si>
  <si>
    <t>BIL.PAS.VKE.KOV{I,CHF,M06,T}</t>
  </si>
  <si>
    <t>V27</t>
  </si>
  <si>
    <t>BIL.PAS.VKE.KOV{I,CHF,M06,ASI}</t>
  </si>
  <si>
    <t>W27</t>
  </si>
  <si>
    <t>BIL.PAS.VKE.KOV{I,CHF,M06,KUE}</t>
  </si>
  <si>
    <t>X27</t>
  </si>
  <si>
    <t>BIL.PAS.VKE.KOV{I,CHF,M06,RLZ}</t>
  </si>
  <si>
    <t>Y27</t>
  </si>
  <si>
    <t>BIL.PAS.VKE.KOV{I,CHF,M07,T}</t>
  </si>
  <si>
    <t>V28</t>
  </si>
  <si>
    <t>BIL.PAS.VKE.KOV{I,CHF,M07,ASI}</t>
  </si>
  <si>
    <t>W28</t>
  </si>
  <si>
    <t>BIL.PAS.VKE.KOV{I,CHF,M07,KUE}</t>
  </si>
  <si>
    <t>X28</t>
  </si>
  <si>
    <t>BIL.PAS.VKE.KOV{I,CHF,M07,RLZ}</t>
  </si>
  <si>
    <t>Y28</t>
  </si>
  <si>
    <t>BIL.PAS.VKE.KOV{I,CHF,M08,T}</t>
  </si>
  <si>
    <t>V29</t>
  </si>
  <si>
    <t>BIL.PAS.VKE.KOV{I,CHF,M08,ASI}</t>
  </si>
  <si>
    <t>W29</t>
  </si>
  <si>
    <t>BIL.PAS.VKE.KOV{I,CHF,M08,KUE}</t>
  </si>
  <si>
    <t>X29</t>
  </si>
  <si>
    <t>BIL.PAS.VKE.KOV{I,CHF,M08,RLZ}</t>
  </si>
  <si>
    <t>Y29</t>
  </si>
  <si>
    <t>BIL.PAS.VKE.KOV{I,CHF,M09,T}</t>
  </si>
  <si>
    <t>V30</t>
  </si>
  <si>
    <t>BIL.PAS.VKE.KOV{I,CHF,M09,ASI}</t>
  </si>
  <si>
    <t>W30</t>
  </si>
  <si>
    <t>BIL.PAS.VKE.KOV{I,CHF,M09,KUE}</t>
  </si>
  <si>
    <t>X30</t>
  </si>
  <si>
    <t>BIL.PAS.VKE.KOV{I,CHF,M09,RLZ}</t>
  </si>
  <si>
    <t>Y30</t>
  </si>
  <si>
    <t>BIL.PAS.VKE.KOV{I,CHF,M10,T}</t>
  </si>
  <si>
    <t>V31</t>
  </si>
  <si>
    <t>BIL.PAS.VKE.KOV{I,CHF,M10,ASI}</t>
  </si>
  <si>
    <t>W31</t>
  </si>
  <si>
    <t>BIL.PAS.VKE.KOV{I,CHF,M10,KUE}</t>
  </si>
  <si>
    <t>X31</t>
  </si>
  <si>
    <t>BIL.PAS.VKE.KOV{I,CHF,M10,RLZ}</t>
  </si>
  <si>
    <t>Y31</t>
  </si>
  <si>
    <t>BIL.PAS.VKE.KOV{I,CHF,M11,T}</t>
  </si>
  <si>
    <t>V32</t>
  </si>
  <si>
    <t>BIL.PAS.VKE.KOV{I,CHF,M11,ASI}</t>
  </si>
  <si>
    <t>W32</t>
  </si>
  <si>
    <t>BIL.PAS.VKE.KOV{I,CHF,M11,KUE}</t>
  </si>
  <si>
    <t>X32</t>
  </si>
  <si>
    <t>BIL.PAS.VKE.KOV{I,CHF,M11,RLZ}</t>
  </si>
  <si>
    <t>Y32</t>
  </si>
  <si>
    <t>BIL.PAS.VKE.KOV{I,CHF,M12,T}</t>
  </si>
  <si>
    <t>V33</t>
  </si>
  <si>
    <t>BIL.PAS.VKE.KOV{I,CHF,M12,ASI}</t>
  </si>
  <si>
    <t>W33</t>
  </si>
  <si>
    <t>BIL.PAS.VKE.KOV{I,CHF,M12,KUE}</t>
  </si>
  <si>
    <t>X33</t>
  </si>
  <si>
    <t>BIL.PAS.VKE.KOV{I,CHF,M12,RLZ}</t>
  </si>
  <si>
    <t>Y33</t>
  </si>
  <si>
    <t>BIL.PAS.VKE.KOV{I,CHF,M13,T}</t>
  </si>
  <si>
    <t>V34</t>
  </si>
  <si>
    <t>BIL.PAS.VKE.KOV{I,CHF,M13,ASI}</t>
  </si>
  <si>
    <t>W34</t>
  </si>
  <si>
    <t>BIL.PAS.VKE.KOV{I,CHF,M13,KUE}</t>
  </si>
  <si>
    <t>X34</t>
  </si>
  <si>
    <t>BIL.PAS.VKE.KOV{I,CHF,M13,RLZ}</t>
  </si>
  <si>
    <t>Y34</t>
  </si>
  <si>
    <t>BIL.PAS.VKE.KOV{I,CHF,M14,T}</t>
  </si>
  <si>
    <t>V35</t>
  </si>
  <si>
    <t>BIL.PAS.VKE.KOV{I,CHF,M14,ASI}</t>
  </si>
  <si>
    <t>W35</t>
  </si>
  <si>
    <t>BIL.PAS.VKE.KOV{I,CHF,M14,KUE}</t>
  </si>
  <si>
    <t>X35</t>
  </si>
  <si>
    <t>BIL.PAS.VKE.KOV{I,CHF,M14,RLZ}</t>
  </si>
  <si>
    <t>Y35</t>
  </si>
  <si>
    <t>BIL.PAS.VKE.KOV{I,CHF,M15,T}</t>
  </si>
  <si>
    <t>V36</t>
  </si>
  <si>
    <t>BIL.PAS.VKE.KOV{I,CHF,M15,ASI}</t>
  </si>
  <si>
    <t>W36</t>
  </si>
  <si>
    <t>BIL.PAS.VKE.KOV{I,CHF,M15,KUE}</t>
  </si>
  <si>
    <t>X36</t>
  </si>
  <si>
    <t>BIL.PAS.VKE.KOV{I,CHF,M15,RLZ}</t>
  </si>
  <si>
    <t>Y36</t>
  </si>
  <si>
    <t>BIL.PAS.VKE.KOV{I,CHF,M16,T}</t>
  </si>
  <si>
    <t>V37</t>
  </si>
  <si>
    <t>BIL.PAS.VKE.KOV{I,CHF,M16,ASI}</t>
  </si>
  <si>
    <t>W37</t>
  </si>
  <si>
    <t>BIL.PAS.VKE.KOV{I,CHF,M16,KUE}</t>
  </si>
  <si>
    <t>X37</t>
  </si>
  <si>
    <t>BIL.PAS.VKE.KOV{I,CHF,M16,RLZ}</t>
  </si>
  <si>
    <t>Y37</t>
  </si>
  <si>
    <t>BIL.PAS.VKE.KOV{I,CHF,M17,T}</t>
  </si>
  <si>
    <t>V38</t>
  </si>
  <si>
    <t>BIL.PAS.VKE.KOV{I,CHF,M17,ASI}</t>
  </si>
  <si>
    <t>W38</t>
  </si>
  <si>
    <t>BIL.PAS.VKE.KOV{I,CHF,M17,KUE}</t>
  </si>
  <si>
    <t>X38</t>
  </si>
  <si>
    <t>BIL.PAS.VKE.KOV{I,CHF,M17,RLZ}</t>
  </si>
  <si>
    <t>Y38</t>
  </si>
  <si>
    <t>BIL.PAS.VKE.KOV{I,CHF,Z02,T}</t>
  </si>
  <si>
    <t>V39</t>
  </si>
  <si>
    <t>BIL.PAS.VKE.KOV{I,CHF,Z02,ASI}</t>
  </si>
  <si>
    <t>W39</t>
  </si>
  <si>
    <t>BIL.PAS.VKE.KOV{I,CHF,Z02,KUE}</t>
  </si>
  <si>
    <t>X39</t>
  </si>
  <si>
    <t>BIL.PAS.VKE.KOV{I,CHF,Z02,RLZ}</t>
  </si>
  <si>
    <t>Y39</t>
  </si>
  <si>
    <t>BIL.PAS.VKE.KOV{I,CHF,Z03,T}</t>
  </si>
  <si>
    <t>V40</t>
  </si>
  <si>
    <t>BIL.PAS.VKE.KOV{I,CHF,Z03,ASI}</t>
  </si>
  <si>
    <t>W40</t>
  </si>
  <si>
    <t>BIL.PAS.VKE.KOV{I,CHF,Z03,KUE}</t>
  </si>
  <si>
    <t>X40</t>
  </si>
  <si>
    <t>BIL.PAS.VKE.KOV{I,CHF,Z03,RLZ}</t>
  </si>
  <si>
    <t>Y40</t>
  </si>
  <si>
    <t>BIL.PAS.VKE.KOV{I,CHF,Z04,T}</t>
  </si>
  <si>
    <t>V41</t>
  </si>
  <si>
    <t>BIL.PAS.VKE.KOV{I,CHF,Z04,ASI}</t>
  </si>
  <si>
    <t>W41</t>
  </si>
  <si>
    <t>BIL.PAS.VKE.KOV{I,CHF,Z04,KUE}</t>
  </si>
  <si>
    <t>X41</t>
  </si>
  <si>
    <t>BIL.PAS.VKE.KOV{I,CHF,Z04,RLZ}</t>
  </si>
  <si>
    <t>Y41</t>
  </si>
  <si>
    <t>BIL.PAS.VKE.KOV{I,CHF,Z05,T}</t>
  </si>
  <si>
    <t>V42</t>
  </si>
  <si>
    <t>BIL.PAS.VKE.KOV{I,CHF,Z05,ASI}</t>
  </si>
  <si>
    <t>W42</t>
  </si>
  <si>
    <t>BIL.PAS.VKE.KOV{I,CHF,Z05,KUE}</t>
  </si>
  <si>
    <t>X42</t>
  </si>
  <si>
    <t>BIL.PAS.VKE.KOV{I,CHF,Z05,RLZ}</t>
  </si>
  <si>
    <t>Y42</t>
  </si>
  <si>
    <t>BIL.PAS.VKE.KOV{I,CHF,Z06,T}</t>
  </si>
  <si>
    <t>V43</t>
  </si>
  <si>
    <t>BIL.PAS.VKE.KOV{I,CHF,Z06,ASI}</t>
  </si>
  <si>
    <t>W43</t>
  </si>
  <si>
    <t>BIL.PAS.VKE.KOV{I,CHF,Z06,KUE}</t>
  </si>
  <si>
    <t>X43</t>
  </si>
  <si>
    <t>BIL.PAS.VKE.KOV{I,CHF,Z06,RLZ}</t>
  </si>
  <si>
    <t>Y43</t>
  </si>
  <si>
    <t>BIL.PAS.VKE.KOV{I,CHF,Z07,T}</t>
  </si>
  <si>
    <t>V44</t>
  </si>
  <si>
    <t>BIL.PAS.VKE.KOV{I,CHF,Z07,ASI}</t>
  </si>
  <si>
    <t>W44</t>
  </si>
  <si>
    <t>BIL.PAS.VKE.KOV{I,CHF,Z07,KUE}</t>
  </si>
  <si>
    <t>X44</t>
  </si>
  <si>
    <t>BIL.PAS.VKE.KOV{I,CHF,Z07,RLZ}</t>
  </si>
  <si>
    <t>Y44</t>
  </si>
  <si>
    <t>BIL.PAS.VKE.KOV{I,CHF,Z08,T}</t>
  </si>
  <si>
    <t>V45</t>
  </si>
  <si>
    <t>BIL.PAS.VKE.KOV{I,CHF,Z08,ASI}</t>
  </si>
  <si>
    <t>W45</t>
  </si>
  <si>
    <t>BIL.PAS.VKE.KOV{I,CHF,Z08,KUE}</t>
  </si>
  <si>
    <t>X45</t>
  </si>
  <si>
    <t>BIL.PAS.VKE.KOV{I,CHF,Z08,RLZ}</t>
  </si>
  <si>
    <t>Y45</t>
  </si>
  <si>
    <t>BIL.PAS.VKE.KOV{I,CHF,Z09,T}</t>
  </si>
  <si>
    <t>V46</t>
  </si>
  <si>
    <t>BIL.PAS.VKE.KOV{I,CHF,Z09,ASI}</t>
  </si>
  <si>
    <t>W46</t>
  </si>
  <si>
    <t>BIL.PAS.VKE.KOV{I,CHF,Z09,KUE}</t>
  </si>
  <si>
    <t>X46</t>
  </si>
  <si>
    <t>BIL.PAS.VKE.KOV{I,CHF,Z09,RLZ}</t>
  </si>
  <si>
    <t>Y46</t>
  </si>
  <si>
    <t>BIL.PAS.VKE.KOV{I,CHF,Z10,T}</t>
  </si>
  <si>
    <t>V47</t>
  </si>
  <si>
    <t>BIL.PAS.VKE.KOV{I,CHF,Z10,ASI}</t>
  </si>
  <si>
    <t>W47</t>
  </si>
  <si>
    <t>BIL.PAS.VKE.KOV{I,CHF,Z10,KUE}</t>
  </si>
  <si>
    <t>X47</t>
  </si>
  <si>
    <t>BIL.PAS.VKE.KOV{I,CHF,Z10,RLZ}</t>
  </si>
  <si>
    <t>Y47</t>
  </si>
  <si>
    <t>BIL.PAS.VKE.KOV{I,CHF,Z11,T}</t>
  </si>
  <si>
    <t>V48</t>
  </si>
  <si>
    <t>BIL.PAS.VKE.KOV{I,CHF,Z11,ASI}</t>
  </si>
  <si>
    <t>W48</t>
  </si>
  <si>
    <t>BIL.PAS.VKE.KOV{I,CHF,Z11,KUE}</t>
  </si>
  <si>
    <t>X48</t>
  </si>
  <si>
    <t>BIL.PAS.VKE.KOV{I,CHF,Z11,RLZ}</t>
  </si>
  <si>
    <t>Y48</t>
  </si>
  <si>
    <t>BIL.PAS.VKE.KOV{I,CHF,Z12,T}</t>
  </si>
  <si>
    <t>V49</t>
  </si>
  <si>
    <t>BIL.PAS.VKE.KOV{I,CHF,Z12,ASI}</t>
  </si>
  <si>
    <t>W49</t>
  </si>
  <si>
    <t>BIL.PAS.VKE.KOV{I,CHF,Z12,KUE}</t>
  </si>
  <si>
    <t>X49</t>
  </si>
  <si>
    <t>BIL.PAS.VKE.KOV{I,CHF,Z12,RLZ}</t>
  </si>
  <si>
    <t>Y49</t>
  </si>
  <si>
    <t>BIL.PAS.VKE.KOV{I,CHF,Z13,T}</t>
  </si>
  <si>
    <t>V50</t>
  </si>
  <si>
    <t>BIL.PAS.VKE.KOV{I,CHF,Z13,ASI}</t>
  </si>
  <si>
    <t>W50</t>
  </si>
  <si>
    <t>BIL.PAS.VKE.KOV{I,CHF,Z13,KUE}</t>
  </si>
  <si>
    <t>X50</t>
  </si>
  <si>
    <t>BIL.PAS.VKE.KOV{I,CHF,Z13,RLZ}</t>
  </si>
  <si>
    <t>Y50</t>
  </si>
  <si>
    <t>BIL.PAS.VKE.KOV{I,CHF,Z14,T}</t>
  </si>
  <si>
    <t>V51</t>
  </si>
  <si>
    <t>BIL.PAS.VKE.KOV{I,CHF,Z14,ASI}</t>
  </si>
  <si>
    <t>W51</t>
  </si>
  <si>
    <t>BIL.PAS.VKE.KOV{I,CHF,Z14,KUE}</t>
  </si>
  <si>
    <t>X51</t>
  </si>
  <si>
    <t>BIL.PAS.VKE.KOV{I,CHF,Z14,RLZ}</t>
  </si>
  <si>
    <t>Y51</t>
  </si>
  <si>
    <t>BIL.PAS.VKE.KOV{I,CHF,Z15,T}</t>
  </si>
  <si>
    <t>V52</t>
  </si>
  <si>
    <t>BIL.PAS.VKE.KOV{I,CHF,Z15,ASI}</t>
  </si>
  <si>
    <t>W52</t>
  </si>
  <si>
    <t>BIL.PAS.VKE.KOV{I,CHF,Z15,KUE}</t>
  </si>
  <si>
    <t>X52</t>
  </si>
  <si>
    <t>BIL.PAS.VKE.KOV{I,CHF,Z15,RLZ}</t>
  </si>
  <si>
    <t>Y52</t>
  </si>
  <si>
    <t>BIL.PAS.VKE.KOV{I,CHF,Z16,T}</t>
  </si>
  <si>
    <t>V53</t>
  </si>
  <si>
    <t>BIL.PAS.VKE.KOV{I,CHF,Z16,ASI}</t>
  </si>
  <si>
    <t>W53</t>
  </si>
  <si>
    <t>BIL.PAS.VKE.KOV{I,CHF,Z16,KUE}</t>
  </si>
  <si>
    <t>X53</t>
  </si>
  <si>
    <t>BIL.PAS.VKE.KOV{I,CHF,Z16,RLZ}</t>
  </si>
  <si>
    <t>Y53</t>
  </si>
  <si>
    <t>BIL.PAS.VKE.KOV{I,CHF,Z17,T}</t>
  </si>
  <si>
    <t>V54</t>
  </si>
  <si>
    <t>BIL.PAS.VKE.KOV{I,CHF,Z17,ASI}</t>
  </si>
  <si>
    <t>W54</t>
  </si>
  <si>
    <t>BIL.PAS.VKE.KOV{I,CHF,Z17,KUE}</t>
  </si>
  <si>
    <t>X54</t>
  </si>
  <si>
    <t>BIL.PAS.VKE.KOV{I,CHF,Z17,RLZ}</t>
  </si>
  <si>
    <t>Y54</t>
  </si>
  <si>
    <t>BIL.PAS.VKE.KOV{I,CHF,Z18,T}</t>
  </si>
  <si>
    <t>V55</t>
  </si>
  <si>
    <t>BIL.PAS.VKE.KOV{I,CHF,Z18,ASI}</t>
  </si>
  <si>
    <t>W55</t>
  </si>
  <si>
    <t>BIL.PAS.VKE.KOV{I,CHF,Z18,KUE}</t>
  </si>
  <si>
    <t>X55</t>
  </si>
  <si>
    <t>BIL.PAS.VKE.KOV{I,CHF,Z18,RLZ}</t>
  </si>
  <si>
    <t>Y55</t>
  </si>
  <si>
    <t>BIL.PAS.VKE.KOV{I,CHF,Z19,T}</t>
  </si>
  <si>
    <t>V56</t>
  </si>
  <si>
    <t>BIL.PAS.VKE.KOV{I,CHF,Z19,ASI}</t>
  </si>
  <si>
    <t>W56</t>
  </si>
  <si>
    <t>BIL.PAS.VKE.KOV{I,CHF,Z19,KUE}</t>
  </si>
  <si>
    <t>X56</t>
  </si>
  <si>
    <t>BIL.PAS.VKE.KOV{I,CHF,Z19,RLZ}</t>
  </si>
  <si>
    <t>Y56</t>
  </si>
  <si>
    <t>BIL.PAS.VKE.KOV{I,CHF,Z20,T}</t>
  </si>
  <si>
    <t>V57</t>
  </si>
  <si>
    <t>BIL.PAS.VKE.KOV{I,CHF,Z20,ASI}</t>
  </si>
  <si>
    <t>W57</t>
  </si>
  <si>
    <t>BIL.PAS.VKE.KOV{I,CHF,Z20,KUE}</t>
  </si>
  <si>
    <t>X57</t>
  </si>
  <si>
    <t>BIL.PAS.VKE.KOV{I,CHF,Z20,RLZ}</t>
  </si>
  <si>
    <t>Y57</t>
  </si>
  <si>
    <t>BIL.PAS.VKE.KOV{I,CHF,Z21,T}</t>
  </si>
  <si>
    <t>V58</t>
  </si>
  <si>
    <t>BIL.PAS.VKE.KOV{I,CHF,Z21,ASI}</t>
  </si>
  <si>
    <t>W58</t>
  </si>
  <si>
    <t>BIL.PAS.VKE.KOV{I,CHF,Z21,KUE}</t>
  </si>
  <si>
    <t>X58</t>
  </si>
  <si>
    <t>BIL.PAS.VKE.KOV{I,CHF,Z21,RLZ}</t>
  </si>
  <si>
    <t>Y58</t>
  </si>
  <si>
    <t>BIL.PAS.VKE.KOV{I,CHF,Z22,T}</t>
  </si>
  <si>
    <t>V59</t>
  </si>
  <si>
    <t>BIL.PAS.VKE.KOV{I,CHF,Z22,ASI}</t>
  </si>
  <si>
    <t>W59</t>
  </si>
  <si>
    <t>BIL.PAS.VKE.KOV{I,CHF,Z22,KUE}</t>
  </si>
  <si>
    <t>X59</t>
  </si>
  <si>
    <t>BIL.PAS.VKE.KOV{I,CHF,Z22,RLZ}</t>
  </si>
  <si>
    <t>Y59</t>
  </si>
  <si>
    <t>BIL.PAS.VKE.KOV{I,CHF,Z23,T}</t>
  </si>
  <si>
    <t>V60</t>
  </si>
  <si>
    <t>BIL.PAS.VKE.KOV{I,CHF,Z23,ASI}</t>
  </si>
  <si>
    <t>W60</t>
  </si>
  <si>
    <t>BIL.PAS.VKE.KOV{I,CHF,Z23,KUE}</t>
  </si>
  <si>
    <t>X60</t>
  </si>
  <si>
    <t>BIL.PAS.VKE.KOV{I,CHF,Z23,RLZ}</t>
  </si>
  <si>
    <t>Y60</t>
  </si>
  <si>
    <t>BIL.PAS.VKE.KOV{I,CHF,Z24,T}</t>
  </si>
  <si>
    <t>V61</t>
  </si>
  <si>
    <t>BIL.PAS.VKE.KOV{I,CHF,Z24,ASI}</t>
  </si>
  <si>
    <t>W61</t>
  </si>
  <si>
    <t>BIL.PAS.VKE.KOV{I,CHF,Z24,KUE}</t>
  </si>
  <si>
    <t>X61</t>
  </si>
  <si>
    <t>BIL.PAS.VKE.KOV{I,CHF,Z24,RLZ}</t>
  </si>
  <si>
    <t>Y61</t>
  </si>
  <si>
    <t>BIL.PAS.VKE.KOV{I,CHF,Z25,T}</t>
  </si>
  <si>
    <t>V62</t>
  </si>
  <si>
    <t>BIL.PAS.VKE.KOV{I,CHF,Z25,ASI}</t>
  </si>
  <si>
    <t>W62</t>
  </si>
  <si>
    <t>BIL.PAS.VKE.KOV{I,CHF,Z25,KUE}</t>
  </si>
  <si>
    <t>X62</t>
  </si>
  <si>
    <t>BIL.PAS.VKE.KOV{I,CHF,Z25,RLZ}</t>
  </si>
  <si>
    <t>Y62</t>
  </si>
  <si>
    <t>BIL.PAS.VKE.KOV{I,CHF,Z26,T}</t>
  </si>
  <si>
    <t>V63</t>
  </si>
  <si>
    <t>BIL.PAS.VKE.KOV{I,CHF,Z26,ASI}</t>
  </si>
  <si>
    <t>W63</t>
  </si>
  <si>
    <t>BIL.PAS.VKE.KOV{I,CHF,Z26,KUE}</t>
  </si>
  <si>
    <t>X63</t>
  </si>
  <si>
    <t>BIL.PAS.VKE.KOV{I,CHF,Z26,RLZ}</t>
  </si>
  <si>
    <t>Y63</t>
  </si>
  <si>
    <t>BIL.PAS.VKE.KOV{I,CHF,Z27,T}</t>
  </si>
  <si>
    <t>V64</t>
  </si>
  <si>
    <t>BIL.PAS.VKE.KOV{I,CHF,Z27,ASI}</t>
  </si>
  <si>
    <t>W64</t>
  </si>
  <si>
    <t>BIL.PAS.VKE.KOV{I,CHF,Z27,KUE}</t>
  </si>
  <si>
    <t>X64</t>
  </si>
  <si>
    <t>BIL.PAS.VKE.KOV{I,CHF,Z27,RLZ}</t>
  </si>
  <si>
    <t>Y64</t>
  </si>
  <si>
    <t>BIL.PAS.VKE.KOV{I,CHF,Z28,T}</t>
  </si>
  <si>
    <t>V65</t>
  </si>
  <si>
    <t>BIL.PAS.VKE.KOV{I,CHF,Z28,ASI}</t>
  </si>
  <si>
    <t>W65</t>
  </si>
  <si>
    <t>BIL.PAS.VKE.KOV{I,CHF,Z28,KUE}</t>
  </si>
  <si>
    <t>X65</t>
  </si>
  <si>
    <t>BIL.PAS.VKE.KOV{I,CHF,Z28,RLZ}</t>
  </si>
  <si>
    <t>Y65</t>
  </si>
  <si>
    <t>BIL.PAS.VKE.KOV{I,CHF,Z29,T}</t>
  </si>
  <si>
    <t>V66</t>
  </si>
  <si>
    <t>BIL.PAS.VKE.KOV{I,CHF,Z29,ASI}</t>
  </si>
  <si>
    <t>W66</t>
  </si>
  <si>
    <t>BIL.PAS.VKE.KOV{I,CHF,Z29,KUE}</t>
  </si>
  <si>
    <t>X66</t>
  </si>
  <si>
    <t>BIL.PAS.VKE.KOV{I,CHF,Z29,RLZ}</t>
  </si>
  <si>
    <t>Y66</t>
  </si>
  <si>
    <t>BIL.PAS.VKE.KOV{I,CHF,Z30,T}</t>
  </si>
  <si>
    <t>V67</t>
  </si>
  <si>
    <t>BIL.PAS.VKE.KOV{I,CHF,Z30,ASI}</t>
  </si>
  <si>
    <t>W67</t>
  </si>
  <si>
    <t>BIL.PAS.VKE.KOV{I,CHF,Z30,KUE}</t>
  </si>
  <si>
    <t>X67</t>
  </si>
  <si>
    <t>BIL.PAS.VKE.KOV{I,CHF,Z30,RLZ}</t>
  </si>
  <si>
    <t>Y67</t>
  </si>
  <si>
    <t>BIL.PAS.VKE.KOV{I,CHF,Z31,T}</t>
  </si>
  <si>
    <t>V68</t>
  </si>
  <si>
    <t>BIL.PAS.VKE.KOV{I,CHF,Z31,ASI}</t>
  </si>
  <si>
    <t>W68</t>
  </si>
  <si>
    <t>BIL.PAS.VKE.KOV{I,CHF,Z31,KUE}</t>
  </si>
  <si>
    <t>X68</t>
  </si>
  <si>
    <t>BIL.PAS.VKE.KOV{I,CHF,Z31,RLZ}</t>
  </si>
  <si>
    <t>Y68</t>
  </si>
  <si>
    <t>BIL.PAS.VKE.KOV{I,CHF,Z32,T}</t>
  </si>
  <si>
    <t>V69</t>
  </si>
  <si>
    <t>BIL.PAS.VKE.KOV{I,CHF,Z32,ASI}</t>
  </si>
  <si>
    <t>W69</t>
  </si>
  <si>
    <t>BIL.PAS.VKE.KOV{I,CHF,Z32,KUE}</t>
  </si>
  <si>
    <t>X69</t>
  </si>
  <si>
    <t>BIL.PAS.VKE.KOV{I,CHF,Z32,RLZ}</t>
  </si>
  <si>
    <t>Y69</t>
  </si>
  <si>
    <t>BIL.PAS.VKE.KOV{I,CHF,Z33,T}</t>
  </si>
  <si>
    <t>V70</t>
  </si>
  <si>
    <t>BIL.PAS.VKE.KOV{I,CHF,Z33,ASI}</t>
  </si>
  <si>
    <t>W70</t>
  </si>
  <si>
    <t>BIL.PAS.VKE.KOV{I,CHF,Z33,KUE}</t>
  </si>
  <si>
    <t>X70</t>
  </si>
  <si>
    <t>BIL.PAS.VKE.KOV{I,CHF,Z33,RLZ}</t>
  </si>
  <si>
    <t>Y70</t>
  </si>
  <si>
    <t>BIL.PAS.VKE.KOV{I,CHF,Z34,T}</t>
  </si>
  <si>
    <t>V71</t>
  </si>
  <si>
    <t>BIL.PAS.VKE.KOV{I,CHF,Z34,ASI}</t>
  </si>
  <si>
    <t>W71</t>
  </si>
  <si>
    <t>BIL.PAS.VKE.KOV{I,CHF,Z34,KUE}</t>
  </si>
  <si>
    <t>X71</t>
  </si>
  <si>
    <t>BIL.PAS.VKE.KOV{I,CHF,Z34,RLZ}</t>
  </si>
  <si>
    <t>Y71</t>
  </si>
  <si>
    <t>BIL.PAS.VKE.KOV{I,CHF,Z35,T}</t>
  </si>
  <si>
    <t>V72</t>
  </si>
  <si>
    <t>BIL.PAS.VKE.KOV{I,CHF,Z35,ASI}</t>
  </si>
  <si>
    <t>W72</t>
  </si>
  <si>
    <t>BIL.PAS.VKE.KOV{I,CHF,Z35,KUE}</t>
  </si>
  <si>
    <t>X72</t>
  </si>
  <si>
    <t>BIL.PAS.VKE.KOV{I,CHF,Z35,RLZ}</t>
  </si>
  <si>
    <t>Y72</t>
  </si>
  <si>
    <t>BIL.PAS.VKE.KOV{I,CHF,Z36,T}</t>
  </si>
  <si>
    <t>V73</t>
  </si>
  <si>
    <t>BIL.PAS.VKE.KOV{I,CHF,Z36,ASI}</t>
  </si>
  <si>
    <t>W73</t>
  </si>
  <si>
    <t>BIL.PAS.VKE.KOV{I,CHF,Z36,KUE}</t>
  </si>
  <si>
    <t>X73</t>
  </si>
  <si>
    <t>BIL.PAS.VKE.KOV{I,CHF,Z36,RLZ}</t>
  </si>
  <si>
    <t>Y73</t>
  </si>
  <si>
    <t>BIL.PAS.VKE.KOV{I,CHF,Z37,T}</t>
  </si>
  <si>
    <t>V74</t>
  </si>
  <si>
    <t>BIL.PAS.VKE.KOV{I,CHF,Z37,ASI}</t>
  </si>
  <si>
    <t>W74</t>
  </si>
  <si>
    <t>BIL.PAS.VKE.KOV{I,CHF,Z37,KUE}</t>
  </si>
  <si>
    <t>X74</t>
  </si>
  <si>
    <t>BIL.PAS.VKE.KOV{I,CHF,Z37,RLZ}</t>
  </si>
  <si>
    <t>Y74</t>
  </si>
  <si>
    <t>BIL.PAS.VKE.KOV{I,CHF,Z38,T}</t>
  </si>
  <si>
    <t>V75</t>
  </si>
  <si>
    <t>BIL.PAS.VKE.KOV{I,CHF,Z38,ASI}</t>
  </si>
  <si>
    <t>W75</t>
  </si>
  <si>
    <t>BIL.PAS.VKE.KOV{I,CHF,Z38,KUE}</t>
  </si>
  <si>
    <t>X75</t>
  </si>
  <si>
    <t>BIL.PAS.VKE.KOV{I,CHF,Z38,RLZ}</t>
  </si>
  <si>
    <t>Y75</t>
  </si>
  <si>
    <t>BIL.PAS.VKE.KOV{I,CHF,Z39,T}</t>
  </si>
  <si>
    <t>V76</t>
  </si>
  <si>
    <t>BIL.PAS.VKE.KOV{I,CHF,Z39,ASI}</t>
  </si>
  <si>
    <t>W76</t>
  </si>
  <si>
    <t>BIL.PAS.VKE.KOV{I,CHF,Z39,KUE}</t>
  </si>
  <si>
    <t>X76</t>
  </si>
  <si>
    <t>BIL.PAS.VKE.KOV{I,CHF,Z39,RLZ}</t>
  </si>
  <si>
    <t>Y76</t>
  </si>
  <si>
    <t>BIL.PAS.VKE.KOV{I,CHF,Z40,T}</t>
  </si>
  <si>
    <t>V77</t>
  </si>
  <si>
    <t>BIL.PAS.VKE.KOV{I,CHF,Z40,ASI}</t>
  </si>
  <si>
    <t>W77</t>
  </si>
  <si>
    <t>BIL.PAS.VKE.KOV{I,CHF,Z40,KUE}</t>
  </si>
  <si>
    <t>X77</t>
  </si>
  <si>
    <t>BIL.PAS.VKE.KOV{I,CHF,Z40,RLZ}</t>
  </si>
  <si>
    <t>Y77</t>
  </si>
  <si>
    <t>BIL.PAS.VKE.KOV{I,CHF,Z41,T}</t>
  </si>
  <si>
    <t>V78</t>
  </si>
  <si>
    <t>BIL.PAS.VKE.KOV{I,CHF,Z41,ASI}</t>
  </si>
  <si>
    <t>W78</t>
  </si>
  <si>
    <t>BIL.PAS.VKE.KOV{I,CHF,Z41,KUE}</t>
  </si>
  <si>
    <t>X78</t>
  </si>
  <si>
    <t>BIL.PAS.VKE.KOV{I,CHF,Z41,RLZ}</t>
  </si>
  <si>
    <t>Y78</t>
  </si>
  <si>
    <t>BIL.PAS.VKE.KOV{I,CHF,Z42,T}</t>
  </si>
  <si>
    <t>V79</t>
  </si>
  <si>
    <t>BIL.PAS.VKE.KOV{I,CHF,Z42,ASI}</t>
  </si>
  <si>
    <t>W79</t>
  </si>
  <si>
    <t>BIL.PAS.VKE.KOV{I,CHF,Z42,KUE}</t>
  </si>
  <si>
    <t>X79</t>
  </si>
  <si>
    <t>BIL.PAS.VKE.KOV{I,CHF,Z42,RLZ}</t>
  </si>
  <si>
    <t>Y79</t>
  </si>
  <si>
    <t>BIL.PAS.VKE.KOV{I,CHF,Z43,T}</t>
  </si>
  <si>
    <t>V80</t>
  </si>
  <si>
    <t>BIL.PAS.VKE.KOV{I,CHF,Z43,ASI}</t>
  </si>
  <si>
    <t>W80</t>
  </si>
  <si>
    <t>BIL.PAS.VKE.KOV{I,CHF,Z43,KUE}</t>
  </si>
  <si>
    <t>X80</t>
  </si>
  <si>
    <t>BIL.PAS.VKE.KOV{I,CHF,Z43,RLZ}</t>
  </si>
  <si>
    <t>Y80</t>
  </si>
  <si>
    <t>BIL.PAS.VKE.KOV{I,CHF,Z44,T}</t>
  </si>
  <si>
    <t>V81</t>
  </si>
  <si>
    <t>BIL.PAS.VKE.KOV{I,CHF,Z44,ASI}</t>
  </si>
  <si>
    <t>W81</t>
  </si>
  <si>
    <t>BIL.PAS.VKE.KOV{I,CHF,Z44,KUE}</t>
  </si>
  <si>
    <t>X81</t>
  </si>
  <si>
    <t>BIL.PAS.VKE.KOV{I,CHF,Z44,RLZ}</t>
  </si>
  <si>
    <t>Y81</t>
  </si>
  <si>
    <t>BIL.PAS.VKE.KOV{I,CHF,Z45,T}</t>
  </si>
  <si>
    <t>V82</t>
  </si>
  <si>
    <t>BIL.PAS.VKE.KOV{I,CHF,Z45,ASI}</t>
  </si>
  <si>
    <t>W82</t>
  </si>
  <si>
    <t>BIL.PAS.VKE.KOV{I,CHF,Z45,KUE}</t>
  </si>
  <si>
    <t>X82</t>
  </si>
  <si>
    <t>BIL.PAS.VKE.KOV{I,CHF,Z45,RLZ}</t>
  </si>
  <si>
    <t>Y82</t>
  </si>
  <si>
    <t>BIL.PAS.VKE.KOV{I,CHF,Z46,T}</t>
  </si>
  <si>
    <t>V83</t>
  </si>
  <si>
    <t>BIL.PAS.VKE.KOV{I,CHF,Z46,ASI}</t>
  </si>
  <si>
    <t>W83</t>
  </si>
  <si>
    <t>BIL.PAS.VKE.KOV{I,CHF,Z46,KUE}</t>
  </si>
  <si>
    <t>X83</t>
  </si>
  <si>
    <t>BIL.PAS.VKE.KOV{I,CHF,Z46,RLZ}</t>
  </si>
  <si>
    <t>Y83</t>
  </si>
  <si>
    <t>BIL.PAS.VKE.KOV{I,CHF,Z47,T}</t>
  </si>
  <si>
    <t>V84</t>
  </si>
  <si>
    <t>BIL.PAS.VKE.KOV{I,CHF,Z47,ASI}</t>
  </si>
  <si>
    <t>W84</t>
  </si>
  <si>
    <t>BIL.PAS.VKE.KOV{I,CHF,Z47,KUE}</t>
  </si>
  <si>
    <t>X84</t>
  </si>
  <si>
    <t>BIL.PAS.VKE.KOV{I,CHF,Z47,RLZ}</t>
  </si>
  <si>
    <t>Y84</t>
  </si>
  <si>
    <t>BIL.PAS.VKE.KOV{I,CHF,Z48,T}</t>
  </si>
  <si>
    <t>V85</t>
  </si>
  <si>
    <t>BIL.PAS.VKE.KOV{I,CHF,Z48,ASI}</t>
  </si>
  <si>
    <t>W85</t>
  </si>
  <si>
    <t>BIL.PAS.VKE.KOV{I,CHF,Z48,KUE}</t>
  </si>
  <si>
    <t>X85</t>
  </si>
  <si>
    <t>BIL.PAS.VKE.KOV{I,CHF,Z48,RLZ}</t>
  </si>
  <si>
    <t>Y85</t>
  </si>
  <si>
    <t>BIL.PAS.VKE.KOV{I,CHF,Z49,T}</t>
  </si>
  <si>
    <t>V86</t>
  </si>
  <si>
    <t>BIL.PAS.VKE.KOV{I,CHF,Z49,ASI}</t>
  </si>
  <si>
    <t>W86</t>
  </si>
  <si>
    <t>BIL.PAS.VKE.KOV{I,CHF,Z49,KUE}</t>
  </si>
  <si>
    <t>X86</t>
  </si>
  <si>
    <t>BIL.PAS.VKE.KOV{I,CHF,Z49,RLZ}</t>
  </si>
  <si>
    <t>Y86</t>
  </si>
  <si>
    <t>BIL.PAS.VKE.KOV{I,CHF,Z50,T}</t>
  </si>
  <si>
    <t>V87</t>
  </si>
  <si>
    <t>BIL.PAS.VKE.KOV{I,CHF,Z50,ASI}</t>
  </si>
  <si>
    <t>W87</t>
  </si>
  <si>
    <t>BIL.PAS.VKE.KOV{I,CHF,Z50,KUE}</t>
  </si>
  <si>
    <t>X87</t>
  </si>
  <si>
    <t>BIL.PAS.VKE.KOV{I,CHF,Z50,RLZ}</t>
  </si>
  <si>
    <t>Y87</t>
  </si>
  <si>
    <t>BIL.PAS.VKE.KOV{I,CHF,Z51,T}</t>
  </si>
  <si>
    <t>V88</t>
  </si>
  <si>
    <t>BIL.PAS.VKE.KOV{I,CHF,Z51,ASI}</t>
  </si>
  <si>
    <t>W88</t>
  </si>
  <si>
    <t>BIL.PAS.VKE.KOV{I,CHF,Z51,KUE}</t>
  </si>
  <si>
    <t>X88</t>
  </si>
  <si>
    <t>BIL.PAS.VKE.KOV{I,CHF,Z51,RLZ}</t>
  </si>
  <si>
    <t>Y88</t>
  </si>
  <si>
    <t>BIL.PAS.VKE.KOV{I,CHF,Z52,T}</t>
  </si>
  <si>
    <t>V89</t>
  </si>
  <si>
    <t>BIL.PAS.VKE.KOV{I,CHF,Z52,ASI}</t>
  </si>
  <si>
    <t>W89</t>
  </si>
  <si>
    <t>BIL.PAS.VKE.KOV{I,CHF,Z52,KUE}</t>
  </si>
  <si>
    <t>X89</t>
  </si>
  <si>
    <t>BIL.PAS.VKE.KOV{I,CHF,Z52,RLZ}</t>
  </si>
  <si>
    <t>Y89</t>
  </si>
  <si>
    <t>BIL.PAS.VKE.KOV{I,CHF,Z53,T}</t>
  </si>
  <si>
    <t>V90</t>
  </si>
  <si>
    <t>BIL.PAS.VKE.KOV{I,CHF,Z53,ASI}</t>
  </si>
  <si>
    <t>W90</t>
  </si>
  <si>
    <t>BIL.PAS.VKE.KOV{I,CHF,Z53,KUE}</t>
  </si>
  <si>
    <t>X90</t>
  </si>
  <si>
    <t>BIL.PAS.VKE.KOV{I,CHF,Z53,RLZ}</t>
  </si>
  <si>
    <t>Y90</t>
  </si>
  <si>
    <t>BIL.PAS.VKE.KOV{I,CHF,Z54,T}</t>
  </si>
  <si>
    <t>V91</t>
  </si>
  <si>
    <t>BIL.PAS.VKE.KOV{I,CHF,Z54,ASI}</t>
  </si>
  <si>
    <t>W91</t>
  </si>
  <si>
    <t>BIL.PAS.VKE.KOV{I,CHF,Z54,KUE}</t>
  </si>
  <si>
    <t>X91</t>
  </si>
  <si>
    <t>BIL.PAS.VKE.KOV{I,CHF,Z54,RLZ}</t>
  </si>
  <si>
    <t>Y91</t>
  </si>
  <si>
    <t>BIL.PAS.VKE.KOV{I,CHF,Z55,T}</t>
  </si>
  <si>
    <t>V92</t>
  </si>
  <si>
    <t>BIL.PAS.VKE.KOV{I,CHF,Z55,ASI}</t>
  </si>
  <si>
    <t>W92</t>
  </si>
  <si>
    <t>BIL.PAS.VKE.KOV{I,CHF,Z55,KUE}</t>
  </si>
  <si>
    <t>X92</t>
  </si>
  <si>
    <t>BIL.PAS.VKE.KOV{I,CHF,Z55,RLZ}</t>
  </si>
  <si>
    <t>Y92</t>
  </si>
  <si>
    <t>BIL.PAS.VKE.KOV{I,CHF,Z56,T}</t>
  </si>
  <si>
    <t>V93</t>
  </si>
  <si>
    <t>BIL.PAS.VKE.KOV{I,CHF,Z56,ASI}</t>
  </si>
  <si>
    <t>W93</t>
  </si>
  <si>
    <t>BIL.PAS.VKE.KOV{I,CHF,Z56,KUE}</t>
  </si>
  <si>
    <t>X93</t>
  </si>
  <si>
    <t>BIL.PAS.VKE.KOV{I,CHF,Z56,RLZ}</t>
  </si>
  <si>
    <t>Y93</t>
  </si>
  <si>
    <t>BIL.PAS.VKE.KOV{I,CHF,Z57,T}</t>
  </si>
  <si>
    <t>V94</t>
  </si>
  <si>
    <t>BIL.PAS.VKE.KOV{I,CHF,Z57,ASI}</t>
  </si>
  <si>
    <t>W94</t>
  </si>
  <si>
    <t>BIL.PAS.VKE.KOV{I,CHF,Z57,KUE}</t>
  </si>
  <si>
    <t>X94</t>
  </si>
  <si>
    <t>BIL.PAS.VKE.KOV{I,CHF,Z57,RLZ}</t>
  </si>
  <si>
    <t>Y94</t>
  </si>
  <si>
    <t>BIL.PAS.VKE.KOV{I,CHF,Z58,T}</t>
  </si>
  <si>
    <t>V95</t>
  </si>
  <si>
    <t>BIL.PAS.VKE.KOV{I,CHF,Z58,ASI}</t>
  </si>
  <si>
    <t>W95</t>
  </si>
  <si>
    <t>BIL.PAS.VKE.KOV{I,CHF,Z58,KUE}</t>
  </si>
  <si>
    <t>X95</t>
  </si>
  <si>
    <t>BIL.PAS.VKE.KOV{I,CHF,Z58,RLZ}</t>
  </si>
  <si>
    <t>Y95</t>
  </si>
  <si>
    <t>BIL.PAS.VKE.KOV{I,CHF,Z59,T}</t>
  </si>
  <si>
    <t>V96</t>
  </si>
  <si>
    <t>BIL.PAS.VKE.KOV{I,CHF,Z59,ASI}</t>
  </si>
  <si>
    <t>W96</t>
  </si>
  <si>
    <t>BIL.PAS.VKE.KOV{I,CHF,Z59,KUE}</t>
  </si>
  <si>
    <t>X96</t>
  </si>
  <si>
    <t>BIL.PAS.VKE.KOV{I,CHF,Z59,RLZ}</t>
  </si>
  <si>
    <t>Y96</t>
  </si>
  <si>
    <t>BIL.PAS.VKE.KOV{I,CHF,Z60,T}</t>
  </si>
  <si>
    <t>V97</t>
  </si>
  <si>
    <t>BIL.PAS.VKE.KOV{I,CHF,Z60,ASI}</t>
  </si>
  <si>
    <t>W97</t>
  </si>
  <si>
    <t>BIL.PAS.VKE.KOV{I,CHF,Z60,KUE}</t>
  </si>
  <si>
    <t>X97</t>
  </si>
  <si>
    <t>BIL.PAS.VKE.KOV{I,CHF,Z60,RLZ}</t>
  </si>
  <si>
    <t>Y97</t>
  </si>
  <si>
    <t>BIL.PAS.VKE.KOV{I,CHF,Z61,T}</t>
  </si>
  <si>
    <t>V98</t>
  </si>
  <si>
    <t>BIL.PAS.VKE.KOV{I,CHF,Z61,ASI}</t>
  </si>
  <si>
    <t>W98</t>
  </si>
  <si>
    <t>BIL.PAS.VKE.KOV{I,CHF,Z61,KUE}</t>
  </si>
  <si>
    <t>X98</t>
  </si>
  <si>
    <t>BIL.PAS.VKE.KOV{I,CHF,Z61,RLZ}</t>
  </si>
  <si>
    <t>Y98</t>
  </si>
  <si>
    <t>BIL.PAS.VKE.KOV{I,CHF,Z62,T}</t>
  </si>
  <si>
    <t>V99</t>
  </si>
  <si>
    <t>BIL.PAS.VKE.KOV{I,CHF,Z62,ASI}</t>
  </si>
  <si>
    <t>W99</t>
  </si>
  <si>
    <t>BIL.PAS.VKE.KOV{I,CHF,Z62,KUE}</t>
  </si>
  <si>
    <t>X99</t>
  </si>
  <si>
    <t>BIL.PAS.VKE.KOV{I,CHF,Z62,RLZ}</t>
  </si>
  <si>
    <t>Y99</t>
  </si>
  <si>
    <t>BIL.PAS.VKE.KOV{I,CHF,Z63,T}</t>
  </si>
  <si>
    <t>V100</t>
  </si>
  <si>
    <t>BIL.PAS.VKE.KOV{I,CHF,Z63,ASI}</t>
  </si>
  <si>
    <t>W100</t>
  </si>
  <si>
    <t>BIL.PAS.VKE.KOV{I,CHF,Z63,KUE}</t>
  </si>
  <si>
    <t>X100</t>
  </si>
  <si>
    <t>BIL.PAS.VKE.KOV{I,CHF,Z63,RLZ}</t>
  </si>
  <si>
    <t>Y100</t>
  </si>
  <si>
    <t>BIL.PAS.VKE.KOV{I,CHF,Z64,T}</t>
  </si>
  <si>
    <t>V101</t>
  </si>
  <si>
    <t>BIL.PAS.VKE.KOV{I,CHF,Z64,ASI}</t>
  </si>
  <si>
    <t>W101</t>
  </si>
  <si>
    <t>BIL.PAS.VKE.KOV{I,CHF,Z64,KUE}</t>
  </si>
  <si>
    <t>X101</t>
  </si>
  <si>
    <t>BIL.PAS.VKE.KOV{I,CHF,Z64,RLZ}</t>
  </si>
  <si>
    <t>Y101</t>
  </si>
  <si>
    <t>BIL.PAS.VKE.KOV{I,CHF,Z65,T}</t>
  </si>
  <si>
    <t>V102</t>
  </si>
  <si>
    <t>BIL.PAS.VKE.KOV{I,CHF,Z65,ASI}</t>
  </si>
  <si>
    <t>W102</t>
  </si>
  <si>
    <t>BIL.PAS.VKE.KOV{I,CHF,Z65,KUE}</t>
  </si>
  <si>
    <t>X102</t>
  </si>
  <si>
    <t>BIL.PAS.VKE.KOV{I,CHF,Z65,RLZ}</t>
  </si>
  <si>
    <t>Y102</t>
  </si>
  <si>
    <t>BIL.PAS.VKE.KOV{I,CHF,Z66,T}</t>
  </si>
  <si>
    <t>V103</t>
  </si>
  <si>
    <t>BIL.PAS.VKE.KOV{I,CHF,Z66,ASI}</t>
  </si>
  <si>
    <t>W103</t>
  </si>
  <si>
    <t>BIL.PAS.VKE.KOV{I,CHF,Z66,KUE}</t>
  </si>
  <si>
    <t>X103</t>
  </si>
  <si>
    <t>BIL.PAS.VKE.KOV{I,CHF,Z66,RLZ}</t>
  </si>
  <si>
    <t>Y103</t>
  </si>
  <si>
    <t>BIL.PAS.VKE.GVG{I,CHF,T}</t>
  </si>
  <si>
    <t>Z104</t>
  </si>
  <si>
    <t>BIL.PAS.VKE.GVG{I,CHF,M01}</t>
  </si>
  <si>
    <t>BIL.PAS.VKE.GVG{I,CHF,M02}</t>
  </si>
  <si>
    <t>BIL.PAS.VKE.GVG{I,CHF,M03}</t>
  </si>
  <si>
    <t>BIL.PAS.VKE.GVG{I,CHF,M04}</t>
  </si>
  <si>
    <t>BIL.PAS.VKE.GVG{I,CHF,M05}</t>
  </si>
  <si>
    <t>BIL.PAS.VKE.GVG{I,CHF,M06}</t>
  </si>
  <si>
    <t>BIL.PAS.VKE.GVG{I,CHF,M07}</t>
  </si>
  <si>
    <t>BIL.PAS.VKE.GVG{I,CHF,M08}</t>
  </si>
  <si>
    <t>BIL.PAS.VKE.GVG{I,CHF,M09}</t>
  </si>
  <si>
    <t>BIL.PAS.VKE.GVG{I,CHF,M10}</t>
  </si>
  <si>
    <t>BIL.PAS.VKE.GVG{I,CHF,M11}</t>
  </si>
  <si>
    <t>BIL.PAS.VKE.GVG{I,CHF,M12}</t>
  </si>
  <si>
    <t>BIL.PAS.VKE.GVG{I,CHF,M13}</t>
  </si>
  <si>
    <t>BIL.PAS.VKE.GVG{I,CHF,M14}</t>
  </si>
  <si>
    <t>BIL.PAS.VKE.GVG{I,CHF,M15}</t>
  </si>
  <si>
    <t>BIL.PAS.VKE.GVG{I,CHF,M16}</t>
  </si>
  <si>
    <t>BIL.PAS.VKE.GVG{I,CHF,M17}</t>
  </si>
  <si>
    <t>BIL.PAS.VKE.GVG{I,CHF,Z02}</t>
  </si>
  <si>
    <t>BIL.PAS.VKE.GVG{I,CHF,Z03}</t>
  </si>
  <si>
    <t>BIL.PAS.VKE.GVG{I,CHF,Z04}</t>
  </si>
  <si>
    <t>BIL.PAS.VKE.GVG{I,CHF,Z05}</t>
  </si>
  <si>
    <t>BIL.PAS.VKE.GVG{I,CHF,Z06}</t>
  </si>
  <si>
    <t>BIL.PAS.VKE.GVG{I,CHF,Z07}</t>
  </si>
  <si>
    <t>BIL.PAS.VKE.GVG{I,CHF,Z08}</t>
  </si>
  <si>
    <t>BIL.PAS.VKE.GVG{I,CHF,Z09}</t>
  </si>
  <si>
    <t>BIL.PAS.VKE.GVG{I,CHF,Z10}</t>
  </si>
  <si>
    <t>BIL.PAS.VKE.GVG{I,CHF,Z11}</t>
  </si>
  <si>
    <t>BIL.PAS.VKE.GVG{I,CHF,Z12}</t>
  </si>
  <si>
    <t>BIL.PAS.VKE.GVG{I,CHF,Z13}</t>
  </si>
  <si>
    <t>BIL.PAS.VKE.GVG{I,CHF,Z14}</t>
  </si>
  <si>
    <t>BIL.PAS.VKE.GVG{I,CHF,Z15}</t>
  </si>
  <si>
    <t>BIL.PAS.VKE.GVG{I,CHF,Z16}</t>
  </si>
  <si>
    <t>BIL.PAS.VKE.GVG{I,CHF,Z17}</t>
  </si>
  <si>
    <t>BIL.PAS.VKE.GVG{I,CHF,Z18}</t>
  </si>
  <si>
    <t>BIL.PAS.VKE.GVG{I,CHF,Z19}</t>
  </si>
  <si>
    <t>BIL.PAS.VKE.GVG{I,CHF,Z20}</t>
  </si>
  <si>
    <t>BIL.PAS.VKE.GVG{I,CHF,Z21}</t>
  </si>
  <si>
    <t>BIL.PAS.VKE.GVG{I,CHF,Z22}</t>
  </si>
  <si>
    <t>BIL.PAS.VKE.GVG{I,CHF,Z23}</t>
  </si>
  <si>
    <t>BIL.PAS.VKE.GVG{I,CHF,Z24}</t>
  </si>
  <si>
    <t>BIL.PAS.VKE.GVG{I,CHF,Z25}</t>
  </si>
  <si>
    <t>BIL.PAS.VKE.GVG{I,CHF,Z26}</t>
  </si>
  <si>
    <t>BIL.PAS.VKE.GVG{I,CHF,Z27}</t>
  </si>
  <si>
    <t>BIL.PAS.VKE.GVG{I,CHF,Z28}</t>
  </si>
  <si>
    <t>BIL.PAS.VKE.GVG{I,CHF,Z29}</t>
  </si>
  <si>
    <t>BIL.PAS.VKE.GVG{I,CHF,Z30}</t>
  </si>
  <si>
    <t>Z67</t>
  </si>
  <si>
    <t>BIL.PAS.VKE.GVG{I,CHF,Z31}</t>
  </si>
  <si>
    <t>Z68</t>
  </si>
  <si>
    <t>BIL.PAS.VKE.GVG{I,CHF,Z32}</t>
  </si>
  <si>
    <t>Z69</t>
  </si>
  <si>
    <t>BIL.PAS.VKE.GVG{I,CHF,Z33}</t>
  </si>
  <si>
    <t>Z70</t>
  </si>
  <si>
    <t>BIL.PAS.VKE.GVG{I,CHF,Z34}</t>
  </si>
  <si>
    <t>Z71</t>
  </si>
  <si>
    <t>BIL.PAS.VKE.GVG{I,CHF,Z35}</t>
  </si>
  <si>
    <t>Z72</t>
  </si>
  <si>
    <t>BIL.PAS.VKE.GVG{I,CHF,Z36}</t>
  </si>
  <si>
    <t>Z73</t>
  </si>
  <si>
    <t>BIL.PAS.VKE.GVG{I,CHF,Z37}</t>
  </si>
  <si>
    <t>Z74</t>
  </si>
  <si>
    <t>BIL.PAS.VKE.GVG{I,CHF,Z38}</t>
  </si>
  <si>
    <t>Z75</t>
  </si>
  <si>
    <t>BIL.PAS.VKE.GVG{I,CHF,Z39}</t>
  </si>
  <si>
    <t>Z76</t>
  </si>
  <si>
    <t>BIL.PAS.VKE.GVG{I,CHF,Z40}</t>
  </si>
  <si>
    <t>Z77</t>
  </si>
  <si>
    <t>BIL.PAS.VKE.GVG{I,CHF,Z41}</t>
  </si>
  <si>
    <t>Z78</t>
  </si>
  <si>
    <t>BIL.PAS.VKE.GVG{I,CHF,Z42}</t>
  </si>
  <si>
    <t>Z79</t>
  </si>
  <si>
    <t>BIL.PAS.VKE.GVG{I,CHF,Z43}</t>
  </si>
  <si>
    <t>Z80</t>
  </si>
  <si>
    <t>BIL.PAS.VKE.GVG{I,CHF,Z44}</t>
  </si>
  <si>
    <t>Z81</t>
  </si>
  <si>
    <t>BIL.PAS.VKE.GVG{I,CHF,Z45}</t>
  </si>
  <si>
    <t>Z82</t>
  </si>
  <si>
    <t>BIL.PAS.VKE.GVG{I,CHF,Z46}</t>
  </si>
  <si>
    <t>Z83</t>
  </si>
  <si>
    <t>BIL.PAS.VKE.GVG{I,CHF,Z47}</t>
  </si>
  <si>
    <t>Z84</t>
  </si>
  <si>
    <t>BIL.PAS.VKE.GVG{I,CHF,Z48}</t>
  </si>
  <si>
    <t>Z85</t>
  </si>
  <si>
    <t>BIL.PAS.VKE.GVG{I,CHF,Z49}</t>
  </si>
  <si>
    <t>Z86</t>
  </si>
  <si>
    <t>BIL.PAS.VKE.GVG{I,CHF,Z50}</t>
  </si>
  <si>
    <t>Z87</t>
  </si>
  <si>
    <t>BIL.PAS.VKE.GVG{I,CHF,Z51}</t>
  </si>
  <si>
    <t>Z88</t>
  </si>
  <si>
    <t>BIL.PAS.VKE.GVG{I,CHF,Z52}</t>
  </si>
  <si>
    <t>Z89</t>
  </si>
  <si>
    <t>BIL.PAS.VKE.GVG{I,CHF,Z53}</t>
  </si>
  <si>
    <t>Z90</t>
  </si>
  <si>
    <t>BIL.PAS.VKE.GVG{I,CHF,Z54}</t>
  </si>
  <si>
    <t>Z91</t>
  </si>
  <si>
    <t>BIL.PAS.VKE.GVG{I,CHF,Z55}</t>
  </si>
  <si>
    <t>Z92</t>
  </si>
  <si>
    <t>BIL.PAS.VKE.GVG{I,CHF,Z56}</t>
  </si>
  <si>
    <t>Z93</t>
  </si>
  <si>
    <t>BIL.PAS.VKE.GVG{I,CHF,Z57}</t>
  </si>
  <si>
    <t>Z94</t>
  </si>
  <si>
    <t>BIL.PAS.VKE.GVG{I,CHF,Z58}</t>
  </si>
  <si>
    <t>Z95</t>
  </si>
  <si>
    <t>BIL.PAS.VKE.GVG{I,CHF,Z59}</t>
  </si>
  <si>
    <t>Z96</t>
  </si>
  <si>
    <t>BIL.PAS.VKE.GVG{I,CHF,Z60}</t>
  </si>
  <si>
    <t>Z97</t>
  </si>
  <si>
    <t>BIL.PAS.VKE.GVG{I,CHF,Z61}</t>
  </si>
  <si>
    <t>Z98</t>
  </si>
  <si>
    <t>BIL.PAS.VKE.GVG{I,CHF,Z62}</t>
  </si>
  <si>
    <t>Z99</t>
  </si>
  <si>
    <t>BIL.PAS.VKE.GVG{I,CHF,Z63}</t>
  </si>
  <si>
    <t>Z100</t>
  </si>
  <si>
    <t>BIL.PAS.VKE.GVG{I,CHF,Z64}</t>
  </si>
  <si>
    <t>Z101</t>
  </si>
  <si>
    <t>BIL.PAS.VKE.GVG{I,CHF,Z65}</t>
  </si>
  <si>
    <t>Z102</t>
  </si>
  <si>
    <t>BIL.PAS.VKE.GVG{I,CHF,Z66}</t>
  </si>
  <si>
    <t>Z103</t>
  </si>
  <si>
    <t>BIL.PAS.KOB{I,CHF,T}</t>
  </si>
  <si>
    <t>AA104</t>
  </si>
  <si>
    <t>BIL.PAS.KOB{I,CHF,M01}</t>
  </si>
  <si>
    <t>AA22</t>
  </si>
  <si>
    <t>BIL.PAS.KOB{I,CHF,M02}</t>
  </si>
  <si>
    <t>AA23</t>
  </si>
  <si>
    <t>BIL.PAS.KOB{I,CHF,M03}</t>
  </si>
  <si>
    <t>AA24</t>
  </si>
  <si>
    <t>BIL.PAS.KOB{I,CHF,M04}</t>
  </si>
  <si>
    <t>AA25</t>
  </si>
  <si>
    <t>BIL.PAS.KOB{I,CHF,M05}</t>
  </si>
  <si>
    <t>AA26</t>
  </si>
  <si>
    <t>BIL.PAS.KOB{I,CHF,M06}</t>
  </si>
  <si>
    <t>AA27</t>
  </si>
  <si>
    <t>BIL.PAS.KOB{I,CHF,M07}</t>
  </si>
  <si>
    <t>AA28</t>
  </si>
  <si>
    <t>BIL.PAS.KOB{I,CHF,M08}</t>
  </si>
  <si>
    <t>AA29</t>
  </si>
  <si>
    <t>BIL.PAS.KOB{I,CHF,M09}</t>
  </si>
  <si>
    <t>AA30</t>
  </si>
  <si>
    <t>BIL.PAS.KOB{I,CHF,M10}</t>
  </si>
  <si>
    <t>AA31</t>
  </si>
  <si>
    <t>BIL.PAS.KOB{I,CHF,M11}</t>
  </si>
  <si>
    <t>AA32</t>
  </si>
  <si>
    <t>BIL.PAS.KOB{I,CHF,M12}</t>
  </si>
  <si>
    <t>AA33</t>
  </si>
  <si>
    <t>BIL.PAS.KOB{I,CHF,M13}</t>
  </si>
  <si>
    <t>AA34</t>
  </si>
  <si>
    <t>BIL.PAS.KOB{I,CHF,M14}</t>
  </si>
  <si>
    <t>AA35</t>
  </si>
  <si>
    <t>BIL.PAS.KOB{I,CHF,M15}</t>
  </si>
  <si>
    <t>AA36</t>
  </si>
  <si>
    <t>BIL.PAS.KOB{I,CHF,M16}</t>
  </si>
  <si>
    <t>AA37</t>
  </si>
  <si>
    <t>BIL.PAS.KOB{I,CHF,M17}</t>
  </si>
  <si>
    <t>AA38</t>
  </si>
  <si>
    <t>BIL.PAS.KOB{I,CHF,Z02}</t>
  </si>
  <si>
    <t>AA39</t>
  </si>
  <si>
    <t>BIL.PAS.KOB{I,CHF,Z03}</t>
  </si>
  <si>
    <t>AA40</t>
  </si>
  <si>
    <t>BIL.PAS.KOB{I,CHF,Z04}</t>
  </si>
  <si>
    <t>AA41</t>
  </si>
  <si>
    <t>BIL.PAS.KOB{I,CHF,Z05}</t>
  </si>
  <si>
    <t>AA42</t>
  </si>
  <si>
    <t>BIL.PAS.KOB{I,CHF,Z06}</t>
  </si>
  <si>
    <t>AA43</t>
  </si>
  <si>
    <t>BIL.PAS.KOB{I,CHF,Z07}</t>
  </si>
  <si>
    <t>AA44</t>
  </si>
  <si>
    <t>BIL.PAS.KOB{I,CHF,Z08}</t>
  </si>
  <si>
    <t>AA45</t>
  </si>
  <si>
    <t>BIL.PAS.KOB{I,CHF,Z09}</t>
  </si>
  <si>
    <t>AA46</t>
  </si>
  <si>
    <t>BIL.PAS.KOB{I,CHF,Z10}</t>
  </si>
  <si>
    <t>AA47</t>
  </si>
  <si>
    <t>BIL.PAS.KOB{I,CHF,Z11}</t>
  </si>
  <si>
    <t>AA48</t>
  </si>
  <si>
    <t>BIL.PAS.KOB{I,CHF,Z12}</t>
  </si>
  <si>
    <t>AA49</t>
  </si>
  <si>
    <t>BIL.PAS.KOB{I,CHF,Z13}</t>
  </si>
  <si>
    <t>AA50</t>
  </si>
  <si>
    <t>BIL.PAS.KOB{I,CHF,Z14}</t>
  </si>
  <si>
    <t>AA51</t>
  </si>
  <si>
    <t>BIL.PAS.KOB{I,CHF,Z15}</t>
  </si>
  <si>
    <t>AA52</t>
  </si>
  <si>
    <t>BIL.PAS.KOB{I,CHF,Z16}</t>
  </si>
  <si>
    <t>AA53</t>
  </si>
  <si>
    <t>BIL.PAS.KOB{I,CHF,Z17}</t>
  </si>
  <si>
    <t>AA54</t>
  </si>
  <si>
    <t>BIL.PAS.KOB{I,CHF,Z18}</t>
  </si>
  <si>
    <t>AA55</t>
  </si>
  <si>
    <t>BIL.PAS.KOB{I,CHF,Z19}</t>
  </si>
  <si>
    <t>AA56</t>
  </si>
  <si>
    <t>BIL.PAS.KOB{I,CHF,Z20}</t>
  </si>
  <si>
    <t>AA57</t>
  </si>
  <si>
    <t>BIL.PAS.KOB{I,CHF,Z21}</t>
  </si>
  <si>
    <t>AA58</t>
  </si>
  <si>
    <t>BIL.PAS.KOB{I,CHF,Z22}</t>
  </si>
  <si>
    <t>AA59</t>
  </si>
  <si>
    <t>BIL.PAS.KOB{I,CHF,Z23}</t>
  </si>
  <si>
    <t>AA60</t>
  </si>
  <si>
    <t>BIL.PAS.KOB{I,CHF,Z24}</t>
  </si>
  <si>
    <t>AA61</t>
  </si>
  <si>
    <t>BIL.PAS.KOB{I,CHF,Z25}</t>
  </si>
  <si>
    <t>AA62</t>
  </si>
  <si>
    <t>BIL.PAS.KOB{I,CHF,Z26}</t>
  </si>
  <si>
    <t>AA63</t>
  </si>
  <si>
    <t>BIL.PAS.KOB{I,CHF,Z27}</t>
  </si>
  <si>
    <t>AA64</t>
  </si>
  <si>
    <t>BIL.PAS.KOB{I,CHF,Z28}</t>
  </si>
  <si>
    <t>AA65</t>
  </si>
  <si>
    <t>BIL.PAS.KOB{I,CHF,Z29}</t>
  </si>
  <si>
    <t>AA66</t>
  </si>
  <si>
    <t>BIL.PAS.KOB{I,CHF,Z30}</t>
  </si>
  <si>
    <t>AA67</t>
  </si>
  <si>
    <t>BIL.PAS.KOB{I,CHF,Z31}</t>
  </si>
  <si>
    <t>AA68</t>
  </si>
  <si>
    <t>BIL.PAS.KOB{I,CHF,Z32}</t>
  </si>
  <si>
    <t>AA69</t>
  </si>
  <si>
    <t>BIL.PAS.KOB{I,CHF,Z33}</t>
  </si>
  <si>
    <t>AA70</t>
  </si>
  <si>
    <t>BIL.PAS.KOB{I,CHF,Z34}</t>
  </si>
  <si>
    <t>AA71</t>
  </si>
  <si>
    <t>BIL.PAS.KOB{I,CHF,Z35}</t>
  </si>
  <si>
    <t>AA72</t>
  </si>
  <si>
    <t>BIL.PAS.KOB{I,CHF,Z36}</t>
  </si>
  <si>
    <t>AA73</t>
  </si>
  <si>
    <t>BIL.PAS.KOB{I,CHF,Z37}</t>
  </si>
  <si>
    <t>AA74</t>
  </si>
  <si>
    <t>BIL.PAS.KOB{I,CHF,Z38}</t>
  </si>
  <si>
    <t>AA75</t>
  </si>
  <si>
    <t>BIL.PAS.KOB{I,CHF,Z39}</t>
  </si>
  <si>
    <t>AA76</t>
  </si>
  <si>
    <t>BIL.PAS.KOB{I,CHF,Z40}</t>
  </si>
  <si>
    <t>AA77</t>
  </si>
  <si>
    <t>BIL.PAS.KOB{I,CHF,Z41}</t>
  </si>
  <si>
    <t>AA78</t>
  </si>
  <si>
    <t>BIL.PAS.KOB{I,CHF,Z42}</t>
  </si>
  <si>
    <t>AA79</t>
  </si>
  <si>
    <t>BIL.PAS.KOB{I,CHF,Z43}</t>
  </si>
  <si>
    <t>AA80</t>
  </si>
  <si>
    <t>BIL.PAS.KOB{I,CHF,Z44}</t>
  </si>
  <si>
    <t>AA81</t>
  </si>
  <si>
    <t>BIL.PAS.KOB{I,CHF,Z45}</t>
  </si>
  <si>
    <t>AA82</t>
  </si>
  <si>
    <t>BIL.PAS.KOB{I,CHF,Z46}</t>
  </si>
  <si>
    <t>AA83</t>
  </si>
  <si>
    <t>BIL.PAS.KOB{I,CHF,Z47}</t>
  </si>
  <si>
    <t>AA84</t>
  </si>
  <si>
    <t>BIL.PAS.KOB{I,CHF,Z48}</t>
  </si>
  <si>
    <t>AA85</t>
  </si>
  <si>
    <t>BIL.PAS.KOB{I,CHF,Z49}</t>
  </si>
  <si>
    <t>AA86</t>
  </si>
  <si>
    <t>BIL.PAS.KOB{I,CHF,Z50}</t>
  </si>
  <si>
    <t>AA87</t>
  </si>
  <si>
    <t>BIL.PAS.KOB{I,CHF,Z51}</t>
  </si>
  <si>
    <t>AA88</t>
  </si>
  <si>
    <t>BIL.PAS.KOB{I,CHF,Z52}</t>
  </si>
  <si>
    <t>AA89</t>
  </si>
  <si>
    <t>BIL.PAS.KOB{I,CHF,Z53}</t>
  </si>
  <si>
    <t>AA90</t>
  </si>
  <si>
    <t>BIL.PAS.KOB{I,CHF,Z54}</t>
  </si>
  <si>
    <t>AA91</t>
  </si>
  <si>
    <t>BIL.PAS.KOB{I,CHF,Z55}</t>
  </si>
  <si>
    <t>AA92</t>
  </si>
  <si>
    <t>BIL.PAS.KOB{I,CHF,Z56}</t>
  </si>
  <si>
    <t>AA93</t>
  </si>
  <si>
    <t>BIL.PAS.KOB{I,CHF,Z57}</t>
  </si>
  <si>
    <t>AA94</t>
  </si>
  <si>
    <t>BIL.PAS.KOB{I,CHF,Z58}</t>
  </si>
  <si>
    <t>AA95</t>
  </si>
  <si>
    <t>BIL.PAS.KOB{I,CHF,Z59}</t>
  </si>
  <si>
    <t>AA96</t>
  </si>
  <si>
    <t>BIL.PAS.KOB{I,CHF,Z60}</t>
  </si>
  <si>
    <t>AA97</t>
  </si>
  <si>
    <t>BIL.PAS.KOB{I,CHF,Z61}</t>
  </si>
  <si>
    <t>AA98</t>
  </si>
  <si>
    <t>BIL.PAS.KOB{I,CHF,Z62}</t>
  </si>
  <si>
    <t>AA99</t>
  </si>
  <si>
    <t>BIL.PAS.KOB{I,CHF,Z63}</t>
  </si>
  <si>
    <t>AA100</t>
  </si>
  <si>
    <t>BIL.PAS.KOB{I,CHF,Z64}</t>
  </si>
  <si>
    <t>AA101</t>
  </si>
  <si>
    <t>BIL.PAS.KOB{I,CHF,Z65}</t>
  </si>
  <si>
    <t>AA102</t>
  </si>
  <si>
    <t>BIL.PAS.KOB{I,CHF,Z66}</t>
  </si>
  <si>
    <t>AA103</t>
  </si>
  <si>
    <t>BIL.PAS.APF.OOW{I,CHF,T}</t>
  </si>
  <si>
    <t>AB104</t>
  </si>
  <si>
    <t>BIL.PAS.APF.OOW{I,CHF,M01}</t>
  </si>
  <si>
    <t>AB22</t>
  </si>
  <si>
    <t>BIL.PAS.APF.OOW{I,CHF,M02}</t>
  </si>
  <si>
    <t>AB23</t>
  </si>
  <si>
    <t>BIL.PAS.APF.OOW{I,CHF,M03}</t>
  </si>
  <si>
    <t>AB24</t>
  </si>
  <si>
    <t>BIL.PAS.APF.OOW{I,CHF,M04}</t>
  </si>
  <si>
    <t>AB25</t>
  </si>
  <si>
    <t>BIL.PAS.APF.OOW{I,CHF,M05}</t>
  </si>
  <si>
    <t>AB26</t>
  </si>
  <si>
    <t>BIL.PAS.APF.OOW{I,CHF,M06}</t>
  </si>
  <si>
    <t>AB27</t>
  </si>
  <si>
    <t>BIL.PAS.APF.OOW{I,CHF,M07}</t>
  </si>
  <si>
    <t>AB28</t>
  </si>
  <si>
    <t>BIL.PAS.APF.OOW{I,CHF,M08}</t>
  </si>
  <si>
    <t>AB29</t>
  </si>
  <si>
    <t>BIL.PAS.APF.OOW{I,CHF,M09}</t>
  </si>
  <si>
    <t>AB30</t>
  </si>
  <si>
    <t>BIL.PAS.APF.OOW{I,CHF,M10}</t>
  </si>
  <si>
    <t>AB31</t>
  </si>
  <si>
    <t>BIL.PAS.APF.OOW{I,CHF,M11}</t>
  </si>
  <si>
    <t>AB32</t>
  </si>
  <si>
    <t>BIL.PAS.APF.OOW{I,CHF,M12}</t>
  </si>
  <si>
    <t>AB33</t>
  </si>
  <si>
    <t>BIL.PAS.APF.OOW{I,CHF,M13}</t>
  </si>
  <si>
    <t>AB34</t>
  </si>
  <si>
    <t>BIL.PAS.APF.OOW{I,CHF,M14}</t>
  </si>
  <si>
    <t>AB35</t>
  </si>
  <si>
    <t>BIL.PAS.APF.OOW{I,CHF,M15}</t>
  </si>
  <si>
    <t>AB36</t>
  </si>
  <si>
    <t>BIL.PAS.APF.OOW{I,CHF,M16}</t>
  </si>
  <si>
    <t>AB37</t>
  </si>
  <si>
    <t>BIL.PAS.APF.OOW{I,CHF,M17}</t>
  </si>
  <si>
    <t>AB38</t>
  </si>
  <si>
    <t>BIL.PAS.APF.OOW{I,CHF,Z02}</t>
  </si>
  <si>
    <t>AB39</t>
  </si>
  <si>
    <t>BIL.PAS.APF.OOW{I,CHF,Z03}</t>
  </si>
  <si>
    <t>AB40</t>
  </si>
  <si>
    <t>BIL.PAS.APF.OOW{I,CHF,Z04}</t>
  </si>
  <si>
    <t>AB41</t>
  </si>
  <si>
    <t>BIL.PAS.APF.OOW{I,CHF,Z05}</t>
  </si>
  <si>
    <t>AB42</t>
  </si>
  <si>
    <t>BIL.PAS.APF.OOW{I,CHF,Z06}</t>
  </si>
  <si>
    <t>AB43</t>
  </si>
  <si>
    <t>BIL.PAS.APF.OOW{I,CHF,Z07}</t>
  </si>
  <si>
    <t>AB44</t>
  </si>
  <si>
    <t>BIL.PAS.APF.OOW{I,CHF,Z08}</t>
  </si>
  <si>
    <t>AB45</t>
  </si>
  <si>
    <t>BIL.PAS.APF.OOW{I,CHF,Z09}</t>
  </si>
  <si>
    <t>AB46</t>
  </si>
  <si>
    <t>BIL.PAS.APF.OOW{I,CHF,Z10}</t>
  </si>
  <si>
    <t>AB47</t>
  </si>
  <si>
    <t>BIL.PAS.APF.OOW{I,CHF,Z11}</t>
  </si>
  <si>
    <t>AB48</t>
  </si>
  <si>
    <t>BIL.PAS.APF.OOW{I,CHF,Z12}</t>
  </si>
  <si>
    <t>AB49</t>
  </si>
  <si>
    <t>BIL.PAS.APF.OOW{I,CHF,Z13}</t>
  </si>
  <si>
    <t>AB50</t>
  </si>
  <si>
    <t>BIL.PAS.APF.OOW{I,CHF,Z14}</t>
  </si>
  <si>
    <t>AB51</t>
  </si>
  <si>
    <t>BIL.PAS.APF.OOW{I,CHF,Z15}</t>
  </si>
  <si>
    <t>AB52</t>
  </si>
  <si>
    <t>BIL.PAS.APF.OOW{I,CHF,Z16}</t>
  </si>
  <si>
    <t>AB53</t>
  </si>
  <si>
    <t>BIL.PAS.APF.OOW{I,CHF,Z17}</t>
  </si>
  <si>
    <t>AB54</t>
  </si>
  <si>
    <t>BIL.PAS.APF.OOW{I,CHF,Z18}</t>
  </si>
  <si>
    <t>AB55</t>
  </si>
  <si>
    <t>BIL.PAS.APF.OOW{I,CHF,Z19}</t>
  </si>
  <si>
    <t>AB56</t>
  </si>
  <si>
    <t>BIL.PAS.APF.OOW{I,CHF,Z20}</t>
  </si>
  <si>
    <t>AB57</t>
  </si>
  <si>
    <t>BIL.PAS.APF.OOW{I,CHF,Z21}</t>
  </si>
  <si>
    <t>AB58</t>
  </si>
  <si>
    <t>BIL.PAS.APF.OOW{I,CHF,Z22}</t>
  </si>
  <si>
    <t>AB59</t>
  </si>
  <si>
    <t>BIL.PAS.APF.OOW{I,CHF,Z23}</t>
  </si>
  <si>
    <t>AB60</t>
  </si>
  <si>
    <t>BIL.PAS.APF.OOW{I,CHF,Z24}</t>
  </si>
  <si>
    <t>AB61</t>
  </si>
  <si>
    <t>BIL.PAS.APF.OOW{I,CHF,Z25}</t>
  </si>
  <si>
    <t>AB62</t>
  </si>
  <si>
    <t>BIL.PAS.APF.OOW{I,CHF,Z26}</t>
  </si>
  <si>
    <t>AB63</t>
  </si>
  <si>
    <t>BIL.PAS.APF.OOW{I,CHF,Z27}</t>
  </si>
  <si>
    <t>AB64</t>
  </si>
  <si>
    <t>BIL.PAS.APF.OOW{I,CHF,Z28}</t>
  </si>
  <si>
    <t>AB65</t>
  </si>
  <si>
    <t>BIL.PAS.APF.OOW{I,CHF,Z29}</t>
  </si>
  <si>
    <t>AB66</t>
  </si>
  <si>
    <t>BIL.PAS.APF.OOW{I,CHF,Z30}</t>
  </si>
  <si>
    <t>AB67</t>
  </si>
  <si>
    <t>BIL.PAS.APF.OOW{I,CHF,Z31}</t>
  </si>
  <si>
    <t>AB68</t>
  </si>
  <si>
    <t>BIL.PAS.APF.OOW{I,CHF,Z32}</t>
  </si>
  <si>
    <t>AB69</t>
  </si>
  <si>
    <t>BIL.PAS.APF.OOW{I,CHF,Z33}</t>
  </si>
  <si>
    <t>AB70</t>
  </si>
  <si>
    <t>BIL.PAS.APF.OOW{I,CHF,Z34}</t>
  </si>
  <si>
    <t>AB71</t>
  </si>
  <si>
    <t>BIL.PAS.APF.OOW{I,CHF,Z35}</t>
  </si>
  <si>
    <t>AB72</t>
  </si>
  <si>
    <t>BIL.PAS.APF.OOW{I,CHF,Z36}</t>
  </si>
  <si>
    <t>AB73</t>
  </si>
  <si>
    <t>BIL.PAS.APF.OOW{I,CHF,Z37}</t>
  </si>
  <si>
    <t>AB74</t>
  </si>
  <si>
    <t>BIL.PAS.APF.OOW{I,CHF,Z38}</t>
  </si>
  <si>
    <t>AB75</t>
  </si>
  <si>
    <t>BIL.PAS.APF.OOW{I,CHF,Z39}</t>
  </si>
  <si>
    <t>AB76</t>
  </si>
  <si>
    <t>BIL.PAS.APF.OOW{I,CHF,Z40}</t>
  </si>
  <si>
    <t>AB77</t>
  </si>
  <si>
    <t>BIL.PAS.APF.OOW{I,CHF,Z41}</t>
  </si>
  <si>
    <t>AB78</t>
  </si>
  <si>
    <t>BIL.PAS.APF.OOW{I,CHF,Z42}</t>
  </si>
  <si>
    <t>AB79</t>
  </si>
  <si>
    <t>BIL.PAS.APF.OOW{I,CHF,Z43}</t>
  </si>
  <si>
    <t>AB80</t>
  </si>
  <si>
    <t>BIL.PAS.APF.OOW{I,CHF,Z44}</t>
  </si>
  <si>
    <t>AB81</t>
  </si>
  <si>
    <t>BIL.PAS.APF.OOW{I,CHF,Z45}</t>
  </si>
  <si>
    <t>AB82</t>
  </si>
  <si>
    <t>BIL.PAS.APF.OOW{I,CHF,Z46}</t>
  </si>
  <si>
    <t>AB83</t>
  </si>
  <si>
    <t>BIL.PAS.APF.OOW{I,CHF,Z47}</t>
  </si>
  <si>
    <t>AB84</t>
  </si>
  <si>
    <t>BIL.PAS.APF.OOW{I,CHF,Z48}</t>
  </si>
  <si>
    <t>AB85</t>
  </si>
  <si>
    <t>BIL.PAS.APF.OOW{I,CHF,Z49}</t>
  </si>
  <si>
    <t>AB86</t>
  </si>
  <si>
    <t>BIL.PAS.APF.OOW{I,CHF,Z50}</t>
  </si>
  <si>
    <t>AB87</t>
  </si>
  <si>
    <t>BIL.PAS.APF.OOW{I,CHF,Z51}</t>
  </si>
  <si>
    <t>AB88</t>
  </si>
  <si>
    <t>BIL.PAS.APF.OOW{I,CHF,Z52}</t>
  </si>
  <si>
    <t>AB89</t>
  </si>
  <si>
    <t>BIL.PAS.APF.OOW{I,CHF,Z53}</t>
  </si>
  <si>
    <t>AB90</t>
  </si>
  <si>
    <t>BIL.PAS.APF.OOW{I,CHF,Z54}</t>
  </si>
  <si>
    <t>AB91</t>
  </si>
  <si>
    <t>BIL.PAS.APF.OOW{I,CHF,Z55}</t>
  </si>
  <si>
    <t>AB92</t>
  </si>
  <si>
    <t>BIL.PAS.APF.OOW{I,CHF,Z56}</t>
  </si>
  <si>
    <t>AB93</t>
  </si>
  <si>
    <t>BIL.PAS.APF.OOW{I,CHF,Z57}</t>
  </si>
  <si>
    <t>AB94</t>
  </si>
  <si>
    <t>BIL.PAS.APF.OOW{I,CHF,Z58}</t>
  </si>
  <si>
    <t>AB95</t>
  </si>
  <si>
    <t>BIL.PAS.APF.OOW{I,CHF,Z59}</t>
  </si>
  <si>
    <t>AB96</t>
  </si>
  <si>
    <t>BIL.PAS.APF.OOW{I,CHF,Z60}</t>
  </si>
  <si>
    <t>AB97</t>
  </si>
  <si>
    <t>BIL.PAS.APF.OOW{I,CHF,Z61}</t>
  </si>
  <si>
    <t>AB98</t>
  </si>
  <si>
    <t>BIL.PAS.APF.OOW{I,CHF,Z62}</t>
  </si>
  <si>
    <t>AB99</t>
  </si>
  <si>
    <t>BIL.PAS.APF.OOW{I,CHF,Z63}</t>
  </si>
  <si>
    <t>AB100</t>
  </si>
  <si>
    <t>BIL.PAS.APF.OOW{I,CHF,Z64}</t>
  </si>
  <si>
    <t>AB101</t>
  </si>
  <si>
    <t>BIL.PAS.APF.OOW{I,CHF,Z65}</t>
  </si>
  <si>
    <t>AB102</t>
  </si>
  <si>
    <t>BIL.PAS.APF.OOW{I,CHF,Z66}</t>
  </si>
  <si>
    <t>AB103</t>
  </si>
  <si>
    <t>ABI.EVT{T}</t>
  </si>
  <si>
    <t>ABI.EVT{HYD}</t>
  </si>
  <si>
    <t>ABI.EVT{GED_U}</t>
  </si>
  <si>
    <t>ABI.EVT.KSG{}</t>
  </si>
  <si>
    <t>ABI.EVT.GSG{}</t>
  </si>
  <si>
    <t>ABI.EVT.UVD{}</t>
  </si>
  <si>
    <t>ABI.EVT.UEV{}</t>
  </si>
  <si>
    <t>ABI.UWZ{T}</t>
  </si>
  <si>
    <t>ABI.UWZ{HYD}</t>
  </si>
  <si>
    <t>ABI.UWZ{GED_U}</t>
  </si>
  <si>
    <t>ABI.ENV{T}</t>
  </si>
  <si>
    <t>ABI.ENV{HYD}</t>
  </si>
  <si>
    <t>ABI.ENV{GED_U}</t>
  </si>
  <si>
    <t>ABI.VKR{T}</t>
  </si>
  <si>
    <t>ABI.VKR{HYD}</t>
  </si>
  <si>
    <t>ABI.VKR{GED_U}</t>
  </si>
  <si>
    <t>ABI.VKR.VAZ{}</t>
  </si>
  <si>
    <t>ABI.VKR.AKV{}</t>
  </si>
  <si>
    <t>ABI.VKR.UVK{}</t>
  </si>
  <si>
    <t>EGK.GEV{}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</si>
</sst>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"/>
    <numFmt numFmtId="165" formatCode="d/mm/yyyy"/>
    <numFmt numFmtId="166" formatCode="General_)"/>
    <numFmt numFmtId="167" formatCode="#,##0_);[Red]\-#,##0_);;@"/>
  </numFmts>
  <fonts count="37" x14ac:knownFonts="1"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</font>
    <font>
      <b/>
      <sz val="10"/>
      <color rgb="FFFF0000"/>
      <name val="Arial"/>
      <family val="2"/>
    </font>
    <font>
      <sz val="10"/>
      <color rgb="FF0070C0"/>
      <name val="Arial"/>
      <family val="2"/>
    </font>
    <font>
      <sz val="11"/>
      <color theme="1"/>
      <name val="Arial"/>
      <family val="2"/>
    </font>
    <font>
      <b/>
      <sz val="9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sz val="8"/>
      <color rgb="FF000000"/>
      <name val="Arial"/>
      <family val="2"/>
    </font>
    <font>
      <sz val="10"/>
      <color rgb="FF00B0F0"/>
      <name val="Arial"/>
      <family val="2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vertAlign val="superscript"/>
      <sz val="10"/>
      <color theme="1"/>
      <name val="Arial"/>
      <family val="2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  <font>
      <name val="Calibri"/>
      <sz val="11.0"/>
      <b val="true"/>
    </font>
    <font>
      <name val="Calibri"/>
      <sz val="14.0"/>
      <b val="true"/>
    </font>
    <font>
      <name val="Calibri"/>
      <sz val="11.0"/>
      <u val="single"/>
      <color rgb="FF0000FF"/>
    </font>
  </fonts>
  <fills count="7">
    <fill>
      <patternFill patternType="none"/>
    </fill>
    <fill>
      <patternFill patternType="gray125"/>
    </fill>
    <fill>
      <patternFill patternType="solid">
        <fgColor rgb="FFF0EFD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 rgb="FFFFFF"/>
      </top>
      <bottom style="thin">
        <color theme="0"/>
      </bottom>
      <diagonal/>
    </border>
    <border>
      <left/>
      <right/>
      <top style="thin">
        <color theme="0" rgb="FFFFFF"/>
      </top>
      <bottom style="thin">
        <color theme="0"/>
      </bottom>
      <diagonal/>
    </border>
    <border>
      <left/>
      <right style="thin">
        <color theme="0"/>
      </right>
      <top style="thin">
        <color theme="0" rgb="FFFFFF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top style="dotted"/>
    </border>
    <border>
      <top style="dotted"/>
      <bottom style="dotted"/>
    </border>
    <border>
      <left style="thin"/>
      <top style="dotted"/>
      <bottom style="dotted"/>
    </border>
    <border>
      <left style="thin"/>
      <right style="thin"/>
      <top style="dotted"/>
      <bottom style="dotted"/>
    </border>
  </borders>
  <cellStyleXfs count="15">
    <xf numFmtId="0" fontId="0" fillId="0" borderId="0"/>
    <xf numFmtId="167" fontId="9" fillId="0" borderId="1" applyFill="0">
      <protection locked="0"/>
    </xf>
    <xf numFmtId="0" fontId="9" fillId="2" borderId="2" applyNumberFormat="0">
      <alignment vertical="center"/>
    </xf>
    <xf numFmtId="167" fontId="9" fillId="0" borderId="1">
      <protection locked="0"/>
    </xf>
    <xf numFmtId="0" fontId="9" fillId="0" borderId="0" applyNumberFormat="0">
      <alignment horizontal="left" vertical="top" wrapText="1" indent="1"/>
    </xf>
    <xf numFmtId="0" fontId="10" fillId="0" borderId="0" applyNumberFormat="0" applyFill="0" applyBorder="0" applyProtection="0">
      <alignment horizontal="left" vertical="top" wrapText="1"/>
    </xf>
    <xf numFmtId="0" fontId="11" fillId="0" borderId="0" applyNumberFormat="0" applyFill="0" applyBorder="0">
      <alignment horizontal="left" vertical="top" wrapText="1"/>
    </xf>
    <xf numFmtId="167" fontId="9" fillId="0" borderId="2" applyNumberFormat="0" applyFont="0" applyAlignment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49" fontId="9" fillId="5" borderId="2">
      <alignment horizontal="left"/>
    </xf>
    <xf numFmtId="0" fontId="9" fillId="0" borderId="3">
      <alignment horizontal="left" wrapText="1"/>
    </xf>
    <xf numFmtId="0" fontId="13" fillId="3" borderId="4">
      <alignment horizontal="center" vertical="center"/>
    </xf>
    <xf numFmtId="0" fontId="14" fillId="0" borderId="0">
      <alignment horizontal="left" wrapText="1"/>
    </xf>
    <xf numFmtId="0" fontId="9" fillId="5" borderId="2">
      <alignment horizontal="center"/>
    </xf>
    <xf numFmtId="166" fontId="4" fillId="0" borderId="0" applyFill="0" applyBorder="0">
      <alignment horizontal="left"/>
    </xf>
  </cellStyleXfs>
  <cellXfs count="136">
    <xf numFmtId="0" fontId="0" fillId="0" borderId="0" xfId="0"/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textRotation="90"/>
    </xf>
    <xf numFmtId="0" fontId="15" fillId="0" borderId="0" xfId="0" applyFont="1"/>
    <xf numFmtId="0" fontId="19" fillId="0" borderId="5" xfId="8" applyFont="1" applyBorder="1" applyAlignment="1" applyProtection="1">
      <alignment horizontal="left" readingOrder="1"/>
    </xf>
    <xf numFmtId="0" fontId="18" fillId="0" borderId="5" xfId="0" applyFont="1" applyBorder="1"/>
    <xf numFmtId="0" fontId="20" fillId="0" borderId="0" xfId="0" applyFont="1" applyAlignment="1">
      <alignment horizontal="right" readingOrder="1"/>
    </xf>
    <xf numFmtId="0" fontId="18" fillId="0" borderId="0" xfId="0" applyFont="1" applyAlignment="1">
      <alignment horizontal="right"/>
    </xf>
    <xf numFmtId="0" fontId="20" fillId="0" borderId="0" xfId="0" applyFont="1" applyAlignment="1">
      <alignment horizontal="left" readingOrder="1"/>
    </xf>
    <xf numFmtId="0" fontId="18" fillId="0" borderId="0" xfId="0" applyFont="1"/>
    <xf numFmtId="0" fontId="5" fillId="0" borderId="0" xfId="0" applyFont="1" applyAlignment="1">
      <alignment horizontal="left"/>
    </xf>
    <xf numFmtId="0" fontId="19" fillId="0" borderId="0" xfId="8" applyFont="1" applyAlignment="1" applyProtection="1">
      <alignment horizontal="right"/>
    </xf>
    <xf numFmtId="0" fontId="5" fillId="0" borderId="0" xfId="0" applyFont="1"/>
    <xf numFmtId="0" fontId="5" fillId="0" borderId="5" xfId="0" applyFont="1" applyBorder="1"/>
    <xf numFmtId="167" fontId="9" fillId="0" borderId="1" xfId="3">
      <protection locked="0"/>
    </xf>
    <xf numFmtId="0" fontId="5" fillId="0" borderId="0" xfId="0" applyFont="1" applyAlignment="1">
      <alignment horizontal="left" vertical="top"/>
    </xf>
    <xf numFmtId="0" fontId="21" fillId="0" borderId="0" xfId="0" applyFont="1"/>
    <xf numFmtId="0" fontId="6" fillId="0" borderId="0" xfId="0" applyFont="1" applyAlignment="1">
      <alignment horizontal="center" vertical="center"/>
    </xf>
    <xf numFmtId="165" fontId="6" fillId="0" borderId="0" xfId="0" quotePrefix="1" applyNumberFormat="1" applyFont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10" fillId="0" borderId="0" xfId="5" applyAlignment="1">
      <alignment vertical="top"/>
    </xf>
    <xf numFmtId="49" fontId="9" fillId="5" borderId="2" xfId="9" applyAlignment="1">
      <alignment horizontal="center" vertical="center" shrinkToFit="1"/>
    </xf>
    <xf numFmtId="0" fontId="0" fillId="0" borderId="8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2" xfId="0" applyBorder="1"/>
    <xf numFmtId="167" fontId="9" fillId="0" borderId="2" xfId="7" applyAlignment="1"/>
    <xf numFmtId="0" fontId="7" fillId="0" borderId="0" xfId="0" applyFont="1"/>
    <xf numFmtId="167" fontId="9" fillId="2" borderId="2" xfId="2" applyNumberFormat="1">
      <alignment vertical="center"/>
    </xf>
    <xf numFmtId="0" fontId="8" fillId="0" borderId="0" xfId="0" applyFont="1"/>
    <xf numFmtId="49" fontId="9" fillId="5" borderId="7" xfId="9" applyBorder="1">
      <alignment horizontal="left"/>
    </xf>
    <xf numFmtId="164" fontId="17" fillId="4" borderId="18" xfId="0" applyNumberFormat="1" applyFont="1" applyFill="1" applyBorder="1" applyAlignment="1">
      <alignment horizontal="center" vertical="center"/>
    </xf>
    <xf numFmtId="49" fontId="9" fillId="5" borderId="8" xfId="9" applyBorder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49" fontId="9" fillId="5" borderId="2" xfId="9" applyAlignment="1">
      <alignment horizontal="center"/>
    </xf>
    <xf numFmtId="0" fontId="5" fillId="0" borderId="5" xfId="0" applyFont="1" applyBorder="1" applyAlignment="1">
      <alignment horizontal="center"/>
    </xf>
    <xf numFmtId="0" fontId="9" fillId="5" borderId="2" xfId="13">
      <alignment horizontal="center"/>
    </xf>
    <xf numFmtId="0" fontId="0" fillId="0" borderId="11" xfId="0" applyBorder="1"/>
    <xf numFmtId="49" fontId="0" fillId="5" borderId="2" xfId="9" applyFont="1">
      <alignment horizontal="left"/>
    </xf>
    <xf numFmtId="0" fontId="0" fillId="0" borderId="17" xfId="0" applyBorder="1" applyAlignment="1">
      <alignment horizontal="right" vertical="center"/>
    </xf>
    <xf numFmtId="0" fontId="9" fillId="0" borderId="13" xfId="4" applyBorder="1">
      <alignment horizontal="left" vertical="top" wrapText="1" indent="1"/>
    </xf>
    <xf numFmtId="49" fontId="0" fillId="5" borderId="14" xfId="9" applyFont="1" applyBorder="1" applyAlignment="1">
      <alignment horizontal="left" vertical="center" indent="1" shrinkToFit="1"/>
    </xf>
    <xf numFmtId="0" fontId="9" fillId="0" borderId="14" xfId="4" applyBorder="1">
      <alignment horizontal="left" vertical="top" wrapText="1" indent="1"/>
    </xf>
    <xf numFmtId="0" fontId="10" fillId="0" borderId="0" xfId="5" applyAlignment="1"/>
    <xf numFmtId="166" fontId="11" fillId="0" borderId="0" xfId="6" applyNumberFormat="1" applyAlignment="1"/>
    <xf numFmtId="0" fontId="5" fillId="0" borderId="3" xfId="0" applyFont="1" applyBorder="1" applyAlignment="1">
      <alignment horizontal="left" indent="1"/>
    </xf>
    <xf numFmtId="0" fontId="5" fillId="0" borderId="3" xfId="0" applyFont="1" applyBorder="1" applyAlignment="1">
      <alignment horizontal="left" indent="2"/>
    </xf>
    <xf numFmtId="0" fontId="9" fillId="0" borderId="2" xfId="4" applyBorder="1">
      <alignment horizontal="left" vertical="top" wrapText="1" indent="1"/>
    </xf>
    <xf numFmtId="49" fontId="0" fillId="5" borderId="12" xfId="9" applyFont="1" applyBorder="1" applyAlignment="1">
      <alignment horizontal="left" vertical="center" indent="1" shrinkToFit="1"/>
    </xf>
    <xf numFmtId="0" fontId="5" fillId="0" borderId="3" xfId="0" applyFont="1" applyBorder="1"/>
    <xf numFmtId="0" fontId="22" fillId="0" borderId="0" xfId="0" applyFont="1" applyAlignment="1">
      <alignment horizontal="left" vertical="top"/>
    </xf>
    <xf numFmtId="0" fontId="23" fillId="0" borderId="0" xfId="0" applyFont="1"/>
    <xf numFmtId="0" fontId="0" fillId="0" borderId="15" xfId="0" applyBorder="1" applyAlignment="1">
      <alignment wrapText="1"/>
    </xf>
    <xf numFmtId="0" fontId="5" fillId="0" borderId="3" xfId="0" quotePrefix="1" applyFont="1" applyBorder="1"/>
    <xf numFmtId="14" fontId="5" fillId="0" borderId="3" xfId="0" quotePrefix="1" applyNumberFormat="1" applyFont="1" applyBorder="1"/>
    <xf numFmtId="49" fontId="9" fillId="5" borderId="2" xfId="9" quotePrefix="1" applyAlignment="1">
      <alignment horizontal="center"/>
    </xf>
    <xf numFmtId="49" fontId="0" fillId="5" borderId="12" xfId="9" applyFont="1" applyBorder="1" applyAlignment="1">
      <alignment horizontal="center" vertical="center" shrinkToFit="1"/>
    </xf>
    <xf numFmtId="49" fontId="0" fillId="5" borderId="13" xfId="9" applyFont="1" applyBorder="1" applyAlignment="1">
      <alignment horizontal="left" vertical="center" indent="1" shrinkToFit="1"/>
    </xf>
    <xf numFmtId="0" fontId="0" fillId="0" borderId="0" xfId="0" applyAlignment="1">
      <alignment horizontal="left" vertical="center"/>
    </xf>
    <xf numFmtId="49" fontId="17" fillId="4" borderId="18" xfId="0" applyNumberFormat="1" applyFont="1" applyFill="1" applyBorder="1" applyAlignment="1">
      <alignment horizontal="center" vertical="center"/>
    </xf>
    <xf numFmtId="0" fontId="9" fillId="5" borderId="13" xfId="13" applyBorder="1">
      <alignment horizontal="center"/>
    </xf>
    <xf numFmtId="0" fontId="0" fillId="5" borderId="2" xfId="9" applyNumberFormat="1" applyFont="1">
      <alignment horizontal="left"/>
    </xf>
    <xf numFmtId="49" fontId="0" fillId="5" borderId="23" xfId="9" applyFont="1" applyBorder="1" applyAlignment="1">
      <alignment horizontal="left" vertical="center" indent="1" shrinkToFit="1"/>
    </xf>
    <xf numFmtId="14" fontId="17" fillId="4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vertical="top"/>
    </xf>
    <xf numFmtId="0" fontId="5" fillId="0" borderId="0" xfId="0" applyFont="1" applyAlignment="1">
      <alignment wrapText="1"/>
    </xf>
    <xf numFmtId="166" fontId="26" fillId="0" borderId="0" xfId="14" applyFont="1" applyBorder="1">
      <alignment horizontal="left"/>
    </xf>
    <xf numFmtId="166" fontId="29" fillId="0" borderId="3" xfId="14" applyFont="1" applyBorder="1" applyAlignment="1">
      <alignment horizontal="left" wrapText="1"/>
    </xf>
    <xf numFmtId="0" fontId="29" fillId="0" borderId="3" xfId="0" applyFont="1" applyBorder="1"/>
    <xf numFmtId="0" fontId="29" fillId="0" borderId="3" xfId="0" applyFont="1" applyBorder="1" applyAlignment="1">
      <alignment horizontal="left" indent="1"/>
    </xf>
    <xf numFmtId="0" fontId="29" fillId="0" borderId="3" xfId="0" applyFont="1" applyBorder="1" applyAlignment="1">
      <alignment horizontal="left" wrapText="1" indent="1"/>
    </xf>
    <xf numFmtId="166" fontId="26" fillId="0" borderId="0" xfId="14" applyFont="1" applyFill="1" applyBorder="1" applyAlignment="1">
      <alignment horizontal="left" wrapText="1"/>
    </xf>
    <xf numFmtId="0" fontId="5" fillId="0" borderId="13" xfId="0" applyFont="1" applyBorder="1" applyAlignment="1">
      <alignment horizontal="left" vertical="top" indent="1"/>
    </xf>
    <xf numFmtId="0" fontId="0" fillId="0" borderId="14" xfId="0" applyBorder="1" applyAlignment="1">
      <alignment horizontal="left" vertical="top" wrapText="1" indent="1"/>
    </xf>
    <xf numFmtId="0" fontId="5" fillId="0" borderId="3" xfId="0" applyFont="1" applyBorder="1" applyAlignment="1">
      <alignment horizontal="left" indent="3"/>
    </xf>
    <xf numFmtId="0" fontId="2" fillId="0" borderId="0" xfId="0" applyFont="1"/>
    <xf numFmtId="0" fontId="5" fillId="0" borderId="3" xfId="0" applyFont="1" applyBorder="1" applyAlignment="1">
      <alignment horizontal="left" wrapText="1" indent="4"/>
    </xf>
    <xf numFmtId="49" fontId="17" fillId="4" borderId="18" xfId="0" applyNumberFormat="1" applyFont="1" applyFill="1" applyBorder="1" applyAlignment="1" applyProtection="1">
      <alignment horizontal="center" vertical="center"/>
      <protection locked="0"/>
    </xf>
    <xf numFmtId="14" fontId="17" fillId="4" borderId="18" xfId="0" applyNumberFormat="1" applyFont="1" applyFill="1" applyBorder="1" applyAlignment="1">
      <alignment horizontal="center" vertical="center"/>
    </xf>
    <xf numFmtId="14" fontId="17" fillId="4" borderId="19" xfId="0" quotePrefix="1" applyNumberFormat="1" applyFont="1" applyFill="1" applyBorder="1" applyAlignment="1">
      <alignment horizontal="center" vertical="center"/>
    </xf>
    <xf numFmtId="0" fontId="5" fillId="6" borderId="0" xfId="0" applyFont="1" applyFill="1"/>
    <xf numFmtId="0" fontId="5" fillId="5" borderId="2" xfId="13" applyFont="1">
      <alignment horizontal="center"/>
    </xf>
    <xf numFmtId="49" fontId="5" fillId="5" borderId="2" xfId="9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10" fillId="0" borderId="0" xfId="5" applyAlignment="1">
      <alignment horizontal="left" wrapText="1"/>
    </xf>
    <xf numFmtId="0" fontId="11" fillId="0" borderId="0" xfId="5" applyFont="1">
      <alignment horizontal="left" vertical="top" wrapText="1"/>
    </xf>
    <xf numFmtId="0" fontId="0" fillId="0" borderId="0" xfId="0" applyAlignment="1">
      <alignment horizontal="left"/>
    </xf>
    <xf numFmtId="0" fontId="0" fillId="0" borderId="0" xfId="0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5" borderId="20" xfId="0" applyFont="1" applyFill="1" applyBorder="1" applyAlignment="1">
      <alignment horizontal="left" vertical="center" wrapText="1"/>
    </xf>
    <xf numFmtId="0" fontId="5" fillId="5" borderId="21" xfId="0" applyFont="1" applyFill="1" applyBorder="1" applyAlignment="1">
      <alignment horizontal="left" vertical="center" wrapText="1"/>
    </xf>
    <xf numFmtId="0" fontId="5" fillId="5" borderId="22" xfId="0" applyFont="1" applyFill="1" applyBorder="1" applyAlignment="1">
      <alignment horizontal="left" vertical="center" wrapText="1"/>
    </xf>
    <xf numFmtId="49" fontId="0" fillId="4" borderId="0" xfId="0" applyNumberFormat="1" applyFill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14" xfId="0" applyBorder="1" applyAlignment="1">
      <alignment horizontal="left" vertical="top" wrapText="1" indent="1"/>
    </xf>
    <xf numFmtId="0" fontId="0" fillId="0" borderId="15" xfId="0" applyBorder="1" applyAlignment="1">
      <alignment horizontal="left" vertical="top" wrapText="1" indent="1"/>
    </xf>
    <xf numFmtId="0" fontId="0" fillId="0" borderId="16" xfId="0" applyBorder="1" applyAlignment="1">
      <alignment horizontal="left" vertical="top" wrapText="1" indent="1"/>
    </xf>
    <xf numFmtId="0" fontId="0" fillId="0" borderId="24" xfId="0" applyBorder="1" applyAlignment="1">
      <alignment horizontal="left" vertical="top" wrapText="1" indent="1"/>
    </xf>
    <xf numFmtId="0" fontId="0" fillId="0" borderId="12" xfId="0" applyBorder="1" applyAlignment="1">
      <alignment horizontal="left" vertical="top" wrapText="1" indent="1"/>
    </xf>
    <xf numFmtId="0" fontId="0" fillId="0" borderId="23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1"/>
    </xf>
    <xf numFmtId="0" fontId="9" fillId="0" borderId="10" xfId="4" applyBorder="1">
      <alignment horizontal="left" vertical="top" wrapText="1" indent="1"/>
    </xf>
    <xf numFmtId="0" fontId="9" fillId="0" borderId="2" xfId="4" applyBorder="1">
      <alignment horizontal="left" vertical="top" wrapText="1" indent="1"/>
    </xf>
    <xf numFmtId="0" fontId="9" fillId="0" borderId="11" xfId="4" applyBorder="1">
      <alignment horizontal="left" vertical="top" wrapText="1" indent="1"/>
    </xf>
    <xf numFmtId="0" fontId="0" fillId="0" borderId="24" xfId="0" applyBorder="1" applyAlignment="1">
      <alignment horizontal="left" vertical="top" indent="1"/>
    </xf>
    <xf numFmtId="0" fontId="0" fillId="0" borderId="6" xfId="0" applyBorder="1" applyAlignment="1">
      <alignment horizontal="left" vertical="top" indent="1"/>
    </xf>
    <xf numFmtId="0" fontId="9" fillId="0" borderId="24" xfId="4" applyBorder="1">
      <alignment horizontal="left" vertical="top" wrapText="1" indent="1"/>
    </xf>
    <xf numFmtId="0" fontId="9" fillId="0" borderId="23" xfId="4" applyBorder="1">
      <alignment horizontal="left" vertical="top" wrapText="1" indent="1"/>
    </xf>
    <xf numFmtId="0" fontId="9" fillId="0" borderId="14" xfId="4" applyBorder="1">
      <alignment horizontal="left" vertical="top" wrapText="1" indent="1"/>
    </xf>
    <xf numFmtId="0" fontId="9" fillId="0" borderId="16" xfId="4" applyBorder="1">
      <alignment horizontal="left" vertical="top" wrapText="1" indent="1"/>
    </xf>
    <xf numFmtId="0" fontId="0" fillId="0" borderId="28" xfId="0" applyBorder="true">
      <alignment wrapText="false"/>
    </xf>
    <xf numFmtId="0" fontId="0" fillId="0" borderId="28" xfId="0" applyBorder="true">
      <alignment wrapText="false"/>
    </xf>
    <xf numFmtId="0" fontId="0" fillId="0" borderId="28" xfId="0" applyBorder="true">
      <alignment wrapText="false"/>
    </xf>
    <xf numFmtId="0" fontId="0" fillId="0" borderId="28" xfId="0" applyBorder="true">
      <alignment wrapText="false"/>
    </xf>
    <xf numFmtId="0" fontId="31" fillId="0" borderId="0" xfId="0" applyFont="true">
      <alignment wrapText="false"/>
    </xf>
    <xf numFmtId="0" fontId="32" fillId="0" borderId="0" xfId="0" applyFont="true">
      <alignment wrapText="false"/>
    </xf>
    <xf numFmtId="0" fontId="33" fillId="0" borderId="0" xfId="0" applyFont="true" applyAlignment="true">
      <alignment vertical="top" wrapText="false"/>
    </xf>
    <xf numFmtId="0" fontId="0" fillId="0" borderId="0" xfId="0" applyAlignment="true">
      <alignment vertical="top" wrapText="true"/>
    </xf>
    <xf numFmtId="0" fontId="0" fillId="0" borderId="28" xfId="0" applyBorder="true">
      <alignment wrapText="false"/>
      <protection locked="false"/>
    </xf>
    <xf numFmtId="0" fontId="0" fillId="0" borderId="28" xfId="0" applyBorder="true">
      <alignment wrapText="false"/>
      <protection locked="false"/>
    </xf>
    <xf numFmtId="0" fontId="0" fillId="0" borderId="28" xfId="0" applyBorder="true">
      <alignment wrapText="false"/>
      <protection locked="false"/>
    </xf>
    <xf numFmtId="0" fontId="34" fillId="0" borderId="0" xfId="0" applyFont="true">
      <alignment wrapText="false"/>
    </xf>
    <xf numFmtId="0" fontId="35" fillId="0" borderId="0" xfId="0" applyFont="true">
      <alignment wrapText="false"/>
    </xf>
    <xf numFmtId="0" fontId="36" fillId="0" borderId="0" xfId="0" applyFont="true" applyAlignment="true">
      <alignment vertical="top" wrapText="false"/>
    </xf>
  </cellXfs>
  <cellStyles count="15">
    <cellStyle name="Beobachtung" xfId="1" xr:uid="{00000000-0005-0000-0000-000000000000}"/>
    <cellStyle name="Beobachtung (gesperrt)" xfId="2" xr:uid="{00000000-0005-0000-0000-000001000000}"/>
    <cellStyle name="Beobachtung (Total)" xfId="3" xr:uid="{00000000-0005-0000-0000-000002000000}"/>
    <cellStyle name="Col_Text" xfId="4" xr:uid="{00000000-0005-0000-0000-000003000000}"/>
    <cellStyle name="Eh_Titel_01" xfId="5" xr:uid="{00000000-0005-0000-0000-000004000000}"/>
    <cellStyle name="Eh_Titel_02" xfId="6" xr:uid="{00000000-0005-0000-0000-000005000000}"/>
    <cellStyle name="EmptyField" xfId="7" xr:uid="{00000000-0005-0000-0000-000006000000}"/>
    <cellStyle name="Hyperlink" xfId="8" builtinId="8"/>
    <cellStyle name="NaRas" xfId="9" xr:uid="{00000000-0005-0000-0000-000008000000}"/>
    <cellStyle name="Normal" xfId="0" builtinId="0"/>
    <cellStyle name="Row_Text" xfId="10" xr:uid="{00000000-0005-0000-0000-000009000000}"/>
    <cellStyle name="Titel" xfId="14" xr:uid="{00000000-0005-0000-0000-00000B000000}"/>
    <cellStyle name="ValMessage" xfId="11" xr:uid="{00000000-0005-0000-0000-00000C000000}"/>
    <cellStyle name="ValMessTxt" xfId="12" xr:uid="{00000000-0005-0000-0000-00000D000000}"/>
    <cellStyle name="ZeN" xfId="13" xr:uid="{00000000-0005-0000-0000-00000E000000}"/>
  </cellStyles>
  <dxfs count="3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E84133"/>
        </patternFill>
      </fill>
    </dxf>
    <dxf>
      <fill>
        <patternFill>
          <bgColor rgb="F7A600"/>
        </patternFill>
      </fill>
    </dxf>
    <dxf>
      <font>
        <color rgb="F2F2F2"/>
      </font>
      <fill>
        <patternFill>
          <bgColor rgb="F2F2F2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  <dxf>
      <fill>
        <patternFill>
          <bgColor rgb="8EBC53"/>
        </patternFill>
      </fill>
    </dxf>
    <dxf>
      <fill>
        <patternFill>
          <bgColor rgb="E84133"/>
        </patternFill>
      </fill>
    </dxf>
    <dxf>
      <fill>
        <patternFill>
          <bgColor rgb="8EBC53"/>
        </patternFill>
      </fill>
    </dxf>
    <dxf>
      <fill>
        <patternFill>
          <bgColor rgb="F7A6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Id">
    <xs:schema xmlns:xs="http://www.w3.org/2001/XMLSchema" xmlns="" elementFormDefault="qualified">
      <xs:element name="Report" type="Type_Report"/>
      <xs:complexType name="Type_Report">
        <xs:all>
          <xs:element name="ReportName" type="xs:string" fixed="JAHR_UEA"/>
          <xs:element name="SubjectId" type="xs:string"/>
          <xs:element name="ReferDate" type="xs:date"/>
          <xs:element name="Version" type="xs:string" fixed="1.3"/>
          <xs:element name="Revision" type="xs:string" minOccurs="0"/>
          <xs:element name="Language" type="xs:string" minOccurs="0"/>
          <xs:element name="TechNumber" type="xs:string" minOccurs="0"/>
          <xs:element name="Observations" type="Type_Categories"/>
        </xs:all>
      </xs:complexType>
      <xs:complexType name="Type_Categories">
        <xs:all>
          <xs:element name="AIN" type="Statistic_Type" minOccurs="0">
            <xs:annotation>
              <xs:documentation>Nombre d'établissments</xs:documentation>
            </xs:annotation>
          </xs:element>
          <xs:element name="BIL.AKT.FBA" type="InlandAusland_Waehrung_Zinsband" minOccurs="0">
            <xs:annotation>
              <xs:documentation>Bilan.Actifs.Créances sur les banques</xs:documentation>
            </xs:annotation>
          </xs:element>
          <xs:element name="BIL.AKT.FKU" type="InlandAusland_Waehrung_Zinsband_Faelligkeit" minOccurs="0">
            <xs:annotation>
              <xs:documentation>Bilan.Actifs.Créances sur la clientèle</xs:documentation>
            </xs:annotation>
          </xs:element>
          <xs:element name="BIL.AKT.HYP" type="InlandAusland_Waehrung_Zinsband_Faelligkeit" minOccurs="0">
            <xs:annotation>
              <xs:documentation>Bilan.Actifs.Créances hypothécaires</xs:documentation>
            </xs:annotation>
          </xs:element>
          <xs:element name="BIL.AKT.BET" type="InlandAusland_SektorJAHR" minOccurs="0">
            <xs:annotation>
              <xs:documentation>Bilan.Actifs.Participations</xs:documentation>
            </xs:annotation>
          </xs:element>
          <xs:element name="BIL.AKT.HUF" type="InlandAusland" minOccurs="0">
            <xs:annotation>
              <xs:documentation>Bilan.Actifs.Opérations de négoce et immobilisations financières (sans métaux précieux ni immeubles)</xs:documentation>
            </xs:annotation>
          </xs:element>
          <xs:element name="BIL.AKT.HUF.GMP" type="InlandAusland_SektorJAHR1" minOccurs="0">
            <xs:annotation>
              <xs:documentation>Bilan.Actifs.Opérations de négoce et immobilisations financières (sans métaux précieux ni immeubles).Papiers monétaires</xs:documentation>
            </xs:annotation>
          </xs:element>
          <xs:element name="BIL.AKT.HUF.OBL" type="InlandAusland_SektorJAHR2" minOccurs="0">
            <xs:annotation>
              <xs:documentation>Bilan.Actifs.Opérations de négoce et immobilisations financières (sans métaux précieux ni immeubles).Obligations</xs:documentation>
            </xs:annotation>
          </xs:element>
          <xs:element name="BIL.AKT.HUF.AKT" type="InlandAusland_SektorJAHR3" minOccurs="0">
            <xs:annotation>
              <xs:documentation>Bilan.Actifs.Opérations de négoce et immobilisations financières (sans métaux précieux ni immeubles).Actions</xs:documentation>
            </xs:annotation>
          </xs:element>
          <xs:element name="BIL.AKT.HUF.AKA" type="InlandAusland" minOccurs="0">
            <xs:annotation>
              <xs:documentation>Bilan.Actifs.Opérations de négoce et immobilisations financières (sans métaux précieux ni immeubles).Parts de placements collectifs</xs:documentation>
            </xs:annotation>
          </xs:element>
          <xs:element name="BIL.PAS.VBA" type="InlandAusland_Waehrung_Zinsband" minOccurs="0">
            <xs:annotation>
              <xs:documentation>Bilan.Passifs.Engagements envers les banques</xs:documentation>
            </xs:annotation>
          </xs:element>
          <xs:element name="BIL.PAS.VKE" type="InlandAusland_Waehrung_Zinsband" minOccurs="0">
            <xs:annotation>
              <xs:documentation>Bilan.Passifs.Engagements résultant des dépôts de la clientèle</xs:documentation>
            </xs:annotation>
          </xs:element>
          <xs:element name="BIL.PAS.VKE.KOV" type="InlandAusland_Waehrung_Zinsband_Faelligkeit" minOccurs="0">
            <xs:annotation>
              <xs:documentation>Bilan.Passifs.Engagements résultant des dépôts de la clientèle.Dépôts de la clientèle hors fonds déposés dans le cadre de la prévoyance liée</xs:documentation>
            </xs:annotation>
          </xs:element>
          <xs:element name="BIL.PAS.VKE.GVG" type="InlandAusland_Waehrung_Zinsband" minOccurs="0">
            <xs:annotation>
              <xs:documentation>Bilan.Passifs.Engagements résultant des dépôts de la clientèle.Fonds de la prévoyance liée</xs:documentation>
            </xs:annotation>
          </xs:element>
          <xs:element name="BIL.PAS.KOB" type="InlandAusland_Waehrung_Zinsband" minOccurs="0">
            <xs:annotation>
              <xs:documentation>Bilan.Passifs.Obligations de caisse</xs:documentation>
            </xs:annotation>
          </xs:element>
          <xs:element name="BIL.PAS.APF.OOW" type="InlandAusland_Waehrung_Zinsband" minOccurs="0">
            <xs:annotation>
              <xs:documentation>Bilan.Passifs.Emprunts et prêts des centrales d’émission de lettres de gage.Emprunts obligataires, à option et convertibles</xs:documentation>
            </xs:annotation>
          </xs:element>
          <xs:element name="ABI.EVT" type="Deckung" minOccurs="0">
            <xs:annotation>
              <xs:documentation>Opérations hors bilan.Engagements conditionnels</xs:documentation>
            </xs:annotation>
          </xs:element>
          <xs:element name="ABI.EVT.KSG" type="xs:double" minOccurs="0">
            <xs:annotation>
              <xs:documentation>Opérations hors bilan.Engagements conditionnels.Garanties irrévocables et similaires</xs:documentation>
            </xs:annotation>
          </xs:element>
          <xs:element name="ABI.EVT.GSG" type="xs:double" minOccurs="0">
            <xs:annotation>
              <xs:documentation>Opérations hors bilan.Engagements conditionnels.Garanties de prestations de garantie et similaires</xs:documentation>
            </xs:annotation>
          </xs:element>
          <xs:element name="ABI.EVT.UVD" type="xs:double" minOccurs="0">
            <xs:annotation>
              <xs:documentation>Opérations hors bilan.Engagements conditionnels.Engagements irrévocables résultant d’accréditifs documentaires</xs:documentation>
            </xs:annotation>
          </xs:element>
          <xs:element name="ABI.EVT.UEV" type="xs:double" minOccurs="0">
            <xs:annotation>
              <xs:documentation>Opérations hors bilan.Engagements conditionnels.Autres engagements conditionnels</xs:documentation>
            </xs:annotation>
          </xs:element>
          <xs:element name="ABI.UWZ" type="Deckung" minOccurs="0">
            <xs:annotation>
              <xs:documentation>Opérations hors bilan.Engagements irrévocables</xs:documentation>
            </xs:annotation>
          </xs:element>
          <xs:element name="ABI.ENV" type="Deckung" minOccurs="0">
            <xs:annotation>
              <xs:documentation>Opérations hors bilan.Engagements de libérer et d’effectuer des versements supplémentaires</xs:documentation>
            </xs:annotation>
          </xs:element>
          <xs:element name="ABI.VKR" type="Deckung" minOccurs="0">
            <xs:annotation>
              <xs:documentation>Opérations hors bilan.Crédits par engagement</xs:documentation>
            </xs:annotation>
          </xs:element>
          <xs:element name="ABI.VKR.VAZ" type="xs:double" minOccurs="0">
            <xs:annotation>
              <xs:documentation>Opérations hors bilan.Crédits par engagement.Engagements résultant de paiements différés</xs:documentation>
            </xs:annotation>
          </xs:element>
          <xs:element name="ABI.VKR.AKV" type="xs:double" minOccurs="0">
            <xs:annotation>
              <xs:documentation>Opérations hors bilan.Crédits par engagement.Engagements résultant d’acceptations</xs:documentation>
            </xs:annotation>
          </xs:element>
          <xs:element name="ABI.VKR.UVK" type="xs:double" minOccurs="0">
            <xs:annotation>
              <xs:documentation>Opérations hors bilan.Crédits par engagement.Autres crédits par engagement</xs:documentation>
            </xs:annotation>
          </xs:element>
          <xs:element name="EGK.GEV" type="xs:double" minOccurs="0">
            <xs:annotation>
              <xs:documentation>Fonds propres.Engagements de versement et de garantie limitée au montant de francs</xs:documentation>
            </xs:annotation>
          </xs:element>
        </xs:all>
      </xs:complexType>
      <xs:complexType name="InlandAusland_Waehrung_Zinsband_Faelligkeit">
        <xs:all>
          <xs:element ref="I.CHF.T.T" minOccurs="0"/>
          <xs:element ref="I.CHF.T.ASI" minOccurs="0"/>
          <xs:element ref="I.CHF.T.KUE" minOccurs="0"/>
          <xs:element ref="I.CHF.T.RLZ" minOccurs="0"/>
          <xs:element ref="I.CHF.M01.T" minOccurs="0"/>
          <xs:element ref="I.CHF.M01.ASI" minOccurs="0"/>
          <xs:element ref="I.CHF.M01.KUE" minOccurs="0"/>
          <xs:element ref="I.CHF.M01.RLZ" minOccurs="0"/>
          <xs:element ref="I.CHF.M02.T" minOccurs="0"/>
          <xs:element ref="I.CHF.M02.ASI" minOccurs="0"/>
          <xs:element ref="I.CHF.M02.KUE" minOccurs="0"/>
          <xs:element ref="I.CHF.M02.RLZ" minOccurs="0"/>
          <xs:element ref="I.CHF.M03.T" minOccurs="0"/>
          <xs:element ref="I.CHF.M03.ASI" minOccurs="0"/>
          <xs:element ref="I.CHF.M03.KUE" minOccurs="0"/>
          <xs:element ref="I.CHF.M03.RLZ" minOccurs="0"/>
          <xs:element ref="I.CHF.M04.T" minOccurs="0"/>
          <xs:element ref="I.CHF.M04.ASI" minOccurs="0"/>
          <xs:element ref="I.CHF.M04.KUE" minOccurs="0"/>
          <xs:element ref="I.CHF.M04.RLZ" minOccurs="0"/>
          <xs:element ref="I.CHF.M05.T" minOccurs="0"/>
          <xs:element ref="I.CHF.M05.ASI" minOccurs="0"/>
          <xs:element ref="I.CHF.M05.KUE" minOccurs="0"/>
          <xs:element ref="I.CHF.M05.RLZ" minOccurs="0"/>
          <xs:element ref="I.CHF.M06.T" minOccurs="0"/>
          <xs:element ref="I.CHF.M06.ASI" minOccurs="0"/>
          <xs:element ref="I.CHF.M06.KUE" minOccurs="0"/>
          <xs:element ref="I.CHF.M06.RLZ" minOccurs="0"/>
          <xs:element ref="I.CHF.M07.T" minOccurs="0"/>
          <xs:element ref="I.CHF.M07.ASI" minOccurs="0"/>
          <xs:element ref="I.CHF.M07.KUE" minOccurs="0"/>
          <xs:element ref="I.CHF.M07.RLZ" minOccurs="0"/>
          <xs:element ref="I.CHF.M08.T" minOccurs="0"/>
          <xs:element ref="I.CHF.M08.ASI" minOccurs="0"/>
          <xs:element ref="I.CHF.M08.KUE" minOccurs="0"/>
          <xs:element ref="I.CHF.M08.RLZ" minOccurs="0"/>
          <xs:element ref="I.CHF.M09.T" minOccurs="0"/>
          <xs:element ref="I.CHF.M09.ASI" minOccurs="0"/>
          <xs:element ref="I.CHF.M09.KUE" minOccurs="0"/>
          <xs:element ref="I.CHF.M09.RLZ" minOccurs="0"/>
          <xs:element ref="I.CHF.M10.T" minOccurs="0"/>
          <xs:element ref="I.CHF.M10.ASI" minOccurs="0"/>
          <xs:element ref="I.CHF.M10.KUE" minOccurs="0"/>
          <xs:element ref="I.CHF.M10.RLZ" minOccurs="0"/>
          <xs:element ref="I.CHF.M11.T" minOccurs="0"/>
          <xs:element ref="I.CHF.M11.ASI" minOccurs="0"/>
          <xs:element ref="I.CHF.M11.KUE" minOccurs="0"/>
          <xs:element ref="I.CHF.M11.RLZ" minOccurs="0"/>
          <xs:element ref="I.CHF.M12.T" minOccurs="0"/>
          <xs:element ref="I.CHF.M12.ASI" minOccurs="0"/>
          <xs:element ref="I.CHF.M12.KUE" minOccurs="0"/>
          <xs:element ref="I.CHF.M12.RLZ" minOccurs="0"/>
          <xs:element ref="I.CHF.M13.T" minOccurs="0"/>
          <xs:element ref="I.CHF.M13.ASI" minOccurs="0"/>
          <xs:element ref="I.CHF.M13.KUE" minOccurs="0"/>
          <xs:element ref="I.CHF.M13.RLZ" minOccurs="0"/>
          <xs:element ref="I.CHF.M14.T" minOccurs="0"/>
          <xs:element ref="I.CHF.M14.ASI" minOccurs="0"/>
          <xs:element ref="I.CHF.M14.KUE" minOccurs="0"/>
          <xs:element ref="I.CHF.M14.RLZ" minOccurs="0"/>
          <xs:element ref="I.CHF.M15.T" minOccurs="0"/>
          <xs:element ref="I.CHF.M15.ASI" minOccurs="0"/>
          <xs:element ref="I.CHF.M15.KUE" minOccurs="0"/>
          <xs:element ref="I.CHF.M15.RLZ" minOccurs="0"/>
          <xs:element ref="I.CHF.M16.T" minOccurs="0"/>
          <xs:element ref="I.CHF.M16.ASI" minOccurs="0"/>
          <xs:element ref="I.CHF.M16.KUE" minOccurs="0"/>
          <xs:element ref="I.CHF.M16.RLZ" minOccurs="0"/>
          <xs:element ref="I.CHF.M17.T" minOccurs="0"/>
          <xs:element ref="I.CHF.M17.ASI" minOccurs="0"/>
          <xs:element ref="I.CHF.M17.KUE" minOccurs="0"/>
          <xs:element ref="I.CHF.M17.RLZ" minOccurs="0"/>
          <xs:element ref="I.CHF.Z02.T" minOccurs="0"/>
          <xs:element ref="I.CHF.Z02.ASI" minOccurs="0"/>
          <xs:element ref="I.CHF.Z02.KUE" minOccurs="0"/>
          <xs:element ref="I.CHF.Z02.RLZ" minOccurs="0"/>
          <xs:element ref="I.CHF.Z03.T" minOccurs="0"/>
          <xs:element ref="I.CHF.Z03.ASI" minOccurs="0"/>
          <xs:element ref="I.CHF.Z03.KUE" minOccurs="0"/>
          <xs:element ref="I.CHF.Z03.RLZ" minOccurs="0"/>
          <xs:element ref="I.CHF.Z04.T" minOccurs="0"/>
          <xs:element ref="I.CHF.Z04.ASI" minOccurs="0"/>
          <xs:element ref="I.CHF.Z04.KUE" minOccurs="0"/>
          <xs:element ref="I.CHF.Z04.RLZ" minOccurs="0"/>
          <xs:element ref="I.CHF.Z05.T" minOccurs="0"/>
          <xs:element ref="I.CHF.Z05.ASI" minOccurs="0"/>
          <xs:element ref="I.CHF.Z05.KUE" minOccurs="0"/>
          <xs:element ref="I.CHF.Z05.RLZ" minOccurs="0"/>
          <xs:element ref="I.CHF.Z06.T" minOccurs="0"/>
          <xs:element ref="I.CHF.Z06.ASI" minOccurs="0"/>
          <xs:element ref="I.CHF.Z06.KUE" minOccurs="0"/>
          <xs:element ref="I.CHF.Z06.RLZ" minOccurs="0"/>
          <xs:element ref="I.CHF.Z07.T" minOccurs="0"/>
          <xs:element ref="I.CHF.Z07.ASI" minOccurs="0"/>
          <xs:element ref="I.CHF.Z07.KUE" minOccurs="0"/>
          <xs:element ref="I.CHF.Z07.RLZ" minOccurs="0"/>
          <xs:element ref="I.CHF.Z08.T" minOccurs="0"/>
          <xs:element ref="I.CHF.Z08.ASI" minOccurs="0"/>
          <xs:element ref="I.CHF.Z08.KUE" minOccurs="0"/>
          <xs:element ref="I.CHF.Z08.RLZ" minOccurs="0"/>
          <xs:element ref="I.CHF.Z09.T" minOccurs="0"/>
          <xs:element ref="I.CHF.Z09.ASI" minOccurs="0"/>
          <xs:element ref="I.CHF.Z09.KUE" minOccurs="0"/>
          <xs:element ref="I.CHF.Z09.RLZ" minOccurs="0"/>
          <xs:element ref="I.CHF.Z10.T" minOccurs="0"/>
          <xs:element ref="I.CHF.Z10.ASI" minOccurs="0"/>
          <xs:element ref="I.CHF.Z10.KUE" minOccurs="0"/>
          <xs:element ref="I.CHF.Z10.RLZ" minOccurs="0"/>
          <xs:element ref="I.CHF.Z11.T" minOccurs="0"/>
          <xs:element ref="I.CHF.Z11.ASI" minOccurs="0"/>
          <xs:element ref="I.CHF.Z11.KUE" minOccurs="0"/>
          <xs:element ref="I.CHF.Z11.RLZ" minOccurs="0"/>
          <xs:element ref="I.CHF.Z12.T" minOccurs="0"/>
          <xs:element ref="I.CHF.Z12.ASI" minOccurs="0"/>
          <xs:element ref="I.CHF.Z12.KUE" minOccurs="0"/>
          <xs:element ref="I.CHF.Z12.RLZ" minOccurs="0"/>
          <xs:element ref="I.CHF.Z13.T" minOccurs="0"/>
          <xs:element ref="I.CHF.Z13.ASI" minOccurs="0"/>
          <xs:element ref="I.CHF.Z13.KUE" minOccurs="0"/>
          <xs:element ref="I.CHF.Z13.RLZ" minOccurs="0"/>
          <xs:element ref="I.CHF.Z14.T" minOccurs="0"/>
          <xs:element ref="I.CHF.Z14.ASI" minOccurs="0"/>
          <xs:element ref="I.CHF.Z14.KUE" minOccurs="0"/>
          <xs:element ref="I.CHF.Z14.RLZ" minOccurs="0"/>
          <xs:element ref="I.CHF.Z15.T" minOccurs="0"/>
          <xs:element ref="I.CHF.Z15.ASI" minOccurs="0"/>
          <xs:element ref="I.CHF.Z15.KUE" minOccurs="0"/>
          <xs:element ref="I.CHF.Z15.RLZ" minOccurs="0"/>
          <xs:element ref="I.CHF.Z16.T" minOccurs="0"/>
          <xs:element ref="I.CHF.Z16.ASI" minOccurs="0"/>
          <xs:element ref="I.CHF.Z16.KUE" minOccurs="0"/>
          <xs:element ref="I.CHF.Z16.RLZ" minOccurs="0"/>
          <xs:element ref="I.CHF.Z17.T" minOccurs="0"/>
          <xs:element ref="I.CHF.Z17.ASI" minOccurs="0"/>
          <xs:element ref="I.CHF.Z17.KUE" minOccurs="0"/>
          <xs:element ref="I.CHF.Z17.RLZ" minOccurs="0"/>
          <xs:element ref="I.CHF.Z18.T" minOccurs="0"/>
          <xs:element ref="I.CHF.Z18.ASI" minOccurs="0"/>
          <xs:element ref="I.CHF.Z18.KUE" minOccurs="0"/>
          <xs:element ref="I.CHF.Z18.RLZ" minOccurs="0"/>
          <xs:element ref="I.CHF.Z19.T" minOccurs="0"/>
          <xs:element ref="I.CHF.Z19.ASI" minOccurs="0"/>
          <xs:element ref="I.CHF.Z19.KUE" minOccurs="0"/>
          <xs:element ref="I.CHF.Z19.RLZ" minOccurs="0"/>
          <xs:element ref="I.CHF.Z20.T" minOccurs="0"/>
          <xs:element ref="I.CHF.Z20.ASI" minOccurs="0"/>
          <xs:element ref="I.CHF.Z20.KUE" minOccurs="0"/>
          <xs:element ref="I.CHF.Z20.RLZ" minOccurs="0"/>
          <xs:element ref="I.CHF.Z21.T" minOccurs="0"/>
          <xs:element ref="I.CHF.Z21.ASI" minOccurs="0"/>
          <xs:element ref="I.CHF.Z21.KUE" minOccurs="0"/>
          <xs:element ref="I.CHF.Z21.RLZ" minOccurs="0"/>
          <xs:element ref="I.CHF.Z22.T" minOccurs="0"/>
          <xs:element ref="I.CHF.Z22.ASI" minOccurs="0"/>
          <xs:element ref="I.CHF.Z22.KUE" minOccurs="0"/>
          <xs:element ref="I.CHF.Z22.RLZ" minOccurs="0"/>
          <xs:element ref="I.CHF.Z23.T" minOccurs="0"/>
          <xs:element ref="I.CHF.Z23.ASI" minOccurs="0"/>
          <xs:element ref="I.CHF.Z23.KUE" minOccurs="0"/>
          <xs:element ref="I.CHF.Z23.RLZ" minOccurs="0"/>
          <xs:element ref="I.CHF.Z24.T" minOccurs="0"/>
          <xs:element ref="I.CHF.Z24.ASI" minOccurs="0"/>
          <xs:element ref="I.CHF.Z24.KUE" minOccurs="0"/>
          <xs:element ref="I.CHF.Z24.RLZ" minOccurs="0"/>
          <xs:element ref="I.CHF.Z25.T" minOccurs="0"/>
          <xs:element ref="I.CHF.Z25.ASI" minOccurs="0"/>
          <xs:element ref="I.CHF.Z25.KUE" minOccurs="0"/>
          <xs:element ref="I.CHF.Z25.RLZ" minOccurs="0"/>
          <xs:element ref="I.CHF.Z26.T" minOccurs="0"/>
          <xs:element ref="I.CHF.Z26.ASI" minOccurs="0"/>
          <xs:element ref="I.CHF.Z26.KUE" minOccurs="0"/>
          <xs:element ref="I.CHF.Z26.RLZ" minOccurs="0"/>
          <xs:element ref="I.CHF.Z27.T" minOccurs="0"/>
          <xs:element ref="I.CHF.Z27.ASI" minOccurs="0"/>
          <xs:element ref="I.CHF.Z27.KUE" minOccurs="0"/>
          <xs:element ref="I.CHF.Z27.RLZ" minOccurs="0"/>
          <xs:element ref="I.CHF.Z28.T" minOccurs="0"/>
          <xs:element ref="I.CHF.Z28.ASI" minOccurs="0"/>
          <xs:element ref="I.CHF.Z28.KUE" minOccurs="0"/>
          <xs:element ref="I.CHF.Z28.RLZ" minOccurs="0"/>
          <xs:element ref="I.CHF.Z29.T" minOccurs="0"/>
          <xs:element ref="I.CHF.Z29.ASI" minOccurs="0"/>
          <xs:element ref="I.CHF.Z29.KUE" minOccurs="0"/>
          <xs:element ref="I.CHF.Z29.RLZ" minOccurs="0"/>
          <xs:element ref="I.CHF.Z30.T" minOccurs="0"/>
          <xs:element ref="I.CHF.Z30.ASI" minOccurs="0"/>
          <xs:element ref="I.CHF.Z30.KUE" minOccurs="0"/>
          <xs:element ref="I.CHF.Z30.RLZ" minOccurs="0"/>
          <xs:element ref="I.CHF.Z31.T" minOccurs="0"/>
          <xs:element ref="I.CHF.Z31.ASI" minOccurs="0"/>
          <xs:element ref="I.CHF.Z31.KUE" minOccurs="0"/>
          <xs:element ref="I.CHF.Z31.RLZ" minOccurs="0"/>
          <xs:element ref="I.CHF.Z32.T" minOccurs="0"/>
          <xs:element ref="I.CHF.Z32.ASI" minOccurs="0"/>
          <xs:element ref="I.CHF.Z32.KUE" minOccurs="0"/>
          <xs:element ref="I.CHF.Z32.RLZ" minOccurs="0"/>
          <xs:element ref="I.CHF.Z33.T" minOccurs="0"/>
          <xs:element ref="I.CHF.Z33.ASI" minOccurs="0"/>
          <xs:element ref="I.CHF.Z33.KUE" minOccurs="0"/>
          <xs:element ref="I.CHF.Z33.RLZ" minOccurs="0"/>
          <xs:element ref="I.CHF.Z34.T" minOccurs="0"/>
          <xs:element ref="I.CHF.Z34.ASI" minOccurs="0"/>
          <xs:element ref="I.CHF.Z34.KUE" minOccurs="0"/>
          <xs:element ref="I.CHF.Z34.RLZ" minOccurs="0"/>
          <xs:element ref="I.CHF.Z35.T" minOccurs="0"/>
          <xs:element ref="I.CHF.Z35.ASI" minOccurs="0"/>
          <xs:element ref="I.CHF.Z35.KUE" minOccurs="0"/>
          <xs:element ref="I.CHF.Z35.RLZ" minOccurs="0"/>
          <xs:element ref="I.CHF.Z36.T" minOccurs="0"/>
          <xs:element ref="I.CHF.Z36.ASI" minOccurs="0"/>
          <xs:element ref="I.CHF.Z36.KUE" minOccurs="0"/>
          <xs:element ref="I.CHF.Z36.RLZ" minOccurs="0"/>
          <xs:element ref="I.CHF.Z37.T" minOccurs="0"/>
          <xs:element ref="I.CHF.Z37.ASI" minOccurs="0"/>
          <xs:element ref="I.CHF.Z37.KUE" minOccurs="0"/>
          <xs:element ref="I.CHF.Z37.RLZ" minOccurs="0"/>
          <xs:element ref="I.CHF.Z38.T" minOccurs="0"/>
          <xs:element ref="I.CHF.Z38.ASI" minOccurs="0"/>
          <xs:element ref="I.CHF.Z38.KUE" minOccurs="0"/>
          <xs:element ref="I.CHF.Z38.RLZ" minOccurs="0"/>
          <xs:element ref="I.CHF.Z39.T" minOccurs="0"/>
          <xs:element ref="I.CHF.Z39.ASI" minOccurs="0"/>
          <xs:element ref="I.CHF.Z39.KUE" minOccurs="0"/>
          <xs:element ref="I.CHF.Z39.RLZ" minOccurs="0"/>
          <xs:element ref="I.CHF.Z40.T" minOccurs="0"/>
          <xs:element ref="I.CHF.Z40.ASI" minOccurs="0"/>
          <xs:element ref="I.CHF.Z40.KUE" minOccurs="0"/>
          <xs:element ref="I.CHF.Z40.RLZ" minOccurs="0"/>
          <xs:element ref="I.CHF.Z41.T" minOccurs="0"/>
          <xs:element ref="I.CHF.Z41.ASI" minOccurs="0"/>
          <xs:element ref="I.CHF.Z41.KUE" minOccurs="0"/>
          <xs:element ref="I.CHF.Z41.RLZ" minOccurs="0"/>
          <xs:element ref="I.CHF.Z42.T" minOccurs="0"/>
          <xs:element ref="I.CHF.Z42.ASI" minOccurs="0"/>
          <xs:element ref="I.CHF.Z42.KUE" minOccurs="0"/>
          <xs:element ref="I.CHF.Z42.RLZ" minOccurs="0"/>
          <xs:element ref="I.CHF.Z43.T" minOccurs="0"/>
          <xs:element ref="I.CHF.Z43.ASI" minOccurs="0"/>
          <xs:element ref="I.CHF.Z43.KUE" minOccurs="0"/>
          <xs:element ref="I.CHF.Z43.RLZ" minOccurs="0"/>
          <xs:element ref="I.CHF.Z44.T" minOccurs="0"/>
          <xs:element ref="I.CHF.Z44.ASI" minOccurs="0"/>
          <xs:element ref="I.CHF.Z44.KUE" minOccurs="0"/>
          <xs:element ref="I.CHF.Z44.RLZ" minOccurs="0"/>
          <xs:element ref="I.CHF.Z45.T" minOccurs="0"/>
          <xs:element ref="I.CHF.Z45.ASI" minOccurs="0"/>
          <xs:element ref="I.CHF.Z45.KUE" minOccurs="0"/>
          <xs:element ref="I.CHF.Z45.RLZ" minOccurs="0"/>
          <xs:element ref="I.CHF.Z46.T" minOccurs="0"/>
          <xs:element ref="I.CHF.Z46.ASI" minOccurs="0"/>
          <xs:element ref="I.CHF.Z46.KUE" minOccurs="0"/>
          <xs:element ref="I.CHF.Z46.RLZ" minOccurs="0"/>
          <xs:element ref="I.CHF.Z47.T" minOccurs="0"/>
          <xs:element ref="I.CHF.Z47.ASI" minOccurs="0"/>
          <xs:element ref="I.CHF.Z47.KUE" minOccurs="0"/>
          <xs:element ref="I.CHF.Z47.RLZ" minOccurs="0"/>
          <xs:element ref="I.CHF.Z48.T" minOccurs="0"/>
          <xs:element ref="I.CHF.Z48.ASI" minOccurs="0"/>
          <xs:element ref="I.CHF.Z48.KUE" minOccurs="0"/>
          <xs:element ref="I.CHF.Z48.RLZ" minOccurs="0"/>
          <xs:element ref="I.CHF.Z49.T" minOccurs="0"/>
          <xs:element ref="I.CHF.Z49.ASI" minOccurs="0"/>
          <xs:element ref="I.CHF.Z49.KUE" minOccurs="0"/>
          <xs:element ref="I.CHF.Z49.RLZ" minOccurs="0"/>
          <xs:element ref="I.CHF.Z50.T" minOccurs="0"/>
          <xs:element ref="I.CHF.Z50.ASI" minOccurs="0"/>
          <xs:element ref="I.CHF.Z50.KUE" minOccurs="0"/>
          <xs:element ref="I.CHF.Z50.RLZ" minOccurs="0"/>
          <xs:element ref="I.CHF.Z51.T" minOccurs="0"/>
          <xs:element ref="I.CHF.Z51.ASI" minOccurs="0"/>
          <xs:element ref="I.CHF.Z51.KUE" minOccurs="0"/>
          <xs:element ref="I.CHF.Z51.RLZ" minOccurs="0"/>
          <xs:element ref="I.CHF.Z52.T" minOccurs="0"/>
          <xs:element ref="I.CHF.Z52.ASI" minOccurs="0"/>
          <xs:element ref="I.CHF.Z52.KUE" minOccurs="0"/>
          <xs:element ref="I.CHF.Z52.RLZ" minOccurs="0"/>
          <xs:element ref="I.CHF.Z53.T" minOccurs="0"/>
          <xs:element ref="I.CHF.Z53.ASI" minOccurs="0"/>
          <xs:element ref="I.CHF.Z53.KUE" minOccurs="0"/>
          <xs:element ref="I.CHF.Z53.RLZ" minOccurs="0"/>
          <xs:element ref="I.CHF.Z54.T" minOccurs="0"/>
          <xs:element ref="I.CHF.Z54.ASI" minOccurs="0"/>
          <xs:element ref="I.CHF.Z54.KUE" minOccurs="0"/>
          <xs:element ref="I.CHF.Z54.RLZ" minOccurs="0"/>
          <xs:element ref="I.CHF.Z55.T" minOccurs="0"/>
          <xs:element ref="I.CHF.Z55.ASI" minOccurs="0"/>
          <xs:element ref="I.CHF.Z55.KUE" minOccurs="0"/>
          <xs:element ref="I.CHF.Z55.RLZ" minOccurs="0"/>
          <xs:element ref="I.CHF.Z56.T" minOccurs="0"/>
          <xs:element ref="I.CHF.Z56.ASI" minOccurs="0"/>
          <xs:element ref="I.CHF.Z56.KUE" minOccurs="0"/>
          <xs:element ref="I.CHF.Z56.RLZ" minOccurs="0"/>
          <xs:element ref="I.CHF.Z57.T" minOccurs="0"/>
          <xs:element ref="I.CHF.Z57.ASI" minOccurs="0"/>
          <xs:element ref="I.CHF.Z57.KUE" minOccurs="0"/>
          <xs:element ref="I.CHF.Z57.RLZ" minOccurs="0"/>
          <xs:element ref="I.CHF.Z58.T" minOccurs="0"/>
          <xs:element ref="I.CHF.Z58.ASI" minOccurs="0"/>
          <xs:element ref="I.CHF.Z58.KUE" minOccurs="0"/>
          <xs:element ref="I.CHF.Z58.RLZ" minOccurs="0"/>
          <xs:element ref="I.CHF.Z59.T" minOccurs="0"/>
          <xs:element ref="I.CHF.Z59.ASI" minOccurs="0"/>
          <xs:element ref="I.CHF.Z59.KUE" minOccurs="0"/>
          <xs:element ref="I.CHF.Z59.RLZ" minOccurs="0"/>
          <xs:element ref="I.CHF.Z60.T" minOccurs="0"/>
          <xs:element ref="I.CHF.Z60.ASI" minOccurs="0"/>
          <xs:element ref="I.CHF.Z60.KUE" minOccurs="0"/>
          <xs:element ref="I.CHF.Z60.RLZ" minOccurs="0"/>
          <xs:element ref="I.CHF.Z61.T" minOccurs="0"/>
          <xs:element ref="I.CHF.Z61.ASI" minOccurs="0"/>
          <xs:element ref="I.CHF.Z61.KUE" minOccurs="0"/>
          <xs:element ref="I.CHF.Z61.RLZ" minOccurs="0"/>
          <xs:element ref="I.CHF.Z62.T" minOccurs="0"/>
          <xs:element ref="I.CHF.Z62.ASI" minOccurs="0"/>
          <xs:element ref="I.CHF.Z62.KUE" minOccurs="0"/>
          <xs:element ref="I.CHF.Z62.RLZ" minOccurs="0"/>
          <xs:element ref="I.CHF.Z63.T" minOccurs="0"/>
          <xs:element ref="I.CHF.Z63.ASI" minOccurs="0"/>
          <xs:element ref="I.CHF.Z63.KUE" minOccurs="0"/>
          <xs:element ref="I.CHF.Z63.RLZ" minOccurs="0"/>
          <xs:element ref="I.CHF.Z64.T" minOccurs="0"/>
          <xs:element ref="I.CHF.Z64.ASI" minOccurs="0"/>
          <xs:element ref="I.CHF.Z64.KUE" minOccurs="0"/>
          <xs:element ref="I.CHF.Z64.RLZ" minOccurs="0"/>
          <xs:element ref="I.CHF.Z65.T" minOccurs="0"/>
          <xs:element ref="I.CHF.Z65.ASI" minOccurs="0"/>
          <xs:element ref="I.CHF.Z65.KUE" minOccurs="0"/>
          <xs:element ref="I.CHF.Z65.RLZ" minOccurs="0"/>
          <xs:element ref="I.CHF.Z66.T" minOccurs="0"/>
          <xs:element ref="I.CHF.Z66.ASI" minOccurs="0"/>
          <xs:element ref="I.CHF.Z66.KUE" minOccurs="0"/>
          <xs:element ref="I.CHF.Z66.RLZ" minOccurs="0"/>
        </xs:all>
      </xs:complexType>
      <xs:complexType name="InlandAusland_Waehrung_Zinsband">
        <xs:all>
          <xs:element ref="I.CHF.T" minOccurs="0"/>
          <xs:element ref="I.CHF.M01" minOccurs="0"/>
          <xs:element ref="I.CHF.M02" minOccurs="0"/>
          <xs:element ref="I.CHF.M03" minOccurs="0"/>
          <xs:element ref="I.CHF.M04" minOccurs="0"/>
          <xs:element ref="I.CHF.M05" minOccurs="0"/>
          <xs:element ref="I.CHF.M06" minOccurs="0"/>
          <xs:element ref="I.CHF.M07" minOccurs="0"/>
          <xs:element ref="I.CHF.M08" minOccurs="0"/>
          <xs:element ref="I.CHF.M09" minOccurs="0"/>
          <xs:element ref="I.CHF.M10" minOccurs="0"/>
          <xs:element ref="I.CHF.M11" minOccurs="0"/>
          <xs:element ref="I.CHF.M12" minOccurs="0"/>
          <xs:element ref="I.CHF.M13" minOccurs="0"/>
          <xs:element ref="I.CHF.M14" minOccurs="0"/>
          <xs:element ref="I.CHF.M15" minOccurs="0"/>
          <xs:element ref="I.CHF.M16" minOccurs="0"/>
          <xs:element ref="I.CHF.M17" minOccurs="0"/>
          <xs:element ref="I.CHF.Z02" minOccurs="0"/>
          <xs:element ref="I.CHF.Z03" minOccurs="0"/>
          <xs:element ref="I.CHF.Z04" minOccurs="0"/>
          <xs:element ref="I.CHF.Z05" minOccurs="0"/>
          <xs:element ref="I.CHF.Z06" minOccurs="0"/>
          <xs:element ref="I.CHF.Z07" minOccurs="0"/>
          <xs:element ref="I.CHF.Z08" minOccurs="0"/>
          <xs:element ref="I.CHF.Z09" minOccurs="0"/>
          <xs:element ref="I.CHF.Z10" minOccurs="0"/>
          <xs:element ref="I.CHF.Z11" minOccurs="0"/>
          <xs:element ref="I.CHF.Z12" minOccurs="0"/>
          <xs:element ref="I.CHF.Z13" minOccurs="0"/>
          <xs:element ref="I.CHF.Z14" minOccurs="0"/>
          <xs:element ref="I.CHF.Z15" minOccurs="0"/>
          <xs:element ref="I.CHF.Z16" minOccurs="0"/>
          <xs:element ref="I.CHF.Z17" minOccurs="0"/>
          <xs:element ref="I.CHF.Z18" minOccurs="0"/>
          <xs:element ref="I.CHF.Z19" minOccurs="0"/>
          <xs:element ref="I.CHF.Z20" minOccurs="0"/>
          <xs:element ref="I.CHF.Z21" minOccurs="0"/>
          <xs:element ref="I.CHF.Z22" minOccurs="0"/>
          <xs:element ref="I.CHF.Z23" minOccurs="0"/>
          <xs:element ref="I.CHF.Z24" minOccurs="0"/>
          <xs:element ref="I.CHF.Z25" minOccurs="0"/>
          <xs:element ref="I.CHF.Z26" minOccurs="0"/>
          <xs:element ref="I.CHF.Z27" minOccurs="0"/>
          <xs:element ref="I.CHF.Z28" minOccurs="0"/>
          <xs:element ref="I.CHF.Z29" minOccurs="0"/>
          <xs:element ref="I.CHF.Z30" minOccurs="0"/>
          <xs:element ref="I.CHF.Z31" minOccurs="0"/>
          <xs:element ref="I.CHF.Z32" minOccurs="0"/>
          <xs:element ref="I.CHF.Z33" minOccurs="0"/>
          <xs:element ref="I.CHF.Z34" minOccurs="0"/>
          <xs:element ref="I.CHF.Z35" minOccurs="0"/>
          <xs:element ref="I.CHF.Z36" minOccurs="0"/>
          <xs:element ref="I.CHF.Z37" minOccurs="0"/>
          <xs:element ref="I.CHF.Z38" minOccurs="0"/>
          <xs:element ref="I.CHF.Z39" minOccurs="0"/>
          <xs:element ref="I.CHF.Z40" minOccurs="0"/>
          <xs:element ref="I.CHF.Z41" minOccurs="0"/>
          <xs:element ref="I.CHF.Z42" minOccurs="0"/>
          <xs:element ref="I.CHF.Z43" minOccurs="0"/>
          <xs:element ref="I.CHF.Z44" minOccurs="0"/>
          <xs:element ref="I.CHF.Z45" minOccurs="0"/>
          <xs:element ref="I.CHF.Z46" minOccurs="0"/>
          <xs:element ref="I.CHF.Z47" minOccurs="0"/>
          <xs:element ref="I.CHF.Z48" minOccurs="0"/>
          <xs:element ref="I.CHF.Z49" minOccurs="0"/>
          <xs:element ref="I.CHF.Z50" minOccurs="0"/>
          <xs:element ref="I.CHF.Z51" minOccurs="0"/>
          <xs:element ref="I.CHF.Z52" minOccurs="0"/>
          <xs:element ref="I.CHF.Z53" minOccurs="0"/>
          <xs:element ref="I.CHF.Z54" minOccurs="0"/>
          <xs:element ref="I.CHF.Z55" minOccurs="0"/>
          <xs:element ref="I.CHF.Z56" minOccurs="0"/>
          <xs:element ref="I.CHF.Z57" minOccurs="0"/>
          <xs:element ref="I.CHF.Z58" minOccurs="0"/>
          <xs:element ref="I.CHF.Z59" minOccurs="0"/>
          <xs:element ref="I.CHF.Z60" minOccurs="0"/>
          <xs:element ref="I.CHF.Z61" minOccurs="0"/>
          <xs:element ref="I.CHF.Z62" minOccurs="0"/>
          <xs:element ref="I.CHF.Z63" minOccurs="0"/>
          <xs:element ref="I.CHF.Z64" minOccurs="0"/>
          <xs:element ref="I.CHF.Z65" minOccurs="0"/>
          <xs:element ref="I.CHF.Z66" minOccurs="0"/>
        </xs:all>
      </xs:complexType>
      <xs:complexType name="Deckung">
        <xs:all>
          <xs:element ref="T" minOccurs="0"/>
          <xs:element ref="HYD" minOccurs="0"/>
          <xs:element ref="GED_U" minOccurs="0"/>
        </xs:all>
      </xs:complexType>
      <xs:complexType name="Statistic_Type">
        <xs:all/>
      </xs:complexType>
      <xs:complexType name="InlandAusland">
        <xs:all>
          <xs:element ref="T" minOccurs="0"/>
          <xs:element ref="I" minOccurs="0"/>
          <xs:element ref="A" minOccurs="0"/>
        </xs:all>
      </xs:complexType>
      <xs:complexType name="InlandAusland_SektorJAHR">
        <xs:all>
          <xs:element ref="T.T" minOccurs="0"/>
          <xs:element ref="T.BAN" minOccurs="0"/>
          <xs:element ref="T.FIG" minOccurs="0"/>
          <xs:element ref="T.IUN" minOccurs="0"/>
          <xs:element ref="T.U" minOccurs="0"/>
          <xs:element ref="I.T" minOccurs="0"/>
          <xs:element ref="I.BAN" minOccurs="0"/>
          <xs:element ref="I.FIG" minOccurs="0"/>
          <xs:element ref="I.IUN" minOccurs="0"/>
          <xs:element ref="I.U" minOccurs="0"/>
          <xs:element ref="A.T" minOccurs="0"/>
          <xs:element ref="A.BAN" minOccurs="0"/>
          <xs:element ref="A.FIG" minOccurs="0"/>
          <xs:element ref="A.IUN" minOccurs="0"/>
          <xs:element ref="A.U" minOccurs="0"/>
        </xs:all>
      </xs:complexType>
      <xs:complexType name="InlandAusland_SektorJAHR1">
        <xs:all>
          <xs:element ref="T.T" minOccurs="0"/>
          <xs:element ref="T.OEH" minOccurs="0"/>
          <xs:element ref="I.T" minOccurs="0"/>
          <xs:element ref="I.OEH" minOccurs="0"/>
          <xs:element ref="I.BUN" minOccurs="0"/>
          <xs:element ref="I.KAN" minOccurs="0"/>
          <xs:element ref="I.GEM" minOccurs="0"/>
          <xs:element ref="A.T" minOccurs="0"/>
          <xs:element ref="A.OEH" minOccurs="0"/>
        </xs:all>
      </xs:complexType>
      <xs:complexType name="InlandAusland_SektorJAHR2">
        <xs:all>
          <xs:element ref="T.T" minOccurs="0"/>
          <xs:element ref="T.OEH" minOccurs="0"/>
          <xs:element ref="T.AEM" minOccurs="0"/>
          <xs:element ref="I.T" minOccurs="0"/>
          <xs:element ref="I.OEH" minOccurs="0"/>
          <xs:element ref="I.BUN" minOccurs="0"/>
          <xs:element ref="I.KAN" minOccurs="0"/>
          <xs:element ref="I.GEM" minOccurs="0"/>
          <xs:element ref="I.AEM" minOccurs="0"/>
          <xs:element ref="I.BAN" minOccurs="0"/>
          <xs:element ref="I.FIG" minOccurs="0"/>
          <xs:element ref="I.PFI" minOccurs="0"/>
          <xs:element ref="I.IUN" minOccurs="0"/>
          <xs:element ref="I.U" minOccurs="0"/>
          <xs:element ref="A.T" minOccurs="0"/>
          <xs:element ref="A.OEH" minOccurs="0"/>
          <xs:element ref="A.AEM" minOccurs="0"/>
        </xs:all>
      </xs:complexType>
      <xs:complexType name="InlandAusland_SektorJAHR3">
        <xs:all>
          <xs:element ref="T.T" minOccurs="0"/>
          <xs:element ref="I.T" minOccurs="0"/>
          <xs:element ref="I.BAN" minOccurs="0"/>
          <xs:element ref="I.FIG" minOccurs="0"/>
          <xs:element ref="I.IUN" minOccurs="0"/>
          <xs:element ref="I.U" minOccurs="0"/>
          <xs:element ref="A.T" minOccurs="0"/>
        </xs:all>
      </xs:complexType>
      <xs:element name="I.CHF.T.T" type="xs:double">
        <xs:annotation>
          <xs:documentation>Suisse et Liechtenstein,Franc suisse,Total fourchette de taux d’intérêt,Total échéance</xs:documentation>
        </xs:annotation>
      </xs:element>
      <xs:element name="I.CHF.T.ASI" type="xs:double">
        <xs:annotation>
          <xs:documentation>Suisse et Liechtenstein,Franc suisse,Total fourchette de taux d’intérêt,à vue</xs:documentation>
        </xs:annotation>
      </xs:element>
      <xs:element name="I.CHF.T.KUE" type="xs:double">
        <xs:annotation>
          <xs:documentation>Suisse et Liechtenstein,Franc suisse,Total fourchette de taux d’intérêt,dénonçables</xs:documentation>
        </xs:annotation>
      </xs:element>
      <xs:element name="I.CHF.T.RLZ" type="xs:double">
        <xs:annotation>
          <xs:documentation>Suisse et Liechtenstein,Franc suisse,Total fourchette de taux d’intérêt,avec échéance</xs:documentation>
        </xs:annotation>
      </xs:element>
      <xs:element name="I.CHF.M01.T" type="xs:double">
        <xs:annotation>
          <xs:documentation>Suisse et Liechtenstein,Franc suisse,&lt; -5,Total échéance</xs:documentation>
        </xs:annotation>
      </xs:element>
      <xs:element name="I.CHF.M01.ASI" type="xs:double">
        <xs:annotation>
          <xs:documentation>Suisse et Liechtenstein,Franc suisse,&lt; -5,à vue</xs:documentation>
        </xs:annotation>
      </xs:element>
      <xs:element name="I.CHF.M01.KUE" type="xs:double">
        <xs:annotation>
          <xs:documentation>Suisse et Liechtenstein,Franc suisse,&lt; -5,dénonçables</xs:documentation>
        </xs:annotation>
      </xs:element>
      <xs:element name="I.CHF.M01.RLZ" type="xs:double">
        <xs:annotation>
          <xs:documentation>Suisse et Liechtenstein,Franc suisse,&lt; -5,avec échéance</xs:documentation>
        </xs:annotation>
      </xs:element>
      <xs:element name="I.CHF.M02.T" type="xs:double">
        <xs:annotation>
          <xs:documentation>Suisse et Liechtenstein,Franc suisse,-5 à -4,75,Total échéance</xs:documentation>
        </xs:annotation>
      </xs:element>
      <xs:element name="I.CHF.M02.ASI" type="xs:double">
        <xs:annotation>
          <xs:documentation>Suisse et Liechtenstein,Franc suisse,-5 à -4,75,à vue</xs:documentation>
        </xs:annotation>
      </xs:element>
      <xs:element name="I.CHF.M02.KUE" type="xs:double">
        <xs:annotation>
          <xs:documentation>Suisse et Liechtenstein,Franc suisse,-5 à -4,75,dénonçables</xs:documentation>
        </xs:annotation>
      </xs:element>
      <xs:element name="I.CHF.M02.RLZ" type="xs:double">
        <xs:annotation>
          <xs:documentation>Suisse et Liechtenstein,Franc suisse,-5 à -4,75,avec échéance</xs:documentation>
        </xs:annotation>
      </xs:element>
      <xs:element name="I.CHF.M03.T" type="xs:double">
        <xs:annotation>
          <xs:documentation>Suisse et Liechtenstein,Franc suisse,-4,75 à -4,5,Total échéance</xs:documentation>
        </xs:annotation>
      </xs:element>
      <xs:element name="I.CHF.M03.ASI" type="xs:double">
        <xs:annotation>
          <xs:documentation>Suisse et Liechtenstein,Franc suisse,-4,75 à -4,5,à vue</xs:documentation>
        </xs:annotation>
      </xs:element>
      <xs:element name="I.CHF.M03.KUE" type="xs:double">
        <xs:annotation>
          <xs:documentation>Suisse et Liechtenstein,Franc suisse,-4,75 à -4,5,dénonçables</xs:documentation>
        </xs:annotation>
      </xs:element>
      <xs:element name="I.CHF.M03.RLZ" type="xs:double">
        <xs:annotation>
          <xs:documentation>Suisse et Liechtenstein,Franc suisse,-4,75 à -4,5,avec échéance</xs:documentation>
        </xs:annotation>
      </xs:element>
      <xs:element name="I.CHF.M04.T" type="xs:double">
        <xs:annotation>
          <xs:documentation>Suisse et Liechtenstein,Franc suisse,-4,5 à -4,25,Total échéance</xs:documentation>
        </xs:annotation>
      </xs:element>
      <xs:element name="I.CHF.M04.ASI" type="xs:double">
        <xs:annotation>
          <xs:documentation>Suisse et Liechtenstein,Franc suisse,-4,5 à -4,25,à vue</xs:documentation>
        </xs:annotation>
      </xs:element>
      <xs:element name="I.CHF.M04.KUE" type="xs:double">
        <xs:annotation>
          <xs:documentation>Suisse et Liechtenstein,Franc suisse,-4,5 à -4,25,dénonçables</xs:documentation>
        </xs:annotation>
      </xs:element>
      <xs:element name="I.CHF.M04.RLZ" type="xs:double">
        <xs:annotation>
          <xs:documentation>Suisse et Liechtenstein,Franc suisse,-4,5 à -4,25,avec échéance</xs:documentation>
        </xs:annotation>
      </xs:element>
      <xs:element name="I.CHF.M05.T" type="xs:double">
        <xs:annotation>
          <xs:documentation>Suisse et Liechtenstein,Franc suisse,-4,25 à -4,Total échéance</xs:documentation>
        </xs:annotation>
      </xs:element>
      <xs:element name="I.CHF.M05.ASI" type="xs:double">
        <xs:annotation>
          <xs:documentation>Suisse et Liechtenstein,Franc suisse,-4,25 à -4,à vue</xs:documentation>
        </xs:annotation>
      </xs:element>
      <xs:element name="I.CHF.M05.KUE" type="xs:double">
        <xs:annotation>
          <xs:documentation>Suisse et Liechtenstein,Franc suisse,-4,25 à -4,dénonçables</xs:documentation>
        </xs:annotation>
      </xs:element>
      <xs:element name="I.CHF.M05.RLZ" type="xs:double">
        <xs:annotation>
          <xs:documentation>Suisse et Liechtenstein,Franc suisse,-4,25 à -4,avec échéance</xs:documentation>
        </xs:annotation>
      </xs:element>
      <xs:element name="I.CHF.M06.T" type="xs:double">
        <xs:annotation>
          <xs:documentation>Suisse et Liechtenstein,Franc suisse,-4 à -3,75,Total échéance</xs:documentation>
        </xs:annotation>
      </xs:element>
      <xs:element name="I.CHF.M06.ASI" type="xs:double">
        <xs:annotation>
          <xs:documentation>Suisse et Liechtenstein,Franc suisse,-4 à -3,75,à vue</xs:documentation>
        </xs:annotation>
      </xs:element>
      <xs:element name="I.CHF.M06.KUE" type="xs:double">
        <xs:annotation>
          <xs:documentation>Suisse et Liechtenstein,Franc suisse,-4 à -3,75,dénonçables</xs:documentation>
        </xs:annotation>
      </xs:element>
      <xs:element name="I.CHF.M06.RLZ" type="xs:double">
        <xs:annotation>
          <xs:documentation>Suisse et Liechtenstein,Franc suisse,-4 à -3,75,avec échéance</xs:documentation>
        </xs:annotation>
      </xs:element>
      <xs:element name="I.CHF.M07.T" type="xs:double">
        <xs:annotation>
          <xs:documentation>Suisse et Liechtenstein,Franc suisse,-3,75 à -3,5,Total échéance</xs:documentation>
        </xs:annotation>
      </xs:element>
      <xs:element name="I.CHF.M07.ASI" type="xs:double">
        <xs:annotation>
          <xs:documentation>Suisse et Liechtenstein,Franc suisse,-3,75 à -3,5,à vue</xs:documentation>
        </xs:annotation>
      </xs:element>
      <xs:element name="I.CHF.M07.KUE" type="xs:double">
        <xs:annotation>
          <xs:documentation>Suisse et Liechtenstein,Franc suisse,-3,75 à -3,5,dénonçables</xs:documentation>
        </xs:annotation>
      </xs:element>
      <xs:element name="I.CHF.M07.RLZ" type="xs:double">
        <xs:annotation>
          <xs:documentation>Suisse et Liechtenstein,Franc suisse,-3,75 à -3,5,avec échéance</xs:documentation>
        </xs:annotation>
      </xs:element>
      <xs:element name="I.CHF.M08.T" type="xs:double">
        <xs:annotation>
          <xs:documentation>Suisse et Liechtenstein,Franc suisse,-3,5 à -3,25,Total échéance</xs:documentation>
        </xs:annotation>
      </xs:element>
      <xs:element name="I.CHF.M08.ASI" type="xs:double">
        <xs:annotation>
          <xs:documentation>Suisse et Liechtenstein,Franc suisse,-3,5 à -3,25,à vue</xs:documentation>
        </xs:annotation>
      </xs:element>
      <xs:element name="I.CHF.M08.KUE" type="xs:double">
        <xs:annotation>
          <xs:documentation>Suisse et Liechtenstein,Franc suisse,-3,5 à -3,25,dénonçables</xs:documentation>
        </xs:annotation>
      </xs:element>
      <xs:element name="I.CHF.M08.RLZ" type="xs:double">
        <xs:annotation>
          <xs:documentation>Suisse et Liechtenstein,Franc suisse,-3,5 à -3,25,avec échéance</xs:documentation>
        </xs:annotation>
      </xs:element>
      <xs:element name="I.CHF.M09.T" type="xs:double">
        <xs:annotation>
          <xs:documentation>Suisse et Liechtenstein,Franc suisse,-3,25 à -3,Total échéance</xs:documentation>
        </xs:annotation>
      </xs:element>
      <xs:element name="I.CHF.M09.ASI" type="xs:double">
        <xs:annotation>
          <xs:documentation>Suisse et Liechtenstein,Franc suisse,-3,25 à -3,à vue</xs:documentation>
        </xs:annotation>
      </xs:element>
      <xs:element name="I.CHF.M09.KUE" type="xs:double">
        <xs:annotation>
          <xs:documentation>Suisse et Liechtenstein,Franc suisse,-3,25 à -3,dénonçables</xs:documentation>
        </xs:annotation>
      </xs:element>
      <xs:element name="I.CHF.M09.RLZ" type="xs:double">
        <xs:annotation>
          <xs:documentation>Suisse et Liechtenstein,Franc suisse,-3,25 à -3,avec échéance</xs:documentation>
        </xs:annotation>
      </xs:element>
      <xs:element name="I.CHF.M10.T" type="xs:double">
        <xs:annotation>
          <xs:documentation>Suisse et Liechtenstein,Franc suisse,-3 à -2,75,Total échéance</xs:documentation>
        </xs:annotation>
      </xs:element>
      <xs:element name="I.CHF.M10.ASI" type="xs:double">
        <xs:annotation>
          <xs:documentation>Suisse et Liechtenstein,Franc suisse,-3 à -2,75,à vue</xs:documentation>
        </xs:annotation>
      </xs:element>
      <xs:element name="I.CHF.M10.KUE" type="xs:double">
        <xs:annotation>
          <xs:documentation>Suisse et Liechtenstein,Franc suisse,-3 à -2,75,dénonçables</xs:documentation>
        </xs:annotation>
      </xs:element>
      <xs:element name="I.CHF.M10.RLZ" type="xs:double">
        <xs:annotation>
          <xs:documentation>Suisse et Liechtenstein,Franc suisse,-3 à -2,75,avec échéance</xs:documentation>
        </xs:annotation>
      </xs:element>
      <xs:element name="I.CHF.M11.T" type="xs:double">
        <xs:annotation>
          <xs:documentation>Suisse et Liechtenstein,Franc suisse,-2,75 à -2,5,Total échéance</xs:documentation>
        </xs:annotation>
      </xs:element>
      <xs:element name="I.CHF.M11.ASI" type="xs:double">
        <xs:annotation>
          <xs:documentation>Suisse et Liechtenstein,Franc suisse,-2,75 à -2,5,à vue</xs:documentation>
        </xs:annotation>
      </xs:element>
      <xs:element name="I.CHF.M11.KUE" type="xs:double">
        <xs:annotation>
          <xs:documentation>Suisse et Liechtenstein,Franc suisse,-2,75 à -2,5,dénonçables</xs:documentation>
        </xs:annotation>
      </xs:element>
      <xs:element name="I.CHF.M11.RLZ" type="xs:double">
        <xs:annotation>
          <xs:documentation>Suisse et Liechtenstein,Franc suisse,-2,75 à -2,5,avec échéance</xs:documentation>
        </xs:annotation>
      </xs:element>
      <xs:element name="I.CHF.M12.T" type="xs:double">
        <xs:annotation>
          <xs:documentation>Suisse et Liechtenstein,Franc suisse,-2,5 à -2,25,Total échéance</xs:documentation>
        </xs:annotation>
      </xs:element>
      <xs:element name="I.CHF.M12.ASI" type="xs:double">
        <xs:annotation>
          <xs:documentation>Suisse et Liechtenstein,Franc suisse,-2,5 à -2,25,à vue</xs:documentation>
        </xs:annotation>
      </xs:element>
      <xs:element name="I.CHF.M12.KUE" type="xs:double">
        <xs:annotation>
          <xs:documentation>Suisse et Liechtenstein,Franc suisse,-2,5 à -2,25,dénonçables</xs:documentation>
        </xs:annotation>
      </xs:element>
      <xs:element name="I.CHF.M12.RLZ" type="xs:double">
        <xs:annotation>
          <xs:documentation>Suisse et Liechtenstein,Franc suisse,-2,5 à -2,25,avec échéance</xs:documentation>
        </xs:annotation>
      </xs:element>
      <xs:element name="I.CHF.M13.T" type="xs:double">
        <xs:annotation>
          <xs:documentation>Suisse et Liechtenstein,Franc suisse,-2,25 à -2,Total échéance</xs:documentation>
        </xs:annotation>
      </xs:element>
      <xs:element name="I.CHF.M13.ASI" type="xs:double">
        <xs:annotation>
          <xs:documentation>Suisse et Liechtenstein,Franc suisse,-2,25 à -2,à vue</xs:documentation>
        </xs:annotation>
      </xs:element>
      <xs:element name="I.CHF.M13.KUE" type="xs:double">
        <xs:annotation>
          <xs:documentation>Suisse et Liechtenstein,Franc suisse,-2,25 à -2,dénonçables</xs:documentation>
        </xs:annotation>
      </xs:element>
      <xs:element name="I.CHF.M13.RLZ" type="xs:double">
        <xs:annotation>
          <xs:documentation>Suisse et Liechtenstein,Franc suisse,-2,25 à -2,avec échéance</xs:documentation>
        </xs:annotation>
      </xs:element>
      <xs:element name="I.CHF.M14.T" type="xs:double">
        <xs:annotation>
          <xs:documentation>Suisse et Liechtenstein,Franc suisse,-2 à -1,75,Total échéance</xs:documentation>
        </xs:annotation>
      </xs:element>
      <xs:element name="I.CHF.M14.ASI" type="xs:double">
        <xs:annotation>
          <xs:documentation>Suisse et Liechtenstein,Franc suisse,-2 à -1,75,à vue</xs:documentation>
        </xs:annotation>
      </xs:element>
      <xs:element name="I.CHF.M14.KUE" type="xs:double">
        <xs:annotation>
          <xs:documentation>Suisse et Liechtenstein,Franc suisse,-2 à -1,75,dénonçables</xs:documentation>
        </xs:annotation>
      </xs:element>
      <xs:element name="I.CHF.M14.RLZ" type="xs:double">
        <xs:annotation>
          <xs:documentation>Suisse et Liechtenstein,Franc suisse,-2 à -1,75,avec échéance</xs:documentation>
        </xs:annotation>
      </xs:element>
      <xs:element name="I.CHF.M15.T" type="xs:double">
        <xs:annotation>
          <xs:documentation>Suisse et Liechtenstein,Franc suisse,-1,75 à -1,5,Total échéance</xs:documentation>
        </xs:annotation>
      </xs:element>
      <xs:element name="I.CHF.M15.ASI" type="xs:double">
        <xs:annotation>
          <xs:documentation>Suisse et Liechtenstein,Franc suisse,-1,75 à -1,5,à vue</xs:documentation>
        </xs:annotation>
      </xs:element>
      <xs:element name="I.CHF.M15.KUE" type="xs:double">
        <xs:annotation>
          <xs:documentation>Suisse et Liechtenstein,Franc suisse,-1,75 à -1,5,dénonçables</xs:documentation>
        </xs:annotation>
      </xs:element>
      <xs:element name="I.CHF.M15.RLZ" type="xs:double">
        <xs:annotation>
          <xs:documentation>Suisse et Liechtenstein,Franc suisse,-1,75 à -1,5,avec échéance</xs:documentation>
        </xs:annotation>
      </xs:element>
      <xs:element name="I.CHF.M16.T" type="xs:double">
        <xs:annotation>
          <xs:documentation>Suisse et Liechtenstein,Franc suisse,-1,5 à -1,25,Total échéance</xs:documentation>
        </xs:annotation>
      </xs:element>
      <xs:element name="I.CHF.M16.ASI" type="xs:double">
        <xs:annotation>
          <xs:documentation>Suisse et Liechtenstein,Franc suisse,-1,5 à -1,25,à vue</xs:documentation>
        </xs:annotation>
      </xs:element>
      <xs:element name="I.CHF.M16.KUE" type="xs:double">
        <xs:annotation>
          <xs:documentation>Suisse et Liechtenstein,Franc suisse,-1,5 à -1,25,dénonçables</xs:documentation>
        </xs:annotation>
      </xs:element>
      <xs:element name="I.CHF.M16.RLZ" type="xs:double">
        <xs:annotation>
          <xs:documentation>Suisse et Liechtenstein,Franc suisse,-1,5 à -1,25,avec échéance</xs:documentation>
        </xs:annotation>
      </xs:element>
      <xs:element name="I.CHF.M17.T" type="xs:double">
        <xs:annotation>
          <xs:documentation>Suisse et Liechtenstein,Franc suisse,-1,25 à -1,Total échéance</xs:documentation>
        </xs:annotation>
      </xs:element>
      <xs:element name="I.CHF.M17.ASI" type="xs:double">
        <xs:annotation>
          <xs:documentation>Suisse et Liechtenstein,Franc suisse,-1,25 à -1,à vue</xs:documentation>
        </xs:annotation>
      </xs:element>
      <xs:element name="I.CHF.M17.KUE" type="xs:double">
        <xs:annotation>
          <xs:documentation>Suisse et Liechtenstein,Franc suisse,-1,25 à -1,dénonçables</xs:documentation>
        </xs:annotation>
      </xs:element>
      <xs:element name="I.CHF.M17.RLZ" type="xs:double">
        <xs:annotation>
          <xs:documentation>Suisse et Liechtenstein,Franc suisse,-1,25 à -1,avec échéance</xs:documentation>
        </xs:annotation>
      </xs:element>
      <xs:element name="I.CHF.Z02.T" type="xs:double">
        <xs:annotation>
          <xs:documentation>Suisse et Liechtenstein,Franc suisse,-1 à -0,75,Total échéance</xs:documentation>
        </xs:annotation>
      </xs:element>
      <xs:element name="I.CHF.Z02.ASI" type="xs:double">
        <xs:annotation>
          <xs:documentation>Suisse et Liechtenstein,Franc suisse,-1 à -0,75,à vue</xs:documentation>
        </xs:annotation>
      </xs:element>
      <xs:element name="I.CHF.Z02.KUE" type="xs:double">
        <xs:annotation>
          <xs:documentation>Suisse et Liechtenstein,Franc suisse,-1 à -0,75,dénonçables</xs:documentation>
        </xs:annotation>
      </xs:element>
      <xs:element name="I.CHF.Z02.RLZ" type="xs:double">
        <xs:annotation>
          <xs:documentation>Suisse et Liechtenstein,Franc suisse,-1 à -0,75,avec échéance</xs:documentation>
        </xs:annotation>
      </xs:element>
      <xs:element name="I.CHF.Z03.T" type="xs:double">
        <xs:annotation>
          <xs:documentation>Suisse et Liechtenstein,Franc suisse,-0,75 à -0,5,Total échéance</xs:documentation>
        </xs:annotation>
      </xs:element>
      <xs:element name="I.CHF.Z03.ASI" type="xs:double">
        <xs:annotation>
          <xs:documentation>Suisse et Liechtenstein,Franc suisse,-0,75 à -0,5,à vue</xs:documentation>
        </xs:annotation>
      </xs:element>
      <xs:element name="I.CHF.Z03.KUE" type="xs:double">
        <xs:annotation>
          <xs:documentation>Suisse et Liechtenstein,Franc suisse,-0,75 à -0,5,dénonçables</xs:documentation>
        </xs:annotation>
      </xs:element>
      <xs:element name="I.CHF.Z03.RLZ" type="xs:double">
        <xs:annotation>
          <xs:documentation>Suisse et Liechtenstein,Franc suisse,-0,75 à -0,5,avec échéance</xs:documentation>
        </xs:annotation>
      </xs:element>
      <xs:element name="I.CHF.Z04.T" type="xs:double">
        <xs:annotation>
          <xs:documentation>Suisse et Liechtenstein,Franc suisse,-0,5 à -0,25,Total échéance</xs:documentation>
        </xs:annotation>
      </xs:element>
      <xs:element name="I.CHF.Z04.ASI" type="xs:double">
        <xs:annotation>
          <xs:documentation>Suisse et Liechtenstein,Franc suisse,-0,5 à -0,25,à vue</xs:documentation>
        </xs:annotation>
      </xs:element>
      <xs:element name="I.CHF.Z04.KUE" type="xs:double">
        <xs:annotation>
          <xs:documentation>Suisse et Liechtenstein,Franc suisse,-0,5 à -0,25,dénonçables</xs:documentation>
        </xs:annotation>
      </xs:element>
      <xs:element name="I.CHF.Z04.RLZ" type="xs:double">
        <xs:annotation>
          <xs:documentation>Suisse et Liechtenstein,Franc suisse,-0,5 à -0,25,avec échéance</xs:documentation>
        </xs:annotation>
      </xs:element>
      <xs:element name="I.CHF.Z05.T" type="xs:double">
        <xs:annotation>
          <xs:documentation>Suisse et Liechtenstein,Franc suisse,-0,25 à 0,Total échéance</xs:documentation>
        </xs:annotation>
      </xs:element>
      <xs:element name="I.CHF.Z05.ASI" type="xs:double">
        <xs:annotation>
          <xs:documentation>Suisse et Liechtenstein,Franc suisse,-0,25 à 0,à vue</xs:documentation>
        </xs:annotation>
      </xs:element>
      <xs:element name="I.CHF.Z05.KUE" type="xs:double">
        <xs:annotation>
          <xs:documentation>Suisse et Liechtenstein,Franc suisse,-0,25 à 0,dénonçables</xs:documentation>
        </xs:annotation>
      </xs:element>
      <xs:element name="I.CHF.Z05.RLZ" type="xs:double">
        <xs:annotation>
          <xs:documentation>Suisse et Liechtenstein,Franc suisse,-0,25 à 0,avec échéance</xs:documentation>
        </xs:annotation>
      </xs:element>
      <xs:element name="I.CHF.Z06.T" type="xs:double">
        <xs:annotation>
          <xs:documentation>Suisse et Liechtenstein,Franc suisse,0 à 0,25,Total échéance</xs:documentation>
        </xs:annotation>
      </xs:element>
      <xs:element name="I.CHF.Z06.ASI" type="xs:double">
        <xs:annotation>
          <xs:documentation>Suisse et Liechtenstein,Franc suisse,0 à 0,25,à vue</xs:documentation>
        </xs:annotation>
      </xs:element>
      <xs:element name="I.CHF.Z06.KUE" type="xs:double">
        <xs:annotation>
          <xs:documentation>Suisse et Liechtenstein,Franc suisse,0 à 0,25,dénonçables</xs:documentation>
        </xs:annotation>
      </xs:element>
      <xs:element name="I.CHF.Z06.RLZ" type="xs:double">
        <xs:annotation>
          <xs:documentation>Suisse et Liechtenstein,Franc suisse,0 à 0,25,avec échéance</xs:documentation>
        </xs:annotation>
      </xs:element>
      <xs:element name="I.CHF.Z07.T" type="xs:double">
        <xs:annotation>
          <xs:documentation>Suisse et Liechtenstein,Franc suisse,0,25 à 0,5,Total échéance</xs:documentation>
        </xs:annotation>
      </xs:element>
      <xs:element name="I.CHF.Z07.ASI" type="xs:double">
        <xs:annotation>
          <xs:documentation>Suisse et Liechtenstein,Franc suisse,0,25 à 0,5,à vue</xs:documentation>
        </xs:annotation>
      </xs:element>
      <xs:element name="I.CHF.Z07.KUE" type="xs:double">
        <xs:annotation>
          <xs:documentation>Suisse et Liechtenstein,Franc suisse,0,25 à 0,5,dénonçables</xs:documentation>
        </xs:annotation>
      </xs:element>
      <xs:element name="I.CHF.Z07.RLZ" type="xs:double">
        <xs:annotation>
          <xs:documentation>Suisse et Liechtenstein,Franc suisse,0,25 à 0,5,avec échéance</xs:documentation>
        </xs:annotation>
      </xs:element>
      <xs:element name="I.CHF.Z08.T" type="xs:double">
        <xs:annotation>
          <xs:documentation>Suisse et Liechtenstein,Franc suisse,0,5 à 0,75,Total échéance</xs:documentation>
        </xs:annotation>
      </xs:element>
      <xs:element name="I.CHF.Z08.ASI" type="xs:double">
        <xs:annotation>
          <xs:documentation>Suisse et Liechtenstein,Franc suisse,0,5 à 0,75,à vue</xs:documentation>
        </xs:annotation>
      </xs:element>
      <xs:element name="I.CHF.Z08.KUE" type="xs:double">
        <xs:annotation>
          <xs:documentation>Suisse et Liechtenstein,Franc suisse,0,5 à 0,75,dénonçables</xs:documentation>
        </xs:annotation>
      </xs:element>
      <xs:element name="I.CHF.Z08.RLZ" type="xs:double">
        <xs:annotation>
          <xs:documentation>Suisse et Liechtenstein,Franc suisse,0,5 à 0,75,avec échéance</xs:documentation>
        </xs:annotation>
      </xs:element>
      <xs:element name="I.CHF.Z09.T" type="xs:double">
        <xs:annotation>
          <xs:documentation>Suisse et Liechtenstein,Franc suisse,0,75 à 1,Total échéance</xs:documentation>
        </xs:annotation>
      </xs:element>
      <xs:element name="I.CHF.Z09.ASI" type="xs:double">
        <xs:annotation>
          <xs:documentation>Suisse et Liechtenstein,Franc suisse,0,75 à 1,à vue</xs:documentation>
        </xs:annotation>
      </xs:element>
      <xs:element name="I.CHF.Z09.KUE" type="xs:double">
        <xs:annotation>
          <xs:documentation>Suisse et Liechtenstein,Franc suisse,0,75 à 1,dénonçables</xs:documentation>
        </xs:annotation>
      </xs:element>
      <xs:element name="I.CHF.Z09.RLZ" type="xs:double">
        <xs:annotation>
          <xs:documentation>Suisse et Liechtenstein,Franc suisse,0,75 à 1,avec échéance</xs:documentation>
        </xs:annotation>
      </xs:element>
      <xs:element name="I.CHF.Z10.T" type="xs:double">
        <xs:annotation>
          <xs:documentation>Suisse et Liechtenstein,Franc suisse,1 à 1,25,Total échéance</xs:documentation>
        </xs:annotation>
      </xs:element>
      <xs:element name="I.CHF.Z10.ASI" type="xs:double">
        <xs:annotation>
          <xs:documentation>Suisse et Liechtenstein,Franc suisse,1 à 1,25,à vue</xs:documentation>
        </xs:annotation>
      </xs:element>
      <xs:element name="I.CHF.Z10.KUE" type="xs:double">
        <xs:annotation>
          <xs:documentation>Suisse et Liechtenstein,Franc suisse,1 à 1,25,dénonçables</xs:documentation>
        </xs:annotation>
      </xs:element>
      <xs:element name="I.CHF.Z10.RLZ" type="xs:double">
        <xs:annotation>
          <xs:documentation>Suisse et Liechtenstein,Franc suisse,1 à 1,25,avec échéance</xs:documentation>
        </xs:annotation>
      </xs:element>
      <xs:element name="I.CHF.Z11.T" type="xs:double">
        <xs:annotation>
          <xs:documentation>Suisse et Liechtenstein,Franc suisse,1,25 à 1,5,Total échéance</xs:documentation>
        </xs:annotation>
      </xs:element>
      <xs:element name="I.CHF.Z11.ASI" type="xs:double">
        <xs:annotation>
          <xs:documentation>Suisse et Liechtenstein,Franc suisse,1,25 à 1,5,à vue</xs:documentation>
        </xs:annotation>
      </xs:element>
      <xs:element name="I.CHF.Z11.KUE" type="xs:double">
        <xs:annotation>
          <xs:documentation>Suisse et Liechtenstein,Franc suisse,1,25 à 1,5,dénonçables</xs:documentation>
        </xs:annotation>
      </xs:element>
      <xs:element name="I.CHF.Z11.RLZ" type="xs:double">
        <xs:annotation>
          <xs:documentation>Suisse et Liechtenstein,Franc suisse,1,25 à 1,5,avec échéance</xs:documentation>
        </xs:annotation>
      </xs:element>
      <xs:element name="I.CHF.Z12.T" type="xs:double">
        <xs:annotation>
          <xs:documentation>Suisse et Liechtenstein,Franc suisse,1,5 à 1,75,Total échéance</xs:documentation>
        </xs:annotation>
      </xs:element>
      <xs:element name="I.CHF.Z12.ASI" type="xs:double">
        <xs:annotation>
          <xs:documentation>Suisse et Liechtenstein,Franc suisse,1,5 à 1,75,à vue</xs:documentation>
        </xs:annotation>
      </xs:element>
      <xs:element name="I.CHF.Z12.KUE" type="xs:double">
        <xs:annotation>
          <xs:documentation>Suisse et Liechtenstein,Franc suisse,1,5 à 1,75,dénonçables</xs:documentation>
        </xs:annotation>
      </xs:element>
      <xs:element name="I.CHF.Z12.RLZ" type="xs:double">
        <xs:annotation>
          <xs:documentation>Suisse et Liechtenstein,Franc suisse,1,5 à 1,75,avec échéance</xs:documentation>
        </xs:annotation>
      </xs:element>
      <xs:element name="I.CHF.Z13.T" type="xs:double">
        <xs:annotation>
          <xs:documentation>Suisse et Liechtenstein,Franc suisse,1,75 à 2,Total échéance</xs:documentation>
        </xs:annotation>
      </xs:element>
      <xs:element name="I.CHF.Z13.ASI" type="xs:double">
        <xs:annotation>
          <xs:documentation>Suisse et Liechtenstein,Franc suisse,1,75 à 2,à vue</xs:documentation>
        </xs:annotation>
      </xs:element>
      <xs:element name="I.CHF.Z13.KUE" type="xs:double">
        <xs:annotation>
          <xs:documentation>Suisse et Liechtenstein,Franc suisse,1,75 à 2,dénonçables</xs:documentation>
        </xs:annotation>
      </xs:element>
      <xs:element name="I.CHF.Z13.RLZ" type="xs:double">
        <xs:annotation>
          <xs:documentation>Suisse et Liechtenstein,Franc suisse,1,75 à 2,avec échéance</xs:documentation>
        </xs:annotation>
      </xs:element>
      <xs:element name="I.CHF.Z14.T" type="xs:double">
        <xs:annotation>
          <xs:documentation>Suisse et Liechtenstein,Franc suisse,2 à 2,25,Total échéance</xs:documentation>
        </xs:annotation>
      </xs:element>
      <xs:element name="I.CHF.Z14.ASI" type="xs:double">
        <xs:annotation>
          <xs:documentation>Suisse et Liechtenstein,Franc suisse,2 à 2,25,à vue</xs:documentation>
        </xs:annotation>
      </xs:element>
      <xs:element name="I.CHF.Z14.KUE" type="xs:double">
        <xs:annotation>
          <xs:documentation>Suisse et Liechtenstein,Franc suisse,2 à 2,25,dénonçables</xs:documentation>
        </xs:annotation>
      </xs:element>
      <xs:element name="I.CHF.Z14.RLZ" type="xs:double">
        <xs:annotation>
          <xs:documentation>Suisse et Liechtenstein,Franc suisse,2 à 2,25,avec échéance</xs:documentation>
        </xs:annotation>
      </xs:element>
      <xs:element name="I.CHF.Z15.T" type="xs:double">
        <xs:annotation>
          <xs:documentation>Suisse et Liechtenstein,Franc suisse,2,25 à 2,5,Total échéance</xs:documentation>
        </xs:annotation>
      </xs:element>
      <xs:element name="I.CHF.Z15.ASI" type="xs:double">
        <xs:annotation>
          <xs:documentation>Suisse et Liechtenstein,Franc suisse,2,25 à 2,5,à vue</xs:documentation>
        </xs:annotation>
      </xs:element>
      <xs:element name="I.CHF.Z15.KUE" type="xs:double">
        <xs:annotation>
          <xs:documentation>Suisse et Liechtenstein,Franc suisse,2,25 à 2,5,dénonçables</xs:documentation>
        </xs:annotation>
      </xs:element>
      <xs:element name="I.CHF.Z15.RLZ" type="xs:double">
        <xs:annotation>
          <xs:documentation>Suisse et Liechtenstein,Franc suisse,2,25 à 2,5,avec échéance</xs:documentation>
        </xs:annotation>
      </xs:element>
      <xs:element name="I.CHF.Z16.T" type="xs:double">
        <xs:annotation>
          <xs:documentation>Suisse et Liechtenstein,Franc suisse,2,5 à 2,75,Total échéance</xs:documentation>
        </xs:annotation>
      </xs:element>
      <xs:element name="I.CHF.Z16.ASI" type="xs:double">
        <xs:annotation>
          <xs:documentation>Suisse et Liechtenstein,Franc suisse,2,5 à 2,75,à vue</xs:documentation>
        </xs:annotation>
      </xs:element>
      <xs:element name="I.CHF.Z16.KUE" type="xs:double">
        <xs:annotation>
          <xs:documentation>Suisse et Liechtenstein,Franc suisse,2,5 à 2,75,dénonçables</xs:documentation>
        </xs:annotation>
      </xs:element>
      <xs:element name="I.CHF.Z16.RLZ" type="xs:double">
        <xs:annotation>
          <xs:documentation>Suisse et Liechtenstein,Franc suisse,2,5 à 2,75,avec échéance</xs:documentation>
        </xs:annotation>
      </xs:element>
      <xs:element name="I.CHF.Z17.T" type="xs:double">
        <xs:annotation>
          <xs:documentation>Suisse et Liechtenstein,Franc suisse,2,75 à 3,Total échéance</xs:documentation>
        </xs:annotation>
      </xs:element>
      <xs:element name="I.CHF.Z17.ASI" type="xs:double">
        <xs:annotation>
          <xs:documentation>Suisse et Liechtenstein,Franc suisse,2,75 à 3,à vue</xs:documentation>
        </xs:annotation>
      </xs:element>
      <xs:element name="I.CHF.Z17.KUE" type="xs:double">
        <xs:annotation>
          <xs:documentation>Suisse et Liechtenstein,Franc suisse,2,75 à 3,dénonçables</xs:documentation>
        </xs:annotation>
      </xs:element>
      <xs:element name="I.CHF.Z17.RLZ" type="xs:double">
        <xs:annotation>
          <xs:documentation>Suisse et Liechtenstein,Franc suisse,2,75 à 3,avec échéance</xs:documentation>
        </xs:annotation>
      </xs:element>
      <xs:element name="I.CHF.Z18.T" type="xs:double">
        <xs:annotation>
          <xs:documentation>Suisse et Liechtenstein,Franc suisse,3 à 3,25,Total échéance</xs:documentation>
        </xs:annotation>
      </xs:element>
      <xs:element name="I.CHF.Z18.ASI" type="xs:double">
        <xs:annotation>
          <xs:documentation>Suisse et Liechtenstein,Franc suisse,3 à 3,25,à vue</xs:documentation>
        </xs:annotation>
      </xs:element>
      <xs:element name="I.CHF.Z18.KUE" type="xs:double">
        <xs:annotation>
          <xs:documentation>Suisse et Liechtenstein,Franc suisse,3 à 3,25,dénonçables</xs:documentation>
        </xs:annotation>
      </xs:element>
      <xs:element name="I.CHF.Z18.RLZ" type="xs:double">
        <xs:annotation>
          <xs:documentation>Suisse et Liechtenstein,Franc suisse,3 à 3,25,avec échéance</xs:documentation>
        </xs:annotation>
      </xs:element>
      <xs:element name="I.CHF.Z19.T" type="xs:double">
        <xs:annotation>
          <xs:documentation>Suisse et Liechtenstein,Franc suisse,3,25 à 3,5,Total échéance</xs:documentation>
        </xs:annotation>
      </xs:element>
      <xs:element name="I.CHF.Z19.ASI" type="xs:double">
        <xs:annotation>
          <xs:documentation>Suisse et Liechtenstein,Franc suisse,3,25 à 3,5,à vue</xs:documentation>
        </xs:annotation>
      </xs:element>
      <xs:element name="I.CHF.Z19.KUE" type="xs:double">
        <xs:annotation>
          <xs:documentation>Suisse et Liechtenstein,Franc suisse,3,25 à 3,5,dénonçables</xs:documentation>
        </xs:annotation>
      </xs:element>
      <xs:element name="I.CHF.Z19.RLZ" type="xs:double">
        <xs:annotation>
          <xs:documentation>Suisse et Liechtenstein,Franc suisse,3,25 à 3,5,avec échéance</xs:documentation>
        </xs:annotation>
      </xs:element>
      <xs:element name="I.CHF.Z20.T" type="xs:double">
        <xs:annotation>
          <xs:documentation>Suisse et Liechtenstein,Franc suisse,3,5 à 3,75,Total échéance</xs:documentation>
        </xs:annotation>
      </xs:element>
      <xs:element name="I.CHF.Z20.ASI" type="xs:double">
        <xs:annotation>
          <xs:documentation>Suisse et Liechtenstein,Franc suisse,3,5 à 3,75,à vue</xs:documentation>
        </xs:annotation>
      </xs:element>
      <xs:element name="I.CHF.Z20.KUE" type="xs:double">
        <xs:annotation>
          <xs:documentation>Suisse et Liechtenstein,Franc suisse,3,5 à 3,75,dénonçables</xs:documentation>
        </xs:annotation>
      </xs:element>
      <xs:element name="I.CHF.Z20.RLZ" type="xs:double">
        <xs:annotation>
          <xs:documentation>Suisse et Liechtenstein,Franc suisse,3,5 à 3,75,avec échéance</xs:documentation>
        </xs:annotation>
      </xs:element>
      <xs:element name="I.CHF.Z21.T" type="xs:double">
        <xs:annotation>
          <xs:documentation>Suisse et Liechtenstein,Franc suisse,3,75 à 4,Total échéance</xs:documentation>
        </xs:annotation>
      </xs:element>
      <xs:element name="I.CHF.Z21.ASI" type="xs:double">
        <xs:annotation>
          <xs:documentation>Suisse et Liechtenstein,Franc suisse,3,75 à 4,à vue</xs:documentation>
        </xs:annotation>
      </xs:element>
      <xs:element name="I.CHF.Z21.KUE" type="xs:double">
        <xs:annotation>
          <xs:documentation>Suisse et Liechtenstein,Franc suisse,3,75 à 4,dénonçables</xs:documentation>
        </xs:annotation>
      </xs:element>
      <xs:element name="I.CHF.Z21.RLZ" type="xs:double">
        <xs:annotation>
          <xs:documentation>Suisse et Liechtenstein,Franc suisse,3,75 à 4,avec échéance</xs:documentation>
        </xs:annotation>
      </xs:element>
      <xs:element name="I.CHF.Z22.T" type="xs:double">
        <xs:annotation>
          <xs:documentation>Suisse et Liechtenstein,Franc suisse,4 à 4,25,Total échéance</xs:documentation>
        </xs:annotation>
      </xs:element>
      <xs:element name="I.CHF.Z22.ASI" type="xs:double">
        <xs:annotation>
          <xs:documentation>Suisse et Liechtenstein,Franc suisse,4 à 4,25,à vue</xs:documentation>
        </xs:annotation>
      </xs:element>
      <xs:element name="I.CHF.Z22.KUE" type="xs:double">
        <xs:annotation>
          <xs:documentation>Suisse et Liechtenstein,Franc suisse,4 à 4,25,dénonçables</xs:documentation>
        </xs:annotation>
      </xs:element>
      <xs:element name="I.CHF.Z22.RLZ" type="xs:double">
        <xs:annotation>
          <xs:documentation>Suisse et Liechtenstein,Franc suisse,4 à 4,25,avec échéance</xs:documentation>
        </xs:annotation>
      </xs:element>
      <xs:element name="I.CHF.Z23.T" type="xs:double">
        <xs:annotation>
          <xs:documentation>Suisse et Liechtenstein,Franc suisse,4,25 à 4,5,Total échéance</xs:documentation>
        </xs:annotation>
      </xs:element>
      <xs:element name="I.CHF.Z23.ASI" type="xs:double">
        <xs:annotation>
          <xs:documentation>Suisse et Liechtenstein,Franc suisse,4,25 à 4,5,à vue</xs:documentation>
        </xs:annotation>
      </xs:element>
      <xs:element name="I.CHF.Z23.KUE" type="xs:double">
        <xs:annotation>
          <xs:documentation>Suisse et Liechtenstein,Franc suisse,4,25 à 4,5,dénonçables</xs:documentation>
        </xs:annotation>
      </xs:element>
      <xs:element name="I.CHF.Z23.RLZ" type="xs:double">
        <xs:annotation>
          <xs:documentation>Suisse et Liechtenstein,Franc suisse,4,25 à 4,5,avec échéance</xs:documentation>
        </xs:annotation>
      </xs:element>
      <xs:element name="I.CHF.Z24.T" type="xs:double">
        <xs:annotation>
          <xs:documentation>Suisse et Liechtenstein,Franc suisse,4,5 à 4,75,Total échéance</xs:documentation>
        </xs:annotation>
      </xs:element>
      <xs:element name="I.CHF.Z24.ASI" type="xs:double">
        <xs:annotation>
          <xs:documentation>Suisse et Liechtenstein,Franc suisse,4,5 à 4,75,à vue</xs:documentation>
        </xs:annotation>
      </xs:element>
      <xs:element name="I.CHF.Z24.KUE" type="xs:double">
        <xs:annotation>
          <xs:documentation>Suisse et Liechtenstein,Franc suisse,4,5 à 4,75,dénonçables</xs:documentation>
        </xs:annotation>
      </xs:element>
      <xs:element name="I.CHF.Z24.RLZ" type="xs:double">
        <xs:annotation>
          <xs:documentation>Suisse et Liechtenstein,Franc suisse,4,5 à 4,75,avec échéance</xs:documentation>
        </xs:annotation>
      </xs:element>
      <xs:element name="I.CHF.Z25.T" type="xs:double">
        <xs:annotation>
          <xs:documentation>Suisse et Liechtenstein,Franc suisse,4,75 à 5,Total échéance</xs:documentation>
        </xs:annotation>
      </xs:element>
      <xs:element name="I.CHF.Z25.ASI" type="xs:double">
        <xs:annotation>
          <xs:documentation>Suisse et Liechtenstein,Franc suisse,4,75 à 5,à vue</xs:documentation>
        </xs:annotation>
      </xs:element>
      <xs:element name="I.CHF.Z25.KUE" type="xs:double">
        <xs:annotation>
          <xs:documentation>Suisse et Liechtenstein,Franc suisse,4,75 à 5,dénonçables</xs:documentation>
        </xs:annotation>
      </xs:element>
      <xs:element name="I.CHF.Z25.RLZ" type="xs:double">
        <xs:annotation>
          <xs:documentation>Suisse et Liechtenstein,Franc suisse,4,75 à 5,avec échéance</xs:documentation>
        </xs:annotation>
      </xs:element>
      <xs:element name="I.CHF.Z26.T" type="xs:double">
        <xs:annotation>
          <xs:documentation>Suisse et Liechtenstein,Franc suisse,5 à 5,25,Total échéance</xs:documentation>
        </xs:annotation>
      </xs:element>
      <xs:element name="I.CHF.Z26.ASI" type="xs:double">
        <xs:annotation>
          <xs:documentation>Suisse et Liechtenstein,Franc suisse,5 à 5,25,à vue</xs:documentation>
        </xs:annotation>
      </xs:element>
      <xs:element name="I.CHF.Z26.KUE" type="xs:double">
        <xs:annotation>
          <xs:documentation>Suisse et Liechtenstein,Franc suisse,5 à 5,25,dénonçables</xs:documentation>
        </xs:annotation>
      </xs:element>
      <xs:element name="I.CHF.Z26.RLZ" type="xs:double">
        <xs:annotation>
          <xs:documentation>Suisse et Liechtenstein,Franc suisse,5 à 5,25,avec échéance</xs:documentation>
        </xs:annotation>
      </xs:element>
      <xs:element name="I.CHF.Z27.T" type="xs:double">
        <xs:annotation>
          <xs:documentation>Suisse et Liechtenstein,Franc suisse,5,25 à 5,5,Total échéance</xs:documentation>
        </xs:annotation>
      </xs:element>
      <xs:element name="I.CHF.Z27.ASI" type="xs:double">
        <xs:annotation>
          <xs:documentation>Suisse et Liechtenstein,Franc suisse,5,25 à 5,5,à vue</xs:documentation>
        </xs:annotation>
      </xs:element>
      <xs:element name="I.CHF.Z27.KUE" type="xs:double">
        <xs:annotation>
          <xs:documentation>Suisse et Liechtenstein,Franc suisse,5,25 à 5,5,dénonçables</xs:documentation>
        </xs:annotation>
      </xs:element>
      <xs:element name="I.CHF.Z27.RLZ" type="xs:double">
        <xs:annotation>
          <xs:documentation>Suisse et Liechtenstein,Franc suisse,5,25 à 5,5,avec échéance</xs:documentation>
        </xs:annotation>
      </xs:element>
      <xs:element name="I.CHF.Z28.T" type="xs:double">
        <xs:annotation>
          <xs:documentation>Suisse et Liechtenstein,Franc suisse,5,5 à 5,75,Total échéance</xs:documentation>
        </xs:annotation>
      </xs:element>
      <xs:element name="I.CHF.Z28.ASI" type="xs:double">
        <xs:annotation>
          <xs:documentation>Suisse et Liechtenstein,Franc suisse,5,5 à 5,75,à vue</xs:documentation>
        </xs:annotation>
      </xs:element>
      <xs:element name="I.CHF.Z28.KUE" type="xs:double">
        <xs:annotation>
          <xs:documentation>Suisse et Liechtenstein,Franc suisse,5,5 à 5,75,dénonçables</xs:documentation>
        </xs:annotation>
      </xs:element>
      <xs:element name="I.CHF.Z28.RLZ" type="xs:double">
        <xs:annotation>
          <xs:documentation>Suisse et Liechtenstein,Franc suisse,5,5 à 5,75,avec échéance</xs:documentation>
        </xs:annotation>
      </xs:element>
      <xs:element name="I.CHF.Z29.T" type="xs:double">
        <xs:annotation>
          <xs:documentation>Suisse et Liechtenstein,Franc suisse,5,75 à 6,Total échéance</xs:documentation>
        </xs:annotation>
      </xs:element>
      <xs:element name="I.CHF.Z29.ASI" type="xs:double">
        <xs:annotation>
          <xs:documentation>Suisse et Liechtenstein,Franc suisse,5,75 à 6,à vue</xs:documentation>
        </xs:annotation>
      </xs:element>
      <xs:element name="I.CHF.Z29.KUE" type="xs:double">
        <xs:annotation>
          <xs:documentation>Suisse et Liechtenstein,Franc suisse,5,75 à 6,dénonçables</xs:documentation>
        </xs:annotation>
      </xs:element>
      <xs:element name="I.CHF.Z29.RLZ" type="xs:double">
        <xs:annotation>
          <xs:documentation>Suisse et Liechtenstein,Franc suisse,5,75 à 6,avec échéance</xs:documentation>
        </xs:annotation>
      </xs:element>
      <xs:element name="I.CHF.Z30.T" type="xs:double">
        <xs:annotation>
          <xs:documentation>Suisse et Liechtenstein,Franc suisse,6 à 6,25,Total échéance</xs:documentation>
        </xs:annotation>
      </xs:element>
      <xs:element name="I.CHF.Z30.ASI" type="xs:double">
        <xs:annotation>
          <xs:documentation>Suisse et Liechtenstein,Franc suisse,6 à 6,25,à vue</xs:documentation>
        </xs:annotation>
      </xs:element>
      <xs:element name="I.CHF.Z30.KUE" type="xs:double">
        <xs:annotation>
          <xs:documentation>Suisse et Liechtenstein,Franc suisse,6 à 6,25,dénonçables</xs:documentation>
        </xs:annotation>
      </xs:element>
      <xs:element name="I.CHF.Z30.RLZ" type="xs:double">
        <xs:annotation>
          <xs:documentation>Suisse et Liechtenstein,Franc suisse,6 à 6,25,avec échéance</xs:documentation>
        </xs:annotation>
      </xs:element>
      <xs:element name="I.CHF.Z31.T" type="xs:double">
        <xs:annotation>
          <xs:documentation>Suisse et Liechtenstein,Franc suisse,6,25 à 6,5,Total échéance</xs:documentation>
        </xs:annotation>
      </xs:element>
      <xs:element name="I.CHF.Z31.ASI" type="xs:double">
        <xs:annotation>
          <xs:documentation>Suisse et Liechtenstein,Franc suisse,6,25 à 6,5,à vue</xs:documentation>
        </xs:annotation>
      </xs:element>
      <xs:element name="I.CHF.Z31.KUE" type="xs:double">
        <xs:annotation>
          <xs:documentation>Suisse et Liechtenstein,Franc suisse,6,25 à 6,5,dénonçables</xs:documentation>
        </xs:annotation>
      </xs:element>
      <xs:element name="I.CHF.Z31.RLZ" type="xs:double">
        <xs:annotation>
          <xs:documentation>Suisse et Liechtenstein,Franc suisse,6,25 à 6,5,avec échéance</xs:documentation>
        </xs:annotation>
      </xs:element>
      <xs:element name="I.CHF.Z32.T" type="xs:double">
        <xs:annotation>
          <xs:documentation>Suisse et Liechtenstein,Franc suisse,6,5 à 6,75,Total échéance</xs:documentation>
        </xs:annotation>
      </xs:element>
      <xs:element name="I.CHF.Z32.ASI" type="xs:double">
        <xs:annotation>
          <xs:documentation>Suisse et Liechtenstein,Franc suisse,6,5 à 6,75,à vue</xs:documentation>
        </xs:annotation>
      </xs:element>
      <xs:element name="I.CHF.Z32.KUE" type="xs:double">
        <xs:annotation>
          <xs:documentation>Suisse et Liechtenstein,Franc suisse,6,5 à 6,75,dénonçables</xs:documentation>
        </xs:annotation>
      </xs:element>
      <xs:element name="I.CHF.Z32.RLZ" type="xs:double">
        <xs:annotation>
          <xs:documentation>Suisse et Liechtenstein,Franc suisse,6,5 à 6,75,avec échéance</xs:documentation>
        </xs:annotation>
      </xs:element>
      <xs:element name="I.CHF.Z33.T" type="xs:double">
        <xs:annotation>
          <xs:documentation>Suisse et Liechtenstein,Franc suisse,6,75 à 7,Total échéance</xs:documentation>
        </xs:annotation>
      </xs:element>
      <xs:element name="I.CHF.Z33.ASI" type="xs:double">
        <xs:annotation>
          <xs:documentation>Suisse et Liechtenstein,Franc suisse,6,75 à 7,à vue</xs:documentation>
        </xs:annotation>
      </xs:element>
      <xs:element name="I.CHF.Z33.KUE" type="xs:double">
        <xs:annotation>
          <xs:documentation>Suisse et Liechtenstein,Franc suisse,6,75 à 7,dénonçables</xs:documentation>
        </xs:annotation>
      </xs:element>
      <xs:element name="I.CHF.Z33.RLZ" type="xs:double">
        <xs:annotation>
          <xs:documentation>Suisse et Liechtenstein,Franc suisse,6,75 à 7,avec échéance</xs:documentation>
        </xs:annotation>
      </xs:element>
      <xs:element name="I.CHF.Z34.T" type="xs:double">
        <xs:annotation>
          <xs:documentation>Suisse et Liechtenstein,Franc suisse,7 à 7,25,Total échéance</xs:documentation>
        </xs:annotation>
      </xs:element>
      <xs:element name="I.CHF.Z34.ASI" type="xs:double">
        <xs:annotation>
          <xs:documentation>Suisse et Liechtenstein,Franc suisse,7 à 7,25,à vue</xs:documentation>
        </xs:annotation>
      </xs:element>
      <xs:element name="I.CHF.Z34.KUE" type="xs:double">
        <xs:annotation>
          <xs:documentation>Suisse et Liechtenstein,Franc suisse,7 à 7,25,dénonçables</xs:documentation>
        </xs:annotation>
      </xs:element>
      <xs:element name="I.CHF.Z34.RLZ" type="xs:double">
        <xs:annotation>
          <xs:documentation>Suisse et Liechtenstein,Franc suisse,7 à 7,25,avec échéance</xs:documentation>
        </xs:annotation>
      </xs:element>
      <xs:element name="I.CHF.Z35.T" type="xs:double">
        <xs:annotation>
          <xs:documentation>Suisse et Liechtenstein,Franc suisse,7,25 à 7,5,Total échéance</xs:documentation>
        </xs:annotation>
      </xs:element>
      <xs:element name="I.CHF.Z35.ASI" type="xs:double">
        <xs:annotation>
          <xs:documentation>Suisse et Liechtenstein,Franc suisse,7,25 à 7,5,à vue</xs:documentation>
        </xs:annotation>
      </xs:element>
      <xs:element name="I.CHF.Z35.KUE" type="xs:double">
        <xs:annotation>
          <xs:documentation>Suisse et Liechtenstein,Franc suisse,7,25 à 7,5,dénonçables</xs:documentation>
        </xs:annotation>
      </xs:element>
      <xs:element name="I.CHF.Z35.RLZ" type="xs:double">
        <xs:annotation>
          <xs:documentation>Suisse et Liechtenstein,Franc suisse,7,25 à 7,5,avec échéance</xs:documentation>
        </xs:annotation>
      </xs:element>
      <xs:element name="I.CHF.Z36.T" type="xs:double">
        <xs:annotation>
          <xs:documentation>Suisse et Liechtenstein,Franc suisse,7,5 à 7,75,Total échéance</xs:documentation>
        </xs:annotation>
      </xs:element>
      <xs:element name="I.CHF.Z36.ASI" type="xs:double">
        <xs:annotation>
          <xs:documentation>Suisse et Liechtenstein,Franc suisse,7,5 à 7,75,à vue</xs:documentation>
        </xs:annotation>
      </xs:element>
      <xs:element name="I.CHF.Z36.KUE" type="xs:double">
        <xs:annotation>
          <xs:documentation>Suisse et Liechtenstein,Franc suisse,7,5 à 7,75,dénonçables</xs:documentation>
        </xs:annotation>
      </xs:element>
      <xs:element name="I.CHF.Z36.RLZ" type="xs:double">
        <xs:annotation>
          <xs:documentation>Suisse et Liechtenstein,Franc suisse,7,5 à 7,75,avec échéance</xs:documentation>
        </xs:annotation>
      </xs:element>
      <xs:element name="I.CHF.Z37.T" type="xs:double">
        <xs:annotation>
          <xs:documentation>Suisse et Liechtenstein,Franc suisse,7,75 à 8,Total échéance</xs:documentation>
        </xs:annotation>
      </xs:element>
      <xs:element name="I.CHF.Z37.ASI" type="xs:double">
        <xs:annotation>
          <xs:documentation>Suisse et Liechtenstein,Franc suisse,7,75 à 8,à vue</xs:documentation>
        </xs:annotation>
      </xs:element>
      <xs:element name="I.CHF.Z37.KUE" type="xs:double">
        <xs:annotation>
          <xs:documentation>Suisse et Liechtenstein,Franc suisse,7,75 à 8,dénonçables</xs:documentation>
        </xs:annotation>
      </xs:element>
      <xs:element name="I.CHF.Z37.RLZ" type="xs:double">
        <xs:annotation>
          <xs:documentation>Suisse et Liechtenstein,Franc suisse,7,75 à 8,avec échéance</xs:documentation>
        </xs:annotation>
      </xs:element>
      <xs:element name="I.CHF.Z38.T" type="xs:double">
        <xs:annotation>
          <xs:documentation>Suisse et Liechtenstein,Franc suisse,8 à 8,25,Total échéance</xs:documentation>
        </xs:annotation>
      </xs:element>
      <xs:element name="I.CHF.Z38.ASI" type="xs:double">
        <xs:annotation>
          <xs:documentation>Suisse et Liechtenstein,Franc suisse,8 à 8,25,à vue</xs:documentation>
        </xs:annotation>
      </xs:element>
      <xs:element name="I.CHF.Z38.KUE" type="xs:double">
        <xs:annotation>
          <xs:documentation>Suisse et Liechtenstein,Franc suisse,8 à 8,25,dénonçables</xs:documentation>
        </xs:annotation>
      </xs:element>
      <xs:element name="I.CHF.Z38.RLZ" type="xs:double">
        <xs:annotation>
          <xs:documentation>Suisse et Liechtenstein,Franc suisse,8 à 8,25,avec échéance</xs:documentation>
        </xs:annotation>
      </xs:element>
      <xs:element name="I.CHF.Z39.T" type="xs:double">
        <xs:annotation>
          <xs:documentation>Suisse et Liechtenstein,Franc suisse,8,25 à 8,5,Total échéance</xs:documentation>
        </xs:annotation>
      </xs:element>
      <xs:element name="I.CHF.Z39.ASI" type="xs:double">
        <xs:annotation>
          <xs:documentation>Suisse et Liechtenstein,Franc suisse,8,25 à 8,5,à vue</xs:documentation>
        </xs:annotation>
      </xs:element>
      <xs:element name="I.CHF.Z39.KUE" type="xs:double">
        <xs:annotation>
          <xs:documentation>Suisse et Liechtenstein,Franc suisse,8,25 à 8,5,dénonçables</xs:documentation>
        </xs:annotation>
      </xs:element>
      <xs:element name="I.CHF.Z39.RLZ" type="xs:double">
        <xs:annotation>
          <xs:documentation>Suisse et Liechtenstein,Franc suisse,8,25 à 8,5,avec échéance</xs:documentation>
        </xs:annotation>
      </xs:element>
      <xs:element name="I.CHF.Z40.T" type="xs:double">
        <xs:annotation>
          <xs:documentation>Suisse et Liechtenstein,Franc suisse,8,5 à 8,75,Total échéance</xs:documentation>
        </xs:annotation>
      </xs:element>
      <xs:element name="I.CHF.Z40.ASI" type="xs:double">
        <xs:annotation>
          <xs:documentation>Suisse et Liechtenstein,Franc suisse,8,5 à 8,75,à vue</xs:documentation>
        </xs:annotation>
      </xs:element>
      <xs:element name="I.CHF.Z40.KUE" type="xs:double">
        <xs:annotation>
          <xs:documentation>Suisse et Liechtenstein,Franc suisse,8,5 à 8,75,dénonçables</xs:documentation>
        </xs:annotation>
      </xs:element>
      <xs:element name="I.CHF.Z40.RLZ" type="xs:double">
        <xs:annotation>
          <xs:documentation>Suisse et Liechtenstein,Franc suisse,8,5 à 8,75,avec échéance</xs:documentation>
        </xs:annotation>
      </xs:element>
      <xs:element name="I.CHF.Z41.T" type="xs:double">
        <xs:annotation>
          <xs:documentation>Suisse et Liechtenstein,Franc suisse,8,75 à 9,Total échéance</xs:documentation>
        </xs:annotation>
      </xs:element>
      <xs:element name="I.CHF.Z41.ASI" type="xs:double">
        <xs:annotation>
          <xs:documentation>Suisse et Liechtenstein,Franc suisse,8,75 à 9,à vue</xs:documentation>
        </xs:annotation>
      </xs:element>
      <xs:element name="I.CHF.Z41.KUE" type="xs:double">
        <xs:annotation>
          <xs:documentation>Suisse et Liechtenstein,Franc suisse,8,75 à 9,dénonçables</xs:documentation>
        </xs:annotation>
      </xs:element>
      <xs:element name="I.CHF.Z41.RLZ" type="xs:double">
        <xs:annotation>
          <xs:documentation>Suisse et Liechtenstein,Franc suisse,8,75 à 9,avec échéance</xs:documentation>
        </xs:annotation>
      </xs:element>
      <xs:element name="I.CHF.Z42.T" type="xs:double">
        <xs:annotation>
          <xs:documentation>Suisse et Liechtenstein,Franc suisse,9 à 9,25,Total échéance</xs:documentation>
        </xs:annotation>
      </xs:element>
      <xs:element name="I.CHF.Z42.ASI" type="xs:double">
        <xs:annotation>
          <xs:documentation>Suisse et Liechtenstein,Franc suisse,9 à 9,25,à vue</xs:documentation>
        </xs:annotation>
      </xs:element>
      <xs:element name="I.CHF.Z42.KUE" type="xs:double">
        <xs:annotation>
          <xs:documentation>Suisse et Liechtenstein,Franc suisse,9 à 9,25,dénonçables</xs:documentation>
        </xs:annotation>
      </xs:element>
      <xs:element name="I.CHF.Z42.RLZ" type="xs:double">
        <xs:annotation>
          <xs:documentation>Suisse et Liechtenstein,Franc suisse,9 à 9,25,avec échéance</xs:documentation>
        </xs:annotation>
      </xs:element>
      <xs:element name="I.CHF.Z43.T" type="xs:double">
        <xs:annotation>
          <xs:documentation>Suisse et Liechtenstein,Franc suisse,9,25 à 9,5,Total échéance</xs:documentation>
        </xs:annotation>
      </xs:element>
      <xs:element name="I.CHF.Z43.ASI" type="xs:double">
        <xs:annotation>
          <xs:documentation>Suisse et Liechtenstein,Franc suisse,9,25 à 9,5,à vue</xs:documentation>
        </xs:annotation>
      </xs:element>
      <xs:element name="I.CHF.Z43.KUE" type="xs:double">
        <xs:annotation>
          <xs:documentation>Suisse et Liechtenstein,Franc suisse,9,25 à 9,5,dénonçables</xs:documentation>
        </xs:annotation>
      </xs:element>
      <xs:element name="I.CHF.Z43.RLZ" type="xs:double">
        <xs:annotation>
          <xs:documentation>Suisse et Liechtenstein,Franc suisse,9,25 à 9,5,avec échéance</xs:documentation>
        </xs:annotation>
      </xs:element>
      <xs:element name="I.CHF.Z44.T" type="xs:double">
        <xs:annotation>
          <xs:documentation>Suisse et Liechtenstein,Franc suisse,9,5 à 9,75,Total échéance</xs:documentation>
        </xs:annotation>
      </xs:element>
      <xs:element name="I.CHF.Z44.ASI" type="xs:double">
        <xs:annotation>
          <xs:documentation>Suisse et Liechtenstein,Franc suisse,9,5 à 9,75,à vue</xs:documentation>
        </xs:annotation>
      </xs:element>
      <xs:element name="I.CHF.Z44.KUE" type="xs:double">
        <xs:annotation>
          <xs:documentation>Suisse et Liechtenstein,Franc suisse,9,5 à 9,75,dénonçables</xs:documentation>
        </xs:annotation>
      </xs:element>
      <xs:element name="I.CHF.Z44.RLZ" type="xs:double">
        <xs:annotation>
          <xs:documentation>Suisse et Liechtenstein,Franc suisse,9,5 à 9,75,avec échéance</xs:documentation>
        </xs:annotation>
      </xs:element>
      <xs:element name="I.CHF.Z45.T" type="xs:double">
        <xs:annotation>
          <xs:documentation>Suisse et Liechtenstein,Franc suisse,9,75 à 10,Total échéance</xs:documentation>
        </xs:annotation>
      </xs:element>
      <xs:element name="I.CHF.Z45.ASI" type="xs:double">
        <xs:annotation>
          <xs:documentation>Suisse et Liechtenstein,Franc suisse,9,75 à 10,à vue</xs:documentation>
        </xs:annotation>
      </xs:element>
      <xs:element name="I.CHF.Z45.KUE" type="xs:double">
        <xs:annotation>
          <xs:documentation>Suisse et Liechtenstein,Franc suisse,9,75 à 10,dénonçables</xs:documentation>
        </xs:annotation>
      </xs:element>
      <xs:element name="I.CHF.Z45.RLZ" type="xs:double">
        <xs:annotation>
          <xs:documentation>Suisse et Liechtenstein,Franc suisse,9,75 à 10,avec échéance</xs:documentation>
        </xs:annotation>
      </xs:element>
      <xs:element name="I.CHF.Z46.T" type="xs:double">
        <xs:annotation>
          <xs:documentation>Suisse et Liechtenstein,Franc suisse,10 à 10,25,Total échéance</xs:documentation>
        </xs:annotation>
      </xs:element>
      <xs:element name="I.CHF.Z46.ASI" type="xs:double">
        <xs:annotation>
          <xs:documentation>Suisse et Liechtenstein,Franc suisse,10 à 10,25,à vue</xs:documentation>
        </xs:annotation>
      </xs:element>
      <xs:element name="I.CHF.Z46.KUE" type="xs:double">
        <xs:annotation>
          <xs:documentation>Suisse et Liechtenstein,Franc suisse,10 à 10,25,dénonçables</xs:documentation>
        </xs:annotation>
      </xs:element>
      <xs:element name="I.CHF.Z46.RLZ" type="xs:double">
        <xs:annotation>
          <xs:documentation>Suisse et Liechtenstein,Franc suisse,10 à 10,25,avec échéance</xs:documentation>
        </xs:annotation>
      </xs:element>
      <xs:element name="I.CHF.Z47.T" type="xs:double">
        <xs:annotation>
          <xs:documentation>Suisse et Liechtenstein,Franc suisse,10,25 à 10,5,Total échéance</xs:documentation>
        </xs:annotation>
      </xs:element>
      <xs:element name="I.CHF.Z47.ASI" type="xs:double">
        <xs:annotation>
          <xs:documentation>Suisse et Liechtenstein,Franc suisse,10,25 à 10,5,à vue</xs:documentation>
        </xs:annotation>
      </xs:element>
      <xs:element name="I.CHF.Z47.KUE" type="xs:double">
        <xs:annotation>
          <xs:documentation>Suisse et Liechtenstein,Franc suisse,10,25 à 10,5,dénonçables</xs:documentation>
        </xs:annotation>
      </xs:element>
      <xs:element name="I.CHF.Z47.RLZ" type="xs:double">
        <xs:annotation>
          <xs:documentation>Suisse et Liechtenstein,Franc suisse,10,25 à 10,5,avec échéance</xs:documentation>
        </xs:annotation>
      </xs:element>
      <xs:element name="I.CHF.Z48.T" type="xs:double">
        <xs:annotation>
          <xs:documentation>Suisse et Liechtenstein,Franc suisse,10,5 à 10,75,Total échéance</xs:documentation>
        </xs:annotation>
      </xs:element>
      <xs:element name="I.CHF.Z48.ASI" type="xs:double">
        <xs:annotation>
          <xs:documentation>Suisse et Liechtenstein,Franc suisse,10,5 à 10,75,à vue</xs:documentation>
        </xs:annotation>
      </xs:element>
      <xs:element name="I.CHF.Z48.KUE" type="xs:double">
        <xs:annotation>
          <xs:documentation>Suisse et Liechtenstein,Franc suisse,10,5 à 10,75,dénonçables</xs:documentation>
        </xs:annotation>
      </xs:element>
      <xs:element name="I.CHF.Z48.RLZ" type="xs:double">
        <xs:annotation>
          <xs:documentation>Suisse et Liechtenstein,Franc suisse,10,5 à 10,75,avec échéance</xs:documentation>
        </xs:annotation>
      </xs:element>
      <xs:element name="I.CHF.Z49.T" type="xs:double">
        <xs:annotation>
          <xs:documentation>Suisse et Liechtenstein,Franc suisse,10,75 à 11,Total échéance</xs:documentation>
        </xs:annotation>
      </xs:element>
      <xs:element name="I.CHF.Z49.ASI" type="xs:double">
        <xs:annotation>
          <xs:documentation>Suisse et Liechtenstein,Franc suisse,10,75 à 11,à vue</xs:documentation>
        </xs:annotation>
      </xs:element>
      <xs:element name="I.CHF.Z49.KUE" type="xs:double">
        <xs:annotation>
          <xs:documentation>Suisse et Liechtenstein,Franc suisse,10,75 à 11,dénonçables</xs:documentation>
        </xs:annotation>
      </xs:element>
      <xs:element name="I.CHF.Z49.RLZ" type="xs:double">
        <xs:annotation>
          <xs:documentation>Suisse et Liechtenstein,Franc suisse,10,75 à 11,avec échéance</xs:documentation>
        </xs:annotation>
      </xs:element>
      <xs:element name="I.CHF.Z50.T" type="xs:double">
        <xs:annotation>
          <xs:documentation>Suisse et Liechtenstein,Franc suisse,11 à 11,25,Total échéance</xs:documentation>
        </xs:annotation>
      </xs:element>
      <xs:element name="I.CHF.Z50.ASI" type="xs:double">
        <xs:annotation>
          <xs:documentation>Suisse et Liechtenstein,Franc suisse,11 à 11,25,à vue</xs:documentation>
        </xs:annotation>
      </xs:element>
      <xs:element name="I.CHF.Z50.KUE" type="xs:double">
        <xs:annotation>
          <xs:documentation>Suisse et Liechtenstein,Franc suisse,11 à 11,25,dénonçables</xs:documentation>
        </xs:annotation>
      </xs:element>
      <xs:element name="I.CHF.Z50.RLZ" type="xs:double">
        <xs:annotation>
          <xs:documentation>Suisse et Liechtenstein,Franc suisse,11 à 11,25,avec échéance</xs:documentation>
        </xs:annotation>
      </xs:element>
      <xs:element name="I.CHF.Z51.T" type="xs:double">
        <xs:annotation>
          <xs:documentation>Suisse et Liechtenstein,Franc suisse,11,25 à 11,5,Total échéance</xs:documentation>
        </xs:annotation>
      </xs:element>
      <xs:element name="I.CHF.Z51.ASI" type="xs:double">
        <xs:annotation>
          <xs:documentation>Suisse et Liechtenstein,Franc suisse,11,25 à 11,5,à vue</xs:documentation>
        </xs:annotation>
      </xs:element>
      <xs:element name="I.CHF.Z51.KUE" type="xs:double">
        <xs:annotation>
          <xs:documentation>Suisse et Liechtenstein,Franc suisse,11,25 à 11,5,dénonçables</xs:documentation>
        </xs:annotation>
      </xs:element>
      <xs:element name="I.CHF.Z51.RLZ" type="xs:double">
        <xs:annotation>
          <xs:documentation>Suisse et Liechtenstein,Franc suisse,11,25 à 11,5,avec échéance</xs:documentation>
        </xs:annotation>
      </xs:element>
      <xs:element name="I.CHF.Z52.T" type="xs:double">
        <xs:annotation>
          <xs:documentation>Suisse et Liechtenstein,Franc suisse,11,5 à 11,75,Total échéance</xs:documentation>
        </xs:annotation>
      </xs:element>
      <xs:element name="I.CHF.Z52.ASI" type="xs:double">
        <xs:annotation>
          <xs:documentation>Suisse et Liechtenstein,Franc suisse,11,5 à 11,75,à vue</xs:documentation>
        </xs:annotation>
      </xs:element>
      <xs:element name="I.CHF.Z52.KUE" type="xs:double">
        <xs:annotation>
          <xs:documentation>Suisse et Liechtenstein,Franc suisse,11,5 à 11,75,dénonçables</xs:documentation>
        </xs:annotation>
      </xs:element>
      <xs:element name="I.CHF.Z52.RLZ" type="xs:double">
        <xs:annotation>
          <xs:documentation>Suisse et Liechtenstein,Franc suisse,11,5 à 11,75,avec échéance</xs:documentation>
        </xs:annotation>
      </xs:element>
      <xs:element name="I.CHF.Z53.T" type="xs:double">
        <xs:annotation>
          <xs:documentation>Suisse et Liechtenstein,Franc suisse,11,75 à 12,Total échéance</xs:documentation>
        </xs:annotation>
      </xs:element>
      <xs:element name="I.CHF.Z53.ASI" type="xs:double">
        <xs:annotation>
          <xs:documentation>Suisse et Liechtenstein,Franc suisse,11,75 à 12,à vue</xs:documentation>
        </xs:annotation>
      </xs:element>
      <xs:element name="I.CHF.Z53.KUE" type="xs:double">
        <xs:annotation>
          <xs:documentation>Suisse et Liechtenstein,Franc suisse,11,75 à 12,dénonçables</xs:documentation>
        </xs:annotation>
      </xs:element>
      <xs:element name="I.CHF.Z53.RLZ" type="xs:double">
        <xs:annotation>
          <xs:documentation>Suisse et Liechtenstein,Franc suisse,11,75 à 12,avec échéance</xs:documentation>
        </xs:annotation>
      </xs:element>
      <xs:element name="I.CHF.Z54.T" type="xs:double">
        <xs:annotation>
          <xs:documentation>Suisse et Liechtenstein,Franc suisse,12 à 12,25,Total échéance</xs:documentation>
        </xs:annotation>
      </xs:element>
      <xs:element name="I.CHF.Z54.ASI" type="xs:double">
        <xs:annotation>
          <xs:documentation>Suisse et Liechtenstein,Franc suisse,12 à 12,25,à vue</xs:documentation>
        </xs:annotation>
      </xs:element>
      <xs:element name="I.CHF.Z54.KUE" type="xs:double">
        <xs:annotation>
          <xs:documentation>Suisse et Liechtenstein,Franc suisse,12 à 12,25,dénonçables</xs:documentation>
        </xs:annotation>
      </xs:element>
      <xs:element name="I.CHF.Z54.RLZ" type="xs:double">
        <xs:annotation>
          <xs:documentation>Suisse et Liechtenstein,Franc suisse,12 à 12,25,avec échéance</xs:documentation>
        </xs:annotation>
      </xs:element>
      <xs:element name="I.CHF.Z55.T" type="xs:double">
        <xs:annotation>
          <xs:documentation>Suisse et Liechtenstein,Franc suisse,12,25 à 12,5,Total échéance</xs:documentation>
        </xs:annotation>
      </xs:element>
      <xs:element name="I.CHF.Z55.ASI" type="xs:double">
        <xs:annotation>
          <xs:documentation>Suisse et Liechtenstein,Franc suisse,12,25 à 12,5,à vue</xs:documentation>
        </xs:annotation>
      </xs:element>
      <xs:element name="I.CHF.Z55.KUE" type="xs:double">
        <xs:annotation>
          <xs:documentation>Suisse et Liechtenstein,Franc suisse,12,25 à 12,5,dénonçables</xs:documentation>
        </xs:annotation>
      </xs:element>
      <xs:element name="I.CHF.Z55.RLZ" type="xs:double">
        <xs:annotation>
          <xs:documentation>Suisse et Liechtenstein,Franc suisse,12,25 à 12,5,avec échéance</xs:documentation>
        </xs:annotation>
      </xs:element>
      <xs:element name="I.CHF.Z56.T" type="xs:double">
        <xs:annotation>
          <xs:documentation>Suisse et Liechtenstein,Franc suisse,12,5 à 12,75,Total échéance</xs:documentation>
        </xs:annotation>
      </xs:element>
      <xs:element name="I.CHF.Z56.ASI" type="xs:double">
        <xs:annotation>
          <xs:documentation>Suisse et Liechtenstein,Franc suisse,12,5 à 12,75,à vue</xs:documentation>
        </xs:annotation>
      </xs:element>
      <xs:element name="I.CHF.Z56.KUE" type="xs:double">
        <xs:annotation>
          <xs:documentation>Suisse et Liechtenstein,Franc suisse,12,5 à 12,75,dénonçables</xs:documentation>
        </xs:annotation>
      </xs:element>
      <xs:element name="I.CHF.Z56.RLZ" type="xs:double">
        <xs:annotation>
          <xs:documentation>Suisse et Liechtenstein,Franc suisse,12,5 à 12,75,avec échéance</xs:documentation>
        </xs:annotation>
      </xs:element>
      <xs:element name="I.CHF.Z57.T" type="xs:double">
        <xs:annotation>
          <xs:documentation>Suisse et Liechtenstein,Franc suisse,12,75 à 13,Total échéance</xs:documentation>
        </xs:annotation>
      </xs:element>
      <xs:element name="I.CHF.Z57.ASI" type="xs:double">
        <xs:annotation>
          <xs:documentation>Suisse et Liechtenstein,Franc suisse,12,75 à 13,à vue</xs:documentation>
        </xs:annotation>
      </xs:element>
      <xs:element name="I.CHF.Z57.KUE" type="xs:double">
        <xs:annotation>
          <xs:documentation>Suisse et Liechtenstein,Franc suisse,12,75 à 13,dénonçables</xs:documentation>
        </xs:annotation>
      </xs:element>
      <xs:element name="I.CHF.Z57.RLZ" type="xs:double">
        <xs:annotation>
          <xs:documentation>Suisse et Liechtenstein,Franc suisse,12,75 à 13,avec échéance</xs:documentation>
        </xs:annotation>
      </xs:element>
      <xs:element name="I.CHF.Z58.T" type="xs:double">
        <xs:annotation>
          <xs:documentation>Suisse et Liechtenstein,Franc suisse,13 à 13,25,Total échéance</xs:documentation>
        </xs:annotation>
      </xs:element>
      <xs:element name="I.CHF.Z58.ASI" type="xs:double">
        <xs:annotation>
          <xs:documentation>Suisse et Liechtenstein,Franc suisse,13 à 13,25,à vue</xs:documentation>
        </xs:annotation>
      </xs:element>
      <xs:element name="I.CHF.Z58.KUE" type="xs:double">
        <xs:annotation>
          <xs:documentation>Suisse et Liechtenstein,Franc suisse,13 à 13,25,dénonçables</xs:documentation>
        </xs:annotation>
      </xs:element>
      <xs:element name="I.CHF.Z58.RLZ" type="xs:double">
        <xs:annotation>
          <xs:documentation>Suisse et Liechtenstein,Franc suisse,13 à 13,25,avec échéance</xs:documentation>
        </xs:annotation>
      </xs:element>
      <xs:element name="I.CHF.Z59.T" type="xs:double">
        <xs:annotation>
          <xs:documentation>Suisse et Liechtenstein,Franc suisse,13,25 à 13,5,Total échéance</xs:documentation>
        </xs:annotation>
      </xs:element>
      <xs:element name="I.CHF.Z59.ASI" type="xs:double">
        <xs:annotation>
          <xs:documentation>Suisse et Liechtenstein,Franc suisse,13,25 à 13,5,à vue</xs:documentation>
        </xs:annotation>
      </xs:element>
      <xs:element name="I.CHF.Z59.KUE" type="xs:double">
        <xs:annotation>
          <xs:documentation>Suisse et Liechtenstein,Franc suisse,13,25 à 13,5,dénonçables</xs:documentation>
        </xs:annotation>
      </xs:element>
      <xs:element name="I.CHF.Z59.RLZ" type="xs:double">
        <xs:annotation>
          <xs:documentation>Suisse et Liechtenstein,Franc suisse,13,25 à 13,5,avec échéance</xs:documentation>
        </xs:annotation>
      </xs:element>
      <xs:element name="I.CHF.Z60.T" type="xs:double">
        <xs:annotation>
          <xs:documentation>Suisse et Liechtenstein,Franc suisse,13,5 à 13,75,Total échéance</xs:documentation>
        </xs:annotation>
      </xs:element>
      <xs:element name="I.CHF.Z60.ASI" type="xs:double">
        <xs:annotation>
          <xs:documentation>Suisse et Liechtenstein,Franc suisse,13,5 à 13,75,à vue</xs:documentation>
        </xs:annotation>
      </xs:element>
      <xs:element name="I.CHF.Z60.KUE" type="xs:double">
        <xs:annotation>
          <xs:documentation>Suisse et Liechtenstein,Franc suisse,13,5 à 13,75,dénonçables</xs:documentation>
        </xs:annotation>
      </xs:element>
      <xs:element name="I.CHF.Z60.RLZ" type="xs:double">
        <xs:annotation>
          <xs:documentation>Suisse et Liechtenstein,Franc suisse,13,5 à 13,75,avec échéance</xs:documentation>
        </xs:annotation>
      </xs:element>
      <xs:element name="I.CHF.Z61.T" type="xs:double">
        <xs:annotation>
          <xs:documentation>Suisse et Liechtenstein,Franc suisse,13,75 à 14,Total échéance</xs:documentation>
        </xs:annotation>
      </xs:element>
      <xs:element name="I.CHF.Z61.ASI" type="xs:double">
        <xs:annotation>
          <xs:documentation>Suisse et Liechtenstein,Franc suisse,13,75 à 14,à vue</xs:documentation>
        </xs:annotation>
      </xs:element>
      <xs:element name="I.CHF.Z61.KUE" type="xs:double">
        <xs:annotation>
          <xs:documentation>Suisse et Liechtenstein,Franc suisse,13,75 à 14,dénonçables</xs:documentation>
        </xs:annotation>
      </xs:element>
      <xs:element name="I.CHF.Z61.RLZ" type="xs:double">
        <xs:annotation>
          <xs:documentation>Suisse et Liechtenstein,Franc suisse,13,75 à 14,avec échéance</xs:documentation>
        </xs:annotation>
      </xs:element>
      <xs:element name="I.CHF.Z62.T" type="xs:double">
        <xs:annotation>
          <xs:documentation>Suisse et Liechtenstein,Franc suisse,14 à 14,25,Total échéance</xs:documentation>
        </xs:annotation>
      </xs:element>
      <xs:element name="I.CHF.Z62.ASI" type="xs:double">
        <xs:annotation>
          <xs:documentation>Suisse et Liechtenstein,Franc suisse,14 à 14,25,à vue</xs:documentation>
        </xs:annotation>
      </xs:element>
      <xs:element name="I.CHF.Z62.KUE" type="xs:double">
        <xs:annotation>
          <xs:documentation>Suisse et Liechtenstein,Franc suisse,14 à 14,25,dénonçables</xs:documentation>
        </xs:annotation>
      </xs:element>
      <xs:element name="I.CHF.Z62.RLZ" type="xs:double">
        <xs:annotation>
          <xs:documentation>Suisse et Liechtenstein,Franc suisse,14 à 14,25,avec échéance</xs:documentation>
        </xs:annotation>
      </xs:element>
      <xs:element name="I.CHF.Z63.T" type="xs:double">
        <xs:annotation>
          <xs:documentation>Suisse et Liechtenstein,Franc suisse,14,25 à 14,5,Total échéance</xs:documentation>
        </xs:annotation>
      </xs:element>
      <xs:element name="I.CHF.Z63.ASI" type="xs:double">
        <xs:annotation>
          <xs:documentation>Suisse et Liechtenstein,Franc suisse,14,25 à 14,5,à vue</xs:documentation>
        </xs:annotation>
      </xs:element>
      <xs:element name="I.CHF.Z63.KUE" type="xs:double">
        <xs:annotation>
          <xs:documentation>Suisse et Liechtenstein,Franc suisse,14,25 à 14,5,dénonçables</xs:documentation>
        </xs:annotation>
      </xs:element>
      <xs:element name="I.CHF.Z63.RLZ" type="xs:double">
        <xs:annotation>
          <xs:documentation>Suisse et Liechtenstein,Franc suisse,14,25 à 14,5,avec échéance</xs:documentation>
        </xs:annotation>
      </xs:element>
      <xs:element name="I.CHF.Z64.T" type="xs:double">
        <xs:annotation>
          <xs:documentation>Suisse et Liechtenstein,Franc suisse,14,5 à 14,75,Total échéance</xs:documentation>
        </xs:annotation>
      </xs:element>
      <xs:element name="I.CHF.Z64.ASI" type="xs:double">
        <xs:annotation>
          <xs:documentation>Suisse et Liechtenstein,Franc suisse,14,5 à 14,75,à vue</xs:documentation>
        </xs:annotation>
      </xs:element>
      <xs:element name="I.CHF.Z64.KUE" type="xs:double">
        <xs:annotation>
          <xs:documentation>Suisse et Liechtenstein,Franc suisse,14,5 à 14,75,dénonçables</xs:documentation>
        </xs:annotation>
      </xs:element>
      <xs:element name="I.CHF.Z64.RLZ" type="xs:double">
        <xs:annotation>
          <xs:documentation>Suisse et Liechtenstein,Franc suisse,14,5 à 14,75,avec échéance</xs:documentation>
        </xs:annotation>
      </xs:element>
      <xs:element name="I.CHF.Z65.T" type="xs:double">
        <xs:annotation>
          <xs:documentation>Suisse et Liechtenstein,Franc suisse,14,75 à 15,Total échéance</xs:documentation>
        </xs:annotation>
      </xs:element>
      <xs:element name="I.CHF.Z65.ASI" type="xs:double">
        <xs:annotation>
          <xs:documentation>Suisse et Liechtenstein,Franc suisse,14,75 à 15,à vue</xs:documentation>
        </xs:annotation>
      </xs:element>
      <xs:element name="I.CHF.Z65.KUE" type="xs:double">
        <xs:annotation>
          <xs:documentation>Suisse et Liechtenstein,Franc suisse,14,75 à 15,dénonçables</xs:documentation>
        </xs:annotation>
      </xs:element>
      <xs:element name="I.CHF.Z65.RLZ" type="xs:double">
        <xs:annotation>
          <xs:documentation>Suisse et Liechtenstein,Franc suisse,14,75 à 15,avec échéance</xs:documentation>
        </xs:annotation>
      </xs:element>
      <xs:element name="I.CHF.Z66.T" type="xs:double">
        <xs:annotation>
          <xs:documentation>Suisse et Liechtenstein,Franc suisse,15 et plus,Total échéance</xs:documentation>
        </xs:annotation>
      </xs:element>
      <xs:element name="I.CHF.Z66.ASI" type="xs:double">
        <xs:annotation>
          <xs:documentation>Suisse et Liechtenstein,Franc suisse,15 et plus,à vue</xs:documentation>
        </xs:annotation>
      </xs:element>
      <xs:element name="I.CHF.Z66.KUE" type="xs:double">
        <xs:annotation>
          <xs:documentation>Suisse et Liechtenstein,Franc suisse,15 et plus,dénonçables</xs:documentation>
        </xs:annotation>
      </xs:element>
      <xs:element name="I.CHF.Z66.RLZ" type="xs:double">
        <xs:annotation>
          <xs:documentation>Suisse et Liechtenstein,Franc suisse,15 et plus,avec échéance</xs:documentation>
        </xs:annotation>
      </xs:element>
      <xs:element name="I.CHF.T" type="xs:double">
        <xs:annotation>
          <xs:documentation>Suisse et Liechtenstein,Franc suisse,Total fourchette de taux d’intérêt</xs:documentation>
        </xs:annotation>
      </xs:element>
      <xs:element name="I.CHF.M01" type="xs:double">
        <xs:annotation>
          <xs:documentation>Suisse et Liechtenstein,Franc suisse,&lt; -5</xs:documentation>
        </xs:annotation>
      </xs:element>
      <xs:element name="I.CHF.M02" type="xs:double">
        <xs:annotation>
          <xs:documentation>Suisse et Liechtenstein,Franc suisse,-5 à -4,75</xs:documentation>
        </xs:annotation>
      </xs:element>
      <xs:element name="I.CHF.M03" type="xs:double">
        <xs:annotation>
          <xs:documentation>Suisse et Liechtenstein,Franc suisse,-4,75 à -4,5</xs:documentation>
        </xs:annotation>
      </xs:element>
      <xs:element name="I.CHF.M04" type="xs:double">
        <xs:annotation>
          <xs:documentation>Suisse et Liechtenstein,Franc suisse,-4,5 à -4,25</xs:documentation>
        </xs:annotation>
      </xs:element>
      <xs:element name="I.CHF.M05" type="xs:double">
        <xs:annotation>
          <xs:documentation>Suisse et Liechtenstein,Franc suisse,-4,25 à -4</xs:documentation>
        </xs:annotation>
      </xs:element>
      <xs:element name="I.CHF.M06" type="xs:double">
        <xs:annotation>
          <xs:documentation>Suisse et Liechtenstein,Franc suisse,-4 à -3,75</xs:documentation>
        </xs:annotation>
      </xs:element>
      <xs:element name="I.CHF.M07" type="xs:double">
        <xs:annotation>
          <xs:documentation>Suisse et Liechtenstein,Franc suisse,-3,75 à -3,5</xs:documentation>
        </xs:annotation>
      </xs:element>
      <xs:element name="I.CHF.M08" type="xs:double">
        <xs:annotation>
          <xs:documentation>Suisse et Liechtenstein,Franc suisse,-3,5 à -3,25</xs:documentation>
        </xs:annotation>
      </xs:element>
      <xs:element name="I.CHF.M09" type="xs:double">
        <xs:annotation>
          <xs:documentation>Suisse et Liechtenstein,Franc suisse,-3,25 à -3</xs:documentation>
        </xs:annotation>
      </xs:element>
      <xs:element name="I.CHF.M10" type="xs:double">
        <xs:annotation>
          <xs:documentation>Suisse et Liechtenstein,Franc suisse,-3 à -2,75</xs:documentation>
        </xs:annotation>
      </xs:element>
      <xs:element name="I.CHF.M11" type="xs:double">
        <xs:annotation>
          <xs:documentation>Suisse et Liechtenstein,Franc suisse,-2,75 à -2,5</xs:documentation>
        </xs:annotation>
      </xs:element>
      <xs:element name="I.CHF.M12" type="xs:double">
        <xs:annotation>
          <xs:documentation>Suisse et Liechtenstein,Franc suisse,-2,5 à -2,25</xs:documentation>
        </xs:annotation>
      </xs:element>
      <xs:element name="I.CHF.M13" type="xs:double">
        <xs:annotation>
          <xs:documentation>Suisse et Liechtenstein,Franc suisse,-2,25 à -2</xs:documentation>
        </xs:annotation>
      </xs:element>
      <xs:element name="I.CHF.M14" type="xs:double">
        <xs:annotation>
          <xs:documentation>Suisse et Liechtenstein,Franc suisse,-2 à -1,75</xs:documentation>
        </xs:annotation>
      </xs:element>
      <xs:element name="I.CHF.M15" type="xs:double">
        <xs:annotation>
          <xs:documentation>Suisse et Liechtenstein,Franc suisse,-1,75 à -1,5</xs:documentation>
        </xs:annotation>
      </xs:element>
      <xs:element name="I.CHF.M16" type="xs:double">
        <xs:annotation>
          <xs:documentation>Suisse et Liechtenstein,Franc suisse,-1,5 à -1,25</xs:documentation>
        </xs:annotation>
      </xs:element>
      <xs:element name="I.CHF.M17" type="xs:double">
        <xs:annotation>
          <xs:documentation>Suisse et Liechtenstein,Franc suisse,-1,25 à -1</xs:documentation>
        </xs:annotation>
      </xs:element>
      <xs:element name="I.CHF.Z02" type="xs:double">
        <xs:annotation>
          <xs:documentation>Suisse et Liechtenstein,Franc suisse,-1 à -0,75</xs:documentation>
        </xs:annotation>
      </xs:element>
      <xs:element name="I.CHF.Z03" type="xs:double">
        <xs:annotation>
          <xs:documentation>Suisse et Liechtenstein,Franc suisse,-0,75 à -0,5</xs:documentation>
        </xs:annotation>
      </xs:element>
      <xs:element name="I.CHF.Z04" type="xs:double">
        <xs:annotation>
          <xs:documentation>Suisse et Liechtenstein,Franc suisse,-0,5 à -0,25</xs:documentation>
        </xs:annotation>
      </xs:element>
      <xs:element name="I.CHF.Z05" type="xs:double">
        <xs:annotation>
          <xs:documentation>Suisse et Liechtenstein,Franc suisse,-0,25 à 0</xs:documentation>
        </xs:annotation>
      </xs:element>
      <xs:element name="I.CHF.Z06" type="xs:double">
        <xs:annotation>
          <xs:documentation>Suisse et Liechtenstein,Franc suisse,0 à 0,25</xs:documentation>
        </xs:annotation>
      </xs:element>
      <xs:element name="I.CHF.Z07" type="xs:double">
        <xs:annotation>
          <xs:documentation>Suisse et Liechtenstein,Franc suisse,0,25 à 0,5</xs:documentation>
        </xs:annotation>
      </xs:element>
      <xs:element name="I.CHF.Z08" type="xs:double">
        <xs:annotation>
          <xs:documentation>Suisse et Liechtenstein,Franc suisse,0,5 à 0,75</xs:documentation>
        </xs:annotation>
      </xs:element>
      <xs:element name="I.CHF.Z09" type="xs:double">
        <xs:annotation>
          <xs:documentation>Suisse et Liechtenstein,Franc suisse,0,75 à 1</xs:documentation>
        </xs:annotation>
      </xs:element>
      <xs:element name="I.CHF.Z10" type="xs:double">
        <xs:annotation>
          <xs:documentation>Suisse et Liechtenstein,Franc suisse,1 à 1,25</xs:documentation>
        </xs:annotation>
      </xs:element>
      <xs:element name="I.CHF.Z11" type="xs:double">
        <xs:annotation>
          <xs:documentation>Suisse et Liechtenstein,Franc suisse,1,25 à 1,5</xs:documentation>
        </xs:annotation>
      </xs:element>
      <xs:element name="I.CHF.Z12" type="xs:double">
        <xs:annotation>
          <xs:documentation>Suisse et Liechtenstein,Franc suisse,1,5 à 1,75</xs:documentation>
        </xs:annotation>
      </xs:element>
      <xs:element name="I.CHF.Z13" type="xs:double">
        <xs:annotation>
          <xs:documentation>Suisse et Liechtenstein,Franc suisse,1,75 à 2</xs:documentation>
        </xs:annotation>
      </xs:element>
      <xs:element name="I.CHF.Z14" type="xs:double">
        <xs:annotation>
          <xs:documentation>Suisse et Liechtenstein,Franc suisse,2 à 2,25</xs:documentation>
        </xs:annotation>
      </xs:element>
      <xs:element name="I.CHF.Z15" type="xs:double">
        <xs:annotation>
          <xs:documentation>Suisse et Liechtenstein,Franc suisse,2,25 à 2,5</xs:documentation>
        </xs:annotation>
      </xs:element>
      <xs:element name="I.CHF.Z16" type="xs:double">
        <xs:annotation>
          <xs:documentation>Suisse et Liechtenstein,Franc suisse,2,5 à 2,75</xs:documentation>
        </xs:annotation>
      </xs:element>
      <xs:element name="I.CHF.Z17" type="xs:double">
        <xs:annotation>
          <xs:documentation>Suisse et Liechtenstein,Franc suisse,2,75 à 3</xs:documentation>
        </xs:annotation>
      </xs:element>
      <xs:element name="I.CHF.Z18" type="xs:double">
        <xs:annotation>
          <xs:documentation>Suisse et Liechtenstein,Franc suisse,3 à 3,25</xs:documentation>
        </xs:annotation>
      </xs:element>
      <xs:element name="I.CHF.Z19" type="xs:double">
        <xs:annotation>
          <xs:documentation>Suisse et Liechtenstein,Franc suisse,3,25 à 3,5</xs:documentation>
        </xs:annotation>
      </xs:element>
      <xs:element name="I.CHF.Z20" type="xs:double">
        <xs:annotation>
          <xs:documentation>Suisse et Liechtenstein,Franc suisse,3,5 à 3,75</xs:documentation>
        </xs:annotation>
      </xs:element>
      <xs:element name="I.CHF.Z21" type="xs:double">
        <xs:annotation>
          <xs:documentation>Suisse et Liechtenstein,Franc suisse,3,75 à 4</xs:documentation>
        </xs:annotation>
      </xs:element>
      <xs:element name="I.CHF.Z22" type="xs:double">
        <xs:annotation>
          <xs:documentation>Suisse et Liechtenstein,Franc suisse,4 à 4,25</xs:documentation>
        </xs:annotation>
      </xs:element>
      <xs:element name="I.CHF.Z23" type="xs:double">
        <xs:annotation>
          <xs:documentation>Suisse et Liechtenstein,Franc suisse,4,25 à 4,5</xs:documentation>
        </xs:annotation>
      </xs:element>
      <xs:element name="I.CHF.Z24" type="xs:double">
        <xs:annotation>
          <xs:documentation>Suisse et Liechtenstein,Franc suisse,4,5 à 4,75</xs:documentation>
        </xs:annotation>
      </xs:element>
      <xs:element name="I.CHF.Z25" type="xs:double">
        <xs:annotation>
          <xs:documentation>Suisse et Liechtenstein,Franc suisse,4,75 à 5</xs:documentation>
        </xs:annotation>
      </xs:element>
      <xs:element name="I.CHF.Z26" type="xs:double">
        <xs:annotation>
          <xs:documentation>Suisse et Liechtenstein,Franc suisse,5 à 5,25</xs:documentation>
        </xs:annotation>
      </xs:element>
      <xs:element name="I.CHF.Z27" type="xs:double">
        <xs:annotation>
          <xs:documentation>Suisse et Liechtenstein,Franc suisse,5,25 à 5,5</xs:documentation>
        </xs:annotation>
      </xs:element>
      <xs:element name="I.CHF.Z28" type="xs:double">
        <xs:annotation>
          <xs:documentation>Suisse et Liechtenstein,Franc suisse,5,5 à 5,75</xs:documentation>
        </xs:annotation>
      </xs:element>
      <xs:element name="I.CHF.Z29" type="xs:double">
        <xs:annotation>
          <xs:documentation>Suisse et Liechtenstein,Franc suisse,5,75 à 6</xs:documentation>
        </xs:annotation>
      </xs:element>
      <xs:element name="I.CHF.Z30" type="xs:double">
        <xs:annotation>
          <xs:documentation>Suisse et Liechtenstein,Franc suisse,6 à 6,25</xs:documentation>
        </xs:annotation>
      </xs:element>
      <xs:element name="I.CHF.Z31" type="xs:double">
        <xs:annotation>
          <xs:documentation>Suisse et Liechtenstein,Franc suisse,6,25 à 6,5</xs:documentation>
        </xs:annotation>
      </xs:element>
      <xs:element name="I.CHF.Z32" type="xs:double">
        <xs:annotation>
          <xs:documentation>Suisse et Liechtenstein,Franc suisse,6,5 à 6,75</xs:documentation>
        </xs:annotation>
      </xs:element>
      <xs:element name="I.CHF.Z33" type="xs:double">
        <xs:annotation>
          <xs:documentation>Suisse et Liechtenstein,Franc suisse,6,75 à 7</xs:documentation>
        </xs:annotation>
      </xs:element>
      <xs:element name="I.CHF.Z34" type="xs:double">
        <xs:annotation>
          <xs:documentation>Suisse et Liechtenstein,Franc suisse,7 à 7,25</xs:documentation>
        </xs:annotation>
      </xs:element>
      <xs:element name="I.CHF.Z35" type="xs:double">
        <xs:annotation>
          <xs:documentation>Suisse et Liechtenstein,Franc suisse,7,25 à 7,5</xs:documentation>
        </xs:annotation>
      </xs:element>
      <xs:element name="I.CHF.Z36" type="xs:double">
        <xs:annotation>
          <xs:documentation>Suisse et Liechtenstein,Franc suisse,7,5 à 7,75</xs:documentation>
        </xs:annotation>
      </xs:element>
      <xs:element name="I.CHF.Z37" type="xs:double">
        <xs:annotation>
          <xs:documentation>Suisse et Liechtenstein,Franc suisse,7,75 à 8</xs:documentation>
        </xs:annotation>
      </xs:element>
      <xs:element name="I.CHF.Z38" type="xs:double">
        <xs:annotation>
          <xs:documentation>Suisse et Liechtenstein,Franc suisse,8 à 8,25</xs:documentation>
        </xs:annotation>
      </xs:element>
      <xs:element name="I.CHF.Z39" type="xs:double">
        <xs:annotation>
          <xs:documentation>Suisse et Liechtenstein,Franc suisse,8,25 à 8,5</xs:documentation>
        </xs:annotation>
      </xs:element>
      <xs:element name="I.CHF.Z40" type="xs:double">
        <xs:annotation>
          <xs:documentation>Suisse et Liechtenstein,Franc suisse,8,5 à 8,75</xs:documentation>
        </xs:annotation>
      </xs:element>
      <xs:element name="I.CHF.Z41" type="xs:double">
        <xs:annotation>
          <xs:documentation>Suisse et Liechtenstein,Franc suisse,8,75 à 9</xs:documentation>
        </xs:annotation>
      </xs:element>
      <xs:element name="I.CHF.Z42" type="xs:double">
        <xs:annotation>
          <xs:documentation>Suisse et Liechtenstein,Franc suisse,9 à 9,25</xs:documentation>
        </xs:annotation>
      </xs:element>
      <xs:element name="I.CHF.Z43" type="xs:double">
        <xs:annotation>
          <xs:documentation>Suisse et Liechtenstein,Franc suisse,9,25 à 9,5</xs:documentation>
        </xs:annotation>
      </xs:element>
      <xs:element name="I.CHF.Z44" type="xs:double">
        <xs:annotation>
          <xs:documentation>Suisse et Liechtenstein,Franc suisse,9,5 à 9,75</xs:documentation>
        </xs:annotation>
      </xs:element>
      <xs:element name="I.CHF.Z45" type="xs:double">
        <xs:annotation>
          <xs:documentation>Suisse et Liechtenstein,Franc suisse,9,75 à 10</xs:documentation>
        </xs:annotation>
      </xs:element>
      <xs:element name="I.CHF.Z46" type="xs:double">
        <xs:annotation>
          <xs:documentation>Suisse et Liechtenstein,Franc suisse,10 à 10,25</xs:documentation>
        </xs:annotation>
      </xs:element>
      <xs:element name="I.CHF.Z47" type="xs:double">
        <xs:annotation>
          <xs:documentation>Suisse et Liechtenstein,Franc suisse,10,25 à 10,5</xs:documentation>
        </xs:annotation>
      </xs:element>
      <xs:element name="I.CHF.Z48" type="xs:double">
        <xs:annotation>
          <xs:documentation>Suisse et Liechtenstein,Franc suisse,10,5 à 10,75</xs:documentation>
        </xs:annotation>
      </xs:element>
      <xs:element name="I.CHF.Z49" type="xs:double">
        <xs:annotation>
          <xs:documentation>Suisse et Liechtenstein,Franc suisse,10,75 à 11</xs:documentation>
        </xs:annotation>
      </xs:element>
      <xs:element name="I.CHF.Z50" type="xs:double">
        <xs:annotation>
          <xs:documentation>Suisse et Liechtenstein,Franc suisse,11 à 11,25</xs:documentation>
        </xs:annotation>
      </xs:element>
      <xs:element name="I.CHF.Z51" type="xs:double">
        <xs:annotation>
          <xs:documentation>Suisse et Liechtenstein,Franc suisse,11,25 à 11,5</xs:documentation>
        </xs:annotation>
      </xs:element>
      <xs:element name="I.CHF.Z52" type="xs:double">
        <xs:annotation>
          <xs:documentation>Suisse et Liechtenstein,Franc suisse,11,5 à 11,75</xs:documentation>
        </xs:annotation>
      </xs:element>
      <xs:element name="I.CHF.Z53" type="xs:double">
        <xs:annotation>
          <xs:documentation>Suisse et Liechtenstein,Franc suisse,11,75 à 12</xs:documentation>
        </xs:annotation>
      </xs:element>
      <xs:element name="I.CHF.Z54" type="xs:double">
        <xs:annotation>
          <xs:documentation>Suisse et Liechtenstein,Franc suisse,12 à 12,25</xs:documentation>
        </xs:annotation>
      </xs:element>
      <xs:element name="I.CHF.Z55" type="xs:double">
        <xs:annotation>
          <xs:documentation>Suisse et Liechtenstein,Franc suisse,12,25 à 12,5</xs:documentation>
        </xs:annotation>
      </xs:element>
      <xs:element name="I.CHF.Z56" type="xs:double">
        <xs:annotation>
          <xs:documentation>Suisse et Liechtenstein,Franc suisse,12,5 à 12,75</xs:documentation>
        </xs:annotation>
      </xs:element>
      <xs:element name="I.CHF.Z57" type="xs:double">
        <xs:annotation>
          <xs:documentation>Suisse et Liechtenstein,Franc suisse,12,75 à 13</xs:documentation>
        </xs:annotation>
      </xs:element>
      <xs:element name="I.CHF.Z58" type="xs:double">
        <xs:annotation>
          <xs:documentation>Suisse et Liechtenstein,Franc suisse,13 à 13,25</xs:documentation>
        </xs:annotation>
      </xs:element>
      <xs:element name="I.CHF.Z59" type="xs:double">
        <xs:annotation>
          <xs:documentation>Suisse et Liechtenstein,Franc suisse,13,25 à 13,5</xs:documentation>
        </xs:annotation>
      </xs:element>
      <xs:element name="I.CHF.Z60" type="xs:double">
        <xs:annotation>
          <xs:documentation>Suisse et Liechtenstein,Franc suisse,13,5 à 13,75</xs:documentation>
        </xs:annotation>
      </xs:element>
      <xs:element name="I.CHF.Z61" type="xs:double">
        <xs:annotation>
          <xs:documentation>Suisse et Liechtenstein,Franc suisse,13,75 à 14</xs:documentation>
        </xs:annotation>
      </xs:element>
      <xs:element name="I.CHF.Z62" type="xs:double">
        <xs:annotation>
          <xs:documentation>Suisse et Liechtenstein,Franc suisse,14 à 14,25</xs:documentation>
        </xs:annotation>
      </xs:element>
      <xs:element name="I.CHF.Z63" type="xs:double">
        <xs:annotation>
          <xs:documentation>Suisse et Liechtenstein,Franc suisse,14,25 à 14,5</xs:documentation>
        </xs:annotation>
      </xs:element>
      <xs:element name="I.CHF.Z64" type="xs:double">
        <xs:annotation>
          <xs:documentation>Suisse et Liechtenstein,Franc suisse,14,5 à 14,75</xs:documentation>
        </xs:annotation>
      </xs:element>
      <xs:element name="I.CHF.Z65" type="xs:double">
        <xs:annotation>
          <xs:documentation>Suisse et Liechtenstein,Franc suisse,14,75 à 15</xs:documentation>
        </xs:annotation>
      </xs:element>
      <xs:element name="I.CHF.Z66" type="xs:double">
        <xs:annotation>
          <xs:documentation>Suisse et Liechtenstein,Franc suisse,15 et plus</xs:documentation>
        </xs:annotation>
      </xs:element>
      <xs:element name="T" type="xs:double">
        <xs:annotation>
          <xs:documentation>Total couverture</xs:documentation>
        </xs:annotation>
      </xs:element>
      <xs:element name="HYD" type="xs:double">
        <xs:annotation>
          <xs:documentation>Garanties hypothécaires</xs:documentation>
        </xs:annotation>
      </xs:element>
      <xs:element name="GED_U" type="xs:double">
        <xs:annotation>
          <xs:documentation>Autre couverture</xs:documentation>
        </xs:annotation>
      </xs:element>
      <xs:element name="I" type="xs:double">
        <xs:annotation>
          <xs:documentation>Suisse et Liechtenstein</xs:documentation>
        </xs:annotation>
      </xs:element>
      <xs:element name="A" type="xs:double">
        <xs:annotation>
          <xs:documentation>Étranger</xs:documentation>
        </xs:annotation>
      </xs:element>
      <xs:element name="T.T" type="xs:double">
        <xs:annotation>
          <xs:documentation>Total suisse et étranger,Total répartition sectorielle des portefeuilles destinés au négoce et des immobilisations financières</xs:documentation>
        </xs:annotation>
      </xs:element>
      <xs:element name="T.BAN" type="xs:double">
        <xs:annotation>
          <xs:documentation>Total suisse et étranger,Banques</xs:documentation>
        </xs:annotation>
      </xs:element>
      <xs:element name="T.FIG" type="xs:double">
        <xs:annotation>
          <xs:documentation>Total suisse et étranger,Sociétés financières</xs:documentation>
        </xs:annotation>
      </xs:element>
      <xs:element name="T.IUN" type="xs:double">
        <xs:annotation>
          <xs:documentation>Total suisse et étranger,Entreprises industrielles</xs:documentation>
        </xs:annotation>
      </xs:element>
      <xs:element name="T.U" type="xs:double">
        <xs:annotation>
          <xs:documentation>Total suisse et étranger,Autres immeubles</xs:documentation>
        </xs:annotation>
      </xs:element>
      <xs:element name="I.T" type="xs:double">
        <xs:annotation>
          <xs:documentation>Suisse et Liechtenstein,Total répartition sectorielle des portefeuilles destinés au négoce et des immobilisations financières</xs:documentation>
        </xs:annotation>
      </xs:element>
      <xs:element name="I.BAN" type="xs:double">
        <xs:annotation>
          <xs:documentation>Suisse et Liechtenstein,Banques</xs:documentation>
        </xs:annotation>
      </xs:element>
      <xs:element name="I.FIG" type="xs:double">
        <xs:annotation>
          <xs:documentation>Suisse et Liechtenstein,Sociétés financières</xs:documentation>
        </xs:annotation>
      </xs:element>
      <xs:element name="I.IUN" type="xs:double">
        <xs:annotation>
          <xs:documentation>Suisse et Liechtenstein,Entreprises industrielles</xs:documentation>
        </xs:annotation>
      </xs:element>
      <xs:element name="I.U" type="xs:double">
        <xs:annotation>
          <xs:documentation>Suisse et Liechtenstein,Autres immeubles</xs:documentation>
        </xs:annotation>
      </xs:element>
      <xs:element name="A.T" type="xs:double">
        <xs:annotation>
          <xs:documentation>Étranger,Total répartition sectorielle des portefeuilles destinés au négoce et des immobilisations financières</xs:documentation>
        </xs:annotation>
      </xs:element>
      <xs:element name="A.BAN" type="xs:double">
        <xs:annotation>
          <xs:documentation>Étranger,Banques</xs:documentation>
        </xs:annotation>
      </xs:element>
      <xs:element name="A.FIG" type="xs:double">
        <xs:annotation>
          <xs:documentation>Étranger,Sociétés financières</xs:documentation>
        </xs:annotation>
      </xs:element>
      <xs:element name="A.IUN" type="xs:double">
        <xs:annotation>
          <xs:documentation>Étranger,Entreprises industrielles</xs:documentation>
        </xs:annotation>
      </xs:element>
      <xs:element name="A.U" type="xs:double">
        <xs:annotation>
          <xs:documentation>Étranger,Autres immeubles</xs:documentation>
        </xs:annotation>
      </xs:element>
      <xs:element name="T.OEH" type="xs:double">
        <xs:annotation>
          <xs:documentation>Total suisse et étranger,Collectivités publiques</xs:documentation>
        </xs:annotation>
      </xs:element>
      <xs:element name="I.OEH" type="xs:double">
        <xs:annotation>
          <xs:documentation>Suisse et Liechtenstein,Collectivités publiques</xs:documentation>
        </xs:annotation>
      </xs:element>
      <xs:element name="I.BUN" type="xs:double">
        <xs:annotation>
          <xs:documentation>Suisse et Liechtenstein,Confédération</xs:documentation>
        </xs:annotation>
      </xs:element>
      <xs:element name="I.KAN" type="xs:double">
        <xs:annotation>
          <xs:documentation>Suisse et Liechtenstein,Cantons</xs:documentation>
        </xs:annotation>
      </xs:element>
      <xs:element name="I.GEM" type="xs:double">
        <xs:annotation>
          <xs:documentation>Suisse et Liechtenstein,Communes</xs:documentation>
        </xs:annotation>
      </xs:element>
      <xs:element name="A.OEH" type="xs:double">
        <xs:annotation>
          <xs:documentation>Étranger,Collectivités publiques</xs:documentation>
        </xs:annotation>
      </xs:element>
      <xs:element name="T.AEM" type="xs:double">
        <xs:annotation>
          <xs:documentation>Total suisse et étranger,Autres émetteurs</xs:documentation>
        </xs:annotation>
      </xs:element>
      <xs:element name="I.AEM" type="xs:double">
        <xs:annotation>
          <xs:documentation>Suisse et Liechtenstein,Autres émetteurs</xs:documentation>
        </xs:annotation>
      </xs:element>
      <xs:element name="I.PFI" type="xs:double">
        <xs:annotation>
          <xs:documentation>Suisse et Liechtenstein,Centrales de lettres de gage</xs:documentation>
        </xs:annotation>
      </xs:element>
      <xs:element name="A.AEM" type="xs:double">
        <xs:annotation>
          <xs:documentation>Étranger,Autres émetteurs</xs:documentation>
        </xs:annotation>
      </xs:element>
    </xs:schema>
  </Schema>
  <Schema ID="metaDataSchemaId">
    <xs:schema xmlns:xs="http://www.w3.org/2001/XMLSchema" xmlns="" elementFormDefault="qualified">
      <xs:element name="Report" type="Type_Report"/>
      <xs:complexType name="Type_Report">
        <xs:all>
          <xs:element name="Revision" type="xs:string" fixed="0"/>
          <xs:element name="Language" type="xs:string" fixed="fr"/>
          <xs:element name="TechNumber" type="xs:string" fixed="0"/>
        </xs:all>
      </xs:complexType>
    </xs:schema>
  </Schema>
  <Map ID="1" Name="Report" RootElement="Report" SchemaID="schemaId" ShowImportExportValidationErrors="true" AutoFit="false" Append="false" PreserveSortAFLayout="true" PreserveFormat="true"/>
  <Map ID="2" Name="MetaData" RootElement="Report" SchemaID="metaDataSchemaId" ShowImportExportValidationErrors="true" AutoFit="fals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../customXml/item1.xml" Type="http://schemas.openxmlformats.org/officeDocument/2006/relationships/customXml"/><Relationship Id="rId11" Target="../customXml/item2.xml" Type="http://schemas.openxmlformats.org/officeDocument/2006/relationships/customXml"/><Relationship Id="rId12" Target="../customXml/item3.xml" Type="http://schemas.openxmlformats.org/officeDocument/2006/relationships/customXml"/><Relationship Id="rId13" Target="../customXml/item4.xml" Type="http://schemas.openxmlformats.org/officeDocument/2006/relationships/customXml"/><Relationship Id="rId14" Target="xmlMaps.xml" Type="http://schemas.openxmlformats.org/officeDocument/2006/relationships/xmlMaps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wmf" Type="http://schemas.openxmlformats.org/officeDocument/2006/relationships/image"/></Relationships>
</file>

<file path=xl/drawings/_rels/vmlDrawing2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3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4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_rels/vmlDrawing5.vml.rels><?xml version="1.0" encoding="UTF-8" standalone="yes"?><Relationships xmlns="http://schemas.openxmlformats.org/package/2006/relationships"><Relationship Id="rId1" Target="../media/image2.wmf" Type="http://schemas.openxmlformats.org/officeDocument/2006/relationships/image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tables/tableSingleCells1.xml><?xml version="1.0" encoding="utf-8"?>
<singleXmlCells xmlns="http://schemas.openxmlformats.org/spreadsheetml/2006/main">
  <singleXmlCell id="138" r="H1" connectionId="0">
    <xmlCellPr id="138" uniqueName="_Report_SubjectId">
      <xmlPr mapId="1" xpath="/Report/SubjectId" xmlDataType="string"/>
    </xmlCellPr>
  </singleXmlCell>
  <singleXmlCell id="140" r="H2" connectionId="0">
    <xmlCellPr id="140" uniqueName="_Report_ReferDate">
      <xmlPr mapId="1" xpath="/Report/ReferDate" xmlDataType="date"/>
    </xmlCellPr>
  </singleXmlCell>
  <singleXmlCell id="199" r="B3" connectionId="0">
    <xmlCellPr id="199" uniqueName="_Report_Version">
      <xmlPr mapId="1" xpath="/Report/Version" xmlDataType="string"/>
    </xmlCellPr>
  </singleXmlCell>
  <singleXmlCell id="200" r="B1" connectionId="0">
    <xmlCellPr id="200" uniqueName="_Report_ReportName">
      <xmlPr mapId="1" xpath="/Report/ReportName" xmlDataType="string"/>
    </xmlCellPr>
  </singleXmlCell>
  <singleXmlCell id="1573" r="B4" connectionId="0">
    <xmlCellPr id="1573" uniqueName="_Report_Revision">
      <xmlPr mapId="2" xpath="/Report/Revision" xmlDataType="string"/>
    </xmlCellPr>
  </singleXmlCell>
  <singleXmlCell id="1574" r="B5" connectionId="0">
    <xmlCellPr id="1574" uniqueName="_Report_Language">
      <xmlPr mapId="2" xpath="/Report/Language" xmlDataType="string"/>
    </xmlCellPr>
  </singleXmlCell>
  <singleXmlCell id="1575" r="B6" connectionId="0">
    <xmlCellPr id="1575" uniqueName="_Report_TechNumber">
      <xmlPr mapId="2" xpath="/Report/TechNumber" xmlDataType="string"/>
    </xmlCellPr>
  </singleXmlCell>
</singleXmlCells>
</file>

<file path=xl/tables/tableSingleCells2.xml><?xml version="1.0" encoding="utf-8"?>
<singleXmlCells xmlns="http://schemas.openxmlformats.org/spreadsheetml/2006/main">
  <singleXmlCell id="1004" r="K22" connectionId="0">
    <xmlCellPr id="1004" uniqueName="_Report_Observations_EGK.GEV">
      <xmlPr mapId="1" xpath="/Report/Observations/EGK.GEV" xmlDataType="double"/>
    </xmlCellPr>
  </singleXmlCell>
</singleXmlCells>
</file>

<file path=xl/tables/tableSingleCells3.xml><?xml version="1.0" encoding="utf-8"?>
<singleXmlCells xmlns="http://schemas.openxmlformats.org/spreadsheetml/2006/main">
  <singleXmlCell id="178" r="K31" connectionId="0">
    <xmlCellPr id="178" uniqueName="_Report_Observations_BIL.AKT.HUF.OBL_I.GEM">
      <xmlPr mapId="1" xpath="/Report/Observations/BIL.AKT.HUF.OBL/I.GEM" xmlDataType="double"/>
    </xmlCellPr>
  </singleXmlCell>
  <singleXmlCell id="180" r="K30" connectionId="0">
    <xmlCellPr id="180" uniqueName="_Report_Observations_BIL.AKT.HUF.OBL_I.KAN">
      <xmlPr mapId="1" xpath="/Report/Observations/BIL.AKT.HUF.OBL/I.KAN" xmlDataType="double"/>
    </xmlCellPr>
  </singleXmlCell>
  <singleXmlCell id="182" r="K33" connectionId="0">
    <xmlCellPr id="182" uniqueName="_Report_Observations_BIL.AKT.HUF.OBL_I.BAN">
      <xmlPr mapId="1" xpath="/Report/Observations/BIL.AKT.HUF.OBL/I.BAN" xmlDataType="double"/>
    </xmlCellPr>
  </singleXmlCell>
  <singleXmlCell id="184" r="K32" connectionId="0">
    <xmlCellPr id="184" uniqueName="_Report_Observations_BIL.AKT.HUF.OBL_I.AEM">
      <xmlPr mapId="1" xpath="/Report/Observations/BIL.AKT.HUF.OBL/I.AEM" xmlDataType="double"/>
    </xmlCellPr>
  </singleXmlCell>
  <singleXmlCell id="186" r="K24" connectionId="0">
    <xmlCellPr id="186" uniqueName="_Report_Observations_BIL.AKT.HUF.GMP_I.BUN">
      <xmlPr mapId="1" xpath="/Report/Observations/BIL.AKT.HUF.GMP/I.BUN" xmlDataType="double"/>
    </xmlCellPr>
  </singleXmlCell>
  <singleXmlCell id="187" r="K23" connectionId="0">
    <xmlCellPr id="187" uniqueName="_Report_Observations_BIL.AKT.HUF.GMP_I.OEH">
      <xmlPr mapId="1" xpath="/Report/Observations/BIL.AKT.HUF.GMP/I.OEH" xmlDataType="double"/>
    </xmlCellPr>
  </singleXmlCell>
  <singleXmlCell id="188" r="K26" connectionId="0">
    <xmlCellPr id="188" uniqueName="_Report_Observations_BIL.AKT.HUF.GMP_I.GEM">
      <xmlPr mapId="1" xpath="/Report/Observations/BIL.AKT.HUF.GMP/I.GEM" xmlDataType="double"/>
    </xmlCellPr>
  </singleXmlCell>
  <singleXmlCell id="189" r="K25" connectionId="0">
    <xmlCellPr id="189" uniqueName="_Report_Observations_BIL.AKT.HUF.GMP_I.KAN">
      <xmlPr mapId="1" xpath="/Report/Observations/BIL.AKT.HUF.GMP/I.KAN" xmlDataType="double"/>
    </xmlCellPr>
  </singleXmlCell>
  <singleXmlCell id="190" r="K28" connectionId="0">
    <xmlCellPr id="190" uniqueName="_Report_Observations_BIL.AKT.HUF.OBL_I.OEH">
      <xmlPr mapId="1" xpath="/Report/Observations/BIL.AKT.HUF.OBL/I.OEH" xmlDataType="double"/>
    </xmlCellPr>
  </singleXmlCell>
  <singleXmlCell id="191" r="K27" connectionId="0">
    <xmlCellPr id="191" uniqueName="_Report_Observations_BIL.AKT.HUF.OBL_I.T">
      <xmlPr mapId="1" xpath="/Report/Observations/BIL.AKT.HUF.OBL/I.T" xmlDataType="double"/>
    </xmlCellPr>
  </singleXmlCell>
  <singleXmlCell id="193" r="K29" connectionId="0">
    <xmlCellPr id="193" uniqueName="_Report_Observations_BIL.AKT.HUF.OBL_I.BUN">
      <xmlPr mapId="1" xpath="/Report/Observations/BIL.AKT.HUF.OBL/I.BUN" xmlDataType="double"/>
    </xmlCellPr>
  </singleXmlCell>
  <singleXmlCell id="207" r="K22" connectionId="0">
    <xmlCellPr id="207" uniqueName="_Report_Observations_BIL.AKT.HUF.GMP_I.T">
      <xmlPr mapId="1" xpath="/Report/Observations/BIL.AKT.HUF.GMP/I.T" xmlDataType="double"/>
    </xmlCellPr>
  </singleXmlCell>
  <singleXmlCell id="208" r="K21" connectionId="0">
    <xmlCellPr id="208" uniqueName="_Report_Observations_BIL.AKT.HUF_I">
      <xmlPr mapId="1" xpath="/Report/Observations/BIL.AKT.HUF/I" xmlDataType="double"/>
    </xmlCellPr>
  </singleXmlCell>
  <singleXmlCell id="211" r="K46" connectionId="0">
    <xmlCellPr id="211" uniqueName="_Report_Observations_BIL.AKT.BET_I.FIG">
      <xmlPr mapId="1" xpath="/Report/Observations/BIL.AKT.BET/I.FIG" xmlDataType="double"/>
    </xmlCellPr>
  </singleXmlCell>
  <singleXmlCell id="212" r="K45" connectionId="0">
    <xmlCellPr id="212" uniqueName="_Report_Observations_BIL.AKT.BET_I.BAN">
      <xmlPr mapId="1" xpath="/Report/Observations/BIL.AKT.BET/I.BAN" xmlDataType="double"/>
    </xmlCellPr>
  </singleXmlCell>
  <singleXmlCell id="213" r="K48" connectionId="0">
    <xmlCellPr id="213" uniqueName="_Report_Observations_BIL.AKT.BET_I.U">
      <xmlPr mapId="1" xpath="/Report/Observations/BIL.AKT.BET/I.U" xmlDataType="double"/>
    </xmlCellPr>
  </singleXmlCell>
  <singleXmlCell id="214" r="K47" connectionId="0">
    <xmlCellPr id="214" uniqueName="_Report_Observations_BIL.AKT.BET_I.IUN">
      <xmlPr mapId="1" xpath="/Report/Observations/BIL.AKT.BET/I.IUN" xmlDataType="double"/>
    </xmlCellPr>
  </singleXmlCell>
  <singleXmlCell id="215" r="K40" connectionId="0">
    <xmlCellPr id="215" uniqueName="_Report_Observations_BIL.AKT.HUF.AKT_I.FIG">
      <xmlPr mapId="1" xpath="/Report/Observations/BIL.AKT.HUF.AKT/I.FIG" xmlDataType="double"/>
    </xmlCellPr>
  </singleXmlCell>
  <singleXmlCell id="216" r="K42" connectionId="0">
    <xmlCellPr id="216" uniqueName="_Report_Observations_BIL.AKT.HUF.AKT_I.U">
      <xmlPr mapId="1" xpath="/Report/Observations/BIL.AKT.HUF.AKT/I.U" xmlDataType="double"/>
    </xmlCellPr>
  </singleXmlCell>
  <singleXmlCell id="217" r="K41" connectionId="0">
    <xmlCellPr id="217" uniqueName="_Report_Observations_BIL.AKT.HUF.AKT_I.IUN">
      <xmlPr mapId="1" xpath="/Report/Observations/BIL.AKT.HUF.AKT/I.IUN" xmlDataType="double"/>
    </xmlCellPr>
  </singleXmlCell>
  <singleXmlCell id="218" r="K44" connectionId="0">
    <xmlCellPr id="218" uniqueName="_Report_Observations_BIL.AKT.BET_I.T">
      <xmlPr mapId="1" xpath="/Report/Observations/BIL.AKT.BET/I.T" xmlDataType="double"/>
    </xmlCellPr>
  </singleXmlCell>
  <singleXmlCell id="219" r="K43" connectionId="0">
    <xmlCellPr id="219" uniqueName="_Report_Observations_BIL.AKT.HUF.AKA_I">
      <xmlPr mapId="1" xpath="/Report/Observations/BIL.AKT.HUF.AKA/I" xmlDataType="double"/>
    </xmlCellPr>
  </singleXmlCell>
  <singleXmlCell id="220" r="K35" connectionId="0">
    <xmlCellPr id="220" uniqueName="_Report_Observations_BIL.AKT.HUF.OBL_I.PFI">
      <xmlPr mapId="1" xpath="/Report/Observations/BIL.AKT.HUF.OBL/I.PFI" xmlDataType="double"/>
    </xmlCellPr>
  </singleXmlCell>
  <singleXmlCell id="221" r="K34" connectionId="0">
    <xmlCellPr id="221" uniqueName="_Report_Observations_BIL.AKT.HUF.OBL_I.FIG">
      <xmlPr mapId="1" xpath="/Report/Observations/BIL.AKT.HUF.OBL/I.FIG" xmlDataType="double"/>
    </xmlCellPr>
  </singleXmlCell>
  <singleXmlCell id="222" r="K37" connectionId="0">
    <xmlCellPr id="222" uniqueName="_Report_Observations_BIL.AKT.HUF.OBL_I.U">
      <xmlPr mapId="1" xpath="/Report/Observations/BIL.AKT.HUF.OBL/I.U" xmlDataType="double"/>
    </xmlCellPr>
  </singleXmlCell>
  <singleXmlCell id="223" r="K36" connectionId="0">
    <xmlCellPr id="223" uniqueName="_Report_Observations_BIL.AKT.HUF.OBL_I.IUN">
      <xmlPr mapId="1" xpath="/Report/Observations/BIL.AKT.HUF.OBL/I.IUN" xmlDataType="double"/>
    </xmlCellPr>
  </singleXmlCell>
  <singleXmlCell id="224" r="K39" connectionId="0">
    <xmlCellPr id="224" uniqueName="_Report_Observations_BIL.AKT.HUF.AKT_I.BAN">
      <xmlPr mapId="1" xpath="/Report/Observations/BIL.AKT.HUF.AKT/I.BAN" xmlDataType="double"/>
    </xmlCellPr>
  </singleXmlCell>
  <singleXmlCell id="225" r="K38" connectionId="0">
    <xmlCellPr id="225" uniqueName="_Report_Observations_BIL.AKT.HUF.AKT_I.T">
      <xmlPr mapId="1" xpath="/Report/Observations/BIL.AKT.HUF.AKT/I.T" xmlDataType="double"/>
    </xmlCellPr>
  </singleXmlCell>
  <singleXmlCell id="1156" r="M22" connectionId="0">
    <xmlCellPr id="1156" uniqueName="_Report_Observations_BIL.AKT.HUF.GMP_T.T">
      <xmlPr mapId="1" xpath="/Report/Observations/BIL.AKT.HUF.GMP/T.T" xmlDataType="double"/>
    </xmlCellPr>
  </singleXmlCell>
  <singleXmlCell id="1157" r="M21" connectionId="0">
    <xmlCellPr id="1157" uniqueName="_Report_Observations_BIL.AKT.HUF_T">
      <xmlPr mapId="1" xpath="/Report/Observations/BIL.AKT.HUF/T" xmlDataType="double"/>
    </xmlCellPr>
  </singleXmlCell>
  <singleXmlCell id="1158" r="M23" connectionId="0">
    <xmlCellPr id="1158" uniqueName="_Report_Observations_BIL.AKT.HUF.GMP_T.OEH">
      <xmlPr mapId="1" xpath="/Report/Observations/BIL.AKT.HUF.GMP/T.OEH" xmlDataType="double"/>
    </xmlCellPr>
  </singleXmlCell>
  <singleXmlCell id="1159" r="M28" connectionId="0">
    <xmlCellPr id="1159" uniqueName="_Report_Observations_BIL.AKT.HUF.OBL_T.OEH">
      <xmlPr mapId="1" xpath="/Report/Observations/BIL.AKT.HUF.OBL/T.OEH" xmlDataType="double"/>
    </xmlCellPr>
  </singleXmlCell>
  <singleXmlCell id="1160" r="M27" connectionId="0">
    <xmlCellPr id="1160" uniqueName="_Report_Observations_BIL.AKT.HUF.OBL_T.T">
      <xmlPr mapId="1" xpath="/Report/Observations/BIL.AKT.HUF.OBL/T.T" xmlDataType="double"/>
    </xmlCellPr>
  </singleXmlCell>
  <singleXmlCell id="1179" r="M44" connectionId="0">
    <xmlCellPr id="1179" uniqueName="_Report_Observations_BIL.AKT.BET_T.T">
      <xmlPr mapId="1" xpath="/Report/Observations/BIL.AKT.BET/T.T" xmlDataType="double"/>
    </xmlCellPr>
  </singleXmlCell>
  <singleXmlCell id="1180" r="M43" connectionId="0">
    <xmlCellPr id="1180" uniqueName="_Report_Observations_BIL.AKT.HUF.AKA_T">
      <xmlPr mapId="1" xpath="/Report/Observations/BIL.AKT.HUF.AKA/T" xmlDataType="double"/>
    </xmlCellPr>
  </singleXmlCell>
  <singleXmlCell id="1181" r="M46" connectionId="0">
    <xmlCellPr id="1181" uniqueName="_Report_Observations_BIL.AKT.BET_T.FIG">
      <xmlPr mapId="1" xpath="/Report/Observations/BIL.AKT.BET/T.FIG" xmlDataType="double"/>
    </xmlCellPr>
  </singleXmlCell>
  <singleXmlCell id="1182" r="M45" connectionId="0">
    <xmlCellPr id="1182" uniqueName="_Report_Observations_BIL.AKT.BET_T.BAN">
      <xmlPr mapId="1" xpath="/Report/Observations/BIL.AKT.BET/T.BAN" xmlDataType="double"/>
    </xmlCellPr>
  </singleXmlCell>
  <singleXmlCell id="1183" r="M48" connectionId="0">
    <xmlCellPr id="1183" uniqueName="_Report_Observations_BIL.AKT.BET_T.U">
      <xmlPr mapId="1" xpath="/Report/Observations/BIL.AKT.BET/T.U" xmlDataType="double"/>
    </xmlCellPr>
  </singleXmlCell>
  <singleXmlCell id="1184" r="M47" connectionId="0">
    <xmlCellPr id="1184" uniqueName="_Report_Observations_BIL.AKT.BET_T.IUN">
      <xmlPr mapId="1" xpath="/Report/Observations/BIL.AKT.BET/T.IUN" xmlDataType="double"/>
    </xmlCellPr>
  </singleXmlCell>
  <singleXmlCell id="1195" r="M32" connectionId="0">
    <xmlCellPr id="1195" uniqueName="_Report_Observations_BIL.AKT.HUF.OBL_T.AEM">
      <xmlPr mapId="1" xpath="/Report/Observations/BIL.AKT.HUF.OBL/T.AEM" xmlDataType="double"/>
    </xmlCellPr>
  </singleXmlCell>
  <singleXmlCell id="1196" r="M38" connectionId="0">
    <xmlCellPr id="1196" uniqueName="_Report_Observations_BIL.AKT.HUF.AKT_T.T">
      <xmlPr mapId="1" xpath="/Report/Observations/BIL.AKT.HUF.AKT/T.T" xmlDataType="double"/>
    </xmlCellPr>
  </singleXmlCell>
  <singleXmlCell id="1392" r="L45" connectionId="0">
    <xmlCellPr id="1392" uniqueName="_Report_Observations_BIL.AKT.BET_A.BAN">
      <xmlPr mapId="1" xpath="/Report/Observations/BIL.AKT.BET/A.BAN" xmlDataType="double"/>
    </xmlCellPr>
  </singleXmlCell>
  <singleXmlCell id="1393" r="L44" connectionId="0">
    <xmlCellPr id="1393" uniqueName="_Report_Observations_BIL.AKT.BET_A.T">
      <xmlPr mapId="1" xpath="/Report/Observations/BIL.AKT.BET/A.T" xmlDataType="double"/>
    </xmlCellPr>
  </singleXmlCell>
  <singleXmlCell id="1394" r="L47" connectionId="0">
    <xmlCellPr id="1394" uniqueName="_Report_Observations_BIL.AKT.BET_A.IUN">
      <xmlPr mapId="1" xpath="/Report/Observations/BIL.AKT.BET/A.IUN" xmlDataType="double"/>
    </xmlCellPr>
  </singleXmlCell>
  <singleXmlCell id="1395" r="L46" connectionId="0">
    <xmlCellPr id="1395" uniqueName="_Report_Observations_BIL.AKT.BET_A.FIG">
      <xmlPr mapId="1" xpath="/Report/Observations/BIL.AKT.BET/A.FIG" xmlDataType="double"/>
    </xmlCellPr>
  </singleXmlCell>
  <singleXmlCell id="1396" r="L48" connectionId="0">
    <xmlCellPr id="1396" uniqueName="_Report_Observations_BIL.AKT.BET_A.U">
      <xmlPr mapId="1" xpath="/Report/Observations/BIL.AKT.BET/A.U" xmlDataType="double"/>
    </xmlCellPr>
  </singleXmlCell>
  <singleXmlCell id="1405" r="L43" connectionId="0">
    <xmlCellPr id="1405" uniqueName="_Report_Observations_BIL.AKT.HUF.AKA_A">
      <xmlPr mapId="1" xpath="/Report/Observations/BIL.AKT.HUF.AKA/A" xmlDataType="double"/>
    </xmlCellPr>
  </singleXmlCell>
  <singleXmlCell id="1408" r="L38" connectionId="0">
    <xmlCellPr id="1408" uniqueName="_Report_Observations_BIL.AKT.HUF.AKT_A.T">
      <xmlPr mapId="1" xpath="/Report/Observations/BIL.AKT.HUF.AKT/A.T" xmlDataType="double"/>
    </xmlCellPr>
  </singleXmlCell>
  <singleXmlCell id="1552" r="L32" connectionId="0">
    <xmlCellPr id="1552" uniqueName="_Report_Observations_BIL.AKT.HUF.OBL_A.AEM">
      <xmlPr mapId="1" xpath="/Report/Observations/BIL.AKT.HUF.OBL/A.AEM" xmlDataType="double"/>
    </xmlCellPr>
  </singleXmlCell>
  <singleXmlCell id="1555" r="L23" connectionId="0">
    <xmlCellPr id="1555" uniqueName="_Report_Observations_BIL.AKT.HUF.GMP_A.OEH">
      <xmlPr mapId="1" xpath="/Report/Observations/BIL.AKT.HUF.GMP/A.OEH" xmlDataType="double"/>
    </xmlCellPr>
  </singleXmlCell>
  <singleXmlCell id="1556" r="L22" connectionId="0">
    <xmlCellPr id="1556" uniqueName="_Report_Observations_BIL.AKT.HUF.GMP_A.T">
      <xmlPr mapId="1" xpath="/Report/Observations/BIL.AKT.HUF.GMP/A.T" xmlDataType="double"/>
    </xmlCellPr>
  </singleXmlCell>
  <singleXmlCell id="1557" r="L27" connectionId="0">
    <xmlCellPr id="1557" uniqueName="_Report_Observations_BIL.AKT.HUF.OBL_A.T">
      <xmlPr mapId="1" xpath="/Report/Observations/BIL.AKT.HUF.OBL/A.T" xmlDataType="double"/>
    </xmlCellPr>
  </singleXmlCell>
  <singleXmlCell id="1558" r="L28" connectionId="0">
    <xmlCellPr id="1558" uniqueName="_Report_Observations_BIL.AKT.HUF.OBL_A.OEH">
      <xmlPr mapId="1" xpath="/Report/Observations/BIL.AKT.HUF.OBL/A.OEH" xmlDataType="double"/>
    </xmlCellPr>
  </singleXmlCell>
  <singleXmlCell id="1567" r="L21" connectionId="0">
    <xmlCellPr id="1567" uniqueName="_Report_Observations_BIL.AKT.HUF_A">
      <xmlPr mapId="1" xpath="/Report/Observations/BIL.AKT.HUF/A" xmlDataType="double"/>
    </xmlCellPr>
  </singleXmlCell>
</singleXmlCells>
</file>

<file path=xl/tables/tableSingleCells4.xml><?xml version="1.0" encoding="utf-8"?>
<singleXmlCells xmlns="http://schemas.openxmlformats.org/spreadsheetml/2006/main">
  <singleXmlCell id="1" r="R98" connectionId="0">
    <xmlCellPr id="1" uniqueName="_Report_Observations_BIL.AKT.HYP_I.CHF.Z61.KUE">
      <xmlPr mapId="1" xpath="/Report/Observations/BIL.AKT.HYP/I.CHF.Z61.KUE" xmlDataType="double"/>
    </xmlCellPr>
  </singleXmlCell>
  <singleXmlCell id="2" r="R99" connectionId="0">
    <xmlCellPr id="2" uniqueName="_Report_Observations_BIL.AKT.HYP_I.CHF.Z62.KUE">
      <xmlPr mapId="1" xpath="/Report/Observations/BIL.AKT.HYP/I.CHF.Z62.KUE" xmlDataType="double"/>
    </xmlCellPr>
  </singleXmlCell>
  <singleXmlCell id="3" r="R96" connectionId="0">
    <xmlCellPr id="3" uniqueName="_Report_Observations_BIL.AKT.HYP_I.CHF.Z59.KUE">
      <xmlPr mapId="1" xpath="/Report/Observations/BIL.AKT.HYP/I.CHF.Z59.KUE" xmlDataType="double"/>
    </xmlCellPr>
  </singleXmlCell>
  <singleXmlCell id="4" r="R97" connectionId="0">
    <xmlCellPr id="4" uniqueName="_Report_Observations_BIL.AKT.HYP_I.CHF.Z60.KUE">
      <xmlPr mapId="1" xpath="/Report/Observations/BIL.AKT.HYP/I.CHF.Z60.KUE" xmlDataType="double"/>
    </xmlCellPr>
  </singleXmlCell>
  <singleXmlCell id="5" r="R94" connectionId="0">
    <xmlCellPr id="5" uniqueName="_Report_Observations_BIL.AKT.HYP_I.CHF.Z57.KUE">
      <xmlPr mapId="1" xpath="/Report/Observations/BIL.AKT.HYP/I.CHF.Z57.KUE" xmlDataType="double"/>
    </xmlCellPr>
  </singleXmlCell>
  <singleXmlCell id="6" r="R95" connectionId="0">
    <xmlCellPr id="6" uniqueName="_Report_Observations_BIL.AKT.HYP_I.CHF.Z58.KUE">
      <xmlPr mapId="1" xpath="/Report/Observations/BIL.AKT.HYP/I.CHF.Z58.KUE" xmlDataType="double"/>
    </xmlCellPr>
  </singleXmlCell>
  <singleXmlCell id="7" r="R89" connectionId="0">
    <xmlCellPr id="7" uniqueName="_Report_Observations_BIL.AKT.HYP_I.CHF.Z52.KUE">
      <xmlPr mapId="1" xpath="/Report/Observations/BIL.AKT.HYP/I.CHF.Z52.KUE" xmlDataType="double"/>
    </xmlCellPr>
  </singleXmlCell>
  <singleXmlCell id="8" r="R87" connectionId="0">
    <xmlCellPr id="8" uniqueName="_Report_Observations_BIL.AKT.HYP_I.CHF.Z50.KUE">
      <xmlPr mapId="1" xpath="/Report/Observations/BIL.AKT.HYP/I.CHF.Z50.KUE" xmlDataType="double"/>
    </xmlCellPr>
  </singleXmlCell>
  <singleXmlCell id="9" r="R88" connectionId="0">
    <xmlCellPr id="9" uniqueName="_Report_Observations_BIL.AKT.HYP_I.CHF.Z51.KUE">
      <xmlPr mapId="1" xpath="/Report/Observations/BIL.AKT.HYP/I.CHF.Z51.KUE" xmlDataType="double"/>
    </xmlCellPr>
  </singleXmlCell>
  <singleXmlCell id="10" r="R85" connectionId="0">
    <xmlCellPr id="10" uniqueName="_Report_Observations_BIL.AKT.HYP_I.CHF.Z48.KUE">
      <xmlPr mapId="1" xpath="/Report/Observations/BIL.AKT.HYP/I.CHF.Z48.KUE" xmlDataType="double"/>
    </xmlCellPr>
  </singleXmlCell>
  <singleXmlCell id="11" r="R86" connectionId="0">
    <xmlCellPr id="11" uniqueName="_Report_Observations_BIL.AKT.HYP_I.CHF.Z49.KUE">
      <xmlPr mapId="1" xpath="/Report/Observations/BIL.AKT.HYP/I.CHF.Z49.KUE" xmlDataType="double"/>
    </xmlCellPr>
  </singleXmlCell>
  <singleXmlCell id="12" r="R83" connectionId="0">
    <xmlCellPr id="12" uniqueName="_Report_Observations_BIL.AKT.HYP_I.CHF.Z46.KUE">
      <xmlPr mapId="1" xpath="/Report/Observations/BIL.AKT.HYP/I.CHF.Z46.KUE" xmlDataType="double"/>
    </xmlCellPr>
  </singleXmlCell>
  <singleXmlCell id="13" r="R84" connectionId="0">
    <xmlCellPr id="13" uniqueName="_Report_Observations_BIL.AKT.HYP_I.CHF.Z47.KUE">
      <xmlPr mapId="1" xpath="/Report/Observations/BIL.AKT.HYP/I.CHF.Z47.KUE" xmlDataType="double"/>
    </xmlCellPr>
  </singleXmlCell>
  <singleXmlCell id="14" r="R92" connectionId="0">
    <xmlCellPr id="14" uniqueName="_Report_Observations_BIL.AKT.HYP_I.CHF.Z55.KUE">
      <xmlPr mapId="1" xpath="/Report/Observations/BIL.AKT.HYP/I.CHF.Z55.KUE" xmlDataType="double"/>
    </xmlCellPr>
  </singleXmlCell>
  <singleXmlCell id="15" r="R93" connectionId="0">
    <xmlCellPr id="15" uniqueName="_Report_Observations_BIL.AKT.HYP_I.CHF.Z56.KUE">
      <xmlPr mapId="1" xpath="/Report/Observations/BIL.AKT.HYP/I.CHF.Z56.KUE" xmlDataType="double"/>
    </xmlCellPr>
  </singleXmlCell>
  <singleXmlCell id="16" r="R90" connectionId="0">
    <xmlCellPr id="16" uniqueName="_Report_Observations_BIL.AKT.HYP_I.CHF.Z53.KUE">
      <xmlPr mapId="1" xpath="/Report/Observations/BIL.AKT.HYP/I.CHF.Z53.KUE" xmlDataType="double"/>
    </xmlCellPr>
  </singleXmlCell>
  <singleXmlCell id="17" r="R91" connectionId="0">
    <xmlCellPr id="17" uniqueName="_Report_Observations_BIL.AKT.HYP_I.CHF.Z54.KUE">
      <xmlPr mapId="1" xpath="/Report/Observations/BIL.AKT.HYP/I.CHF.Z54.KUE" xmlDataType="double"/>
    </xmlCellPr>
  </singleXmlCell>
  <singleXmlCell id="18" r="R78" connectionId="0">
    <xmlCellPr id="18" uniqueName="_Report_Observations_BIL.AKT.HYP_I.CHF.Z41.KUE">
      <xmlPr mapId="1" xpath="/Report/Observations/BIL.AKT.HYP/I.CHF.Z41.KUE" xmlDataType="double"/>
    </xmlCellPr>
  </singleXmlCell>
  <singleXmlCell id="19" r="R79" connectionId="0">
    <xmlCellPr id="19" uniqueName="_Report_Observations_BIL.AKT.HYP_I.CHF.Z42.KUE">
      <xmlPr mapId="1" xpath="/Report/Observations/BIL.AKT.HYP/I.CHF.Z42.KUE" xmlDataType="double"/>
    </xmlCellPr>
  </singleXmlCell>
  <singleXmlCell id="20" r="R76" connectionId="0">
    <xmlCellPr id="20" uniqueName="_Report_Observations_BIL.AKT.HYP_I.CHF.Z39.KUE">
      <xmlPr mapId="1" xpath="/Report/Observations/BIL.AKT.HYP/I.CHF.Z39.KUE" xmlDataType="double"/>
    </xmlCellPr>
  </singleXmlCell>
  <singleXmlCell id="21" r="R77" connectionId="0">
    <xmlCellPr id="21" uniqueName="_Report_Observations_BIL.AKT.HYP_I.CHF.Z40.KUE">
      <xmlPr mapId="1" xpath="/Report/Observations/BIL.AKT.HYP/I.CHF.Z40.KUE" xmlDataType="double"/>
    </xmlCellPr>
  </singleXmlCell>
  <singleXmlCell id="22" r="R74" connectionId="0">
    <xmlCellPr id="22" uniqueName="_Report_Observations_BIL.AKT.HYP_I.CHF.Z37.KUE">
      <xmlPr mapId="1" xpath="/Report/Observations/BIL.AKT.HYP/I.CHF.Z37.KUE" xmlDataType="double"/>
    </xmlCellPr>
  </singleXmlCell>
  <singleXmlCell id="23" r="R75" connectionId="0">
    <xmlCellPr id="23" uniqueName="_Report_Observations_BIL.AKT.HYP_I.CHF.Z38.KUE">
      <xmlPr mapId="1" xpath="/Report/Observations/BIL.AKT.HYP/I.CHF.Z38.KUE" xmlDataType="double"/>
    </xmlCellPr>
  </singleXmlCell>
  <singleXmlCell id="24" r="R72" connectionId="0">
    <xmlCellPr id="24" uniqueName="_Report_Observations_BIL.AKT.HYP_I.CHF.Z35.KUE">
      <xmlPr mapId="1" xpath="/Report/Observations/BIL.AKT.HYP/I.CHF.Z35.KUE" xmlDataType="double"/>
    </xmlCellPr>
  </singleXmlCell>
  <singleXmlCell id="25" r="R73" connectionId="0">
    <xmlCellPr id="25" uniqueName="_Report_Observations_BIL.AKT.HYP_I.CHF.Z36.KUE">
      <xmlPr mapId="1" xpath="/Report/Observations/BIL.AKT.HYP/I.CHF.Z36.KUE" xmlDataType="double"/>
    </xmlCellPr>
  </singleXmlCell>
  <singleXmlCell id="26" r="R81" connectionId="0">
    <xmlCellPr id="26" uniqueName="_Report_Observations_BIL.AKT.HYP_I.CHF.Z44.KUE">
      <xmlPr mapId="1" xpath="/Report/Observations/BIL.AKT.HYP/I.CHF.Z44.KUE" xmlDataType="double"/>
    </xmlCellPr>
  </singleXmlCell>
  <singleXmlCell id="27" r="R82" connectionId="0">
    <xmlCellPr id="27" uniqueName="_Report_Observations_BIL.AKT.HYP_I.CHF.Z45.KUE">
      <xmlPr mapId="1" xpath="/Report/Observations/BIL.AKT.HYP/I.CHF.Z45.KUE" xmlDataType="double"/>
    </xmlCellPr>
  </singleXmlCell>
  <singleXmlCell id="28" r="R80" connectionId="0">
    <xmlCellPr id="28" uniqueName="_Report_Observations_BIL.AKT.HYP_I.CHF.Z43.KUE">
      <xmlPr mapId="1" xpath="/Report/Observations/BIL.AKT.HYP/I.CHF.Z43.KUE" xmlDataType="double"/>
    </xmlCellPr>
  </singleXmlCell>
  <singleXmlCell id="29" r="R67" connectionId="0">
    <xmlCellPr id="29" uniqueName="_Report_Observations_BIL.AKT.HYP_I.CHF.Z30.KUE">
      <xmlPr mapId="1" xpath="/Report/Observations/BIL.AKT.HYP/I.CHF.Z30.KUE" xmlDataType="double"/>
    </xmlCellPr>
  </singleXmlCell>
  <singleXmlCell id="30" r="R68" connectionId="0">
    <xmlCellPr id="30" uniqueName="_Report_Observations_BIL.AKT.HYP_I.CHF.Z31.KUE">
      <xmlPr mapId="1" xpath="/Report/Observations/BIL.AKT.HYP/I.CHF.Z31.KUE" xmlDataType="double"/>
    </xmlCellPr>
  </singleXmlCell>
  <singleXmlCell id="31" r="R65" connectionId="0">
    <xmlCellPr id="31" uniqueName="_Report_Observations_BIL.AKT.HYP_I.CHF.Z28.KUE">
      <xmlPr mapId="1" xpath="/Report/Observations/BIL.AKT.HYP/I.CHF.Z28.KUE" xmlDataType="double"/>
    </xmlCellPr>
  </singleXmlCell>
  <singleXmlCell id="32" r="R66" connectionId="0">
    <xmlCellPr id="32" uniqueName="_Report_Observations_BIL.AKT.HYP_I.CHF.Z29.KUE">
      <xmlPr mapId="1" xpath="/Report/Observations/BIL.AKT.HYP/I.CHF.Z29.KUE" xmlDataType="double"/>
    </xmlCellPr>
  </singleXmlCell>
  <singleXmlCell id="33" r="R63" connectionId="0">
    <xmlCellPr id="33" uniqueName="_Report_Observations_BIL.AKT.HYP_I.CHF.Z26.KUE">
      <xmlPr mapId="1" xpath="/Report/Observations/BIL.AKT.HYP/I.CHF.Z26.KUE" xmlDataType="double"/>
    </xmlCellPr>
  </singleXmlCell>
  <singleXmlCell id="34" r="R64" connectionId="0">
    <xmlCellPr id="34" uniqueName="_Report_Observations_BIL.AKT.HYP_I.CHF.Z27.KUE">
      <xmlPr mapId="1" xpath="/Report/Observations/BIL.AKT.HYP/I.CHF.Z27.KUE" xmlDataType="double"/>
    </xmlCellPr>
  </singleXmlCell>
  <singleXmlCell id="35" r="R61" connectionId="0">
    <xmlCellPr id="35" uniqueName="_Report_Observations_BIL.AKT.HYP_I.CHF.Z24.KUE">
      <xmlPr mapId="1" xpath="/Report/Observations/BIL.AKT.HYP/I.CHF.Z24.KUE" xmlDataType="double"/>
    </xmlCellPr>
  </singleXmlCell>
  <singleXmlCell id="36" r="R62" connectionId="0">
    <xmlCellPr id="36" uniqueName="_Report_Observations_BIL.AKT.HYP_I.CHF.Z25.KUE">
      <xmlPr mapId="1" xpath="/Report/Observations/BIL.AKT.HYP/I.CHF.Z25.KUE" xmlDataType="double"/>
    </xmlCellPr>
  </singleXmlCell>
  <singleXmlCell id="37" r="R69" connectionId="0">
    <xmlCellPr id="37" uniqueName="_Report_Observations_BIL.AKT.HYP_I.CHF.Z32.KUE">
      <xmlPr mapId="1" xpath="/Report/Observations/BIL.AKT.HYP/I.CHF.Z32.KUE" xmlDataType="double"/>
    </xmlCellPr>
  </singleXmlCell>
  <singleXmlCell id="38" r="R70" connectionId="0">
    <xmlCellPr id="38" uniqueName="_Report_Observations_BIL.AKT.HYP_I.CHF.Z33.KUE">
      <xmlPr mapId="1" xpath="/Report/Observations/BIL.AKT.HYP/I.CHF.Z33.KUE" xmlDataType="double"/>
    </xmlCellPr>
  </singleXmlCell>
  <singleXmlCell id="39" r="R71" connectionId="0">
    <xmlCellPr id="39" uniqueName="_Report_Observations_BIL.AKT.HYP_I.CHF.Z34.KUE">
      <xmlPr mapId="1" xpath="/Report/Observations/BIL.AKT.HYP/I.CHF.Z34.KUE" xmlDataType="double"/>
    </xmlCellPr>
  </singleXmlCell>
  <singleXmlCell id="40" r="R56" connectionId="0">
    <xmlCellPr id="40" uniqueName="_Report_Observations_BIL.AKT.HYP_I.CHF.Z19.KUE">
      <xmlPr mapId="1" xpath="/Report/Observations/BIL.AKT.HYP/I.CHF.Z19.KUE" xmlDataType="double"/>
    </xmlCellPr>
  </singleXmlCell>
  <singleXmlCell id="41" r="R57" connectionId="0">
    <xmlCellPr id="41" uniqueName="_Report_Observations_BIL.AKT.HYP_I.CHF.Z20.KUE">
      <xmlPr mapId="1" xpath="/Report/Observations/BIL.AKT.HYP/I.CHF.Z20.KUE" xmlDataType="double"/>
    </xmlCellPr>
  </singleXmlCell>
  <singleXmlCell id="42" r="R54" connectionId="0">
    <xmlCellPr id="42" uniqueName="_Report_Observations_BIL.AKT.HYP_I.CHF.Z17.KUE">
      <xmlPr mapId="1" xpath="/Report/Observations/BIL.AKT.HYP/I.CHF.Z17.KUE" xmlDataType="double"/>
    </xmlCellPr>
  </singleXmlCell>
  <singleXmlCell id="43" r="R55" connectionId="0">
    <xmlCellPr id="43" uniqueName="_Report_Observations_BIL.AKT.HYP_I.CHF.Z18.KUE">
      <xmlPr mapId="1" xpath="/Report/Observations/BIL.AKT.HYP/I.CHF.Z18.KUE" xmlDataType="double"/>
    </xmlCellPr>
  </singleXmlCell>
  <singleXmlCell id="44" r="R52" connectionId="0">
    <xmlCellPr id="44" uniqueName="_Report_Observations_BIL.AKT.HYP_I.CHF.Z15.KUE">
      <xmlPr mapId="1" xpath="/Report/Observations/BIL.AKT.HYP/I.CHF.Z15.KUE" xmlDataType="double"/>
    </xmlCellPr>
  </singleXmlCell>
  <singleXmlCell id="45" r="R53" connectionId="0">
    <xmlCellPr id="45" uniqueName="_Report_Observations_BIL.AKT.HYP_I.CHF.Z16.KUE">
      <xmlPr mapId="1" xpath="/Report/Observations/BIL.AKT.HYP/I.CHF.Z16.KUE" xmlDataType="double"/>
    </xmlCellPr>
  </singleXmlCell>
  <singleXmlCell id="47" r="R50" connectionId="0">
    <xmlCellPr id="47" uniqueName="_Report_Observations_BIL.AKT.HYP_I.CHF.Z13.KUE">
      <xmlPr mapId="1" xpath="/Report/Observations/BIL.AKT.HYP/I.CHF.Z13.KUE" xmlDataType="double"/>
    </xmlCellPr>
  </singleXmlCell>
  <singleXmlCell id="48" r="R51" connectionId="0">
    <xmlCellPr id="48" uniqueName="_Report_Observations_BIL.AKT.HYP_I.CHF.Z14.KUE">
      <xmlPr mapId="1" xpath="/Report/Observations/BIL.AKT.HYP/I.CHF.Z14.KUE" xmlDataType="double"/>
    </xmlCellPr>
  </singleXmlCell>
  <singleXmlCell id="49" r="R58" connectionId="0">
    <xmlCellPr id="49" uniqueName="_Report_Observations_BIL.AKT.HYP_I.CHF.Z21.KUE">
      <xmlPr mapId="1" xpath="/Report/Observations/BIL.AKT.HYP/I.CHF.Z21.KUE" xmlDataType="double"/>
    </xmlCellPr>
  </singleXmlCell>
  <singleXmlCell id="50" r="R59" connectionId="0">
    <xmlCellPr id="50" uniqueName="_Report_Observations_BIL.AKT.HYP_I.CHF.Z22.KUE">
      <xmlPr mapId="1" xpath="/Report/Observations/BIL.AKT.HYP/I.CHF.Z22.KUE" xmlDataType="double"/>
    </xmlCellPr>
  </singleXmlCell>
  <singleXmlCell id="51" r="Y101" connectionId="0">
    <xmlCellPr id="51" uniqueName="_Report_Observations_BIL.PAS.VKE.KOV_I.CHF.Z64.RLZ">
      <xmlPr mapId="1" xpath="/Report/Observations/BIL.PAS.VKE.KOV/I.CHF.Z64.RLZ" xmlDataType="double"/>
    </xmlCellPr>
  </singleXmlCell>
  <singleXmlCell id="52" r="Y102" connectionId="0">
    <xmlCellPr id="52" uniqueName="_Report_Observations_BIL.PAS.VKE.KOV_I.CHF.Z65.RLZ">
      <xmlPr mapId="1" xpath="/Report/Observations/BIL.PAS.VKE.KOV/I.CHF.Z65.RLZ" xmlDataType="double"/>
    </xmlCellPr>
  </singleXmlCell>
  <singleXmlCell id="53" r="Y100" connectionId="0">
    <xmlCellPr id="53" uniqueName="_Report_Observations_BIL.PAS.VKE.KOV_I.CHF.Z63.RLZ">
      <xmlPr mapId="1" xpath="/Report/Observations/BIL.PAS.VKE.KOV/I.CHF.Z63.RLZ" xmlDataType="double"/>
    </xmlCellPr>
  </singleXmlCell>
  <singleXmlCell id="54" r="R60" connectionId="0">
    <xmlCellPr id="54" uniqueName="_Report_Observations_BIL.AKT.HYP_I.CHF.Z23.KUE">
      <xmlPr mapId="1" xpath="/Report/Observations/BIL.AKT.HYP/I.CHF.Z23.KUE" xmlDataType="double"/>
    </xmlCellPr>
  </singleXmlCell>
  <singleXmlCell id="55" r="Y103" connectionId="0">
    <xmlCellPr id="55" uniqueName="_Report_Observations_BIL.PAS.VKE.KOV_I.CHF.Z66.RLZ">
      <xmlPr mapId="1" xpath="/Report/Observations/BIL.PAS.VKE.KOV/I.CHF.Z66.RLZ" xmlDataType="double"/>
    </xmlCellPr>
  </singleXmlCell>
  <singleXmlCell id="56" r="Y104" connectionId="0">
    <xmlCellPr id="56" uniqueName="_Report_Observations_BIL.PAS.VKE.KOV_I.CHF.T.RLZ">
      <xmlPr mapId="1" xpath="/Report/Observations/BIL.PAS.VKE.KOV/I.CHF.T.RLZ" xmlDataType="double"/>
    </xmlCellPr>
  </singleXmlCell>
  <singleXmlCell id="57" r="R45" connectionId="0">
    <xmlCellPr id="57" uniqueName="_Report_Observations_BIL.AKT.HYP_I.CHF.Z08.KUE">
      <xmlPr mapId="1" xpath="/Report/Observations/BIL.AKT.HYP/I.CHF.Z08.KUE" xmlDataType="double"/>
    </xmlCellPr>
  </singleXmlCell>
  <singleXmlCell id="58" r="R46" connectionId="0">
    <xmlCellPr id="58" uniqueName="_Report_Observations_BIL.AKT.HYP_I.CHF.Z09.KUE">
      <xmlPr mapId="1" xpath="/Report/Observations/BIL.AKT.HYP/I.CHF.Z09.KUE" xmlDataType="double"/>
    </xmlCellPr>
  </singleXmlCell>
  <singleXmlCell id="59" r="R43" connectionId="0">
    <xmlCellPr id="59" uniqueName="_Report_Observations_BIL.AKT.HYP_I.CHF.Z06.KUE">
      <xmlPr mapId="1" xpath="/Report/Observations/BIL.AKT.HYP/I.CHF.Z06.KUE" xmlDataType="double"/>
    </xmlCellPr>
  </singleXmlCell>
  <singleXmlCell id="60" r="R44" connectionId="0">
    <xmlCellPr id="60" uniqueName="_Report_Observations_BIL.AKT.HYP_I.CHF.Z07.KUE">
      <xmlPr mapId="1" xpath="/Report/Observations/BIL.AKT.HYP/I.CHF.Z07.KUE" xmlDataType="double"/>
    </xmlCellPr>
  </singleXmlCell>
  <singleXmlCell id="61" r="R41" connectionId="0">
    <xmlCellPr id="61" uniqueName="_Report_Observations_BIL.AKT.HYP_I.CHF.Z04.KUE">
      <xmlPr mapId="1" xpath="/Report/Observations/BIL.AKT.HYP/I.CHF.Z04.KUE" xmlDataType="double"/>
    </xmlCellPr>
  </singleXmlCell>
  <singleXmlCell id="62" r="R42" connectionId="0">
    <xmlCellPr id="62" uniqueName="_Report_Observations_BIL.AKT.HYP_I.CHF.Z05.KUE">
      <xmlPr mapId="1" xpath="/Report/Observations/BIL.AKT.HYP/I.CHF.Z05.KUE" xmlDataType="double"/>
    </xmlCellPr>
  </singleXmlCell>
  <singleXmlCell id="63" r="R40" connectionId="0">
    <xmlCellPr id="63" uniqueName="_Report_Observations_BIL.AKT.HYP_I.CHF.Z03.KUE">
      <xmlPr mapId="1" xpath="/Report/Observations/BIL.AKT.HYP/I.CHF.Z03.KUE" xmlDataType="double"/>
    </xmlCellPr>
  </singleXmlCell>
  <singleXmlCell id="64" r="R49" connectionId="0">
    <xmlCellPr id="64" uniqueName="_Report_Observations_BIL.AKT.HYP_I.CHF.Z12.KUE">
      <xmlPr mapId="1" xpath="/Report/Observations/BIL.AKT.HYP/I.CHF.Z12.KUE" xmlDataType="double"/>
    </xmlCellPr>
  </singleXmlCell>
  <singleXmlCell id="65" r="R47" connectionId="0">
    <xmlCellPr id="65" uniqueName="_Report_Observations_BIL.AKT.HYP_I.CHF.Z10.KUE">
      <xmlPr mapId="1" xpath="/Report/Observations/BIL.AKT.HYP/I.CHF.Z10.KUE" xmlDataType="double"/>
    </xmlCellPr>
  </singleXmlCell>
  <singleXmlCell id="66" r="R48" connectionId="0">
    <xmlCellPr id="66" uniqueName="_Report_Observations_BIL.AKT.HYP_I.CHF.Z11.KUE">
      <xmlPr mapId="1" xpath="/Report/Observations/BIL.AKT.HYP/I.CHF.Z11.KUE" xmlDataType="double"/>
    </xmlCellPr>
  </singleXmlCell>
  <singleXmlCell id="69" r="N104" connectionId="0">
    <xmlCellPr id="69" uniqueName="_Report_Observations_BIL.AKT.FKU_I.CHF.T.KUE">
      <xmlPr mapId="1" xpath="/Report/Observations/BIL.AKT.FKU/I.CHF.T.KUE" xmlDataType="double"/>
    </xmlCellPr>
  </singleXmlCell>
  <singleXmlCell id="70" r="N101" connectionId="0">
    <xmlCellPr id="70" uniqueName="_Report_Observations_BIL.AKT.FKU_I.CHF.Z64.KUE">
      <xmlPr mapId="1" xpath="/Report/Observations/BIL.AKT.FKU/I.CHF.Z64.KUE" xmlDataType="double"/>
    </xmlCellPr>
  </singleXmlCell>
  <singleXmlCell id="71" r="N100" connectionId="0">
    <xmlCellPr id="71" uniqueName="_Report_Observations_BIL.AKT.FKU_I.CHF.Z63.KUE">
      <xmlPr mapId="1" xpath="/Report/Observations/BIL.AKT.FKU/I.CHF.Z63.KUE" xmlDataType="double"/>
    </xmlCellPr>
  </singleXmlCell>
  <singleXmlCell id="72" r="N103" connectionId="0">
    <xmlCellPr id="72" uniqueName="_Report_Observations_BIL.AKT.FKU_I.CHF.Z66.KUE">
      <xmlPr mapId="1" xpath="/Report/Observations/BIL.AKT.FKU/I.CHF.Z66.KUE" xmlDataType="double"/>
    </xmlCellPr>
  </singleXmlCell>
  <singleXmlCell id="74" r="N102" connectionId="0">
    <xmlCellPr id="74" uniqueName="_Report_Observations_BIL.AKT.FKU_I.CHF.Z65.KUE">
      <xmlPr mapId="1" xpath="/Report/Observations/BIL.AKT.FKU/I.CHF.Z65.KUE" xmlDataType="double"/>
    </xmlCellPr>
  </singleXmlCell>
  <singleXmlCell id="75" r="R34" connectionId="0">
    <xmlCellPr id="75" uniqueName="_Report_Observations_BIL.AKT.HYP_I.CHF.M13.KUE">
      <xmlPr mapId="1" xpath="/Report/Observations/BIL.AKT.HYP/I.CHF.M13.KUE" xmlDataType="double"/>
    </xmlCellPr>
  </singleXmlCell>
  <singleXmlCell id="76" r="R35" connectionId="0">
    <xmlCellPr id="76" uniqueName="_Report_Observations_BIL.AKT.HYP_I.CHF.M14.KUE">
      <xmlPr mapId="1" xpath="/Report/Observations/BIL.AKT.HYP/I.CHF.M14.KUE" xmlDataType="double"/>
    </xmlCellPr>
  </singleXmlCell>
  <singleXmlCell id="77" r="R32" connectionId="0">
    <xmlCellPr id="77" uniqueName="_Report_Observations_BIL.AKT.HYP_I.CHF.M11.KUE">
      <xmlPr mapId="1" xpath="/Report/Observations/BIL.AKT.HYP/I.CHF.M11.KUE" xmlDataType="double"/>
    </xmlCellPr>
  </singleXmlCell>
  <singleXmlCell id="78" r="R33" connectionId="0">
    <xmlCellPr id="78" uniqueName="_Report_Observations_BIL.AKT.HYP_I.CHF.M12.KUE">
      <xmlPr mapId="1" xpath="/Report/Observations/BIL.AKT.HYP/I.CHF.M12.KUE" xmlDataType="double"/>
    </xmlCellPr>
  </singleXmlCell>
  <singleXmlCell id="79" r="R30" connectionId="0">
    <xmlCellPr id="79" uniqueName="_Report_Observations_BIL.AKT.HYP_I.CHF.M09.KUE">
      <xmlPr mapId="1" xpath="/Report/Observations/BIL.AKT.HYP/I.CHF.M09.KUE" xmlDataType="double"/>
    </xmlCellPr>
  </singleXmlCell>
  <singleXmlCell id="80" r="R31" connectionId="0">
    <xmlCellPr id="80" uniqueName="_Report_Observations_BIL.AKT.HYP_I.CHF.M10.KUE">
      <xmlPr mapId="1" xpath="/Report/Observations/BIL.AKT.HYP/I.CHF.M10.KUE" xmlDataType="double"/>
    </xmlCellPr>
  </singleXmlCell>
  <singleXmlCell id="81" r="R38" connectionId="0">
    <xmlCellPr id="81" uniqueName="_Report_Observations_BIL.AKT.HYP_I.CHF.M17.KUE">
      <xmlPr mapId="1" xpath="/Report/Observations/BIL.AKT.HYP/I.CHF.M17.KUE" xmlDataType="double"/>
    </xmlCellPr>
  </singleXmlCell>
  <singleXmlCell id="82" r="R39" connectionId="0">
    <xmlCellPr id="82" uniqueName="_Report_Observations_BIL.AKT.HYP_I.CHF.Z02.KUE">
      <xmlPr mapId="1" xpath="/Report/Observations/BIL.AKT.HYP/I.CHF.Z02.KUE" xmlDataType="double"/>
    </xmlCellPr>
  </singleXmlCell>
  <singleXmlCell id="83" r="R36" connectionId="0">
    <xmlCellPr id="83" uniqueName="_Report_Observations_BIL.AKT.HYP_I.CHF.M15.KUE">
      <xmlPr mapId="1" xpath="/Report/Observations/BIL.AKT.HYP/I.CHF.M15.KUE" xmlDataType="double"/>
    </xmlCellPr>
  </singleXmlCell>
  <singleXmlCell id="84" r="R37" connectionId="0">
    <xmlCellPr id="84" uniqueName="_Report_Observations_BIL.AKT.HYP_I.CHF.M16.KUE">
      <xmlPr mapId="1" xpath="/Report/Observations/BIL.AKT.HYP/I.CHF.M16.KUE" xmlDataType="double"/>
    </xmlCellPr>
  </singleXmlCell>
  <singleXmlCell id="85" r="R23" connectionId="0">
    <xmlCellPr id="85" uniqueName="_Report_Observations_BIL.AKT.HYP_I.CHF.M02.KUE">
      <xmlPr mapId="1" xpath="/Report/Observations/BIL.AKT.HYP/I.CHF.M02.KUE" xmlDataType="double"/>
    </xmlCellPr>
  </singleXmlCell>
  <singleXmlCell id="86" r="R24" connectionId="0">
    <xmlCellPr id="86" uniqueName="_Report_Observations_BIL.AKT.HYP_I.CHF.M03.KUE">
      <xmlPr mapId="1" xpath="/Report/Observations/BIL.AKT.HYP/I.CHF.M03.KUE" xmlDataType="double"/>
    </xmlCellPr>
  </singleXmlCell>
  <singleXmlCell id="87" r="R22" connectionId="0">
    <xmlCellPr id="87" uniqueName="_Report_Observations_BIL.AKT.HYP_I.CHF.M01.KUE">
      <xmlPr mapId="1" xpath="/Report/Observations/BIL.AKT.HYP/I.CHF.M01.KUE" xmlDataType="double"/>
    </xmlCellPr>
  </singleXmlCell>
  <singleXmlCell id="88" r="R29" connectionId="0">
    <xmlCellPr id="88" uniqueName="_Report_Observations_BIL.AKT.HYP_I.CHF.M08.KUE">
      <xmlPr mapId="1" xpath="/Report/Observations/BIL.AKT.HYP/I.CHF.M08.KUE" xmlDataType="double"/>
    </xmlCellPr>
  </singleXmlCell>
  <singleXmlCell id="89" r="R27" connectionId="0">
    <xmlCellPr id="89" uniqueName="_Report_Observations_BIL.AKT.HYP_I.CHF.M06.KUE">
      <xmlPr mapId="1" xpath="/Report/Observations/BIL.AKT.HYP/I.CHF.M06.KUE" xmlDataType="double"/>
    </xmlCellPr>
  </singleXmlCell>
  <singleXmlCell id="90" r="R28" connectionId="0">
    <xmlCellPr id="90" uniqueName="_Report_Observations_BIL.AKT.HYP_I.CHF.M07.KUE">
      <xmlPr mapId="1" xpath="/Report/Observations/BIL.AKT.HYP/I.CHF.M07.KUE" xmlDataType="double"/>
    </xmlCellPr>
  </singleXmlCell>
  <singleXmlCell id="91" r="R25" connectionId="0">
    <xmlCellPr id="91" uniqueName="_Report_Observations_BIL.AKT.HYP_I.CHF.M04.KUE">
      <xmlPr mapId="1" xpath="/Report/Observations/BIL.AKT.HYP/I.CHF.M04.KUE" xmlDataType="double"/>
    </xmlCellPr>
  </singleXmlCell>
  <singleXmlCell id="92" r="R26" connectionId="0">
    <xmlCellPr id="92" uniqueName="_Report_Observations_BIL.AKT.HYP_I.CHF.M05.KUE">
      <xmlPr mapId="1" xpath="/Report/Observations/BIL.AKT.HYP/I.CHF.M05.KUE" xmlDataType="double"/>
    </xmlCellPr>
  </singleXmlCell>
  <singleXmlCell id="93" r="N98" connectionId="0">
    <xmlCellPr id="93" uniqueName="_Report_Observations_BIL.AKT.FKU_I.CHF.Z61.KUE">
      <xmlPr mapId="1" xpath="/Report/Observations/BIL.AKT.FKU/I.CHF.Z61.KUE" xmlDataType="double"/>
    </xmlCellPr>
  </singleXmlCell>
  <singleXmlCell id="94" r="N99" connectionId="0">
    <xmlCellPr id="94" uniqueName="_Report_Observations_BIL.AKT.FKU_I.CHF.Z62.KUE">
      <xmlPr mapId="1" xpath="/Report/Observations/BIL.AKT.FKU/I.CHF.Z62.KUE" xmlDataType="double"/>
    </xmlCellPr>
  </singleXmlCell>
  <singleXmlCell id="95" r="N89" connectionId="0">
    <xmlCellPr id="95" uniqueName="_Report_Observations_BIL.AKT.FKU_I.CHF.Z52.KUE">
      <xmlPr mapId="1" xpath="/Report/Observations/BIL.AKT.FKU/I.CHF.Z52.KUE" xmlDataType="double"/>
    </xmlCellPr>
  </singleXmlCell>
  <singleXmlCell id="96" r="N87" connectionId="0">
    <xmlCellPr id="96" uniqueName="_Report_Observations_BIL.AKT.FKU_I.CHF.Z50.KUE">
      <xmlPr mapId="1" xpath="/Report/Observations/BIL.AKT.FKU/I.CHF.Z50.KUE" xmlDataType="double"/>
    </xmlCellPr>
  </singleXmlCell>
  <singleXmlCell id="97" r="N88" connectionId="0">
    <xmlCellPr id="97" uniqueName="_Report_Observations_BIL.AKT.FKU_I.CHF.Z51.KUE">
      <xmlPr mapId="1" xpath="/Report/Observations/BIL.AKT.FKU/I.CHF.Z51.KUE" xmlDataType="double"/>
    </xmlCellPr>
  </singleXmlCell>
  <singleXmlCell id="98" r="N96" connectionId="0">
    <xmlCellPr id="98" uniqueName="_Report_Observations_BIL.AKT.FKU_I.CHF.Z59.KUE">
      <xmlPr mapId="1" xpath="/Report/Observations/BIL.AKT.FKU/I.CHF.Z59.KUE" xmlDataType="double"/>
    </xmlCellPr>
  </singleXmlCell>
  <singleXmlCell id="99" r="N97" connectionId="0">
    <xmlCellPr id="99" uniqueName="_Report_Observations_BIL.AKT.FKU_I.CHF.Z60.KUE">
      <xmlPr mapId="1" xpath="/Report/Observations/BIL.AKT.FKU/I.CHF.Z60.KUE" xmlDataType="double"/>
    </xmlCellPr>
  </singleXmlCell>
  <singleXmlCell id="100" r="N94" connectionId="0">
    <xmlCellPr id="100" uniqueName="_Report_Observations_BIL.AKT.FKU_I.CHF.Z57.KUE">
      <xmlPr mapId="1" xpath="/Report/Observations/BIL.AKT.FKU/I.CHF.Z57.KUE" xmlDataType="double"/>
    </xmlCellPr>
  </singleXmlCell>
  <singleXmlCell id="101" r="N95" connectionId="0">
    <xmlCellPr id="101" uniqueName="_Report_Observations_BIL.AKT.FKU_I.CHF.Z58.KUE">
      <xmlPr mapId="1" xpath="/Report/Observations/BIL.AKT.FKU/I.CHF.Z58.KUE" xmlDataType="double"/>
    </xmlCellPr>
  </singleXmlCell>
  <singleXmlCell id="102" r="N92" connectionId="0">
    <xmlCellPr id="102" uniqueName="_Report_Observations_BIL.AKT.FKU_I.CHF.Z55.KUE">
      <xmlPr mapId="1" xpath="/Report/Observations/BIL.AKT.FKU/I.CHF.Z55.KUE" xmlDataType="double"/>
    </xmlCellPr>
  </singleXmlCell>
  <singleXmlCell id="103" r="N93" connectionId="0">
    <xmlCellPr id="103" uniqueName="_Report_Observations_BIL.AKT.FKU_I.CHF.Z56.KUE">
      <xmlPr mapId="1" xpath="/Report/Observations/BIL.AKT.FKU/I.CHF.Z56.KUE" xmlDataType="double"/>
    </xmlCellPr>
  </singleXmlCell>
  <singleXmlCell id="104" r="N90" connectionId="0">
    <xmlCellPr id="104" uniqueName="_Report_Observations_BIL.AKT.FKU_I.CHF.Z53.KUE">
      <xmlPr mapId="1" xpath="/Report/Observations/BIL.AKT.FKU/I.CHF.Z53.KUE" xmlDataType="double"/>
    </xmlCellPr>
  </singleXmlCell>
  <singleXmlCell id="105" r="N91" connectionId="0">
    <xmlCellPr id="105" uniqueName="_Report_Observations_BIL.AKT.FKU_I.CHF.Z54.KUE">
      <xmlPr mapId="1" xpath="/Report/Observations/BIL.AKT.FKU/I.CHF.Z54.KUE" xmlDataType="double"/>
    </xmlCellPr>
  </singleXmlCell>
  <singleXmlCell id="106" r="N78" connectionId="0">
    <xmlCellPr id="106" uniqueName="_Report_Observations_BIL.AKT.FKU_I.CHF.Z41.KUE">
      <xmlPr mapId="1" xpath="/Report/Observations/BIL.AKT.FKU/I.CHF.Z41.KUE" xmlDataType="double"/>
    </xmlCellPr>
  </singleXmlCell>
  <singleXmlCell id="107" r="N79" connectionId="0">
    <xmlCellPr id="107" uniqueName="_Report_Observations_BIL.AKT.FKU_I.CHF.Z42.KUE">
      <xmlPr mapId="1" xpath="/Report/Observations/BIL.AKT.FKU/I.CHF.Z42.KUE" xmlDataType="double"/>
    </xmlCellPr>
  </singleXmlCell>
  <singleXmlCell id="108" r="N76" connectionId="0">
    <xmlCellPr id="108" uniqueName="_Report_Observations_BIL.AKT.FKU_I.CHF.Z39.KUE">
      <xmlPr mapId="1" xpath="/Report/Observations/BIL.AKT.FKU/I.CHF.Z39.KUE" xmlDataType="double"/>
    </xmlCellPr>
  </singleXmlCell>
  <singleXmlCell id="109" r="N77" connectionId="0">
    <xmlCellPr id="109" uniqueName="_Report_Observations_BIL.AKT.FKU_I.CHF.Z40.KUE">
      <xmlPr mapId="1" xpath="/Report/Observations/BIL.AKT.FKU/I.CHF.Z40.KUE" xmlDataType="double"/>
    </xmlCellPr>
  </singleXmlCell>
  <singleXmlCell id="110" r="N85" connectionId="0">
    <xmlCellPr id="110" uniqueName="_Report_Observations_BIL.AKT.FKU_I.CHF.Z48.KUE">
      <xmlPr mapId="1" xpath="/Report/Observations/BIL.AKT.FKU/I.CHF.Z48.KUE" xmlDataType="double"/>
    </xmlCellPr>
  </singleXmlCell>
  <singleXmlCell id="111" r="N86" connectionId="0">
    <xmlCellPr id="111" uniqueName="_Report_Observations_BIL.AKT.FKU_I.CHF.Z49.KUE">
      <xmlPr mapId="1" xpath="/Report/Observations/BIL.AKT.FKU/I.CHF.Z49.KUE" xmlDataType="double"/>
    </xmlCellPr>
  </singleXmlCell>
  <singleXmlCell id="112" r="N83" connectionId="0">
    <xmlCellPr id="112" uniqueName="_Report_Observations_BIL.AKT.FKU_I.CHF.Z46.KUE">
      <xmlPr mapId="1" xpath="/Report/Observations/BIL.AKT.FKU/I.CHF.Z46.KUE" xmlDataType="double"/>
    </xmlCellPr>
  </singleXmlCell>
  <singleXmlCell id="113" r="N84" connectionId="0">
    <xmlCellPr id="113" uniqueName="_Report_Observations_BIL.AKT.FKU_I.CHF.Z47.KUE">
      <xmlPr mapId="1" xpath="/Report/Observations/BIL.AKT.FKU/I.CHF.Z47.KUE" xmlDataType="double"/>
    </xmlCellPr>
  </singleXmlCell>
  <singleXmlCell id="114" r="N81" connectionId="0">
    <xmlCellPr id="114" uniqueName="_Report_Observations_BIL.AKT.FKU_I.CHF.Z44.KUE">
      <xmlPr mapId="1" xpath="/Report/Observations/BIL.AKT.FKU/I.CHF.Z44.KUE" xmlDataType="double"/>
    </xmlCellPr>
  </singleXmlCell>
  <singleXmlCell id="115" r="N82" connectionId="0">
    <xmlCellPr id="115" uniqueName="_Report_Observations_BIL.AKT.FKU_I.CHF.Z45.KUE">
      <xmlPr mapId="1" xpath="/Report/Observations/BIL.AKT.FKU/I.CHF.Z45.KUE" xmlDataType="double"/>
    </xmlCellPr>
  </singleXmlCell>
  <singleXmlCell id="116" r="N80" connectionId="0">
    <xmlCellPr id="116" uniqueName="_Report_Observations_BIL.AKT.FKU_I.CHF.Z43.KUE">
      <xmlPr mapId="1" xpath="/Report/Observations/BIL.AKT.FKU/I.CHF.Z43.KUE" xmlDataType="double"/>
    </xmlCellPr>
  </singleXmlCell>
  <singleXmlCell id="117" r="N69" connectionId="0">
    <xmlCellPr id="117" uniqueName="_Report_Observations_BIL.AKT.FKU_I.CHF.Z32.KUE">
      <xmlPr mapId="1" xpath="/Report/Observations/BIL.AKT.FKU/I.CHF.Z32.KUE" xmlDataType="double"/>
    </xmlCellPr>
  </singleXmlCell>
  <singleXmlCell id="118" r="N67" connectionId="0">
    <xmlCellPr id="118" uniqueName="_Report_Observations_BIL.AKT.FKU_I.CHF.Z30.KUE">
      <xmlPr mapId="1" xpath="/Report/Observations/BIL.AKT.FKU/I.CHF.Z30.KUE" xmlDataType="double"/>
    </xmlCellPr>
  </singleXmlCell>
  <singleXmlCell id="119" r="N68" connectionId="0">
    <xmlCellPr id="119" uniqueName="_Report_Observations_BIL.AKT.FKU_I.CHF.Z31.KUE">
      <xmlPr mapId="1" xpath="/Report/Observations/BIL.AKT.FKU/I.CHF.Z31.KUE" xmlDataType="double"/>
    </xmlCellPr>
  </singleXmlCell>
  <singleXmlCell id="120" r="N65" connectionId="0">
    <xmlCellPr id="120" uniqueName="_Report_Observations_BIL.AKT.FKU_I.CHF.Z28.KUE">
      <xmlPr mapId="1" xpath="/Report/Observations/BIL.AKT.FKU/I.CHF.Z28.KUE" xmlDataType="double"/>
    </xmlCellPr>
  </singleXmlCell>
  <singleXmlCell id="121" r="N66" connectionId="0">
    <xmlCellPr id="121" uniqueName="_Report_Observations_BIL.AKT.FKU_I.CHF.Z29.KUE">
      <xmlPr mapId="1" xpath="/Report/Observations/BIL.AKT.FKU/I.CHF.Z29.KUE" xmlDataType="double"/>
    </xmlCellPr>
  </singleXmlCell>
  <singleXmlCell id="122" r="N74" connectionId="0">
    <xmlCellPr id="122" uniqueName="_Report_Observations_BIL.AKT.FKU_I.CHF.Z37.KUE">
      <xmlPr mapId="1" xpath="/Report/Observations/BIL.AKT.FKU/I.CHF.Z37.KUE" xmlDataType="double"/>
    </xmlCellPr>
  </singleXmlCell>
  <singleXmlCell id="123" r="N75" connectionId="0">
    <xmlCellPr id="123" uniqueName="_Report_Observations_BIL.AKT.FKU_I.CHF.Z38.KUE">
      <xmlPr mapId="1" xpath="/Report/Observations/BIL.AKT.FKU/I.CHF.Z38.KUE" xmlDataType="double"/>
    </xmlCellPr>
  </singleXmlCell>
  <singleXmlCell id="124" r="N72" connectionId="0">
    <xmlCellPr id="124" uniqueName="_Report_Observations_BIL.AKT.FKU_I.CHF.Z35.KUE">
      <xmlPr mapId="1" xpath="/Report/Observations/BIL.AKT.FKU/I.CHF.Z35.KUE" xmlDataType="double"/>
    </xmlCellPr>
  </singleXmlCell>
  <singleXmlCell id="125" r="N73" connectionId="0">
    <xmlCellPr id="125" uniqueName="_Report_Observations_BIL.AKT.FKU_I.CHF.Z36.KUE">
      <xmlPr mapId="1" xpath="/Report/Observations/BIL.AKT.FKU/I.CHF.Z36.KUE" xmlDataType="double"/>
    </xmlCellPr>
  </singleXmlCell>
  <singleXmlCell id="126" r="N70" connectionId="0">
    <xmlCellPr id="126" uniqueName="_Report_Observations_BIL.AKT.FKU_I.CHF.Z33.KUE">
      <xmlPr mapId="1" xpath="/Report/Observations/BIL.AKT.FKU/I.CHF.Z33.KUE" xmlDataType="double"/>
    </xmlCellPr>
  </singleXmlCell>
  <singleXmlCell id="127" r="N71" connectionId="0">
    <xmlCellPr id="127" uniqueName="_Report_Observations_BIL.AKT.FKU_I.CHF.Z34.KUE">
      <xmlPr mapId="1" xpath="/Report/Observations/BIL.AKT.FKU/I.CHF.Z34.KUE" xmlDataType="double"/>
    </xmlCellPr>
  </singleXmlCell>
  <singleXmlCell id="128" r="N58" connectionId="0">
    <xmlCellPr id="128" uniqueName="_Report_Observations_BIL.AKT.FKU_I.CHF.Z21.KUE">
      <xmlPr mapId="1" xpath="/Report/Observations/BIL.AKT.FKU/I.CHF.Z21.KUE" xmlDataType="double"/>
    </xmlCellPr>
  </singleXmlCell>
  <singleXmlCell id="129" r="N59" connectionId="0">
    <xmlCellPr id="129" uniqueName="_Report_Observations_BIL.AKT.FKU_I.CHF.Z22.KUE">
      <xmlPr mapId="1" xpath="/Report/Observations/BIL.AKT.FKU/I.CHF.Z22.KUE" xmlDataType="double"/>
    </xmlCellPr>
  </singleXmlCell>
  <singleXmlCell id="130" r="N56" connectionId="0">
    <xmlCellPr id="130" uniqueName="_Report_Observations_BIL.AKT.FKU_I.CHF.Z19.KUE">
      <xmlPr mapId="1" xpath="/Report/Observations/BIL.AKT.FKU/I.CHF.Z19.KUE" xmlDataType="double"/>
    </xmlCellPr>
  </singleXmlCell>
  <singleXmlCell id="131" r="N57" connectionId="0">
    <xmlCellPr id="131" uniqueName="_Report_Observations_BIL.AKT.FKU_I.CHF.Z20.KUE">
      <xmlPr mapId="1" xpath="/Report/Observations/BIL.AKT.FKU/I.CHF.Z20.KUE" xmlDataType="double"/>
    </xmlCellPr>
  </singleXmlCell>
  <singleXmlCell id="132" r="N54" connectionId="0">
    <xmlCellPr id="132" uniqueName="_Report_Observations_BIL.AKT.FKU_I.CHF.Z17.KUE">
      <xmlPr mapId="1" xpath="/Report/Observations/BIL.AKT.FKU/I.CHF.Z17.KUE" xmlDataType="double"/>
    </xmlCellPr>
  </singleXmlCell>
  <singleXmlCell id="133" r="N55" connectionId="0">
    <xmlCellPr id="133" uniqueName="_Report_Observations_BIL.AKT.FKU_I.CHF.Z18.KUE">
      <xmlPr mapId="1" xpath="/Report/Observations/BIL.AKT.FKU/I.CHF.Z18.KUE" xmlDataType="double"/>
    </xmlCellPr>
  </singleXmlCell>
  <singleXmlCell id="134" r="N63" connectionId="0">
    <xmlCellPr id="134" uniqueName="_Report_Observations_BIL.AKT.FKU_I.CHF.Z26.KUE">
      <xmlPr mapId="1" xpath="/Report/Observations/BIL.AKT.FKU/I.CHF.Z26.KUE" xmlDataType="double"/>
    </xmlCellPr>
  </singleXmlCell>
  <singleXmlCell id="135" r="N64" connectionId="0">
    <xmlCellPr id="135" uniqueName="_Report_Observations_BIL.AKT.FKU_I.CHF.Z27.KUE">
      <xmlPr mapId="1" xpath="/Report/Observations/BIL.AKT.FKU/I.CHF.Z27.KUE" xmlDataType="double"/>
    </xmlCellPr>
  </singleXmlCell>
  <singleXmlCell id="136" r="N61" connectionId="0">
    <xmlCellPr id="136" uniqueName="_Report_Observations_BIL.AKT.FKU_I.CHF.Z24.KUE">
      <xmlPr mapId="1" xpath="/Report/Observations/BIL.AKT.FKU/I.CHF.Z24.KUE" xmlDataType="double"/>
    </xmlCellPr>
  </singleXmlCell>
  <singleXmlCell id="137" r="N62" connectionId="0">
    <xmlCellPr id="137" uniqueName="_Report_Observations_BIL.AKT.FKU_I.CHF.Z25.KUE">
      <xmlPr mapId="1" xpath="/Report/Observations/BIL.AKT.FKU/I.CHF.Z25.KUE" xmlDataType="double"/>
    </xmlCellPr>
  </singleXmlCell>
  <singleXmlCell id="139" r="N60" connectionId="0">
    <xmlCellPr id="139" uniqueName="_Report_Observations_BIL.AKT.FKU_I.CHF.Z23.KUE">
      <xmlPr mapId="1" xpath="/Report/Observations/BIL.AKT.FKU/I.CHF.Z23.KUE" xmlDataType="double"/>
    </xmlCellPr>
  </singleXmlCell>
  <singleXmlCell id="141" r="N49" connectionId="0">
    <xmlCellPr id="141" uniqueName="_Report_Observations_BIL.AKT.FKU_I.CHF.Z12.KUE">
      <xmlPr mapId="1" xpath="/Report/Observations/BIL.AKT.FKU/I.CHF.Z12.KUE" xmlDataType="double"/>
    </xmlCellPr>
  </singleXmlCell>
  <singleXmlCell id="142" r="N47" connectionId="0">
    <xmlCellPr id="142" uniqueName="_Report_Observations_BIL.AKT.FKU_I.CHF.Z10.KUE">
      <xmlPr mapId="1" xpath="/Report/Observations/BIL.AKT.FKU/I.CHF.Z10.KUE" xmlDataType="double"/>
    </xmlCellPr>
  </singleXmlCell>
  <singleXmlCell id="143" r="N48" connectionId="0">
    <xmlCellPr id="143" uniqueName="_Report_Observations_BIL.AKT.FKU_I.CHF.Z11.KUE">
      <xmlPr mapId="1" xpath="/Report/Observations/BIL.AKT.FKU/I.CHF.Z11.KUE" xmlDataType="double"/>
    </xmlCellPr>
  </singleXmlCell>
  <singleXmlCell id="144" r="N45" connectionId="0">
    <xmlCellPr id="144" uniqueName="_Report_Observations_BIL.AKT.FKU_I.CHF.Z08.KUE">
      <xmlPr mapId="1" xpath="/Report/Observations/BIL.AKT.FKU/I.CHF.Z08.KUE" xmlDataType="double"/>
    </xmlCellPr>
  </singleXmlCell>
  <singleXmlCell id="145" r="N46" connectionId="0">
    <xmlCellPr id="145" uniqueName="_Report_Observations_BIL.AKT.FKU_I.CHF.Z09.KUE">
      <xmlPr mapId="1" xpath="/Report/Observations/BIL.AKT.FKU/I.CHF.Z09.KUE" xmlDataType="double"/>
    </xmlCellPr>
  </singleXmlCell>
  <singleXmlCell id="146" r="N43" connectionId="0">
    <xmlCellPr id="146" uniqueName="_Report_Observations_BIL.AKT.FKU_I.CHF.Z06.KUE">
      <xmlPr mapId="1" xpath="/Report/Observations/BIL.AKT.FKU/I.CHF.Z06.KUE" xmlDataType="double"/>
    </xmlCellPr>
  </singleXmlCell>
  <singleXmlCell id="147" r="N44" connectionId="0">
    <xmlCellPr id="147" uniqueName="_Report_Observations_BIL.AKT.FKU_I.CHF.Z07.KUE">
      <xmlPr mapId="1" xpath="/Report/Observations/BIL.AKT.FKU/I.CHF.Z07.KUE" xmlDataType="double"/>
    </xmlCellPr>
  </singleXmlCell>
  <singleXmlCell id="148" r="N52" connectionId="0">
    <xmlCellPr id="148" uniqueName="_Report_Observations_BIL.AKT.FKU_I.CHF.Z15.KUE">
      <xmlPr mapId="1" xpath="/Report/Observations/BIL.AKT.FKU/I.CHF.Z15.KUE" xmlDataType="double"/>
    </xmlCellPr>
  </singleXmlCell>
  <singleXmlCell id="149" r="N53" connectionId="0">
    <xmlCellPr id="149" uniqueName="_Report_Observations_BIL.AKT.FKU_I.CHF.Z16.KUE">
      <xmlPr mapId="1" xpath="/Report/Observations/BIL.AKT.FKU/I.CHF.Z16.KUE" xmlDataType="double"/>
    </xmlCellPr>
  </singleXmlCell>
  <singleXmlCell id="150" r="N50" connectionId="0">
    <xmlCellPr id="150" uniqueName="_Report_Observations_BIL.AKT.FKU_I.CHF.Z13.KUE">
      <xmlPr mapId="1" xpath="/Report/Observations/BIL.AKT.FKU/I.CHF.Z13.KUE" xmlDataType="double"/>
    </xmlCellPr>
  </singleXmlCell>
  <singleXmlCell id="151" r="N51" connectionId="0">
    <xmlCellPr id="151" uniqueName="_Report_Observations_BIL.AKT.FKU_I.CHF.Z14.KUE">
      <xmlPr mapId="1" xpath="/Report/Observations/BIL.AKT.FKU/I.CHF.Z14.KUE" xmlDataType="double"/>
    </xmlCellPr>
  </singleXmlCell>
  <singleXmlCell id="152" r="N38" connectionId="0">
    <xmlCellPr id="152" uniqueName="_Report_Observations_BIL.AKT.FKU_I.CHF.M17.KUE">
      <xmlPr mapId="1" xpath="/Report/Observations/BIL.AKT.FKU/I.CHF.M17.KUE" xmlDataType="double"/>
    </xmlCellPr>
  </singleXmlCell>
  <singleXmlCell id="153" r="N39" connectionId="0">
    <xmlCellPr id="153" uniqueName="_Report_Observations_BIL.AKT.FKU_I.CHF.Z02.KUE">
      <xmlPr mapId="1" xpath="/Report/Observations/BIL.AKT.FKU/I.CHF.Z02.KUE" xmlDataType="double"/>
    </xmlCellPr>
  </singleXmlCell>
  <singleXmlCell id="154" r="N36" connectionId="0">
    <xmlCellPr id="154" uniqueName="_Report_Observations_BIL.AKT.FKU_I.CHF.M15.KUE">
      <xmlPr mapId="1" xpath="/Report/Observations/BIL.AKT.FKU/I.CHF.M15.KUE" xmlDataType="double"/>
    </xmlCellPr>
  </singleXmlCell>
  <singleXmlCell id="155" r="N37" connectionId="0">
    <xmlCellPr id="155" uniqueName="_Report_Observations_BIL.AKT.FKU_I.CHF.M16.KUE">
      <xmlPr mapId="1" xpath="/Report/Observations/BIL.AKT.FKU/I.CHF.M16.KUE" xmlDataType="double"/>
    </xmlCellPr>
  </singleXmlCell>
  <singleXmlCell id="156" r="N34" connectionId="0">
    <xmlCellPr id="156" uniqueName="_Report_Observations_BIL.AKT.FKU_I.CHF.M13.KUE">
      <xmlPr mapId="1" xpath="/Report/Observations/BIL.AKT.FKU/I.CHF.M13.KUE" xmlDataType="double"/>
    </xmlCellPr>
  </singleXmlCell>
  <singleXmlCell id="157" r="N35" connectionId="0">
    <xmlCellPr id="157" uniqueName="_Report_Observations_BIL.AKT.FKU_I.CHF.M14.KUE">
      <xmlPr mapId="1" xpath="/Report/Observations/BIL.AKT.FKU/I.CHF.M14.KUE" xmlDataType="double"/>
    </xmlCellPr>
  </singleXmlCell>
  <singleXmlCell id="158" r="N32" connectionId="0">
    <xmlCellPr id="158" uniqueName="_Report_Observations_BIL.AKT.FKU_I.CHF.M11.KUE">
      <xmlPr mapId="1" xpath="/Report/Observations/BIL.AKT.FKU/I.CHF.M11.KUE" xmlDataType="double"/>
    </xmlCellPr>
  </singleXmlCell>
  <singleXmlCell id="159" r="N33" connectionId="0">
    <xmlCellPr id="159" uniqueName="_Report_Observations_BIL.AKT.FKU_I.CHF.M12.KUE">
      <xmlPr mapId="1" xpath="/Report/Observations/BIL.AKT.FKU/I.CHF.M12.KUE" xmlDataType="double"/>
    </xmlCellPr>
  </singleXmlCell>
  <singleXmlCell id="160" r="N41" connectionId="0">
    <xmlCellPr id="160" uniqueName="_Report_Observations_BIL.AKT.FKU_I.CHF.Z04.KUE">
      <xmlPr mapId="1" xpath="/Report/Observations/BIL.AKT.FKU/I.CHF.Z04.KUE" xmlDataType="double"/>
    </xmlCellPr>
  </singleXmlCell>
  <singleXmlCell id="161" r="N42" connectionId="0">
    <xmlCellPr id="161" uniqueName="_Report_Observations_BIL.AKT.FKU_I.CHF.Z05.KUE">
      <xmlPr mapId="1" xpath="/Report/Observations/BIL.AKT.FKU/I.CHF.Z05.KUE" xmlDataType="double"/>
    </xmlCellPr>
  </singleXmlCell>
  <singleXmlCell id="162" r="N40" connectionId="0">
    <xmlCellPr id="162" uniqueName="_Report_Observations_BIL.AKT.FKU_I.CHF.Z03.KUE">
      <xmlPr mapId="1" xpath="/Report/Observations/BIL.AKT.FKU/I.CHF.Z03.KUE" xmlDataType="double"/>
    </xmlCellPr>
  </singleXmlCell>
  <singleXmlCell id="163" r="N27" connectionId="0">
    <xmlCellPr id="163" uniqueName="_Report_Observations_BIL.AKT.FKU_I.CHF.M06.KUE">
      <xmlPr mapId="1" xpath="/Report/Observations/BIL.AKT.FKU/I.CHF.M06.KUE" xmlDataType="double"/>
    </xmlCellPr>
  </singleXmlCell>
  <singleXmlCell id="164" r="N28" connectionId="0">
    <xmlCellPr id="164" uniqueName="_Report_Observations_BIL.AKT.FKU_I.CHF.M07.KUE">
      <xmlPr mapId="1" xpath="/Report/Observations/BIL.AKT.FKU/I.CHF.M07.KUE" xmlDataType="double"/>
    </xmlCellPr>
  </singleXmlCell>
  <singleXmlCell id="165" r="N25" connectionId="0">
    <xmlCellPr id="165" uniqueName="_Report_Observations_BIL.AKT.FKU_I.CHF.M04.KUE">
      <xmlPr mapId="1" xpath="/Report/Observations/BIL.AKT.FKU/I.CHF.M04.KUE" xmlDataType="double"/>
    </xmlCellPr>
  </singleXmlCell>
  <singleXmlCell id="166" r="N26" connectionId="0">
    <xmlCellPr id="166" uniqueName="_Report_Observations_BIL.AKT.FKU_I.CHF.M05.KUE">
      <xmlPr mapId="1" xpath="/Report/Observations/BIL.AKT.FKU/I.CHF.M05.KUE" xmlDataType="double"/>
    </xmlCellPr>
  </singleXmlCell>
  <singleXmlCell id="167" r="N23" connectionId="0">
    <xmlCellPr id="167" uniqueName="_Report_Observations_BIL.AKT.FKU_I.CHF.M02.KUE">
      <xmlPr mapId="1" xpath="/Report/Observations/BIL.AKT.FKU/I.CHF.M02.KUE" xmlDataType="double"/>
    </xmlCellPr>
  </singleXmlCell>
  <singleXmlCell id="168" r="N24" connectionId="0">
    <xmlCellPr id="168" uniqueName="_Report_Observations_BIL.AKT.FKU_I.CHF.M03.KUE">
      <xmlPr mapId="1" xpath="/Report/Observations/BIL.AKT.FKU/I.CHF.M03.KUE" xmlDataType="double"/>
    </xmlCellPr>
  </singleXmlCell>
  <singleXmlCell id="169" r="N22" connectionId="0">
    <xmlCellPr id="169" uniqueName="_Report_Observations_BIL.AKT.FKU_I.CHF.M01.KUE">
      <xmlPr mapId="1" xpath="/Report/Observations/BIL.AKT.FKU/I.CHF.M01.KUE" xmlDataType="double"/>
    </xmlCellPr>
  </singleXmlCell>
  <singleXmlCell id="170" r="N29" connectionId="0">
    <xmlCellPr id="170" uniqueName="_Report_Observations_BIL.AKT.FKU_I.CHF.M08.KUE">
      <xmlPr mapId="1" xpath="/Report/Observations/BIL.AKT.FKU/I.CHF.M08.KUE" xmlDataType="double"/>
    </xmlCellPr>
  </singleXmlCell>
  <singleXmlCell id="171" r="N30" connectionId="0">
    <xmlCellPr id="171" uniqueName="_Report_Observations_BIL.AKT.FKU_I.CHF.M09.KUE">
      <xmlPr mapId="1" xpath="/Report/Observations/BIL.AKT.FKU/I.CHF.M09.KUE" xmlDataType="double"/>
    </xmlCellPr>
  </singleXmlCell>
  <singleXmlCell id="172" r="N31" connectionId="0">
    <xmlCellPr id="172" uniqueName="_Report_Observations_BIL.AKT.FKU_I.CHF.M10.KUE">
      <xmlPr mapId="1" xpath="/Report/Observations/BIL.AKT.FKU/I.CHF.M10.KUE" xmlDataType="double"/>
    </xmlCellPr>
  </singleXmlCell>
  <singleXmlCell id="173" r="W30" connectionId="0">
    <xmlCellPr id="173" uniqueName="_Report_Observations_BIL.PAS.VKE.KOV_I.CHF.M09.ASI">
      <xmlPr mapId="1" xpath="/Report/Observations/BIL.PAS.VKE.KOV/I.CHF.M09.ASI" xmlDataType="double"/>
    </xmlCellPr>
  </singleXmlCell>
  <singleXmlCell id="174" r="W37" connectionId="0">
    <xmlCellPr id="174" uniqueName="_Report_Observations_BIL.PAS.VKE.KOV_I.CHF.M16.ASI">
      <xmlPr mapId="1" xpath="/Report/Observations/BIL.PAS.VKE.KOV/I.CHF.M16.ASI" xmlDataType="double"/>
    </xmlCellPr>
  </singleXmlCell>
  <singleXmlCell id="175" r="W38" connectionId="0">
    <xmlCellPr id="175" uniqueName="_Report_Observations_BIL.PAS.VKE.KOV_I.CHF.M17.ASI">
      <xmlPr mapId="1" xpath="/Report/Observations/BIL.PAS.VKE.KOV/I.CHF.M17.ASI" xmlDataType="double"/>
    </xmlCellPr>
  </singleXmlCell>
  <singleXmlCell id="176" r="W35" connectionId="0">
    <xmlCellPr id="176" uniqueName="_Report_Observations_BIL.PAS.VKE.KOV_I.CHF.M14.ASI">
      <xmlPr mapId="1" xpath="/Report/Observations/BIL.PAS.VKE.KOV/I.CHF.M14.ASI" xmlDataType="double"/>
    </xmlCellPr>
  </singleXmlCell>
  <singleXmlCell id="177" r="W36" connectionId="0">
    <xmlCellPr id="177" uniqueName="_Report_Observations_BIL.PAS.VKE.KOV_I.CHF.M15.ASI">
      <xmlPr mapId="1" xpath="/Report/Observations/BIL.PAS.VKE.KOV/I.CHF.M15.ASI" xmlDataType="double"/>
    </xmlCellPr>
  </singleXmlCell>
  <singleXmlCell id="179" r="W33" connectionId="0">
    <xmlCellPr id="179" uniqueName="_Report_Observations_BIL.PAS.VKE.KOV_I.CHF.M12.ASI">
      <xmlPr mapId="1" xpath="/Report/Observations/BIL.PAS.VKE.KOV/I.CHF.M12.ASI" xmlDataType="double"/>
    </xmlCellPr>
  </singleXmlCell>
  <singleXmlCell id="181" r="W34" connectionId="0">
    <xmlCellPr id="181" uniqueName="_Report_Observations_BIL.PAS.VKE.KOV_I.CHF.M13.ASI">
      <xmlPr mapId="1" xpath="/Report/Observations/BIL.PAS.VKE.KOV/I.CHF.M13.ASI" xmlDataType="double"/>
    </xmlCellPr>
  </singleXmlCell>
  <singleXmlCell id="183" r="W31" connectionId="0">
    <xmlCellPr id="183" uniqueName="_Report_Observations_BIL.PAS.VKE.KOV_I.CHF.M10.ASI">
      <xmlPr mapId="1" xpath="/Report/Observations/BIL.PAS.VKE.KOV/I.CHF.M10.ASI" xmlDataType="double"/>
    </xmlCellPr>
  </singleXmlCell>
  <singleXmlCell id="185" r="W32" connectionId="0">
    <xmlCellPr id="185" uniqueName="_Report_Observations_BIL.PAS.VKE.KOV_I.CHF.M11.ASI">
      <xmlPr mapId="1" xpath="/Report/Observations/BIL.PAS.VKE.KOV/I.CHF.M11.ASI" xmlDataType="double"/>
    </xmlCellPr>
  </singleXmlCell>
  <singleXmlCell id="192" r="W39" connectionId="0">
    <xmlCellPr id="192" uniqueName="_Report_Observations_BIL.PAS.VKE.KOV_I.CHF.Z02.ASI">
      <xmlPr mapId="1" xpath="/Report/Observations/BIL.PAS.VKE.KOV/I.CHF.Z02.ASI" xmlDataType="double"/>
    </xmlCellPr>
  </singleXmlCell>
  <singleXmlCell id="194" r="U100" connectionId="0">
    <xmlCellPr id="194" uniqueName="_Report_Observations_BIL.PAS.VKE_I.CHF.Z63">
      <xmlPr mapId="1" xpath="/Report/Observations/BIL.PAS.VKE/I.CHF.Z63" xmlDataType="double"/>
    </xmlCellPr>
  </singleXmlCell>
  <singleXmlCell id="195" r="U101" connectionId="0">
    <xmlCellPr id="195" uniqueName="_Report_Observations_BIL.PAS.VKE_I.CHF.Z64">
      <xmlPr mapId="1" xpath="/Report/Observations/BIL.PAS.VKE/I.CHF.Z64" xmlDataType="double"/>
    </xmlCellPr>
  </singleXmlCell>
  <singleXmlCell id="196" r="U102" connectionId="0">
    <xmlCellPr id="196" uniqueName="_Report_Observations_BIL.PAS.VKE_I.CHF.Z65">
      <xmlPr mapId="1" xpath="/Report/Observations/BIL.PAS.VKE/I.CHF.Z65" xmlDataType="double"/>
    </xmlCellPr>
  </singleXmlCell>
  <singleXmlCell id="197" r="U103" connectionId="0">
    <xmlCellPr id="197" uniqueName="_Report_Observations_BIL.PAS.VKE_I.CHF.Z66">
      <xmlPr mapId="1" xpath="/Report/Observations/BIL.PAS.VKE/I.CHF.Z66" xmlDataType="double"/>
    </xmlCellPr>
  </singleXmlCell>
  <singleXmlCell id="198" r="U104" connectionId="0">
    <xmlCellPr id="198" uniqueName="_Report_Observations_BIL.PAS.VKE_I.CHF.T">
      <xmlPr mapId="1" xpath="/Report/Observations/BIL.PAS.VKE/I.CHF.T" xmlDataType="double"/>
    </xmlCellPr>
  </singleXmlCell>
  <singleXmlCell id="201" r="W26" connectionId="0">
    <xmlCellPr id="201" uniqueName="_Report_Observations_BIL.PAS.VKE.KOV_I.CHF.M05.ASI">
      <xmlPr mapId="1" xpath="/Report/Observations/BIL.PAS.VKE.KOV/I.CHF.M05.ASI" xmlDataType="double"/>
    </xmlCellPr>
  </singleXmlCell>
  <singleXmlCell id="202" r="W27" connectionId="0">
    <xmlCellPr id="202" uniqueName="_Report_Observations_BIL.PAS.VKE.KOV_I.CHF.M06.ASI">
      <xmlPr mapId="1" xpath="/Report/Observations/BIL.PAS.VKE.KOV/I.CHF.M06.ASI" xmlDataType="double"/>
    </xmlCellPr>
  </singleXmlCell>
  <singleXmlCell id="203" r="W24" connectionId="0">
    <xmlCellPr id="203" uniqueName="_Report_Observations_BIL.PAS.VKE.KOV_I.CHF.M03.ASI">
      <xmlPr mapId="1" xpath="/Report/Observations/BIL.PAS.VKE.KOV/I.CHF.M03.ASI" xmlDataType="double"/>
    </xmlCellPr>
  </singleXmlCell>
  <singleXmlCell id="204" r="W25" connectionId="0">
    <xmlCellPr id="204" uniqueName="_Report_Observations_BIL.PAS.VKE.KOV_I.CHF.M04.ASI">
      <xmlPr mapId="1" xpath="/Report/Observations/BIL.PAS.VKE.KOV/I.CHF.M04.ASI" xmlDataType="double"/>
    </xmlCellPr>
  </singleXmlCell>
  <singleXmlCell id="205" r="W22" connectionId="0">
    <xmlCellPr id="205" uniqueName="_Report_Observations_BIL.PAS.VKE.KOV_I.CHF.M01.ASI">
      <xmlPr mapId="1" xpath="/Report/Observations/BIL.PAS.VKE.KOV/I.CHF.M01.ASI" xmlDataType="double"/>
    </xmlCellPr>
  </singleXmlCell>
  <singleXmlCell id="206" r="W23" connectionId="0">
    <xmlCellPr id="206" uniqueName="_Report_Observations_BIL.PAS.VKE.KOV_I.CHF.M02.ASI">
      <xmlPr mapId="1" xpath="/Report/Observations/BIL.PAS.VKE.KOV/I.CHF.M02.ASI" xmlDataType="double"/>
    </xmlCellPr>
  </singleXmlCell>
  <singleXmlCell id="209" r="W28" connectionId="0">
    <xmlCellPr id="209" uniqueName="_Report_Observations_BIL.PAS.VKE.KOV_I.CHF.M07.ASI">
      <xmlPr mapId="1" xpath="/Report/Observations/BIL.PAS.VKE.KOV/I.CHF.M07.ASI" xmlDataType="double"/>
    </xmlCellPr>
  </singleXmlCell>
  <singleXmlCell id="210" r="W29" connectionId="0">
    <xmlCellPr id="210" uniqueName="_Report_Observations_BIL.PAS.VKE.KOV_I.CHF.M08.ASI">
      <xmlPr mapId="1" xpath="/Report/Observations/BIL.PAS.VKE.KOV/I.CHF.M08.ASI" xmlDataType="double"/>
    </xmlCellPr>
  </singleXmlCell>
  <singleXmlCell id="226" r="S33" connectionId="0">
    <xmlCellPr id="226" uniqueName="_Report_Observations_BIL.AKT.HYP_I.CHF.M12.RLZ">
      <xmlPr mapId="1" xpath="/Report/Observations/BIL.AKT.HYP/I.CHF.M12.RLZ" xmlDataType="double"/>
    </xmlCellPr>
  </singleXmlCell>
  <singleXmlCell id="227" r="S34" connectionId="0">
    <xmlCellPr id="227" uniqueName="_Report_Observations_BIL.AKT.HYP_I.CHF.M13.RLZ">
      <xmlPr mapId="1" xpath="/Report/Observations/BIL.AKT.HYP/I.CHF.M13.RLZ" xmlDataType="double"/>
    </xmlCellPr>
  </singleXmlCell>
  <singleXmlCell id="228" r="S31" connectionId="0">
    <xmlCellPr id="228" uniqueName="_Report_Observations_BIL.AKT.HYP_I.CHF.M10.RLZ">
      <xmlPr mapId="1" xpath="/Report/Observations/BIL.AKT.HYP/I.CHF.M10.RLZ" xmlDataType="double"/>
    </xmlCellPr>
  </singleXmlCell>
  <singleXmlCell id="229" r="S32" connectionId="0">
    <xmlCellPr id="229" uniqueName="_Report_Observations_BIL.AKT.HYP_I.CHF.M11.RLZ">
      <xmlPr mapId="1" xpath="/Report/Observations/BIL.AKT.HYP/I.CHF.M11.RLZ" xmlDataType="double"/>
    </xmlCellPr>
  </singleXmlCell>
  <singleXmlCell id="230" r="S30" connectionId="0">
    <xmlCellPr id="230" uniqueName="_Report_Observations_BIL.AKT.HYP_I.CHF.M09.RLZ">
      <xmlPr mapId="1" xpath="/Report/Observations/BIL.AKT.HYP/I.CHF.M09.RLZ" xmlDataType="double"/>
    </xmlCellPr>
  </singleXmlCell>
  <singleXmlCell id="231" r="S39" connectionId="0">
    <xmlCellPr id="231" uniqueName="_Report_Observations_BIL.AKT.HYP_I.CHF.Z02.RLZ">
      <xmlPr mapId="1" xpath="/Report/Observations/BIL.AKT.HYP/I.CHF.Z02.RLZ" xmlDataType="double"/>
    </xmlCellPr>
  </singleXmlCell>
  <singleXmlCell id="232" r="S37" connectionId="0">
    <xmlCellPr id="232" uniqueName="_Report_Observations_BIL.AKT.HYP_I.CHF.M16.RLZ">
      <xmlPr mapId="1" xpath="/Report/Observations/BIL.AKT.HYP/I.CHF.M16.RLZ" xmlDataType="double"/>
    </xmlCellPr>
  </singleXmlCell>
  <singleXmlCell id="233" r="S38" connectionId="0">
    <xmlCellPr id="233" uniqueName="_Report_Observations_BIL.AKT.HYP_I.CHF.M17.RLZ">
      <xmlPr mapId="1" xpath="/Report/Observations/BIL.AKT.HYP/I.CHF.M17.RLZ" xmlDataType="double"/>
    </xmlCellPr>
  </singleXmlCell>
  <singleXmlCell id="234" r="S35" connectionId="0">
    <xmlCellPr id="234" uniqueName="_Report_Observations_BIL.AKT.HYP_I.CHF.M14.RLZ">
      <xmlPr mapId="1" xpath="/Report/Observations/BIL.AKT.HYP/I.CHF.M14.RLZ" xmlDataType="double"/>
    </xmlCellPr>
  </singleXmlCell>
  <singleXmlCell id="235" r="S36" connectionId="0">
    <xmlCellPr id="235" uniqueName="_Report_Observations_BIL.AKT.HYP_I.CHF.M15.RLZ">
      <xmlPr mapId="1" xpath="/Report/Observations/BIL.AKT.HYP/I.CHF.M15.RLZ" xmlDataType="double"/>
    </xmlCellPr>
  </singleXmlCell>
  <singleXmlCell id="236" r="S22" connectionId="0">
    <xmlCellPr id="236" uniqueName="_Report_Observations_BIL.AKT.HYP_I.CHF.M01.RLZ">
      <xmlPr mapId="1" xpath="/Report/Observations/BIL.AKT.HYP/I.CHF.M01.RLZ" xmlDataType="double"/>
    </xmlCellPr>
  </singleXmlCell>
  <singleXmlCell id="237" r="S23" connectionId="0">
    <xmlCellPr id="237" uniqueName="_Report_Observations_BIL.AKT.HYP_I.CHF.M02.RLZ">
      <xmlPr mapId="1" xpath="/Report/Observations/BIL.AKT.HYP/I.CHF.M02.RLZ" xmlDataType="double"/>
    </xmlCellPr>
  </singleXmlCell>
  <singleXmlCell id="238" r="S28" connectionId="0">
    <xmlCellPr id="238" uniqueName="_Report_Observations_BIL.AKT.HYP_I.CHF.M07.RLZ">
      <xmlPr mapId="1" xpath="/Report/Observations/BIL.AKT.HYP/I.CHF.M07.RLZ" xmlDataType="double"/>
    </xmlCellPr>
  </singleXmlCell>
  <singleXmlCell id="239" r="S29" connectionId="0">
    <xmlCellPr id="239" uniqueName="_Report_Observations_BIL.AKT.HYP_I.CHF.M08.RLZ">
      <xmlPr mapId="1" xpath="/Report/Observations/BIL.AKT.HYP/I.CHF.M08.RLZ" xmlDataType="double"/>
    </xmlCellPr>
  </singleXmlCell>
  <singleXmlCell id="240" r="S26" connectionId="0">
    <xmlCellPr id="240" uniqueName="_Report_Observations_BIL.AKT.HYP_I.CHF.M05.RLZ">
      <xmlPr mapId="1" xpath="/Report/Observations/BIL.AKT.HYP/I.CHF.M05.RLZ" xmlDataType="double"/>
    </xmlCellPr>
  </singleXmlCell>
  <singleXmlCell id="241" r="S27" connectionId="0">
    <xmlCellPr id="241" uniqueName="_Report_Observations_BIL.AKT.HYP_I.CHF.M06.RLZ">
      <xmlPr mapId="1" xpath="/Report/Observations/BIL.AKT.HYP/I.CHF.M06.RLZ" xmlDataType="double"/>
    </xmlCellPr>
  </singleXmlCell>
  <singleXmlCell id="242" r="S24" connectionId="0">
    <xmlCellPr id="242" uniqueName="_Report_Observations_BIL.AKT.HYP_I.CHF.M03.RLZ">
      <xmlPr mapId="1" xpath="/Report/Observations/BIL.AKT.HYP/I.CHF.M03.RLZ" xmlDataType="double"/>
    </xmlCellPr>
  </singleXmlCell>
  <singleXmlCell id="243" r="S25" connectionId="0">
    <xmlCellPr id="243" uniqueName="_Report_Observations_BIL.AKT.HYP_I.CHF.M04.RLZ">
      <xmlPr mapId="1" xpath="/Report/Observations/BIL.AKT.HYP/I.CHF.M04.RLZ" xmlDataType="double"/>
    </xmlCellPr>
  </singleXmlCell>
  <singleXmlCell id="244" r="W95" connectionId="0">
    <xmlCellPr id="244" uniqueName="_Report_Observations_BIL.PAS.VKE.KOV_I.CHF.Z58.ASI">
      <xmlPr mapId="1" xpath="/Report/Observations/BIL.PAS.VKE.KOV/I.CHF.Z58.ASI" xmlDataType="double"/>
    </xmlCellPr>
  </singleXmlCell>
  <singleXmlCell id="245" r="W96" connectionId="0">
    <xmlCellPr id="245" uniqueName="_Report_Observations_BIL.PAS.VKE.KOV_I.CHF.Z59.ASI">
      <xmlPr mapId="1" xpath="/Report/Observations/BIL.PAS.VKE.KOV/I.CHF.Z59.ASI" xmlDataType="double"/>
    </xmlCellPr>
  </singleXmlCell>
  <singleXmlCell id="246" r="W93" connectionId="0">
    <xmlCellPr id="246" uniqueName="_Report_Observations_BIL.PAS.VKE.KOV_I.CHF.Z56.ASI">
      <xmlPr mapId="1" xpath="/Report/Observations/BIL.PAS.VKE.KOV/I.CHF.Z56.ASI" xmlDataType="double"/>
    </xmlCellPr>
  </singleXmlCell>
  <singleXmlCell id="247" r="W94" connectionId="0">
    <xmlCellPr id="247" uniqueName="_Report_Observations_BIL.PAS.VKE.KOV_I.CHF.Z57.ASI">
      <xmlPr mapId="1" xpath="/Report/Observations/BIL.PAS.VKE.KOV/I.CHF.Z57.ASI" xmlDataType="double"/>
    </xmlCellPr>
  </singleXmlCell>
  <singleXmlCell id="248" r="W91" connectionId="0">
    <xmlCellPr id="248" uniqueName="_Report_Observations_BIL.PAS.VKE.KOV_I.CHF.Z54.ASI">
      <xmlPr mapId="1" xpath="/Report/Observations/BIL.PAS.VKE.KOV/I.CHF.Z54.ASI" xmlDataType="double"/>
    </xmlCellPr>
  </singleXmlCell>
  <singleXmlCell id="249" r="W92" connectionId="0">
    <xmlCellPr id="249" uniqueName="_Report_Observations_BIL.PAS.VKE.KOV_I.CHF.Z55.ASI">
      <xmlPr mapId="1" xpath="/Report/Observations/BIL.PAS.VKE.KOV/I.CHF.Z55.ASI" xmlDataType="double"/>
    </xmlCellPr>
  </singleXmlCell>
  <singleXmlCell id="250" r="W90" connectionId="0">
    <xmlCellPr id="250" uniqueName="_Report_Observations_BIL.PAS.VKE.KOV_I.CHF.Z53.ASI">
      <xmlPr mapId="1" xpath="/Report/Observations/BIL.PAS.VKE.KOV/I.CHF.Z53.ASI" xmlDataType="double"/>
    </xmlCellPr>
  </singleXmlCell>
  <singleXmlCell id="251" r="W99" connectionId="0">
    <xmlCellPr id="251" uniqueName="_Report_Observations_BIL.PAS.VKE.KOV_I.CHF.Z62.ASI">
      <xmlPr mapId="1" xpath="/Report/Observations/BIL.PAS.VKE.KOV/I.CHF.Z62.ASI" xmlDataType="double"/>
    </xmlCellPr>
  </singleXmlCell>
  <singleXmlCell id="252" r="W97" connectionId="0">
    <xmlCellPr id="252" uniqueName="_Report_Observations_BIL.PAS.VKE.KOV_I.CHF.Z60.ASI">
      <xmlPr mapId="1" xpath="/Report/Observations/BIL.PAS.VKE.KOV/I.CHF.Z60.ASI" xmlDataType="double"/>
    </xmlCellPr>
  </singleXmlCell>
  <singleXmlCell id="253" r="W98" connectionId="0">
    <xmlCellPr id="253" uniqueName="_Report_Observations_BIL.PAS.VKE.KOV_I.CHF.Z61.ASI">
      <xmlPr mapId="1" xpath="/Report/Observations/BIL.PAS.VKE.KOV/I.CHF.Z61.ASI" xmlDataType="double"/>
    </xmlCellPr>
  </singleXmlCell>
  <singleXmlCell id="254" r="W84" connectionId="0">
    <xmlCellPr id="254" uniqueName="_Report_Observations_BIL.PAS.VKE.KOV_I.CHF.Z47.ASI">
      <xmlPr mapId="1" xpath="/Report/Observations/BIL.PAS.VKE.KOV/I.CHF.Z47.ASI" xmlDataType="double"/>
    </xmlCellPr>
  </singleXmlCell>
  <singleXmlCell id="255" r="W85" connectionId="0">
    <xmlCellPr id="255" uniqueName="_Report_Observations_BIL.PAS.VKE.KOV_I.CHF.Z48.ASI">
      <xmlPr mapId="1" xpath="/Report/Observations/BIL.PAS.VKE.KOV/I.CHF.Z48.ASI" xmlDataType="double"/>
    </xmlCellPr>
  </singleXmlCell>
  <singleXmlCell id="256" r="W82" connectionId="0">
    <xmlCellPr id="256" uniqueName="_Report_Observations_BIL.PAS.VKE.KOV_I.CHF.Z45.ASI">
      <xmlPr mapId="1" xpath="/Report/Observations/BIL.PAS.VKE.KOV/I.CHF.Z45.ASI" xmlDataType="double"/>
    </xmlCellPr>
  </singleXmlCell>
  <singleXmlCell id="257" r="W83" connectionId="0">
    <xmlCellPr id="257" uniqueName="_Report_Observations_BIL.PAS.VKE.KOV_I.CHF.Z46.ASI">
      <xmlPr mapId="1" xpath="/Report/Observations/BIL.PAS.VKE.KOV/I.CHF.Z46.ASI" xmlDataType="double"/>
    </xmlCellPr>
  </singleXmlCell>
  <singleXmlCell id="258" r="W80" connectionId="0">
    <xmlCellPr id="258" uniqueName="_Report_Observations_BIL.PAS.VKE.KOV_I.CHF.Z43.ASI">
      <xmlPr mapId="1" xpath="/Report/Observations/BIL.PAS.VKE.KOV/I.CHF.Z43.ASI" xmlDataType="double"/>
    </xmlCellPr>
  </singleXmlCell>
  <singleXmlCell id="259" r="W81" connectionId="0">
    <xmlCellPr id="259" uniqueName="_Report_Observations_BIL.PAS.VKE.KOV_I.CHF.Z44.ASI">
      <xmlPr mapId="1" xpath="/Report/Observations/BIL.PAS.VKE.KOV/I.CHF.Z44.ASI" xmlDataType="double"/>
    </xmlCellPr>
  </singleXmlCell>
  <singleXmlCell id="260" r="W88" connectionId="0">
    <xmlCellPr id="260" uniqueName="_Report_Observations_BIL.PAS.VKE.KOV_I.CHF.Z51.ASI">
      <xmlPr mapId="1" xpath="/Report/Observations/BIL.PAS.VKE.KOV/I.CHF.Z51.ASI" xmlDataType="double"/>
    </xmlCellPr>
  </singleXmlCell>
  <singleXmlCell id="261" r="W89" connectionId="0">
    <xmlCellPr id="261" uniqueName="_Report_Observations_BIL.PAS.VKE.KOV_I.CHF.Z52.ASI">
      <xmlPr mapId="1" xpath="/Report/Observations/BIL.PAS.VKE.KOV/I.CHF.Z52.ASI" xmlDataType="double"/>
    </xmlCellPr>
  </singleXmlCell>
  <singleXmlCell id="262" r="W86" connectionId="0">
    <xmlCellPr id="262" uniqueName="_Report_Observations_BIL.PAS.VKE.KOV_I.CHF.Z49.ASI">
      <xmlPr mapId="1" xpath="/Report/Observations/BIL.PAS.VKE.KOV/I.CHF.Z49.ASI" xmlDataType="double"/>
    </xmlCellPr>
  </singleXmlCell>
  <singleXmlCell id="263" r="W87" connectionId="0">
    <xmlCellPr id="263" uniqueName="_Report_Observations_BIL.PAS.VKE.KOV_I.CHF.Z50.ASI">
      <xmlPr mapId="1" xpath="/Report/Observations/BIL.PAS.VKE.KOV/I.CHF.Z50.ASI" xmlDataType="double"/>
    </xmlCellPr>
  </singleXmlCell>
  <singleXmlCell id="264" r="Q101" connectionId="0">
    <xmlCellPr id="264" uniqueName="_Report_Observations_BIL.AKT.HYP_I.CHF.Z64.ASI">
      <xmlPr mapId="1" xpath="/Report/Observations/BIL.AKT.HYP/I.CHF.Z64.ASI" xmlDataType="double"/>
    </xmlCellPr>
  </singleXmlCell>
  <singleXmlCell id="265" r="W73" connectionId="0">
    <xmlCellPr id="265" uniqueName="_Report_Observations_BIL.PAS.VKE.KOV_I.CHF.Z36.ASI">
      <xmlPr mapId="1" xpath="/Report/Observations/BIL.PAS.VKE.KOV/I.CHF.Z36.ASI" xmlDataType="double"/>
    </xmlCellPr>
  </singleXmlCell>
  <singleXmlCell id="266" r="Q102" connectionId="0">
    <xmlCellPr id="266" uniqueName="_Report_Observations_BIL.AKT.HYP_I.CHF.Z65.ASI">
      <xmlPr mapId="1" xpath="/Report/Observations/BIL.AKT.HYP/I.CHF.Z65.ASI" xmlDataType="double"/>
    </xmlCellPr>
  </singleXmlCell>
  <singleXmlCell id="267" r="W74" connectionId="0">
    <xmlCellPr id="267" uniqueName="_Report_Observations_BIL.PAS.VKE.KOV_I.CHF.Z37.ASI">
      <xmlPr mapId="1" xpath="/Report/Observations/BIL.PAS.VKE.KOV/I.CHF.Z37.ASI" xmlDataType="double"/>
    </xmlCellPr>
  </singleXmlCell>
  <singleXmlCell id="268" r="W71" connectionId="0">
    <xmlCellPr id="268" uniqueName="_Report_Observations_BIL.PAS.VKE.KOV_I.CHF.Z34.ASI">
      <xmlPr mapId="1" xpath="/Report/Observations/BIL.PAS.VKE.KOV/I.CHF.Z34.ASI" xmlDataType="double"/>
    </xmlCellPr>
  </singleXmlCell>
  <singleXmlCell id="269" r="Q100" connectionId="0">
    <xmlCellPr id="269" uniqueName="_Report_Observations_BIL.AKT.HYP_I.CHF.Z63.ASI">
      <xmlPr mapId="1" xpath="/Report/Observations/BIL.AKT.HYP/I.CHF.Z63.ASI" xmlDataType="double"/>
    </xmlCellPr>
  </singleXmlCell>
  <singleXmlCell id="270" r="W72" connectionId="0">
    <xmlCellPr id="270" uniqueName="_Report_Observations_BIL.PAS.VKE.KOV_I.CHF.Z35.ASI">
      <xmlPr mapId="1" xpath="/Report/Observations/BIL.PAS.VKE.KOV/I.CHF.Z35.ASI" xmlDataType="double"/>
    </xmlCellPr>
  </singleXmlCell>
  <singleXmlCell id="271" r="W70" connectionId="0">
    <xmlCellPr id="271" uniqueName="_Report_Observations_BIL.PAS.VKE.KOV_I.CHF.Z33.ASI">
      <xmlPr mapId="1" xpath="/Report/Observations/BIL.PAS.VKE.KOV/I.CHF.Z33.ASI" xmlDataType="double"/>
    </xmlCellPr>
  </singleXmlCell>
  <singleXmlCell id="272" r="W79" connectionId="0">
    <xmlCellPr id="272" uniqueName="_Report_Observations_BIL.PAS.VKE.KOV_I.CHF.Z42.ASI">
      <xmlPr mapId="1" xpath="/Report/Observations/BIL.PAS.VKE.KOV/I.CHF.Z42.ASI" xmlDataType="double"/>
    </xmlCellPr>
  </singleXmlCell>
  <singleXmlCell id="273" r="W77" connectionId="0">
    <xmlCellPr id="273" uniqueName="_Report_Observations_BIL.PAS.VKE.KOV_I.CHF.Z40.ASI">
      <xmlPr mapId="1" xpath="/Report/Observations/BIL.PAS.VKE.KOV/I.CHF.Z40.ASI" xmlDataType="double"/>
    </xmlCellPr>
  </singleXmlCell>
  <singleXmlCell id="274" r="W78" connectionId="0">
    <xmlCellPr id="274" uniqueName="_Report_Observations_BIL.PAS.VKE.KOV_I.CHF.Z41.ASI">
      <xmlPr mapId="1" xpath="/Report/Observations/BIL.PAS.VKE.KOV/I.CHF.Z41.ASI" xmlDataType="double"/>
    </xmlCellPr>
  </singleXmlCell>
  <singleXmlCell id="275" r="W75" connectionId="0">
    <xmlCellPr id="275" uniqueName="_Report_Observations_BIL.PAS.VKE.KOV_I.CHF.Z38.ASI">
      <xmlPr mapId="1" xpath="/Report/Observations/BIL.PAS.VKE.KOV/I.CHF.Z38.ASI" xmlDataType="double"/>
    </xmlCellPr>
  </singleXmlCell>
  <singleXmlCell id="276" r="W76" connectionId="0">
    <xmlCellPr id="276" uniqueName="_Report_Observations_BIL.PAS.VKE.KOV_I.CHF.Z39.ASI">
      <xmlPr mapId="1" xpath="/Report/Observations/BIL.PAS.VKE.KOV/I.CHF.Z39.ASI" xmlDataType="double"/>
    </xmlCellPr>
  </singleXmlCell>
  <singleXmlCell id="277" r="Q103" connectionId="0">
    <xmlCellPr id="277" uniqueName="_Report_Observations_BIL.AKT.HYP_I.CHF.Z66.ASI">
      <xmlPr mapId="1" xpath="/Report/Observations/BIL.AKT.HYP/I.CHF.Z66.ASI" xmlDataType="double"/>
    </xmlCellPr>
  </singleXmlCell>
  <singleXmlCell id="278" r="Q104" connectionId="0">
    <xmlCellPr id="278" uniqueName="_Report_Observations_BIL.AKT.HYP_I.CHF.T.ASI">
      <xmlPr mapId="1" xpath="/Report/Observations/BIL.AKT.HYP/I.CHF.T.ASI" xmlDataType="double"/>
    </xmlCellPr>
  </singleXmlCell>
  <singleXmlCell id="279" r="W62" connectionId="0">
    <xmlCellPr id="279" uniqueName="_Report_Observations_BIL.PAS.VKE.KOV_I.CHF.Z25.ASI">
      <xmlPr mapId="1" xpath="/Report/Observations/BIL.PAS.VKE.KOV/I.CHF.Z25.ASI" xmlDataType="double"/>
    </xmlCellPr>
  </singleXmlCell>
  <singleXmlCell id="280" r="W63" connectionId="0">
    <xmlCellPr id="280" uniqueName="_Report_Observations_BIL.PAS.VKE.KOV_I.CHF.Z26.ASI">
      <xmlPr mapId="1" xpath="/Report/Observations/BIL.PAS.VKE.KOV/I.CHF.Z26.ASI" xmlDataType="double"/>
    </xmlCellPr>
  </singleXmlCell>
  <singleXmlCell id="281" r="W60" connectionId="0">
    <xmlCellPr id="281" uniqueName="_Report_Observations_BIL.PAS.VKE.KOV_I.CHF.Z23.ASI">
      <xmlPr mapId="1" xpath="/Report/Observations/BIL.PAS.VKE.KOV/I.CHF.Z23.ASI" xmlDataType="double"/>
    </xmlCellPr>
  </singleXmlCell>
  <singleXmlCell id="282" r="W61" connectionId="0">
    <xmlCellPr id="282" uniqueName="_Report_Observations_BIL.PAS.VKE.KOV_I.CHF.Z24.ASI">
      <xmlPr mapId="1" xpath="/Report/Observations/BIL.PAS.VKE.KOV/I.CHF.Z24.ASI" xmlDataType="double"/>
    </xmlCellPr>
  </singleXmlCell>
  <singleXmlCell id="283" r="W68" connectionId="0">
    <xmlCellPr id="283" uniqueName="_Report_Observations_BIL.PAS.VKE.KOV_I.CHF.Z31.ASI">
      <xmlPr mapId="1" xpath="/Report/Observations/BIL.PAS.VKE.KOV/I.CHF.Z31.ASI" xmlDataType="double"/>
    </xmlCellPr>
  </singleXmlCell>
  <singleXmlCell id="284" r="W69" connectionId="0">
    <xmlCellPr id="284" uniqueName="_Report_Observations_BIL.PAS.VKE.KOV_I.CHF.Z32.ASI">
      <xmlPr mapId="1" xpath="/Report/Observations/BIL.PAS.VKE.KOV/I.CHF.Z32.ASI" xmlDataType="double"/>
    </xmlCellPr>
  </singleXmlCell>
  <singleXmlCell id="285" r="W66" connectionId="0">
    <xmlCellPr id="285" uniqueName="_Report_Observations_BIL.PAS.VKE.KOV_I.CHF.Z29.ASI">
      <xmlPr mapId="1" xpath="/Report/Observations/BIL.PAS.VKE.KOV/I.CHF.Z29.ASI" xmlDataType="double"/>
    </xmlCellPr>
  </singleXmlCell>
  <singleXmlCell id="286" r="W67" connectionId="0">
    <xmlCellPr id="286" uniqueName="_Report_Observations_BIL.PAS.VKE.KOV_I.CHF.Z30.ASI">
      <xmlPr mapId="1" xpath="/Report/Observations/BIL.PAS.VKE.KOV/I.CHF.Z30.ASI" xmlDataType="double"/>
    </xmlCellPr>
  </singleXmlCell>
  <singleXmlCell id="287" r="W64" connectionId="0">
    <xmlCellPr id="287" uniqueName="_Report_Observations_BIL.PAS.VKE.KOV_I.CHF.Z27.ASI">
      <xmlPr mapId="1" xpath="/Report/Observations/BIL.PAS.VKE.KOV/I.CHF.Z27.ASI" xmlDataType="double"/>
    </xmlCellPr>
  </singleXmlCell>
  <singleXmlCell id="288" r="W65" connectionId="0">
    <xmlCellPr id="288" uniqueName="_Report_Observations_BIL.PAS.VKE.KOV_I.CHF.Z28.ASI">
      <xmlPr mapId="1" xpath="/Report/Observations/BIL.PAS.VKE.KOV/I.CHF.Z28.ASI" xmlDataType="double"/>
    </xmlCellPr>
  </singleXmlCell>
  <singleXmlCell id="289" r="W51" connectionId="0">
    <xmlCellPr id="289" uniqueName="_Report_Observations_BIL.PAS.VKE.KOV_I.CHF.Z14.ASI">
      <xmlPr mapId="1" xpath="/Report/Observations/BIL.PAS.VKE.KOV/I.CHF.Z14.ASI" xmlDataType="double"/>
    </xmlCellPr>
  </singleXmlCell>
  <singleXmlCell id="290" r="W52" connectionId="0">
    <xmlCellPr id="290" uniqueName="_Report_Observations_BIL.PAS.VKE.KOV_I.CHF.Z15.ASI">
      <xmlPr mapId="1" xpath="/Report/Observations/BIL.PAS.VKE.KOV/I.CHF.Z15.ASI" xmlDataType="double"/>
    </xmlCellPr>
  </singleXmlCell>
  <singleXmlCell id="291" r="W50" connectionId="0">
    <xmlCellPr id="291" uniqueName="_Report_Observations_BIL.PAS.VKE.KOV_I.CHF.Z13.ASI">
      <xmlPr mapId="1" xpath="/Report/Observations/BIL.PAS.VKE.KOV/I.CHF.Z13.ASI" xmlDataType="double"/>
    </xmlCellPr>
  </singleXmlCell>
  <singleXmlCell id="292" r="W59" connectionId="0">
    <xmlCellPr id="292" uniqueName="_Report_Observations_BIL.PAS.VKE.KOV_I.CHF.Z22.ASI">
      <xmlPr mapId="1" xpath="/Report/Observations/BIL.PAS.VKE.KOV/I.CHF.Z22.ASI" xmlDataType="double"/>
    </xmlCellPr>
  </singleXmlCell>
  <singleXmlCell id="293" r="W57" connectionId="0">
    <xmlCellPr id="293" uniqueName="_Report_Observations_BIL.PAS.VKE.KOV_I.CHF.Z20.ASI">
      <xmlPr mapId="1" xpath="/Report/Observations/BIL.PAS.VKE.KOV/I.CHF.Z20.ASI" xmlDataType="double"/>
    </xmlCellPr>
  </singleXmlCell>
  <singleXmlCell id="294" r="W58" connectionId="0">
    <xmlCellPr id="294" uniqueName="_Report_Observations_BIL.PAS.VKE.KOV_I.CHF.Z21.ASI">
      <xmlPr mapId="1" xpath="/Report/Observations/BIL.PAS.VKE.KOV/I.CHF.Z21.ASI" xmlDataType="double"/>
    </xmlCellPr>
  </singleXmlCell>
  <singleXmlCell id="295" r="W55" connectionId="0">
    <xmlCellPr id="295" uniqueName="_Report_Observations_BIL.PAS.VKE.KOV_I.CHF.Z18.ASI">
      <xmlPr mapId="1" xpath="/Report/Observations/BIL.PAS.VKE.KOV/I.CHF.Z18.ASI" xmlDataType="double"/>
    </xmlCellPr>
  </singleXmlCell>
  <singleXmlCell id="296" r="W56" connectionId="0">
    <xmlCellPr id="296" uniqueName="_Report_Observations_BIL.PAS.VKE.KOV_I.CHF.Z19.ASI">
      <xmlPr mapId="1" xpath="/Report/Observations/BIL.PAS.VKE.KOV/I.CHF.Z19.ASI" xmlDataType="double"/>
    </xmlCellPr>
  </singleXmlCell>
  <singleXmlCell id="297" r="W53" connectionId="0">
    <xmlCellPr id="297" uniqueName="_Report_Observations_BIL.PAS.VKE.KOV_I.CHF.Z16.ASI">
      <xmlPr mapId="1" xpath="/Report/Observations/BIL.PAS.VKE.KOV/I.CHF.Z16.ASI" xmlDataType="double"/>
    </xmlCellPr>
  </singleXmlCell>
  <singleXmlCell id="298" r="W54" connectionId="0">
    <xmlCellPr id="298" uniqueName="_Report_Observations_BIL.PAS.VKE.KOV_I.CHF.Z17.ASI">
      <xmlPr mapId="1" xpath="/Report/Observations/BIL.PAS.VKE.KOV/I.CHF.Z17.ASI" xmlDataType="double"/>
    </xmlCellPr>
  </singleXmlCell>
  <singleXmlCell id="299" r="W40" connectionId="0">
    <xmlCellPr id="299" uniqueName="_Report_Observations_BIL.PAS.VKE.KOV_I.CHF.Z03.ASI">
      <xmlPr mapId="1" xpath="/Report/Observations/BIL.PAS.VKE.KOV/I.CHF.Z03.ASI" xmlDataType="double"/>
    </xmlCellPr>
  </singleXmlCell>
  <singleXmlCell id="300" r="W41" connectionId="0">
    <xmlCellPr id="300" uniqueName="_Report_Observations_BIL.PAS.VKE.KOV_I.CHF.Z04.ASI">
      <xmlPr mapId="1" xpath="/Report/Observations/BIL.PAS.VKE.KOV/I.CHF.Z04.ASI" xmlDataType="double"/>
    </xmlCellPr>
  </singleXmlCell>
  <singleXmlCell id="301" r="W48" connectionId="0">
    <xmlCellPr id="301" uniqueName="_Report_Observations_BIL.PAS.VKE.KOV_I.CHF.Z11.ASI">
      <xmlPr mapId="1" xpath="/Report/Observations/BIL.PAS.VKE.KOV/I.CHF.Z11.ASI" xmlDataType="double"/>
    </xmlCellPr>
  </singleXmlCell>
  <singleXmlCell id="302" r="W49" connectionId="0">
    <xmlCellPr id="302" uniqueName="_Report_Observations_BIL.PAS.VKE.KOV_I.CHF.Z12.ASI">
      <xmlPr mapId="1" xpath="/Report/Observations/BIL.PAS.VKE.KOV/I.CHF.Z12.ASI" xmlDataType="double"/>
    </xmlCellPr>
  </singleXmlCell>
  <singleXmlCell id="303" r="W46" connectionId="0">
    <xmlCellPr id="303" uniqueName="_Report_Observations_BIL.PAS.VKE.KOV_I.CHF.Z09.ASI">
      <xmlPr mapId="1" xpath="/Report/Observations/BIL.PAS.VKE.KOV/I.CHF.Z09.ASI" xmlDataType="double"/>
    </xmlCellPr>
  </singleXmlCell>
  <singleXmlCell id="304" r="W47" connectionId="0">
    <xmlCellPr id="304" uniqueName="_Report_Observations_BIL.PAS.VKE.KOV_I.CHF.Z10.ASI">
      <xmlPr mapId="1" xpath="/Report/Observations/BIL.PAS.VKE.KOV/I.CHF.Z10.ASI" xmlDataType="double"/>
    </xmlCellPr>
  </singleXmlCell>
  <singleXmlCell id="305" r="W44" connectionId="0">
    <xmlCellPr id="305" uniqueName="_Report_Observations_BIL.PAS.VKE.KOV_I.CHF.Z07.ASI">
      <xmlPr mapId="1" xpath="/Report/Observations/BIL.PAS.VKE.KOV/I.CHF.Z07.ASI" xmlDataType="double"/>
    </xmlCellPr>
  </singleXmlCell>
  <singleXmlCell id="306" r="W45" connectionId="0">
    <xmlCellPr id="306" uniqueName="_Report_Observations_BIL.PAS.VKE.KOV_I.CHF.Z08.ASI">
      <xmlPr mapId="1" xpath="/Report/Observations/BIL.PAS.VKE.KOV/I.CHF.Z08.ASI" xmlDataType="double"/>
    </xmlCellPr>
  </singleXmlCell>
  <singleXmlCell id="307" r="W42" connectionId="0">
    <xmlCellPr id="307" uniqueName="_Report_Observations_BIL.PAS.VKE.KOV_I.CHF.Z05.ASI">
      <xmlPr mapId="1" xpath="/Report/Observations/BIL.PAS.VKE.KOV/I.CHF.Z05.ASI" xmlDataType="double"/>
    </xmlCellPr>
  </singleXmlCell>
  <singleXmlCell id="308" r="W43" connectionId="0">
    <xmlCellPr id="308" uniqueName="_Report_Observations_BIL.PAS.VKE.KOV_I.CHF.Z06.ASI">
      <xmlPr mapId="1" xpath="/Report/Observations/BIL.PAS.VKE.KOV/I.CHF.Z06.ASI" xmlDataType="double"/>
    </xmlCellPr>
  </singleXmlCell>
  <singleXmlCell id="309" r="O37" connectionId="0">
    <xmlCellPr id="309" uniqueName="_Report_Observations_BIL.AKT.FKU_I.CHF.M16.RLZ">
      <xmlPr mapId="1" xpath="/Report/Observations/BIL.AKT.FKU/I.CHF.M16.RLZ" xmlDataType="double"/>
    </xmlCellPr>
  </singleXmlCell>
  <singleXmlCell id="310" r="O38" connectionId="0">
    <xmlCellPr id="310" uniqueName="_Report_Observations_BIL.AKT.FKU_I.CHF.M17.RLZ">
      <xmlPr mapId="1" xpath="/Report/Observations/BIL.AKT.FKU/I.CHF.M17.RLZ" xmlDataType="double"/>
    </xmlCellPr>
  </singleXmlCell>
  <singleXmlCell id="311" r="O35" connectionId="0">
    <xmlCellPr id="311" uniqueName="_Report_Observations_BIL.AKT.FKU_I.CHF.M14.RLZ">
      <xmlPr mapId="1" xpath="/Report/Observations/BIL.AKT.FKU/I.CHF.M14.RLZ" xmlDataType="double"/>
    </xmlCellPr>
  </singleXmlCell>
  <singleXmlCell id="312" r="O36" connectionId="0">
    <xmlCellPr id="312" uniqueName="_Report_Observations_BIL.AKT.FKU_I.CHF.M15.RLZ">
      <xmlPr mapId="1" xpath="/Report/Observations/BIL.AKT.FKU/I.CHF.M15.RLZ" xmlDataType="double"/>
    </xmlCellPr>
  </singleXmlCell>
  <singleXmlCell id="313" r="O33" connectionId="0">
    <xmlCellPr id="313" uniqueName="_Report_Observations_BIL.AKT.FKU_I.CHF.M12.RLZ">
      <xmlPr mapId="1" xpath="/Report/Observations/BIL.AKT.FKU/I.CHF.M12.RLZ" xmlDataType="double"/>
    </xmlCellPr>
  </singleXmlCell>
  <singleXmlCell id="314" r="O34" connectionId="0">
    <xmlCellPr id="314" uniqueName="_Report_Observations_BIL.AKT.FKU_I.CHF.M13.RLZ">
      <xmlPr mapId="1" xpath="/Report/Observations/BIL.AKT.FKU/I.CHF.M13.RLZ" xmlDataType="double"/>
    </xmlCellPr>
  </singleXmlCell>
  <singleXmlCell id="315" r="O31" connectionId="0">
    <xmlCellPr id="315" uniqueName="_Report_Observations_BIL.AKT.FKU_I.CHF.M10.RLZ">
      <xmlPr mapId="1" xpath="/Report/Observations/BIL.AKT.FKU/I.CHF.M10.RLZ" xmlDataType="double"/>
    </xmlCellPr>
  </singleXmlCell>
  <singleXmlCell id="316" r="O32" connectionId="0">
    <xmlCellPr id="316" uniqueName="_Report_Observations_BIL.AKT.FKU_I.CHF.M11.RLZ">
      <xmlPr mapId="1" xpath="/Report/Observations/BIL.AKT.FKU/I.CHF.M11.RLZ" xmlDataType="double"/>
    </xmlCellPr>
  </singleXmlCell>
  <singleXmlCell id="317" r="O39" connectionId="0">
    <xmlCellPr id="317" uniqueName="_Report_Observations_BIL.AKT.FKU_I.CHF.Z02.RLZ">
      <xmlPr mapId="1" xpath="/Report/Observations/BIL.AKT.FKU/I.CHF.Z02.RLZ" xmlDataType="double"/>
    </xmlCellPr>
  </singleXmlCell>
  <singleXmlCell id="318" r="O40" connectionId="0">
    <xmlCellPr id="318" uniqueName="_Report_Observations_BIL.AKT.FKU_I.CHF.Z03.RLZ">
      <xmlPr mapId="1" xpath="/Report/Observations/BIL.AKT.FKU/I.CHF.Z03.RLZ" xmlDataType="double"/>
    </xmlCellPr>
  </singleXmlCell>
  <singleXmlCell id="319" r="O41" connectionId="0">
    <xmlCellPr id="319" uniqueName="_Report_Observations_BIL.AKT.FKU_I.CHF.Z04.RLZ">
      <xmlPr mapId="1" xpath="/Report/Observations/BIL.AKT.FKU/I.CHF.Z04.RLZ" xmlDataType="double"/>
    </xmlCellPr>
  </singleXmlCell>
  <singleXmlCell id="320" r="O26" connectionId="0">
    <xmlCellPr id="320" uniqueName="_Report_Observations_BIL.AKT.FKU_I.CHF.M05.RLZ">
      <xmlPr mapId="1" xpath="/Report/Observations/BIL.AKT.FKU/I.CHF.M05.RLZ" xmlDataType="double"/>
    </xmlCellPr>
  </singleXmlCell>
  <singleXmlCell id="321" r="O27" connectionId="0">
    <xmlCellPr id="321" uniqueName="_Report_Observations_BIL.AKT.FKU_I.CHF.M06.RLZ">
      <xmlPr mapId="1" xpath="/Report/Observations/BIL.AKT.FKU/I.CHF.M06.RLZ" xmlDataType="double"/>
    </xmlCellPr>
  </singleXmlCell>
  <singleXmlCell id="322" r="O24" connectionId="0">
    <xmlCellPr id="322" uniqueName="_Report_Observations_BIL.AKT.FKU_I.CHF.M03.RLZ">
      <xmlPr mapId="1" xpath="/Report/Observations/BIL.AKT.FKU/I.CHF.M03.RLZ" xmlDataType="double"/>
    </xmlCellPr>
  </singleXmlCell>
  <singleXmlCell id="323" r="O25" connectionId="0">
    <xmlCellPr id="323" uniqueName="_Report_Observations_BIL.AKT.FKU_I.CHF.M04.RLZ">
      <xmlPr mapId="1" xpath="/Report/Observations/BIL.AKT.FKU/I.CHF.M04.RLZ" xmlDataType="double"/>
    </xmlCellPr>
  </singleXmlCell>
  <singleXmlCell id="324" r="O22" connectionId="0">
    <xmlCellPr id="324" uniqueName="_Report_Observations_BIL.AKT.FKU_I.CHF.M01.RLZ">
      <xmlPr mapId="1" xpath="/Report/Observations/BIL.AKT.FKU/I.CHF.M01.RLZ" xmlDataType="double"/>
    </xmlCellPr>
  </singleXmlCell>
  <singleXmlCell id="325" r="O23" connectionId="0">
    <xmlCellPr id="325" uniqueName="_Report_Observations_BIL.AKT.FKU_I.CHF.M02.RLZ">
      <xmlPr mapId="1" xpath="/Report/Observations/BIL.AKT.FKU/I.CHF.M02.RLZ" xmlDataType="double"/>
    </xmlCellPr>
  </singleXmlCell>
  <singleXmlCell id="326" r="O28" connectionId="0">
    <xmlCellPr id="326" uniqueName="_Report_Observations_BIL.AKT.FKU_I.CHF.M07.RLZ">
      <xmlPr mapId="1" xpath="/Report/Observations/BIL.AKT.FKU/I.CHF.M07.RLZ" xmlDataType="double"/>
    </xmlCellPr>
  </singleXmlCell>
  <singleXmlCell id="327" r="O29" connectionId="0">
    <xmlCellPr id="327" uniqueName="_Report_Observations_BIL.AKT.FKU_I.CHF.M08.RLZ">
      <xmlPr mapId="1" xpath="/Report/Observations/BIL.AKT.FKU/I.CHF.M08.RLZ" xmlDataType="double"/>
    </xmlCellPr>
  </singleXmlCell>
  <singleXmlCell id="328" r="Z102" connectionId="0">
    <xmlCellPr id="328" uniqueName="_Report_Observations_BIL.PAS.VKE.GVG_I.CHF.Z65">
      <xmlPr mapId="1" xpath="/Report/Observations/BIL.PAS.VKE.GVG/I.CHF.Z65" xmlDataType="double"/>
    </xmlCellPr>
  </singleXmlCell>
  <singleXmlCell id="329" r="Z103" connectionId="0">
    <xmlCellPr id="329" uniqueName="_Report_Observations_BIL.PAS.VKE.GVG_I.CHF.Z66">
      <xmlPr mapId="1" xpath="/Report/Observations/BIL.PAS.VKE.GVG/I.CHF.Z66" xmlDataType="double"/>
    </xmlCellPr>
  </singleXmlCell>
  <singleXmlCell id="330" r="Z100" connectionId="0">
    <xmlCellPr id="330" uniqueName="_Report_Observations_BIL.PAS.VKE.GVG_I.CHF.Z63">
      <xmlPr mapId="1" xpath="/Report/Observations/BIL.PAS.VKE.GVG/I.CHF.Z63" xmlDataType="double"/>
    </xmlCellPr>
  </singleXmlCell>
  <singleXmlCell id="331" r="Z101" connectionId="0">
    <xmlCellPr id="331" uniqueName="_Report_Observations_BIL.PAS.VKE.GVG_I.CHF.Z64">
      <xmlPr mapId="1" xpath="/Report/Observations/BIL.PAS.VKE.GVG/I.CHF.Z64" xmlDataType="double"/>
    </xmlCellPr>
  </singleXmlCell>
  <singleXmlCell id="332" r="O30" connectionId="0">
    <xmlCellPr id="332" uniqueName="_Report_Observations_BIL.AKT.FKU_I.CHF.M09.RLZ">
      <xmlPr mapId="1" xpath="/Report/Observations/BIL.AKT.FKU/I.CHF.M09.RLZ" xmlDataType="double"/>
    </xmlCellPr>
  </singleXmlCell>
  <singleXmlCell id="333" r="Z104" connectionId="0">
    <xmlCellPr id="333" uniqueName="_Report_Observations_BIL.PAS.VKE.GVG_I.CHF.T">
      <xmlPr mapId="1" xpath="/Report/Observations/BIL.PAS.VKE.GVG/I.CHF.T" xmlDataType="double"/>
    </xmlCellPr>
  </singleXmlCell>
  <singleXmlCell id="334" r="S99" connectionId="0">
    <xmlCellPr id="334" uniqueName="_Report_Observations_BIL.AKT.HYP_I.CHF.Z62.RLZ">
      <xmlPr mapId="1" xpath="/Report/Observations/BIL.AKT.HYP/I.CHF.Z62.RLZ" xmlDataType="double"/>
    </xmlCellPr>
  </singleXmlCell>
  <singleXmlCell id="335" r="AA93" connectionId="0">
    <xmlCellPr id="335" uniqueName="_Report_Observations_BIL.PAS.KOB_I.CHF.Z56">
      <xmlPr mapId="1" xpath="/Report/Observations/BIL.PAS.KOB/I.CHF.Z56" xmlDataType="double"/>
    </xmlCellPr>
  </singleXmlCell>
  <singleXmlCell id="336" r="AA92" connectionId="0">
    <xmlCellPr id="336" uniqueName="_Report_Observations_BIL.PAS.KOB_I.CHF.Z55">
      <xmlPr mapId="1" xpath="/Report/Observations/BIL.PAS.KOB/I.CHF.Z55" xmlDataType="double"/>
    </xmlCellPr>
  </singleXmlCell>
  <singleXmlCell id="337" r="O100" connectionId="0">
    <xmlCellPr id="337" uniqueName="_Report_Observations_BIL.AKT.FKU_I.CHF.Z63.RLZ">
      <xmlPr mapId="1" xpath="/Report/Observations/BIL.AKT.FKU/I.CHF.Z63.RLZ" xmlDataType="double"/>
    </xmlCellPr>
  </singleXmlCell>
  <singleXmlCell id="338" r="S97" connectionId="0">
    <xmlCellPr id="338" uniqueName="_Report_Observations_BIL.AKT.HYP_I.CHF.Z60.RLZ">
      <xmlPr mapId="1" xpath="/Report/Observations/BIL.AKT.HYP/I.CHF.Z60.RLZ" xmlDataType="double"/>
    </xmlCellPr>
  </singleXmlCell>
  <singleXmlCell id="339" r="AA91" connectionId="0">
    <xmlCellPr id="339" uniqueName="_Report_Observations_BIL.PAS.KOB_I.CHF.Z54">
      <xmlPr mapId="1" xpath="/Report/Observations/BIL.PAS.KOB/I.CHF.Z54" xmlDataType="double"/>
    </xmlCellPr>
  </singleXmlCell>
  <singleXmlCell id="340" r="S98" connectionId="0">
    <xmlCellPr id="340" uniqueName="_Report_Observations_BIL.AKT.HYP_I.CHF.Z61.RLZ">
      <xmlPr mapId="1" xpath="/Report/Observations/BIL.AKT.HYP/I.CHF.Z61.RLZ" xmlDataType="double"/>
    </xmlCellPr>
  </singleXmlCell>
  <singleXmlCell id="341" r="AA90" connectionId="0">
    <xmlCellPr id="341" uniqueName="_Report_Observations_BIL.PAS.KOB_I.CHF.Z53">
      <xmlPr mapId="1" xpath="/Report/Observations/BIL.PAS.KOB/I.CHF.Z53" xmlDataType="double"/>
    </xmlCellPr>
  </singleXmlCell>
  <singleXmlCell id="342" r="S95" connectionId="0">
    <xmlCellPr id="342" uniqueName="_Report_Observations_BIL.AKT.HYP_I.CHF.Z58.RLZ">
      <xmlPr mapId="1" xpath="/Report/Observations/BIL.AKT.HYP/I.CHF.Z58.RLZ" xmlDataType="double"/>
    </xmlCellPr>
  </singleXmlCell>
  <singleXmlCell id="343" r="S96" connectionId="0">
    <xmlCellPr id="343" uniqueName="_Report_Observations_BIL.AKT.HYP_I.CHF.Z59.RLZ">
      <xmlPr mapId="1" xpath="/Report/Observations/BIL.AKT.HYP/I.CHF.Z59.RLZ" xmlDataType="double"/>
    </xmlCellPr>
  </singleXmlCell>
  <singleXmlCell id="344" r="S93" connectionId="0">
    <xmlCellPr id="344" uniqueName="_Report_Observations_BIL.AKT.HYP_I.CHF.Z56.RLZ">
      <xmlPr mapId="1" xpath="/Report/Observations/BIL.AKT.HYP/I.CHF.Z56.RLZ" xmlDataType="double"/>
    </xmlCellPr>
  </singleXmlCell>
  <singleXmlCell id="345" r="S94" connectionId="0">
    <xmlCellPr id="345" uniqueName="_Report_Observations_BIL.AKT.HYP_I.CHF.Z57.RLZ">
      <xmlPr mapId="1" xpath="/Report/Observations/BIL.AKT.HYP/I.CHF.Z57.RLZ" xmlDataType="double"/>
    </xmlCellPr>
  </singleXmlCell>
  <singleXmlCell id="346" r="AA99" connectionId="0">
    <xmlCellPr id="346" uniqueName="_Report_Observations_BIL.PAS.KOB_I.CHF.Z62">
      <xmlPr mapId="1" xpath="/Report/Observations/BIL.PAS.KOB/I.CHF.Z62" xmlDataType="double"/>
    </xmlCellPr>
  </singleXmlCell>
  <singleXmlCell id="347" r="AA98" connectionId="0">
    <xmlCellPr id="347" uniqueName="_Report_Observations_BIL.PAS.KOB_I.CHF.Z61">
      <xmlPr mapId="1" xpath="/Report/Observations/BIL.PAS.KOB/I.CHF.Z61" xmlDataType="double"/>
    </xmlCellPr>
  </singleXmlCell>
  <singleXmlCell id="348" r="AA97" connectionId="0">
    <xmlCellPr id="348" uniqueName="_Report_Observations_BIL.PAS.KOB_I.CHF.Z60">
      <xmlPr mapId="1" xpath="/Report/Observations/BIL.PAS.KOB/I.CHF.Z60" xmlDataType="double"/>
    </xmlCellPr>
  </singleXmlCell>
  <singleXmlCell id="349" r="AA96" connectionId="0">
    <xmlCellPr id="349" uniqueName="_Report_Observations_BIL.PAS.KOB_I.CHF.Z59">
      <xmlPr mapId="1" xpath="/Report/Observations/BIL.PAS.KOB/I.CHF.Z59" xmlDataType="double"/>
    </xmlCellPr>
  </singleXmlCell>
  <singleXmlCell id="350" r="AA95" connectionId="0">
    <xmlCellPr id="350" uniqueName="_Report_Observations_BIL.PAS.KOB_I.CHF.Z58">
      <xmlPr mapId="1" xpath="/Report/Observations/BIL.PAS.KOB/I.CHF.Z58" xmlDataType="double"/>
    </xmlCellPr>
  </singleXmlCell>
  <singleXmlCell id="351" r="AA94" connectionId="0">
    <xmlCellPr id="351" uniqueName="_Report_Observations_BIL.PAS.KOB_I.CHF.Z57">
      <xmlPr mapId="1" xpath="/Report/Observations/BIL.PAS.KOB/I.CHF.Z57" xmlDataType="double"/>
    </xmlCellPr>
  </singleXmlCell>
  <singleXmlCell id="352" r="O102" connectionId="0">
    <xmlCellPr id="352" uniqueName="_Report_Observations_BIL.AKT.FKU_I.CHF.Z65.RLZ">
      <xmlPr mapId="1" xpath="/Report/Observations/BIL.AKT.FKU/I.CHF.Z65.RLZ" xmlDataType="double"/>
    </xmlCellPr>
  </singleXmlCell>
  <singleXmlCell id="353" r="O101" connectionId="0">
    <xmlCellPr id="353" uniqueName="_Report_Observations_BIL.AKT.FKU_I.CHF.Z64.RLZ">
      <xmlPr mapId="1" xpath="/Report/Observations/BIL.AKT.FKU/I.CHF.Z64.RLZ" xmlDataType="double"/>
    </xmlCellPr>
  </singleXmlCell>
  <singleXmlCell id="354" r="O104" connectionId="0">
    <xmlCellPr id="354" uniqueName="_Report_Observations_BIL.AKT.FKU_I.CHF.T.RLZ">
      <xmlPr mapId="1" xpath="/Report/Observations/BIL.AKT.FKU/I.CHF.T.RLZ" xmlDataType="double"/>
    </xmlCellPr>
  </singleXmlCell>
  <singleXmlCell id="355" r="O103" connectionId="0">
    <xmlCellPr id="355" uniqueName="_Report_Observations_BIL.AKT.FKU_I.CHF.Z66.RLZ">
      <xmlPr mapId="1" xpath="/Report/Observations/BIL.AKT.FKU/I.CHF.Z66.RLZ" xmlDataType="double"/>
    </xmlCellPr>
  </singleXmlCell>
  <singleXmlCell id="356" r="S88" connectionId="0">
    <xmlCellPr id="356" uniqueName="_Report_Observations_BIL.AKT.HYP_I.CHF.Z51.RLZ">
      <xmlPr mapId="1" xpath="/Report/Observations/BIL.AKT.HYP/I.CHF.Z51.RLZ" xmlDataType="double"/>
    </xmlCellPr>
  </singleXmlCell>
  <singleXmlCell id="357" r="AA82" connectionId="0">
    <xmlCellPr id="357" uniqueName="_Report_Observations_BIL.PAS.KOB_I.CHF.Z45">
      <xmlPr mapId="1" xpath="/Report/Observations/BIL.PAS.KOB/I.CHF.Z45" xmlDataType="double"/>
    </xmlCellPr>
  </singleXmlCell>
  <singleXmlCell id="358" r="S89" connectionId="0">
    <xmlCellPr id="358" uniqueName="_Report_Observations_BIL.AKT.HYP_I.CHF.Z52.RLZ">
      <xmlPr mapId="1" xpath="/Report/Observations/BIL.AKT.HYP/I.CHF.Z52.RLZ" xmlDataType="double"/>
    </xmlCellPr>
  </singleXmlCell>
  <singleXmlCell id="359" r="AA81" connectionId="0">
    <xmlCellPr id="359" uniqueName="_Report_Observations_BIL.PAS.KOB_I.CHF.Z44">
      <xmlPr mapId="1" xpath="/Report/Observations/BIL.PAS.KOB/I.CHF.Z44" xmlDataType="double"/>
    </xmlCellPr>
  </singleXmlCell>
  <singleXmlCell id="360" r="S86" connectionId="0">
    <xmlCellPr id="360" uniqueName="_Report_Observations_BIL.AKT.HYP_I.CHF.Z49.RLZ">
      <xmlPr mapId="1" xpath="/Report/Observations/BIL.AKT.HYP/I.CHF.Z49.RLZ" xmlDataType="double"/>
    </xmlCellPr>
  </singleXmlCell>
  <singleXmlCell id="361" r="AA80" connectionId="0">
    <xmlCellPr id="361" uniqueName="_Report_Observations_BIL.PAS.KOB_I.CHF.Z43">
      <xmlPr mapId="1" xpath="/Report/Observations/BIL.PAS.KOB/I.CHF.Z43" xmlDataType="double"/>
    </xmlCellPr>
  </singleXmlCell>
  <singleXmlCell id="362" r="S87" connectionId="0">
    <xmlCellPr id="362" uniqueName="_Report_Observations_BIL.AKT.HYP_I.CHF.Z50.RLZ">
      <xmlPr mapId="1" xpath="/Report/Observations/BIL.AKT.HYP/I.CHF.Z50.RLZ" xmlDataType="double"/>
    </xmlCellPr>
  </singleXmlCell>
  <singleXmlCell id="363" r="S84" connectionId="0">
    <xmlCellPr id="363" uniqueName="_Report_Observations_BIL.AKT.HYP_I.CHF.Z47.RLZ">
      <xmlPr mapId="1" xpath="/Report/Observations/BIL.AKT.HYP/I.CHF.Z47.RLZ" xmlDataType="double"/>
    </xmlCellPr>
  </singleXmlCell>
  <singleXmlCell id="364" r="S85" connectionId="0">
    <xmlCellPr id="364" uniqueName="_Report_Observations_BIL.AKT.HYP_I.CHF.Z48.RLZ">
      <xmlPr mapId="1" xpath="/Report/Observations/BIL.AKT.HYP/I.CHF.Z48.RLZ" xmlDataType="double"/>
    </xmlCellPr>
  </singleXmlCell>
  <singleXmlCell id="365" r="S82" connectionId="0">
    <xmlCellPr id="365" uniqueName="_Report_Observations_BIL.AKT.HYP_I.CHF.Z45.RLZ">
      <xmlPr mapId="1" xpath="/Report/Observations/BIL.AKT.HYP/I.CHF.Z45.RLZ" xmlDataType="double"/>
    </xmlCellPr>
  </singleXmlCell>
  <singleXmlCell id="366" r="S83" connectionId="0">
    <xmlCellPr id="366" uniqueName="_Report_Observations_BIL.AKT.HYP_I.CHF.Z46.RLZ">
      <xmlPr mapId="1" xpath="/Report/Observations/BIL.AKT.HYP/I.CHF.Z46.RLZ" xmlDataType="double"/>
    </xmlCellPr>
  </singleXmlCell>
  <singleXmlCell id="367" r="AA89" connectionId="0">
    <xmlCellPr id="367" uniqueName="_Report_Observations_BIL.PAS.KOB_I.CHF.Z52">
      <xmlPr mapId="1" xpath="/Report/Observations/BIL.PAS.KOB/I.CHF.Z52" xmlDataType="double"/>
    </xmlCellPr>
  </singleXmlCell>
  <singleXmlCell id="368" r="AA88" connectionId="0">
    <xmlCellPr id="368" uniqueName="_Report_Observations_BIL.PAS.KOB_I.CHF.Z51">
      <xmlPr mapId="1" xpath="/Report/Observations/BIL.PAS.KOB/I.CHF.Z51" xmlDataType="double"/>
    </xmlCellPr>
  </singleXmlCell>
  <singleXmlCell id="369" r="AA87" connectionId="0">
    <xmlCellPr id="369" uniqueName="_Report_Observations_BIL.PAS.KOB_I.CHF.Z50">
      <xmlPr mapId="1" xpath="/Report/Observations/BIL.PAS.KOB/I.CHF.Z50" xmlDataType="double"/>
    </xmlCellPr>
  </singleXmlCell>
  <singleXmlCell id="370" r="AA86" connectionId="0">
    <xmlCellPr id="370" uniqueName="_Report_Observations_BIL.PAS.KOB_I.CHF.Z49">
      <xmlPr mapId="1" xpath="/Report/Observations/BIL.PAS.KOB/I.CHF.Z49" xmlDataType="double"/>
    </xmlCellPr>
  </singleXmlCell>
  <singleXmlCell id="371" r="AA85" connectionId="0">
    <xmlCellPr id="371" uniqueName="_Report_Observations_BIL.PAS.KOB_I.CHF.Z48">
      <xmlPr mapId="1" xpath="/Report/Observations/BIL.PAS.KOB/I.CHF.Z48" xmlDataType="double"/>
    </xmlCellPr>
  </singleXmlCell>
  <singleXmlCell id="372" r="AA84" connectionId="0">
    <xmlCellPr id="372" uniqueName="_Report_Observations_BIL.PAS.KOB_I.CHF.Z47">
      <xmlPr mapId="1" xpath="/Report/Observations/BIL.PAS.KOB/I.CHF.Z47" xmlDataType="double"/>
    </xmlCellPr>
  </singleXmlCell>
  <singleXmlCell id="373" r="AA83" connectionId="0">
    <xmlCellPr id="373" uniqueName="_Report_Observations_BIL.PAS.KOB_I.CHF.Z46">
      <xmlPr mapId="1" xpath="/Report/Observations/BIL.PAS.KOB/I.CHF.Z46" xmlDataType="double"/>
    </xmlCellPr>
  </singleXmlCell>
  <singleXmlCell id="374" r="S91" connectionId="0">
    <xmlCellPr id="374" uniqueName="_Report_Observations_BIL.AKT.HYP_I.CHF.Z54.RLZ">
      <xmlPr mapId="1" xpath="/Report/Observations/BIL.AKT.HYP/I.CHF.Z54.RLZ" xmlDataType="double"/>
    </xmlCellPr>
  </singleXmlCell>
  <singleXmlCell id="375" r="S92" connectionId="0">
    <xmlCellPr id="375" uniqueName="_Report_Observations_BIL.AKT.HYP_I.CHF.Z55.RLZ">
      <xmlPr mapId="1" xpath="/Report/Observations/BIL.AKT.HYP/I.CHF.Z55.RLZ" xmlDataType="double"/>
    </xmlCellPr>
  </singleXmlCell>
  <singleXmlCell id="376" r="S90" connectionId="0">
    <xmlCellPr id="376" uniqueName="_Report_Observations_BIL.AKT.HYP_I.CHF.Z53.RLZ">
      <xmlPr mapId="1" xpath="/Report/Observations/BIL.AKT.HYP/I.CHF.Z53.RLZ" xmlDataType="double"/>
    </xmlCellPr>
  </singleXmlCell>
  <singleXmlCell id="377" r="S77" connectionId="0">
    <xmlCellPr id="377" uniqueName="_Report_Observations_BIL.AKT.HYP_I.CHF.Z40.RLZ">
      <xmlPr mapId="1" xpath="/Report/Observations/BIL.AKT.HYP/I.CHF.Z40.RLZ" xmlDataType="double"/>
    </xmlCellPr>
  </singleXmlCell>
  <singleXmlCell id="378" r="AA71" connectionId="0">
    <xmlCellPr id="378" uniqueName="_Report_Observations_BIL.PAS.KOB_I.CHF.Z34">
      <xmlPr mapId="1" xpath="/Report/Observations/BIL.PAS.KOB/I.CHF.Z34" xmlDataType="double"/>
    </xmlCellPr>
  </singleXmlCell>
  <singleXmlCell id="379" r="S78" connectionId="0">
    <xmlCellPr id="379" uniqueName="_Report_Observations_BIL.AKT.HYP_I.CHF.Z41.RLZ">
      <xmlPr mapId="1" xpath="/Report/Observations/BIL.AKT.HYP/I.CHF.Z41.RLZ" xmlDataType="double"/>
    </xmlCellPr>
  </singleXmlCell>
  <singleXmlCell id="380" r="AA70" connectionId="0">
    <xmlCellPr id="380" uniqueName="_Report_Observations_BIL.PAS.KOB_I.CHF.Z33">
      <xmlPr mapId="1" xpath="/Report/Observations/BIL.PAS.KOB/I.CHF.Z33" xmlDataType="double"/>
    </xmlCellPr>
  </singleXmlCell>
  <singleXmlCell id="381" r="S75" connectionId="0">
    <xmlCellPr id="381" uniqueName="_Report_Observations_BIL.AKT.HYP_I.CHF.Z38.RLZ">
      <xmlPr mapId="1" xpath="/Report/Observations/BIL.AKT.HYP/I.CHF.Z38.RLZ" xmlDataType="double"/>
    </xmlCellPr>
  </singleXmlCell>
  <singleXmlCell id="382" r="S76" connectionId="0">
    <xmlCellPr id="382" uniqueName="_Report_Observations_BIL.AKT.HYP_I.CHF.Z39.RLZ">
      <xmlPr mapId="1" xpath="/Report/Observations/BIL.AKT.HYP/I.CHF.Z39.RLZ" xmlDataType="double"/>
    </xmlCellPr>
  </singleXmlCell>
  <singleXmlCell id="383" r="S73" connectionId="0">
    <xmlCellPr id="383" uniqueName="_Report_Observations_BIL.AKT.HYP_I.CHF.Z36.RLZ">
      <xmlPr mapId="1" xpath="/Report/Observations/BIL.AKT.HYP/I.CHF.Z36.RLZ" xmlDataType="double"/>
    </xmlCellPr>
  </singleXmlCell>
  <singleXmlCell id="384" r="S74" connectionId="0">
    <xmlCellPr id="384" uniqueName="_Report_Observations_BIL.AKT.HYP_I.CHF.Z37.RLZ">
      <xmlPr mapId="1" xpath="/Report/Observations/BIL.AKT.HYP/I.CHF.Z37.RLZ" xmlDataType="double"/>
    </xmlCellPr>
  </singleXmlCell>
  <singleXmlCell id="385" r="S71" connectionId="0">
    <xmlCellPr id="385" uniqueName="_Report_Observations_BIL.AKT.HYP_I.CHF.Z34.RLZ">
      <xmlPr mapId="1" xpath="/Report/Observations/BIL.AKT.HYP/I.CHF.Z34.RLZ" xmlDataType="double"/>
    </xmlCellPr>
  </singleXmlCell>
  <singleXmlCell id="386" r="S72" connectionId="0">
    <xmlCellPr id="386" uniqueName="_Report_Observations_BIL.AKT.HYP_I.CHF.Z35.RLZ">
      <xmlPr mapId="1" xpath="/Report/Observations/BIL.AKT.HYP/I.CHF.Z35.RLZ" xmlDataType="double"/>
    </xmlCellPr>
  </singleXmlCell>
  <singleXmlCell id="387" r="AA79" connectionId="0">
    <xmlCellPr id="387" uniqueName="_Report_Observations_BIL.PAS.KOB_I.CHF.Z42">
      <xmlPr mapId="1" xpath="/Report/Observations/BIL.PAS.KOB/I.CHF.Z42" xmlDataType="double"/>
    </xmlCellPr>
  </singleXmlCell>
  <singleXmlCell id="388" r="AA78" connectionId="0">
    <xmlCellPr id="388" uniqueName="_Report_Observations_BIL.PAS.KOB_I.CHF.Z41">
      <xmlPr mapId="1" xpath="/Report/Observations/BIL.PAS.KOB/I.CHF.Z41" xmlDataType="double"/>
    </xmlCellPr>
  </singleXmlCell>
  <singleXmlCell id="389" r="AA77" connectionId="0">
    <xmlCellPr id="389" uniqueName="_Report_Observations_BIL.PAS.KOB_I.CHF.Z40">
      <xmlPr mapId="1" xpath="/Report/Observations/BIL.PAS.KOB/I.CHF.Z40" xmlDataType="double"/>
    </xmlCellPr>
  </singleXmlCell>
  <singleXmlCell id="390" r="AA76" connectionId="0">
    <xmlCellPr id="390" uniqueName="_Report_Observations_BIL.PAS.KOB_I.CHF.Z39">
      <xmlPr mapId="1" xpath="/Report/Observations/BIL.PAS.KOB/I.CHF.Z39" xmlDataType="double"/>
    </xmlCellPr>
  </singleXmlCell>
  <singleXmlCell id="391" r="AA75" connectionId="0">
    <xmlCellPr id="391" uniqueName="_Report_Observations_BIL.PAS.KOB_I.CHF.Z38">
      <xmlPr mapId="1" xpath="/Report/Observations/BIL.PAS.KOB/I.CHF.Z38" xmlDataType="double"/>
    </xmlCellPr>
  </singleXmlCell>
  <singleXmlCell id="392" r="AA74" connectionId="0">
    <xmlCellPr id="392" uniqueName="_Report_Observations_BIL.PAS.KOB_I.CHF.Z37">
      <xmlPr mapId="1" xpath="/Report/Observations/BIL.PAS.KOB/I.CHF.Z37" xmlDataType="double"/>
    </xmlCellPr>
  </singleXmlCell>
  <singleXmlCell id="393" r="S79" connectionId="0">
    <xmlCellPr id="393" uniqueName="_Report_Observations_BIL.AKT.HYP_I.CHF.Z42.RLZ">
      <xmlPr mapId="1" xpath="/Report/Observations/BIL.AKT.HYP/I.CHF.Z42.RLZ" xmlDataType="double"/>
    </xmlCellPr>
  </singleXmlCell>
  <singleXmlCell id="394" r="AA73" connectionId="0">
    <xmlCellPr id="394" uniqueName="_Report_Observations_BIL.PAS.KOB_I.CHF.Z36">
      <xmlPr mapId="1" xpath="/Report/Observations/BIL.PAS.KOB/I.CHF.Z36" xmlDataType="double"/>
    </xmlCellPr>
  </singleXmlCell>
  <singleXmlCell id="395" r="AA72" connectionId="0">
    <xmlCellPr id="395" uniqueName="_Report_Observations_BIL.PAS.KOB_I.CHF.Z35">
      <xmlPr mapId="1" xpath="/Report/Observations/BIL.PAS.KOB/I.CHF.Z35" xmlDataType="double"/>
    </xmlCellPr>
  </singleXmlCell>
  <singleXmlCell id="396" r="S80" connectionId="0">
    <xmlCellPr id="396" uniqueName="_Report_Observations_BIL.AKT.HYP_I.CHF.Z43.RLZ">
      <xmlPr mapId="1" xpath="/Report/Observations/BIL.AKT.HYP/I.CHF.Z43.RLZ" xmlDataType="double"/>
    </xmlCellPr>
  </singleXmlCell>
  <singleXmlCell id="397" r="S81" connectionId="0">
    <xmlCellPr id="397" uniqueName="_Report_Observations_BIL.AKT.HYP_I.CHF.Z44.RLZ">
      <xmlPr mapId="1" xpath="/Report/Observations/BIL.AKT.HYP/I.CHF.Z44.RLZ" xmlDataType="double"/>
    </xmlCellPr>
  </singleXmlCell>
  <singleXmlCell id="398" r="S66" connectionId="0">
    <xmlCellPr id="398" uniqueName="_Report_Observations_BIL.AKT.HYP_I.CHF.Z29.RLZ">
      <xmlPr mapId="1" xpath="/Report/Observations/BIL.AKT.HYP/I.CHF.Z29.RLZ" xmlDataType="double"/>
    </xmlCellPr>
  </singleXmlCell>
  <singleXmlCell id="399" r="AA60" connectionId="0">
    <xmlCellPr id="399" uniqueName="_Report_Observations_BIL.PAS.KOB_I.CHF.Z23">
      <xmlPr mapId="1" xpath="/Report/Observations/BIL.PAS.KOB/I.CHF.Z23" xmlDataType="double"/>
    </xmlCellPr>
  </singleXmlCell>
  <singleXmlCell id="400" r="S67" connectionId="0">
    <xmlCellPr id="400" uniqueName="_Report_Observations_BIL.AKT.HYP_I.CHF.Z30.RLZ">
      <xmlPr mapId="1" xpath="/Report/Observations/BIL.AKT.HYP/I.CHF.Z30.RLZ" xmlDataType="double"/>
    </xmlCellPr>
  </singleXmlCell>
  <singleXmlCell id="401" r="S64" connectionId="0">
    <xmlCellPr id="401" uniqueName="_Report_Observations_BIL.AKT.HYP_I.CHF.Z27.RLZ">
      <xmlPr mapId="1" xpath="/Report/Observations/BIL.AKT.HYP/I.CHF.Z27.RLZ" xmlDataType="double"/>
    </xmlCellPr>
  </singleXmlCell>
  <singleXmlCell id="402" r="S65" connectionId="0">
    <xmlCellPr id="402" uniqueName="_Report_Observations_BIL.AKT.HYP_I.CHF.Z28.RLZ">
      <xmlPr mapId="1" xpath="/Report/Observations/BIL.AKT.HYP/I.CHF.Z28.RLZ" xmlDataType="double"/>
    </xmlCellPr>
  </singleXmlCell>
  <singleXmlCell id="403" r="S62" connectionId="0">
    <xmlCellPr id="403" uniqueName="_Report_Observations_BIL.AKT.HYP_I.CHF.Z25.RLZ">
      <xmlPr mapId="1" xpath="/Report/Observations/BIL.AKT.HYP/I.CHF.Z25.RLZ" xmlDataType="double"/>
    </xmlCellPr>
  </singleXmlCell>
  <singleXmlCell id="404" r="S63" connectionId="0">
    <xmlCellPr id="404" uniqueName="_Report_Observations_BIL.AKT.HYP_I.CHF.Z26.RLZ">
      <xmlPr mapId="1" xpath="/Report/Observations/BIL.AKT.HYP/I.CHF.Z26.RLZ" xmlDataType="double"/>
    </xmlCellPr>
  </singleXmlCell>
  <singleXmlCell id="405" r="S60" connectionId="0">
    <xmlCellPr id="405" uniqueName="_Report_Observations_BIL.AKT.HYP_I.CHF.Z23.RLZ">
      <xmlPr mapId="1" xpath="/Report/Observations/BIL.AKT.HYP/I.CHF.Z23.RLZ" xmlDataType="double"/>
    </xmlCellPr>
  </singleXmlCell>
  <singleXmlCell id="406" r="S61" connectionId="0">
    <xmlCellPr id="406" uniqueName="_Report_Observations_BIL.AKT.HYP_I.CHF.Z24.RLZ">
      <xmlPr mapId="1" xpath="/Report/Observations/BIL.AKT.HYP/I.CHF.Z24.RLZ" xmlDataType="double"/>
    </xmlCellPr>
  </singleXmlCell>
  <singleXmlCell id="407" r="AA68" connectionId="0">
    <xmlCellPr id="407" uniqueName="_Report_Observations_BIL.PAS.KOB_I.CHF.Z31">
      <xmlPr mapId="1" xpath="/Report/Observations/BIL.PAS.KOB/I.CHF.Z31" xmlDataType="double"/>
    </xmlCellPr>
  </singleXmlCell>
  <singleXmlCell id="408" r="AA67" connectionId="0">
    <xmlCellPr id="408" uniqueName="_Report_Observations_BIL.PAS.KOB_I.CHF.Z30">
      <xmlPr mapId="1" xpath="/Report/Observations/BIL.PAS.KOB/I.CHF.Z30" xmlDataType="double"/>
    </xmlCellPr>
  </singleXmlCell>
  <singleXmlCell id="409" r="AA66" connectionId="0">
    <xmlCellPr id="409" uniqueName="_Report_Observations_BIL.PAS.KOB_I.CHF.Z29">
      <xmlPr mapId="1" xpath="/Report/Observations/BIL.PAS.KOB/I.CHF.Z29" xmlDataType="double"/>
    </xmlCellPr>
  </singleXmlCell>
  <singleXmlCell id="410" r="AA65" connectionId="0">
    <xmlCellPr id="410" uniqueName="_Report_Observations_BIL.PAS.KOB_I.CHF.Z28">
      <xmlPr mapId="1" xpath="/Report/Observations/BIL.PAS.KOB/I.CHF.Z28" xmlDataType="double"/>
    </xmlCellPr>
  </singleXmlCell>
  <singleXmlCell id="411" r="AA64" connectionId="0">
    <xmlCellPr id="411" uniqueName="_Report_Observations_BIL.PAS.KOB_I.CHF.Z27">
      <xmlPr mapId="1" xpath="/Report/Observations/BIL.PAS.KOB/I.CHF.Z27" xmlDataType="double"/>
    </xmlCellPr>
  </singleXmlCell>
  <singleXmlCell id="412" r="AA63" connectionId="0">
    <xmlCellPr id="412" uniqueName="_Report_Observations_BIL.PAS.KOB_I.CHF.Z26">
      <xmlPr mapId="1" xpath="/Report/Observations/BIL.PAS.KOB/I.CHF.Z26" xmlDataType="double"/>
    </xmlCellPr>
  </singleXmlCell>
  <singleXmlCell id="413" r="S68" connectionId="0">
    <xmlCellPr id="413" uniqueName="_Report_Observations_BIL.AKT.HYP_I.CHF.Z31.RLZ">
      <xmlPr mapId="1" xpath="/Report/Observations/BIL.AKT.HYP/I.CHF.Z31.RLZ" xmlDataType="double"/>
    </xmlCellPr>
  </singleXmlCell>
  <singleXmlCell id="414" r="AA62" connectionId="0">
    <xmlCellPr id="414" uniqueName="_Report_Observations_BIL.PAS.KOB_I.CHF.Z25">
      <xmlPr mapId="1" xpath="/Report/Observations/BIL.PAS.KOB/I.CHF.Z25" xmlDataType="double"/>
    </xmlCellPr>
  </singleXmlCell>
  <singleXmlCell id="415" r="S69" connectionId="0">
    <xmlCellPr id="415" uniqueName="_Report_Observations_BIL.AKT.HYP_I.CHF.Z32.RLZ">
      <xmlPr mapId="1" xpath="/Report/Observations/BIL.AKT.HYP/I.CHF.Z32.RLZ" xmlDataType="double"/>
    </xmlCellPr>
  </singleXmlCell>
  <singleXmlCell id="416" r="AA61" connectionId="0">
    <xmlCellPr id="416" uniqueName="_Report_Observations_BIL.PAS.KOB_I.CHF.Z24">
      <xmlPr mapId="1" xpath="/Report/Observations/BIL.PAS.KOB/I.CHF.Z24" xmlDataType="double"/>
    </xmlCellPr>
  </singleXmlCell>
  <singleXmlCell id="417" r="AA69" connectionId="0">
    <xmlCellPr id="417" uniqueName="_Report_Observations_BIL.PAS.KOB_I.CHF.Z32">
      <xmlPr mapId="1" xpath="/Report/Observations/BIL.PAS.KOB/I.CHF.Z32" xmlDataType="double"/>
    </xmlCellPr>
  </singleXmlCell>
  <singleXmlCell id="418" r="S70" connectionId="0">
    <xmlCellPr id="418" uniqueName="_Report_Observations_BIL.AKT.HYP_I.CHF.Z33.RLZ">
      <xmlPr mapId="1" xpath="/Report/Observations/BIL.AKT.HYP/I.CHF.Z33.RLZ" xmlDataType="double"/>
    </xmlCellPr>
  </singleXmlCell>
  <singleXmlCell id="419" r="S55" connectionId="0">
    <xmlCellPr id="419" uniqueName="_Report_Observations_BIL.AKT.HYP_I.CHF.Z18.RLZ">
      <xmlPr mapId="1" xpath="/Report/Observations/BIL.AKT.HYP/I.CHF.Z18.RLZ" xmlDataType="double"/>
    </xmlCellPr>
  </singleXmlCell>
  <singleXmlCell id="420" r="S56" connectionId="0">
    <xmlCellPr id="420" uniqueName="_Report_Observations_BIL.AKT.HYP_I.CHF.Z19.RLZ">
      <xmlPr mapId="1" xpath="/Report/Observations/BIL.AKT.HYP/I.CHF.Z19.RLZ" xmlDataType="double"/>
    </xmlCellPr>
  </singleXmlCell>
  <singleXmlCell id="421" r="S53" connectionId="0">
    <xmlCellPr id="421" uniqueName="_Report_Observations_BIL.AKT.HYP_I.CHF.Z16.RLZ">
      <xmlPr mapId="1" xpath="/Report/Observations/BIL.AKT.HYP/I.CHF.Z16.RLZ" xmlDataType="double"/>
    </xmlCellPr>
  </singleXmlCell>
  <singleXmlCell id="422" r="S54" connectionId="0">
    <xmlCellPr id="422" uniqueName="_Report_Observations_BIL.AKT.HYP_I.CHF.Z17.RLZ">
      <xmlPr mapId="1" xpath="/Report/Observations/BIL.AKT.HYP/I.CHF.Z17.RLZ" xmlDataType="double"/>
    </xmlCellPr>
  </singleXmlCell>
  <singleXmlCell id="423" r="S51" connectionId="0">
    <xmlCellPr id="423" uniqueName="_Report_Observations_BIL.AKT.HYP_I.CHF.Z14.RLZ">
      <xmlPr mapId="1" xpath="/Report/Observations/BIL.AKT.HYP/I.CHF.Z14.RLZ" xmlDataType="double"/>
    </xmlCellPr>
  </singleXmlCell>
  <singleXmlCell id="424" r="S52" connectionId="0">
    <xmlCellPr id="424" uniqueName="_Report_Observations_BIL.AKT.HYP_I.CHF.Z15.RLZ">
      <xmlPr mapId="1" xpath="/Report/Observations/BIL.AKT.HYP/I.CHF.Z15.RLZ" xmlDataType="double"/>
    </xmlCellPr>
  </singleXmlCell>
  <singleXmlCell id="425" r="S50" connectionId="0">
    <xmlCellPr id="425" uniqueName="_Report_Observations_BIL.AKT.HYP_I.CHF.Z13.RLZ">
      <xmlPr mapId="1" xpath="/Report/Observations/BIL.AKT.HYP/I.CHF.Z13.RLZ" xmlDataType="double"/>
    </xmlCellPr>
  </singleXmlCell>
  <singleXmlCell id="426" r="AA57" connectionId="0">
    <xmlCellPr id="426" uniqueName="_Report_Observations_BIL.PAS.KOB_I.CHF.Z20">
      <xmlPr mapId="1" xpath="/Report/Observations/BIL.PAS.KOB/I.CHF.Z20" xmlDataType="double"/>
    </xmlCellPr>
  </singleXmlCell>
  <singleXmlCell id="427" r="AA56" connectionId="0">
    <xmlCellPr id="427" uniqueName="_Report_Observations_BIL.PAS.KOB_I.CHF.Z19">
      <xmlPr mapId="1" xpath="/Report/Observations/BIL.PAS.KOB/I.CHF.Z19" xmlDataType="double"/>
    </xmlCellPr>
  </singleXmlCell>
  <singleXmlCell id="428" r="AA55" connectionId="0">
    <xmlCellPr id="428" uniqueName="_Report_Observations_BIL.PAS.KOB_I.CHF.Z18">
      <xmlPr mapId="1" xpath="/Report/Observations/BIL.PAS.KOB/I.CHF.Z18" xmlDataType="double"/>
    </xmlCellPr>
  </singleXmlCell>
  <singleXmlCell id="429" r="AA54" connectionId="0">
    <xmlCellPr id="429" uniqueName="_Report_Observations_BIL.PAS.KOB_I.CHF.Z17">
      <xmlPr mapId="1" xpath="/Report/Observations/BIL.PAS.KOB/I.CHF.Z17" xmlDataType="double"/>
    </xmlCellPr>
  </singleXmlCell>
  <singleXmlCell id="430" r="S59" connectionId="0">
    <xmlCellPr id="430" uniqueName="_Report_Observations_BIL.AKT.HYP_I.CHF.Z22.RLZ">
      <xmlPr mapId="1" xpath="/Report/Observations/BIL.AKT.HYP/I.CHF.Z22.RLZ" xmlDataType="double"/>
    </xmlCellPr>
  </singleXmlCell>
  <singleXmlCell id="431" r="AA53" connectionId="0">
    <xmlCellPr id="431" uniqueName="_Report_Observations_BIL.PAS.KOB_I.CHF.Z16">
      <xmlPr mapId="1" xpath="/Report/Observations/BIL.PAS.KOB/I.CHF.Z16" xmlDataType="double"/>
    </xmlCellPr>
  </singleXmlCell>
  <singleXmlCell id="432" r="AA52" connectionId="0">
    <xmlCellPr id="432" uniqueName="_Report_Observations_BIL.PAS.KOB_I.CHF.Z15">
      <xmlPr mapId="1" xpath="/Report/Observations/BIL.PAS.KOB/I.CHF.Z15" xmlDataType="double"/>
    </xmlCellPr>
  </singleXmlCell>
  <singleXmlCell id="433" r="S57" connectionId="0">
    <xmlCellPr id="433" uniqueName="_Report_Observations_BIL.AKT.HYP_I.CHF.Z20.RLZ">
      <xmlPr mapId="1" xpath="/Report/Observations/BIL.AKT.HYP/I.CHF.Z20.RLZ" xmlDataType="double"/>
    </xmlCellPr>
  </singleXmlCell>
  <singleXmlCell id="434" r="AA51" connectionId="0">
    <xmlCellPr id="434" uniqueName="_Report_Observations_BIL.PAS.KOB_I.CHF.Z14">
      <xmlPr mapId="1" xpath="/Report/Observations/BIL.PAS.KOB/I.CHF.Z14" xmlDataType="double"/>
    </xmlCellPr>
  </singleXmlCell>
  <singleXmlCell id="435" r="S58" connectionId="0">
    <xmlCellPr id="435" uniqueName="_Report_Observations_BIL.AKT.HYP_I.CHF.Z21.RLZ">
      <xmlPr mapId="1" xpath="/Report/Observations/BIL.AKT.HYP/I.CHF.Z21.RLZ" xmlDataType="double"/>
    </xmlCellPr>
  </singleXmlCell>
  <singleXmlCell id="436" r="AA50" connectionId="0">
    <xmlCellPr id="436" uniqueName="_Report_Observations_BIL.PAS.KOB_I.CHF.Z13">
      <xmlPr mapId="1" xpath="/Report/Observations/BIL.PAS.KOB/I.CHF.Z13" xmlDataType="double"/>
    </xmlCellPr>
  </singleXmlCell>
  <singleXmlCell id="437" r="AA59" connectionId="0">
    <xmlCellPr id="437" uniqueName="_Report_Observations_BIL.PAS.KOB_I.CHF.Z22">
      <xmlPr mapId="1" xpath="/Report/Observations/BIL.PAS.KOB/I.CHF.Z22" xmlDataType="double"/>
    </xmlCellPr>
  </singleXmlCell>
  <singleXmlCell id="438" r="AA58" connectionId="0">
    <xmlCellPr id="438" uniqueName="_Report_Observations_BIL.PAS.KOB_I.CHF.Z21">
      <xmlPr mapId="1" xpath="/Report/Observations/BIL.PAS.KOB/I.CHF.Z21" xmlDataType="double"/>
    </xmlCellPr>
  </singleXmlCell>
  <singleXmlCell id="439" r="S44" connectionId="0">
    <xmlCellPr id="439" uniqueName="_Report_Observations_BIL.AKT.HYP_I.CHF.Z07.RLZ">
      <xmlPr mapId="1" xpath="/Report/Observations/BIL.AKT.HYP/I.CHF.Z07.RLZ" xmlDataType="double"/>
    </xmlCellPr>
  </singleXmlCell>
  <singleXmlCell id="440" r="S45" connectionId="0">
    <xmlCellPr id="440" uniqueName="_Report_Observations_BIL.AKT.HYP_I.CHF.Z08.RLZ">
      <xmlPr mapId="1" xpath="/Report/Observations/BIL.AKT.HYP/I.CHF.Z08.RLZ" xmlDataType="double"/>
    </xmlCellPr>
  </singleXmlCell>
  <singleXmlCell id="441" r="S42" connectionId="0">
    <xmlCellPr id="441" uniqueName="_Report_Observations_BIL.AKT.HYP_I.CHF.Z05.RLZ">
      <xmlPr mapId="1" xpath="/Report/Observations/BIL.AKT.HYP/I.CHF.Z05.RLZ" xmlDataType="double"/>
    </xmlCellPr>
  </singleXmlCell>
  <singleXmlCell id="442" r="S43" connectionId="0">
    <xmlCellPr id="442" uniqueName="_Report_Observations_BIL.AKT.HYP_I.CHF.Z06.RLZ">
      <xmlPr mapId="1" xpath="/Report/Observations/BIL.AKT.HYP/I.CHF.Z06.RLZ" xmlDataType="double"/>
    </xmlCellPr>
  </singleXmlCell>
  <singleXmlCell id="443" r="S40" connectionId="0">
    <xmlCellPr id="443" uniqueName="_Report_Observations_BIL.AKT.HYP_I.CHF.Z03.RLZ">
      <xmlPr mapId="1" xpath="/Report/Observations/BIL.AKT.HYP/I.CHF.Z03.RLZ" xmlDataType="double"/>
    </xmlCellPr>
  </singleXmlCell>
  <singleXmlCell id="444" r="S41" connectionId="0">
    <xmlCellPr id="444" uniqueName="_Report_Observations_BIL.AKT.HYP_I.CHF.Z04.RLZ">
      <xmlPr mapId="1" xpath="/Report/Observations/BIL.AKT.HYP/I.CHF.Z04.RLZ" xmlDataType="double"/>
    </xmlCellPr>
  </singleXmlCell>
  <singleXmlCell id="445" r="AA46" connectionId="0">
    <xmlCellPr id="445" uniqueName="_Report_Observations_BIL.PAS.KOB_I.CHF.Z09">
      <xmlPr mapId="1" xpath="/Report/Observations/BIL.PAS.KOB/I.CHF.Z09" xmlDataType="double"/>
    </xmlCellPr>
  </singleXmlCell>
  <singleXmlCell id="446" r="AA45" connectionId="0">
    <xmlCellPr id="446" uniqueName="_Report_Observations_BIL.PAS.KOB_I.CHF.Z08">
      <xmlPr mapId="1" xpath="/Report/Observations/BIL.PAS.KOB/I.CHF.Z08" xmlDataType="double"/>
    </xmlCellPr>
  </singleXmlCell>
  <singleXmlCell id="447" r="AA44" connectionId="0">
    <xmlCellPr id="447" uniqueName="_Report_Observations_BIL.PAS.KOB_I.CHF.Z07">
      <xmlPr mapId="1" xpath="/Report/Observations/BIL.PAS.KOB/I.CHF.Z07" xmlDataType="double"/>
    </xmlCellPr>
  </singleXmlCell>
  <singleXmlCell id="448" r="AA43" connectionId="0">
    <xmlCellPr id="448" uniqueName="_Report_Observations_BIL.PAS.KOB_I.CHF.Z06">
      <xmlPr mapId="1" xpath="/Report/Observations/BIL.PAS.KOB/I.CHF.Z06" xmlDataType="double"/>
    </xmlCellPr>
  </singleXmlCell>
  <singleXmlCell id="449" r="S48" connectionId="0">
    <xmlCellPr id="449" uniqueName="_Report_Observations_BIL.AKT.HYP_I.CHF.Z11.RLZ">
      <xmlPr mapId="1" xpath="/Report/Observations/BIL.AKT.HYP/I.CHF.Z11.RLZ" xmlDataType="double"/>
    </xmlCellPr>
  </singleXmlCell>
  <singleXmlCell id="450" r="AA42" connectionId="0">
    <xmlCellPr id="450" uniqueName="_Report_Observations_BIL.PAS.KOB_I.CHF.Z05">
      <xmlPr mapId="1" xpath="/Report/Observations/BIL.PAS.KOB/I.CHF.Z05" xmlDataType="double"/>
    </xmlCellPr>
  </singleXmlCell>
  <singleXmlCell id="451" r="S49" connectionId="0">
    <xmlCellPr id="451" uniqueName="_Report_Observations_BIL.AKT.HYP_I.CHF.Z12.RLZ">
      <xmlPr mapId="1" xpath="/Report/Observations/BIL.AKT.HYP/I.CHF.Z12.RLZ" xmlDataType="double"/>
    </xmlCellPr>
  </singleXmlCell>
  <singleXmlCell id="452" r="AA41" connectionId="0">
    <xmlCellPr id="452" uniqueName="_Report_Observations_BIL.PAS.KOB_I.CHF.Z04">
      <xmlPr mapId="1" xpath="/Report/Observations/BIL.PAS.KOB/I.CHF.Z04" xmlDataType="double"/>
    </xmlCellPr>
  </singleXmlCell>
  <singleXmlCell id="453" r="S46" connectionId="0">
    <xmlCellPr id="453" uniqueName="_Report_Observations_BIL.AKT.HYP_I.CHF.Z09.RLZ">
      <xmlPr mapId="1" xpath="/Report/Observations/BIL.AKT.HYP/I.CHF.Z09.RLZ" xmlDataType="double"/>
    </xmlCellPr>
  </singleXmlCell>
  <singleXmlCell id="454" r="AA40" connectionId="0">
    <xmlCellPr id="454" uniqueName="_Report_Observations_BIL.PAS.KOB_I.CHF.Z03">
      <xmlPr mapId="1" xpath="/Report/Observations/BIL.PAS.KOB/I.CHF.Z03" xmlDataType="double"/>
    </xmlCellPr>
  </singleXmlCell>
  <singleXmlCell id="455" r="S47" connectionId="0">
    <xmlCellPr id="455" uniqueName="_Report_Observations_BIL.AKT.HYP_I.CHF.Z10.RLZ">
      <xmlPr mapId="1" xpath="/Report/Observations/BIL.AKT.HYP/I.CHF.Z10.RLZ" xmlDataType="double"/>
    </xmlCellPr>
  </singleXmlCell>
  <singleXmlCell id="456" r="AA49" connectionId="0">
    <xmlCellPr id="456" uniqueName="_Report_Observations_BIL.PAS.KOB_I.CHF.Z12">
      <xmlPr mapId="1" xpath="/Report/Observations/BIL.PAS.KOB/I.CHF.Z12" xmlDataType="double"/>
    </xmlCellPr>
  </singleXmlCell>
  <singleXmlCell id="457" r="AA48" connectionId="0">
    <xmlCellPr id="457" uniqueName="_Report_Observations_BIL.PAS.KOB_I.CHF.Z11">
      <xmlPr mapId="1" xpath="/Report/Observations/BIL.PAS.KOB/I.CHF.Z11" xmlDataType="double"/>
    </xmlCellPr>
  </singleXmlCell>
  <singleXmlCell id="458" r="AA47" connectionId="0">
    <xmlCellPr id="458" uniqueName="_Report_Observations_BIL.PAS.KOB_I.CHF.Z10">
      <xmlPr mapId="1" xpath="/Report/Observations/BIL.PAS.KOB/I.CHF.Z10" xmlDataType="double"/>
    </xmlCellPr>
  </singleXmlCell>
  <singleXmlCell id="459" r="K39" connectionId="0">
    <xmlCellPr id="459" uniqueName="_Report_Observations_BIL.AKT.FBA_I.CHF.Z02">
      <xmlPr mapId="1" xpath="/Report/Observations/BIL.AKT.FBA/I.CHF.Z02" xmlDataType="double"/>
    </xmlCellPr>
  </singleXmlCell>
  <singleXmlCell id="460" r="K37" connectionId="0">
    <xmlCellPr id="460" uniqueName="_Report_Observations_BIL.AKT.FBA_I.CHF.M16">
      <xmlPr mapId="1" xpath="/Report/Observations/BIL.AKT.FBA/I.CHF.M16" xmlDataType="double"/>
    </xmlCellPr>
  </singleXmlCell>
  <singleXmlCell id="461" r="K38" connectionId="0">
    <xmlCellPr id="461" uniqueName="_Report_Observations_BIL.AKT.FBA_I.CHF.M17">
      <xmlPr mapId="1" xpath="/Report/Observations/BIL.AKT.FBA/I.CHF.M17" xmlDataType="double"/>
    </xmlCellPr>
  </singleXmlCell>
  <singleXmlCell id="462" r="K35" connectionId="0">
    <xmlCellPr id="462" uniqueName="_Report_Observations_BIL.AKT.FBA_I.CHF.M14">
      <xmlPr mapId="1" xpath="/Report/Observations/BIL.AKT.FBA/I.CHF.M14" xmlDataType="double"/>
    </xmlCellPr>
  </singleXmlCell>
  <singleXmlCell id="463" r="K36" connectionId="0">
    <xmlCellPr id="463" uniqueName="_Report_Observations_BIL.AKT.FBA_I.CHF.M15">
      <xmlPr mapId="1" xpath="/Report/Observations/BIL.AKT.FBA/I.CHF.M15" xmlDataType="double"/>
    </xmlCellPr>
  </singleXmlCell>
  <singleXmlCell id="464" r="AA35" connectionId="0">
    <xmlCellPr id="464" uniqueName="_Report_Observations_BIL.PAS.KOB_I.CHF.M14">
      <xmlPr mapId="1" xpath="/Report/Observations/BIL.PAS.KOB/I.CHF.M14" xmlDataType="double"/>
    </xmlCellPr>
  </singleXmlCell>
  <singleXmlCell id="465" r="AA34" connectionId="0">
    <xmlCellPr id="465" uniqueName="_Report_Observations_BIL.PAS.KOB_I.CHF.M13">
      <xmlPr mapId="1" xpath="/Report/Observations/BIL.PAS.KOB/I.CHF.M13" xmlDataType="double"/>
    </xmlCellPr>
  </singleXmlCell>
  <singleXmlCell id="466" r="AA33" connectionId="0">
    <xmlCellPr id="466" uniqueName="_Report_Observations_BIL.PAS.KOB_I.CHF.M12">
      <xmlPr mapId="1" xpath="/Report/Observations/BIL.PAS.KOB/I.CHF.M12" xmlDataType="double"/>
    </xmlCellPr>
  </singleXmlCell>
  <singleXmlCell id="467" r="AA32" connectionId="0">
    <xmlCellPr id="467" uniqueName="_Report_Observations_BIL.PAS.KOB_I.CHF.M11">
      <xmlPr mapId="1" xpath="/Report/Observations/BIL.PAS.KOB/I.CHF.M11" xmlDataType="double"/>
    </xmlCellPr>
  </singleXmlCell>
  <singleXmlCell id="468" r="AA31" connectionId="0">
    <xmlCellPr id="468" uniqueName="_Report_Observations_BIL.PAS.KOB_I.CHF.M10">
      <xmlPr mapId="1" xpath="/Report/Observations/BIL.PAS.KOB/I.CHF.M10" xmlDataType="double"/>
    </xmlCellPr>
  </singleXmlCell>
  <singleXmlCell id="469" r="AA30" connectionId="0">
    <xmlCellPr id="469" uniqueName="_Report_Observations_BIL.PAS.KOB_I.CHF.M09">
      <xmlPr mapId="1" xpath="/Report/Observations/BIL.PAS.KOB/I.CHF.M09" xmlDataType="double"/>
    </xmlCellPr>
  </singleXmlCell>
  <singleXmlCell id="470" r="AA39" connectionId="0">
    <xmlCellPr id="470" uniqueName="_Report_Observations_BIL.PAS.KOB_I.CHF.Z02">
      <xmlPr mapId="1" xpath="/Report/Observations/BIL.PAS.KOB/I.CHF.Z02" xmlDataType="double"/>
    </xmlCellPr>
  </singleXmlCell>
  <singleXmlCell id="471" r="AA38" connectionId="0">
    <xmlCellPr id="471" uniqueName="_Report_Observations_BIL.PAS.KOB_I.CHF.M17">
      <xmlPr mapId="1" xpath="/Report/Observations/BIL.PAS.KOB/I.CHF.M17" xmlDataType="double"/>
    </xmlCellPr>
  </singleXmlCell>
  <singleXmlCell id="472" r="AA37" connectionId="0">
    <xmlCellPr id="472" uniqueName="_Report_Observations_BIL.PAS.KOB_I.CHF.M16">
      <xmlPr mapId="1" xpath="/Report/Observations/BIL.PAS.KOB/I.CHF.M16" xmlDataType="double"/>
    </xmlCellPr>
  </singleXmlCell>
  <singleXmlCell id="473" r="AA36" connectionId="0">
    <xmlCellPr id="473" uniqueName="_Report_Observations_BIL.PAS.KOB_I.CHF.M15">
      <xmlPr mapId="1" xpath="/Report/Observations/BIL.PAS.KOB/I.CHF.M15" xmlDataType="double"/>
    </xmlCellPr>
  </singleXmlCell>
  <singleXmlCell id="474" r="K44" connectionId="0">
    <xmlCellPr id="474" uniqueName="_Report_Observations_BIL.AKT.FBA_I.CHF.Z07">
      <xmlPr mapId="1" xpath="/Report/Observations/BIL.AKT.FBA/I.CHF.Z07" xmlDataType="double"/>
    </xmlCellPr>
  </singleXmlCell>
  <singleXmlCell id="475" r="K45" connectionId="0">
    <xmlCellPr id="475" uniqueName="_Report_Observations_BIL.AKT.FBA_I.CHF.Z08">
      <xmlPr mapId="1" xpath="/Report/Observations/BIL.AKT.FBA/I.CHF.Z08" xmlDataType="double"/>
    </xmlCellPr>
  </singleXmlCell>
  <singleXmlCell id="476" r="K42" connectionId="0">
    <xmlCellPr id="476" uniqueName="_Report_Observations_BIL.AKT.FBA_I.CHF.Z05">
      <xmlPr mapId="1" xpath="/Report/Observations/BIL.AKT.FBA/I.CHF.Z05" xmlDataType="double"/>
    </xmlCellPr>
  </singleXmlCell>
  <singleXmlCell id="477" r="K43" connectionId="0">
    <xmlCellPr id="477" uniqueName="_Report_Observations_BIL.AKT.FBA_I.CHF.Z06">
      <xmlPr mapId="1" xpath="/Report/Observations/BIL.AKT.FBA/I.CHF.Z06" xmlDataType="double"/>
    </xmlCellPr>
  </singleXmlCell>
  <singleXmlCell id="478" r="K40" connectionId="0">
    <xmlCellPr id="478" uniqueName="_Report_Observations_BIL.AKT.FBA_I.CHF.Z03">
      <xmlPr mapId="1" xpath="/Report/Observations/BIL.AKT.FBA/I.CHF.Z03" xmlDataType="double"/>
    </xmlCellPr>
  </singleXmlCell>
  <singleXmlCell id="479" r="K41" connectionId="0">
    <xmlCellPr id="479" uniqueName="_Report_Observations_BIL.AKT.FBA_I.CHF.Z04">
      <xmlPr mapId="1" xpath="/Report/Observations/BIL.AKT.FBA/I.CHF.Z04" xmlDataType="double"/>
    </xmlCellPr>
  </singleXmlCell>
  <singleXmlCell id="480" r="K28" connectionId="0">
    <xmlCellPr id="480" uniqueName="_Report_Observations_BIL.AKT.FBA_I.CHF.M07">
      <xmlPr mapId="1" xpath="/Report/Observations/BIL.AKT.FBA/I.CHF.M07" xmlDataType="double"/>
    </xmlCellPr>
  </singleXmlCell>
  <singleXmlCell id="481" r="K29" connectionId="0">
    <xmlCellPr id="481" uniqueName="_Report_Observations_BIL.AKT.FBA_I.CHF.M08">
      <xmlPr mapId="1" xpath="/Report/Observations/BIL.AKT.FBA/I.CHF.M08" xmlDataType="double"/>
    </xmlCellPr>
  </singleXmlCell>
  <singleXmlCell id="482" r="K26" connectionId="0">
    <xmlCellPr id="482" uniqueName="_Report_Observations_BIL.AKT.FBA_I.CHF.M05">
      <xmlPr mapId="1" xpath="/Report/Observations/BIL.AKT.FBA/I.CHF.M05" xmlDataType="double"/>
    </xmlCellPr>
  </singleXmlCell>
  <singleXmlCell id="483" r="K27" connectionId="0">
    <xmlCellPr id="483" uniqueName="_Report_Observations_BIL.AKT.FBA_I.CHF.M06">
      <xmlPr mapId="1" xpath="/Report/Observations/BIL.AKT.FBA/I.CHF.M06" xmlDataType="double"/>
    </xmlCellPr>
  </singleXmlCell>
  <singleXmlCell id="484" r="K24" connectionId="0">
    <xmlCellPr id="484" uniqueName="_Report_Observations_BIL.AKT.FBA_I.CHF.M03">
      <xmlPr mapId="1" xpath="/Report/Observations/BIL.AKT.FBA/I.CHF.M03" xmlDataType="double"/>
    </xmlCellPr>
  </singleXmlCell>
  <singleXmlCell id="485" r="K25" connectionId="0">
    <xmlCellPr id="485" uniqueName="_Report_Observations_BIL.AKT.FBA_I.CHF.M04">
      <xmlPr mapId="1" xpath="/Report/Observations/BIL.AKT.FBA/I.CHF.M04" xmlDataType="double"/>
    </xmlCellPr>
  </singleXmlCell>
  <singleXmlCell id="486" r="AA24" connectionId="0">
    <xmlCellPr id="486" uniqueName="_Report_Observations_BIL.PAS.KOB_I.CHF.M03">
      <xmlPr mapId="1" xpath="/Report/Observations/BIL.PAS.KOB/I.CHF.M03" xmlDataType="double"/>
    </xmlCellPr>
  </singleXmlCell>
  <singleXmlCell id="487" r="AA23" connectionId="0">
    <xmlCellPr id="487" uniqueName="_Report_Observations_BIL.PAS.KOB_I.CHF.M02">
      <xmlPr mapId="1" xpath="/Report/Observations/BIL.PAS.KOB/I.CHF.M02" xmlDataType="double"/>
    </xmlCellPr>
  </singleXmlCell>
  <singleXmlCell id="488" r="AA22" connectionId="0">
    <xmlCellPr id="488" uniqueName="_Report_Observations_BIL.PAS.KOB_I.CHF.M01">
      <xmlPr mapId="1" xpath="/Report/Observations/BIL.PAS.KOB/I.CHF.M01" xmlDataType="double"/>
    </xmlCellPr>
  </singleXmlCell>
  <singleXmlCell id="489" r="AA29" connectionId="0">
    <xmlCellPr id="489" uniqueName="_Report_Observations_BIL.PAS.KOB_I.CHF.M08">
      <xmlPr mapId="1" xpath="/Report/Observations/BIL.PAS.KOB/I.CHF.M08" xmlDataType="double"/>
    </xmlCellPr>
  </singleXmlCell>
  <singleXmlCell id="490" r="AA28" connectionId="0">
    <xmlCellPr id="490" uniqueName="_Report_Observations_BIL.PAS.KOB_I.CHF.M07">
      <xmlPr mapId="1" xpath="/Report/Observations/BIL.PAS.KOB/I.CHF.M07" xmlDataType="double"/>
    </xmlCellPr>
  </singleXmlCell>
  <singleXmlCell id="491" r="AA27" connectionId="0">
    <xmlCellPr id="491" uniqueName="_Report_Observations_BIL.PAS.KOB_I.CHF.M06">
      <xmlPr mapId="1" xpath="/Report/Observations/BIL.PAS.KOB/I.CHF.M06" xmlDataType="double"/>
    </xmlCellPr>
  </singleXmlCell>
  <singleXmlCell id="492" r="AA26" connectionId="0">
    <xmlCellPr id="492" uniqueName="_Report_Observations_BIL.PAS.KOB_I.CHF.M05">
      <xmlPr mapId="1" xpath="/Report/Observations/BIL.PAS.KOB/I.CHF.M05" xmlDataType="double"/>
    </xmlCellPr>
  </singleXmlCell>
  <singleXmlCell id="493" r="AA25" connectionId="0">
    <xmlCellPr id="493" uniqueName="_Report_Observations_BIL.PAS.KOB_I.CHF.M04">
      <xmlPr mapId="1" xpath="/Report/Observations/BIL.PAS.KOB/I.CHF.M04" xmlDataType="double"/>
    </xmlCellPr>
  </singleXmlCell>
  <singleXmlCell id="494" r="K33" connectionId="0">
    <xmlCellPr id="494" uniqueName="_Report_Observations_BIL.AKT.FBA_I.CHF.M12">
      <xmlPr mapId="1" xpath="/Report/Observations/BIL.AKT.FBA/I.CHF.M12" xmlDataType="double"/>
    </xmlCellPr>
  </singleXmlCell>
  <singleXmlCell id="495" r="K34" connectionId="0">
    <xmlCellPr id="495" uniqueName="_Report_Observations_BIL.AKT.FBA_I.CHF.M13">
      <xmlPr mapId="1" xpath="/Report/Observations/BIL.AKT.FBA/I.CHF.M13" xmlDataType="double"/>
    </xmlCellPr>
  </singleXmlCell>
  <singleXmlCell id="496" r="K31" connectionId="0">
    <xmlCellPr id="496" uniqueName="_Report_Observations_BIL.AKT.FBA_I.CHF.M10">
      <xmlPr mapId="1" xpath="/Report/Observations/BIL.AKT.FBA/I.CHF.M10" xmlDataType="double"/>
    </xmlCellPr>
  </singleXmlCell>
  <singleXmlCell id="497" r="K32" connectionId="0">
    <xmlCellPr id="497" uniqueName="_Report_Observations_BIL.AKT.FBA_I.CHF.M11">
      <xmlPr mapId="1" xpath="/Report/Observations/BIL.AKT.FBA/I.CHF.M11" xmlDataType="double"/>
    </xmlCellPr>
  </singleXmlCell>
  <singleXmlCell id="498" r="K30" connectionId="0">
    <xmlCellPr id="498" uniqueName="_Report_Observations_BIL.AKT.FBA_I.CHF.M09">
      <xmlPr mapId="1" xpath="/Report/Observations/BIL.AKT.FBA/I.CHF.M09" xmlDataType="double"/>
    </xmlCellPr>
  </singleXmlCell>
  <singleXmlCell id="499" r="O99" connectionId="0">
    <xmlCellPr id="499" uniqueName="_Report_Observations_BIL.AKT.FKU_I.CHF.Z62.RLZ">
      <xmlPr mapId="1" xpath="/Report/Observations/BIL.AKT.FKU/I.CHF.Z62.RLZ" xmlDataType="double"/>
    </xmlCellPr>
  </singleXmlCell>
  <singleXmlCell id="500" r="O97" connectionId="0">
    <xmlCellPr id="500" uniqueName="_Report_Observations_BIL.AKT.FKU_I.CHF.Z60.RLZ">
      <xmlPr mapId="1" xpath="/Report/Observations/BIL.AKT.FKU/I.CHF.Z60.RLZ" xmlDataType="double"/>
    </xmlCellPr>
  </singleXmlCell>
  <singleXmlCell id="501" r="O98" connectionId="0">
    <xmlCellPr id="501" uniqueName="_Report_Observations_BIL.AKT.FKU_I.CHF.Z61.RLZ">
      <xmlPr mapId="1" xpath="/Report/Observations/BIL.AKT.FKU/I.CHF.Z61.RLZ" xmlDataType="double"/>
    </xmlCellPr>
  </singleXmlCell>
  <singleXmlCell id="502" r="K22" connectionId="0">
    <xmlCellPr id="502" uniqueName="_Report_Observations_BIL.AKT.FBA_I.CHF.M01">
      <xmlPr mapId="1" xpath="/Report/Observations/BIL.AKT.FBA/I.CHF.M01" xmlDataType="double"/>
    </xmlCellPr>
  </singleXmlCell>
  <singleXmlCell id="503" r="K23" connectionId="0">
    <xmlCellPr id="503" uniqueName="_Report_Observations_BIL.AKT.FBA_I.CHF.M02">
      <xmlPr mapId="1" xpath="/Report/Observations/BIL.AKT.FBA/I.CHF.M02" xmlDataType="double"/>
    </xmlCellPr>
  </singleXmlCell>
  <singleXmlCell id="504" r="O88" connectionId="0">
    <xmlCellPr id="504" uniqueName="_Report_Observations_BIL.AKT.FKU_I.CHF.Z51.RLZ">
      <xmlPr mapId="1" xpath="/Report/Observations/BIL.AKT.FKU/I.CHF.Z51.RLZ" xmlDataType="double"/>
    </xmlCellPr>
  </singleXmlCell>
  <singleXmlCell id="505" r="O89" connectionId="0">
    <xmlCellPr id="505" uniqueName="_Report_Observations_BIL.AKT.FKU_I.CHF.Z52.RLZ">
      <xmlPr mapId="1" xpath="/Report/Observations/BIL.AKT.FKU/I.CHF.Z52.RLZ" xmlDataType="double"/>
    </xmlCellPr>
  </singleXmlCell>
  <singleXmlCell id="506" r="O86" connectionId="0">
    <xmlCellPr id="506" uniqueName="_Report_Observations_BIL.AKT.FKU_I.CHF.Z49.RLZ">
      <xmlPr mapId="1" xpath="/Report/Observations/BIL.AKT.FKU/I.CHF.Z49.RLZ" xmlDataType="double"/>
    </xmlCellPr>
  </singleXmlCell>
  <singleXmlCell id="507" r="O87" connectionId="0">
    <xmlCellPr id="507" uniqueName="_Report_Observations_BIL.AKT.FKU_I.CHF.Z50.RLZ">
      <xmlPr mapId="1" xpath="/Report/Observations/BIL.AKT.FKU/I.CHF.Z50.RLZ" xmlDataType="double"/>
    </xmlCellPr>
  </singleXmlCell>
  <singleXmlCell id="508" r="O95" connectionId="0">
    <xmlCellPr id="508" uniqueName="_Report_Observations_BIL.AKT.FKU_I.CHF.Z58.RLZ">
      <xmlPr mapId="1" xpath="/Report/Observations/BIL.AKT.FKU/I.CHF.Z58.RLZ" xmlDataType="double"/>
    </xmlCellPr>
  </singleXmlCell>
  <singleXmlCell id="509" r="O96" connectionId="0">
    <xmlCellPr id="509" uniqueName="_Report_Observations_BIL.AKT.FKU_I.CHF.Z59.RLZ">
      <xmlPr mapId="1" xpath="/Report/Observations/BIL.AKT.FKU/I.CHF.Z59.RLZ" xmlDataType="double"/>
    </xmlCellPr>
  </singleXmlCell>
  <singleXmlCell id="510" r="O93" connectionId="0">
    <xmlCellPr id="510" uniqueName="_Report_Observations_BIL.AKT.FKU_I.CHF.Z56.RLZ">
      <xmlPr mapId="1" xpath="/Report/Observations/BIL.AKT.FKU/I.CHF.Z56.RLZ" xmlDataType="double"/>
    </xmlCellPr>
  </singleXmlCell>
  <singleXmlCell id="511" r="O94" connectionId="0">
    <xmlCellPr id="511" uniqueName="_Report_Observations_BIL.AKT.FKU_I.CHF.Z57.RLZ">
      <xmlPr mapId="1" xpath="/Report/Observations/BIL.AKT.FKU/I.CHF.Z57.RLZ" xmlDataType="double"/>
    </xmlCellPr>
  </singleXmlCell>
  <singleXmlCell id="512" r="O91" connectionId="0">
    <xmlCellPr id="512" uniqueName="_Report_Observations_BIL.AKT.FKU_I.CHF.Z54.RLZ">
      <xmlPr mapId="1" xpath="/Report/Observations/BIL.AKT.FKU/I.CHF.Z54.RLZ" xmlDataType="double"/>
    </xmlCellPr>
  </singleXmlCell>
  <singleXmlCell id="513" r="O92" connectionId="0">
    <xmlCellPr id="513" uniqueName="_Report_Observations_BIL.AKT.FKU_I.CHF.Z55.RLZ">
      <xmlPr mapId="1" xpath="/Report/Observations/BIL.AKT.FKU/I.CHF.Z55.RLZ" xmlDataType="double"/>
    </xmlCellPr>
  </singleXmlCell>
  <singleXmlCell id="514" r="O90" connectionId="0">
    <xmlCellPr id="514" uniqueName="_Report_Observations_BIL.AKT.FKU_I.CHF.Z53.RLZ">
      <xmlPr mapId="1" xpath="/Report/Observations/BIL.AKT.FKU/I.CHF.Z53.RLZ" xmlDataType="double"/>
    </xmlCellPr>
  </singleXmlCell>
  <singleXmlCell id="515" r="O79" connectionId="0">
    <xmlCellPr id="515" uniqueName="_Report_Observations_BIL.AKT.FKU_I.CHF.Z42.RLZ">
      <xmlPr mapId="1" xpath="/Report/Observations/BIL.AKT.FKU/I.CHF.Z42.RLZ" xmlDataType="double"/>
    </xmlCellPr>
  </singleXmlCell>
  <singleXmlCell id="516" r="O77" connectionId="0">
    <xmlCellPr id="516" uniqueName="_Report_Observations_BIL.AKT.FKU_I.CHF.Z40.RLZ">
      <xmlPr mapId="1" xpath="/Report/Observations/BIL.AKT.FKU/I.CHF.Z40.RLZ" xmlDataType="double"/>
    </xmlCellPr>
  </singleXmlCell>
  <singleXmlCell id="517" r="O78" connectionId="0">
    <xmlCellPr id="517" uniqueName="_Report_Observations_BIL.AKT.FKU_I.CHF.Z41.RLZ">
      <xmlPr mapId="1" xpath="/Report/Observations/BIL.AKT.FKU/I.CHF.Z41.RLZ" xmlDataType="double"/>
    </xmlCellPr>
  </singleXmlCell>
  <singleXmlCell id="518" r="O75" connectionId="0">
    <xmlCellPr id="518" uniqueName="_Report_Observations_BIL.AKT.FKU_I.CHF.Z38.RLZ">
      <xmlPr mapId="1" xpath="/Report/Observations/BIL.AKT.FKU/I.CHF.Z38.RLZ" xmlDataType="double"/>
    </xmlCellPr>
  </singleXmlCell>
  <singleXmlCell id="519" r="O76" connectionId="0">
    <xmlCellPr id="519" uniqueName="_Report_Observations_BIL.AKT.FKU_I.CHF.Z39.RLZ">
      <xmlPr mapId="1" xpath="/Report/Observations/BIL.AKT.FKU/I.CHF.Z39.RLZ" xmlDataType="double"/>
    </xmlCellPr>
  </singleXmlCell>
  <singleXmlCell id="520" r="O84" connectionId="0">
    <xmlCellPr id="520" uniqueName="_Report_Observations_BIL.AKT.FKU_I.CHF.Z47.RLZ">
      <xmlPr mapId="1" xpath="/Report/Observations/BIL.AKT.FKU/I.CHF.Z47.RLZ" xmlDataType="double"/>
    </xmlCellPr>
  </singleXmlCell>
  <singleXmlCell id="521" r="O85" connectionId="0">
    <xmlCellPr id="521" uniqueName="_Report_Observations_BIL.AKT.FKU_I.CHF.Z48.RLZ">
      <xmlPr mapId="1" xpath="/Report/Observations/BIL.AKT.FKU/I.CHF.Z48.RLZ" xmlDataType="double"/>
    </xmlCellPr>
  </singleXmlCell>
  <singleXmlCell id="522" r="O82" connectionId="0">
    <xmlCellPr id="522" uniqueName="_Report_Observations_BIL.AKT.FKU_I.CHF.Z45.RLZ">
      <xmlPr mapId="1" xpath="/Report/Observations/BIL.AKT.FKU/I.CHF.Z45.RLZ" xmlDataType="double"/>
    </xmlCellPr>
  </singleXmlCell>
  <singleXmlCell id="523" r="O83" connectionId="0">
    <xmlCellPr id="523" uniqueName="_Report_Observations_BIL.AKT.FKU_I.CHF.Z46.RLZ">
      <xmlPr mapId="1" xpath="/Report/Observations/BIL.AKT.FKU/I.CHF.Z46.RLZ" xmlDataType="double"/>
    </xmlCellPr>
  </singleXmlCell>
  <singleXmlCell id="524" r="O80" connectionId="0">
    <xmlCellPr id="524" uniqueName="_Report_Observations_BIL.AKT.FKU_I.CHF.Z43.RLZ">
      <xmlPr mapId="1" xpath="/Report/Observations/BIL.AKT.FKU/I.CHF.Z43.RLZ" xmlDataType="double"/>
    </xmlCellPr>
  </singleXmlCell>
  <singleXmlCell id="525" r="O81" connectionId="0">
    <xmlCellPr id="525" uniqueName="_Report_Observations_BIL.AKT.FKU_I.CHF.Z44.RLZ">
      <xmlPr mapId="1" xpath="/Report/Observations/BIL.AKT.FKU/I.CHF.Z44.RLZ" xmlDataType="double"/>
    </xmlCellPr>
  </singleXmlCell>
  <singleXmlCell id="526" r="O68" connectionId="0">
    <xmlCellPr id="526" uniqueName="_Report_Observations_BIL.AKT.FKU_I.CHF.Z31.RLZ">
      <xmlPr mapId="1" xpath="/Report/Observations/BIL.AKT.FKU/I.CHF.Z31.RLZ" xmlDataType="double"/>
    </xmlCellPr>
  </singleXmlCell>
  <singleXmlCell id="527" r="O69" connectionId="0">
    <xmlCellPr id="527" uniqueName="_Report_Observations_BIL.AKT.FKU_I.CHF.Z32.RLZ">
      <xmlPr mapId="1" xpath="/Report/Observations/BIL.AKT.FKU/I.CHF.Z32.RLZ" xmlDataType="double"/>
    </xmlCellPr>
  </singleXmlCell>
  <singleXmlCell id="528" r="O66" connectionId="0">
    <xmlCellPr id="528" uniqueName="_Report_Observations_BIL.AKT.FKU_I.CHF.Z29.RLZ">
      <xmlPr mapId="1" xpath="/Report/Observations/BIL.AKT.FKU/I.CHF.Z29.RLZ" xmlDataType="double"/>
    </xmlCellPr>
  </singleXmlCell>
  <singleXmlCell id="529" r="O67" connectionId="0">
    <xmlCellPr id="529" uniqueName="_Report_Observations_BIL.AKT.FKU_I.CHF.Z30.RLZ">
      <xmlPr mapId="1" xpath="/Report/Observations/BIL.AKT.FKU/I.CHF.Z30.RLZ" xmlDataType="double"/>
    </xmlCellPr>
  </singleXmlCell>
  <singleXmlCell id="530" r="O64" connectionId="0">
    <xmlCellPr id="530" uniqueName="_Report_Observations_BIL.AKT.FKU_I.CHF.Z27.RLZ">
      <xmlPr mapId="1" xpath="/Report/Observations/BIL.AKT.FKU/I.CHF.Z27.RLZ" xmlDataType="double"/>
    </xmlCellPr>
  </singleXmlCell>
  <singleXmlCell id="531" r="O65" connectionId="0">
    <xmlCellPr id="531" uniqueName="_Report_Observations_BIL.AKT.FKU_I.CHF.Z28.RLZ">
      <xmlPr mapId="1" xpath="/Report/Observations/BIL.AKT.FKU/I.CHF.Z28.RLZ" xmlDataType="double"/>
    </xmlCellPr>
  </singleXmlCell>
  <singleXmlCell id="532" r="O73" connectionId="0">
    <xmlCellPr id="532" uniqueName="_Report_Observations_BIL.AKT.FKU_I.CHF.Z36.RLZ">
      <xmlPr mapId="1" xpath="/Report/Observations/BIL.AKT.FKU/I.CHF.Z36.RLZ" xmlDataType="double"/>
    </xmlCellPr>
  </singleXmlCell>
  <singleXmlCell id="533" r="V101" connectionId="0">
    <xmlCellPr id="533" uniqueName="_Report_Observations_BIL.PAS.VKE.KOV_I.CHF.Z64.T">
      <xmlPr mapId="1" xpath="/Report/Observations/BIL.PAS.VKE.KOV/I.CHF.Z64.T" xmlDataType="double"/>
    </xmlCellPr>
  </singleXmlCell>
  <singleXmlCell id="534" r="O74" connectionId="0">
    <xmlCellPr id="534" uniqueName="_Report_Observations_BIL.AKT.FKU_I.CHF.Z37.RLZ">
      <xmlPr mapId="1" xpath="/Report/Observations/BIL.AKT.FKU/I.CHF.Z37.RLZ" xmlDataType="double"/>
    </xmlCellPr>
  </singleXmlCell>
  <singleXmlCell id="535" r="V100" connectionId="0">
    <xmlCellPr id="535" uniqueName="_Report_Observations_BIL.PAS.VKE.KOV_I.CHF.Z63.T">
      <xmlPr mapId="1" xpath="/Report/Observations/BIL.PAS.VKE.KOV/I.CHF.Z63.T" xmlDataType="double"/>
    </xmlCellPr>
  </singleXmlCell>
  <singleXmlCell id="536" r="O71" connectionId="0">
    <xmlCellPr id="536" uniqueName="_Report_Observations_BIL.AKT.FKU_I.CHF.Z34.RLZ">
      <xmlPr mapId="1" xpath="/Report/Observations/BIL.AKT.FKU/I.CHF.Z34.RLZ" xmlDataType="double"/>
    </xmlCellPr>
  </singleXmlCell>
  <singleXmlCell id="537" r="V103" connectionId="0">
    <xmlCellPr id="537" uniqueName="_Report_Observations_BIL.PAS.VKE.KOV_I.CHF.Z66.T">
      <xmlPr mapId="1" xpath="/Report/Observations/BIL.PAS.VKE.KOV/I.CHF.Z66.T" xmlDataType="double"/>
    </xmlCellPr>
  </singleXmlCell>
  <singleXmlCell id="538" r="O72" connectionId="0">
    <xmlCellPr id="538" uniqueName="_Report_Observations_BIL.AKT.FKU_I.CHF.Z35.RLZ">
      <xmlPr mapId="1" xpath="/Report/Observations/BIL.AKT.FKU/I.CHF.Z35.RLZ" xmlDataType="double"/>
    </xmlCellPr>
  </singleXmlCell>
  <singleXmlCell id="539" r="V102" connectionId="0">
    <xmlCellPr id="539" uniqueName="_Report_Observations_BIL.PAS.VKE.KOV_I.CHF.Z65.T">
      <xmlPr mapId="1" xpath="/Report/Observations/BIL.PAS.VKE.KOV/I.CHF.Z65.T" xmlDataType="double"/>
    </xmlCellPr>
  </singleXmlCell>
  <singleXmlCell id="540" r="O70" connectionId="0">
    <xmlCellPr id="540" uniqueName="_Report_Observations_BIL.AKT.FKU_I.CHF.Z33.RLZ">
      <xmlPr mapId="1" xpath="/Report/Observations/BIL.AKT.FKU/I.CHF.Z33.RLZ" xmlDataType="double"/>
    </xmlCellPr>
  </singleXmlCell>
  <singleXmlCell id="541" r="V104" connectionId="0">
    <xmlCellPr id="541" uniqueName="_Report_Observations_BIL.PAS.VKE.KOV_I.CHF.T.T">
      <xmlPr mapId="1" xpath="/Report/Observations/BIL.PAS.VKE.KOV/I.CHF.T.T" xmlDataType="double"/>
    </xmlCellPr>
  </singleXmlCell>
  <singleXmlCell id="542" r="O59" connectionId="0">
    <xmlCellPr id="542" uniqueName="_Report_Observations_BIL.AKT.FKU_I.CHF.Z22.RLZ">
      <xmlPr mapId="1" xpath="/Report/Observations/BIL.AKT.FKU/I.CHF.Z22.RLZ" xmlDataType="double"/>
    </xmlCellPr>
  </singleXmlCell>
  <singleXmlCell id="543" r="O57" connectionId="0">
    <xmlCellPr id="543" uniqueName="_Report_Observations_BIL.AKT.FKU_I.CHF.Z20.RLZ">
      <xmlPr mapId="1" xpath="/Report/Observations/BIL.AKT.FKU/I.CHF.Z20.RLZ" xmlDataType="double"/>
    </xmlCellPr>
  </singleXmlCell>
  <singleXmlCell id="544" r="O58" connectionId="0">
    <xmlCellPr id="544" uniqueName="_Report_Observations_BIL.AKT.FKU_I.CHF.Z21.RLZ">
      <xmlPr mapId="1" xpath="/Report/Observations/BIL.AKT.FKU/I.CHF.Z21.RLZ" xmlDataType="double"/>
    </xmlCellPr>
  </singleXmlCell>
  <singleXmlCell id="545" r="O55" connectionId="0">
    <xmlCellPr id="545" uniqueName="_Report_Observations_BIL.AKT.FKU_I.CHF.Z18.RLZ">
      <xmlPr mapId="1" xpath="/Report/Observations/BIL.AKT.FKU/I.CHF.Z18.RLZ" xmlDataType="double"/>
    </xmlCellPr>
  </singleXmlCell>
  <singleXmlCell id="546" r="O56" connectionId="0">
    <xmlCellPr id="546" uniqueName="_Report_Observations_BIL.AKT.FKU_I.CHF.Z19.RLZ">
      <xmlPr mapId="1" xpath="/Report/Observations/BIL.AKT.FKU/I.CHF.Z19.RLZ" xmlDataType="double"/>
    </xmlCellPr>
  </singleXmlCell>
  <singleXmlCell id="547" r="O53" connectionId="0">
    <xmlCellPr id="547" uniqueName="_Report_Observations_BIL.AKT.FKU_I.CHF.Z16.RLZ">
      <xmlPr mapId="1" xpath="/Report/Observations/BIL.AKT.FKU/I.CHF.Z16.RLZ" xmlDataType="double"/>
    </xmlCellPr>
  </singleXmlCell>
  <singleXmlCell id="548" r="O54" connectionId="0">
    <xmlCellPr id="548" uniqueName="_Report_Observations_BIL.AKT.FKU_I.CHF.Z17.RLZ">
      <xmlPr mapId="1" xpath="/Report/Observations/BIL.AKT.FKU/I.CHF.Z17.RLZ" xmlDataType="double"/>
    </xmlCellPr>
  </singleXmlCell>
  <singleXmlCell id="549" r="K101" connectionId="0">
    <xmlCellPr id="549" uniqueName="_Report_Observations_BIL.AKT.FBA_I.CHF.Z64">
      <xmlPr mapId="1" xpath="/Report/Observations/BIL.AKT.FBA/I.CHF.Z64" xmlDataType="double"/>
    </xmlCellPr>
  </singleXmlCell>
  <singleXmlCell id="550" r="O62" connectionId="0">
    <xmlCellPr id="550" uniqueName="_Report_Observations_BIL.AKT.FKU_I.CHF.Z25.RLZ">
      <xmlPr mapId="1" xpath="/Report/Observations/BIL.AKT.FKU/I.CHF.Z25.RLZ" xmlDataType="double"/>
    </xmlCellPr>
  </singleXmlCell>
  <singleXmlCell id="551" r="K102" connectionId="0">
    <xmlCellPr id="551" uniqueName="_Report_Observations_BIL.AKT.FBA_I.CHF.Z65">
      <xmlPr mapId="1" xpath="/Report/Observations/BIL.AKT.FBA/I.CHF.Z65" xmlDataType="double"/>
    </xmlCellPr>
  </singleXmlCell>
  <singleXmlCell id="552" r="O63" connectionId="0">
    <xmlCellPr id="552" uniqueName="_Report_Observations_BIL.AKT.FKU_I.CHF.Z26.RLZ">
      <xmlPr mapId="1" xpath="/Report/Observations/BIL.AKT.FKU/I.CHF.Z26.RLZ" xmlDataType="double"/>
    </xmlCellPr>
  </singleXmlCell>
  <singleXmlCell id="553" r="K103" connectionId="0">
    <xmlCellPr id="553" uniqueName="_Report_Observations_BIL.AKT.FBA_I.CHF.Z66">
      <xmlPr mapId="1" xpath="/Report/Observations/BIL.AKT.FBA/I.CHF.Z66" xmlDataType="double"/>
    </xmlCellPr>
  </singleXmlCell>
  <singleXmlCell id="554" r="O60" connectionId="0">
    <xmlCellPr id="554" uniqueName="_Report_Observations_BIL.AKT.FKU_I.CHF.Z23.RLZ">
      <xmlPr mapId="1" xpath="/Report/Observations/BIL.AKT.FKU/I.CHF.Z23.RLZ" xmlDataType="double"/>
    </xmlCellPr>
  </singleXmlCell>
  <singleXmlCell id="555" r="K104" connectionId="0">
    <xmlCellPr id="555" uniqueName="_Report_Observations_BIL.AKT.FBA_I.CHF.T">
      <xmlPr mapId="1" xpath="/Report/Observations/BIL.AKT.FBA/I.CHF.T" xmlDataType="double"/>
    </xmlCellPr>
  </singleXmlCell>
  <singleXmlCell id="556" r="O61" connectionId="0">
    <xmlCellPr id="556" uniqueName="_Report_Observations_BIL.AKT.FKU_I.CHF.Z24.RLZ">
      <xmlPr mapId="1" xpath="/Report/Observations/BIL.AKT.FKU/I.CHF.Z24.RLZ" xmlDataType="double"/>
    </xmlCellPr>
  </singleXmlCell>
  <singleXmlCell id="557" r="K100" connectionId="0">
    <xmlCellPr id="557" uniqueName="_Report_Observations_BIL.AKT.FBA_I.CHF.Z63">
      <xmlPr mapId="1" xpath="/Report/Observations/BIL.AKT.FBA/I.CHF.Z63" xmlDataType="double"/>
    </xmlCellPr>
  </singleXmlCell>
  <singleXmlCell id="558" r="O48" connectionId="0">
    <xmlCellPr id="558" uniqueName="_Report_Observations_BIL.AKT.FKU_I.CHF.Z11.RLZ">
      <xmlPr mapId="1" xpath="/Report/Observations/BIL.AKT.FKU/I.CHF.Z11.RLZ" xmlDataType="double"/>
    </xmlCellPr>
  </singleXmlCell>
  <singleXmlCell id="559" r="O49" connectionId="0">
    <xmlCellPr id="559" uniqueName="_Report_Observations_BIL.AKT.FKU_I.CHF.Z12.RLZ">
      <xmlPr mapId="1" xpath="/Report/Observations/BIL.AKT.FKU/I.CHF.Z12.RLZ" xmlDataType="double"/>
    </xmlCellPr>
  </singleXmlCell>
  <singleXmlCell id="560" r="O46" connectionId="0">
    <xmlCellPr id="560" uniqueName="_Report_Observations_BIL.AKT.FKU_I.CHF.Z09.RLZ">
      <xmlPr mapId="1" xpath="/Report/Observations/BIL.AKT.FKU/I.CHF.Z09.RLZ" xmlDataType="double"/>
    </xmlCellPr>
  </singleXmlCell>
  <singleXmlCell id="561" r="O47" connectionId="0">
    <xmlCellPr id="561" uniqueName="_Report_Observations_BIL.AKT.FKU_I.CHF.Z10.RLZ">
      <xmlPr mapId="1" xpath="/Report/Observations/BIL.AKT.FKU/I.CHF.Z10.RLZ" xmlDataType="double"/>
    </xmlCellPr>
  </singleXmlCell>
  <singleXmlCell id="562" r="O44" connectionId="0">
    <xmlCellPr id="562" uniqueName="_Report_Observations_BIL.AKT.FKU_I.CHF.Z07.RLZ">
      <xmlPr mapId="1" xpath="/Report/Observations/BIL.AKT.FKU/I.CHF.Z07.RLZ" xmlDataType="double"/>
    </xmlCellPr>
  </singleXmlCell>
  <singleXmlCell id="563" r="O45" connectionId="0">
    <xmlCellPr id="563" uniqueName="_Report_Observations_BIL.AKT.FKU_I.CHF.Z08.RLZ">
      <xmlPr mapId="1" xpath="/Report/Observations/BIL.AKT.FKU/I.CHF.Z08.RLZ" xmlDataType="double"/>
    </xmlCellPr>
  </singleXmlCell>
  <singleXmlCell id="564" r="O42" connectionId="0">
    <xmlCellPr id="564" uniqueName="_Report_Observations_BIL.AKT.FKU_I.CHF.Z05.RLZ">
      <xmlPr mapId="1" xpath="/Report/Observations/BIL.AKT.FKU/I.CHF.Z05.RLZ" xmlDataType="double"/>
    </xmlCellPr>
  </singleXmlCell>
  <singleXmlCell id="565" r="O43" connectionId="0">
    <xmlCellPr id="565" uniqueName="_Report_Observations_BIL.AKT.FKU_I.CHF.Z06.RLZ">
      <xmlPr mapId="1" xpath="/Report/Observations/BIL.AKT.FKU/I.CHF.Z06.RLZ" xmlDataType="double"/>
    </xmlCellPr>
  </singleXmlCell>
  <singleXmlCell id="566" r="O51" connectionId="0">
    <xmlCellPr id="566" uniqueName="_Report_Observations_BIL.AKT.FKU_I.CHF.Z14.RLZ">
      <xmlPr mapId="1" xpath="/Report/Observations/BIL.AKT.FKU/I.CHF.Z14.RLZ" xmlDataType="double"/>
    </xmlCellPr>
  </singleXmlCell>
  <singleXmlCell id="567" r="O52" connectionId="0">
    <xmlCellPr id="567" uniqueName="_Report_Observations_BIL.AKT.FKU_I.CHF.Z15.RLZ">
      <xmlPr mapId="1" xpath="/Report/Observations/BIL.AKT.FKU/I.CHF.Z15.RLZ" xmlDataType="double"/>
    </xmlCellPr>
  </singleXmlCell>
  <singleXmlCell id="568" r="O50" connectionId="0">
    <xmlCellPr id="568" uniqueName="_Report_Observations_BIL.AKT.FKU_I.CHF.Z13.RLZ">
      <xmlPr mapId="1" xpath="/Report/Observations/BIL.AKT.FKU/I.CHF.Z13.RLZ" xmlDataType="double"/>
    </xmlCellPr>
  </singleXmlCell>
  <singleXmlCell id="569" r="X50" connectionId="0">
    <xmlCellPr id="569" uniqueName="_Report_Observations_BIL.PAS.VKE.KOV_I.CHF.Z13.KUE">
      <xmlPr mapId="1" xpath="/Report/Observations/BIL.PAS.VKE.KOV/I.CHF.Z13.KUE" xmlDataType="double"/>
    </xmlCellPr>
  </singleXmlCell>
  <singleXmlCell id="570" r="X51" connectionId="0">
    <xmlCellPr id="570" uniqueName="_Report_Observations_BIL.PAS.VKE.KOV_I.CHF.Z14.KUE">
      <xmlPr mapId="1" xpath="/Report/Observations/BIL.PAS.VKE.KOV/I.CHF.Z14.KUE" xmlDataType="double"/>
    </xmlCellPr>
  </singleXmlCell>
  <singleXmlCell id="571" r="X58" connectionId="0">
    <xmlCellPr id="571" uniqueName="_Report_Observations_BIL.PAS.VKE.KOV_I.CHF.Z21.KUE">
      <xmlPr mapId="1" xpath="/Report/Observations/BIL.PAS.VKE.KOV/I.CHF.Z21.KUE" xmlDataType="double"/>
    </xmlCellPr>
  </singleXmlCell>
  <singleXmlCell id="572" r="X59" connectionId="0">
    <xmlCellPr id="572" uniqueName="_Report_Observations_BIL.PAS.VKE.KOV_I.CHF.Z22.KUE">
      <xmlPr mapId="1" xpath="/Report/Observations/BIL.PAS.VKE.KOV/I.CHF.Z22.KUE" xmlDataType="double"/>
    </xmlCellPr>
  </singleXmlCell>
  <singleXmlCell id="573" r="X56" connectionId="0">
    <xmlCellPr id="573" uniqueName="_Report_Observations_BIL.PAS.VKE.KOV_I.CHF.Z19.KUE">
      <xmlPr mapId="1" xpath="/Report/Observations/BIL.PAS.VKE.KOV/I.CHF.Z19.KUE" xmlDataType="double"/>
    </xmlCellPr>
  </singleXmlCell>
  <singleXmlCell id="574" r="X57" connectionId="0">
    <xmlCellPr id="574" uniqueName="_Report_Observations_BIL.PAS.VKE.KOV_I.CHF.Z20.KUE">
      <xmlPr mapId="1" xpath="/Report/Observations/BIL.PAS.VKE.KOV/I.CHF.Z20.KUE" xmlDataType="double"/>
    </xmlCellPr>
  </singleXmlCell>
  <singleXmlCell id="575" r="X54" connectionId="0">
    <xmlCellPr id="575" uniqueName="_Report_Observations_BIL.PAS.VKE.KOV_I.CHF.Z17.KUE">
      <xmlPr mapId="1" xpath="/Report/Observations/BIL.PAS.VKE.KOV/I.CHF.Z17.KUE" xmlDataType="double"/>
    </xmlCellPr>
  </singleXmlCell>
  <singleXmlCell id="576" r="X55" connectionId="0">
    <xmlCellPr id="576" uniqueName="_Report_Observations_BIL.PAS.VKE.KOV_I.CHF.Z18.KUE">
      <xmlPr mapId="1" xpath="/Report/Observations/BIL.PAS.VKE.KOV/I.CHF.Z18.KUE" xmlDataType="double"/>
    </xmlCellPr>
  </singleXmlCell>
  <singleXmlCell id="577" r="X52" connectionId="0">
    <xmlCellPr id="577" uniqueName="_Report_Observations_BIL.PAS.VKE.KOV_I.CHF.Z15.KUE">
      <xmlPr mapId="1" xpath="/Report/Observations/BIL.PAS.VKE.KOV/I.CHF.Z15.KUE" xmlDataType="double"/>
    </xmlCellPr>
  </singleXmlCell>
  <singleXmlCell id="578" r="X53" connectionId="0">
    <xmlCellPr id="578" uniqueName="_Report_Observations_BIL.PAS.VKE.KOV_I.CHF.Z16.KUE">
      <xmlPr mapId="1" xpath="/Report/Observations/BIL.PAS.VKE.KOV/I.CHF.Z16.KUE" xmlDataType="double"/>
    </xmlCellPr>
  </singleXmlCell>
  <singleXmlCell id="579" r="AA102" connectionId="0">
    <xmlCellPr id="579" uniqueName="_Report_Observations_BIL.PAS.KOB_I.CHF.Z65">
      <xmlPr mapId="1" xpath="/Report/Observations/BIL.PAS.KOB/I.CHF.Z65" xmlDataType="double"/>
    </xmlCellPr>
  </singleXmlCell>
  <singleXmlCell id="580" r="AA103" connectionId="0">
    <xmlCellPr id="580" uniqueName="_Report_Observations_BIL.PAS.KOB_I.CHF.Z66">
      <xmlPr mapId="1" xpath="/Report/Observations/BIL.PAS.KOB/I.CHF.Z66" xmlDataType="double"/>
    </xmlCellPr>
  </singleXmlCell>
  <singleXmlCell id="581" r="AA100" connectionId="0">
    <xmlCellPr id="581" uniqueName="_Report_Observations_BIL.PAS.KOB_I.CHF.Z63">
      <xmlPr mapId="1" xpath="/Report/Observations/BIL.PAS.KOB/I.CHF.Z63" xmlDataType="double"/>
    </xmlCellPr>
  </singleXmlCell>
  <singleXmlCell id="582" r="AA101" connectionId="0">
    <xmlCellPr id="582" uniqueName="_Report_Observations_BIL.PAS.KOB_I.CHF.Z64">
      <xmlPr mapId="1" xpath="/Report/Observations/BIL.PAS.KOB/I.CHF.Z64" xmlDataType="double"/>
    </xmlCellPr>
  </singleXmlCell>
  <singleXmlCell id="583" r="AA104" connectionId="0">
    <xmlCellPr id="583" uniqueName="_Report_Observations_BIL.PAS.KOB_I.CHF.T">
      <xmlPr mapId="1" xpath="/Report/Observations/BIL.PAS.KOB/I.CHF.T" xmlDataType="double"/>
    </xmlCellPr>
  </singleXmlCell>
  <singleXmlCell id="584" r="X40" connectionId="0">
    <xmlCellPr id="584" uniqueName="_Report_Observations_BIL.PAS.VKE.KOV_I.CHF.Z03.KUE">
      <xmlPr mapId="1" xpath="/Report/Observations/BIL.PAS.VKE.KOV/I.CHF.Z03.KUE" xmlDataType="double"/>
    </xmlCellPr>
  </singleXmlCell>
  <singleXmlCell id="585" r="X47" connectionId="0">
    <xmlCellPr id="585" uniqueName="_Report_Observations_BIL.PAS.VKE.KOV_I.CHF.Z10.KUE">
      <xmlPr mapId="1" xpath="/Report/Observations/BIL.PAS.VKE.KOV/I.CHF.Z10.KUE" xmlDataType="double"/>
    </xmlCellPr>
  </singleXmlCell>
  <singleXmlCell id="586" r="X48" connectionId="0">
    <xmlCellPr id="586" uniqueName="_Report_Observations_BIL.PAS.VKE.KOV_I.CHF.Z11.KUE">
      <xmlPr mapId="1" xpath="/Report/Observations/BIL.PAS.VKE.KOV/I.CHF.Z11.KUE" xmlDataType="double"/>
    </xmlCellPr>
  </singleXmlCell>
  <singleXmlCell id="587" r="X45" connectionId="0">
    <xmlCellPr id="587" uniqueName="_Report_Observations_BIL.PAS.VKE.KOV_I.CHF.Z08.KUE">
      <xmlPr mapId="1" xpath="/Report/Observations/BIL.PAS.VKE.KOV/I.CHF.Z08.KUE" xmlDataType="double"/>
    </xmlCellPr>
  </singleXmlCell>
  <singleXmlCell id="588" r="X46" connectionId="0">
    <xmlCellPr id="588" uniqueName="_Report_Observations_BIL.PAS.VKE.KOV_I.CHF.Z09.KUE">
      <xmlPr mapId="1" xpath="/Report/Observations/BIL.PAS.VKE.KOV/I.CHF.Z09.KUE" xmlDataType="double"/>
    </xmlCellPr>
  </singleXmlCell>
  <singleXmlCell id="589" r="X43" connectionId="0">
    <xmlCellPr id="589" uniqueName="_Report_Observations_BIL.PAS.VKE.KOV_I.CHF.Z06.KUE">
      <xmlPr mapId="1" xpath="/Report/Observations/BIL.PAS.VKE.KOV/I.CHF.Z06.KUE" xmlDataType="double"/>
    </xmlCellPr>
  </singleXmlCell>
  <singleXmlCell id="590" r="X44" connectionId="0">
    <xmlCellPr id="590" uniqueName="_Report_Observations_BIL.PAS.VKE.KOV_I.CHF.Z07.KUE">
      <xmlPr mapId="1" xpath="/Report/Observations/BIL.PAS.VKE.KOV/I.CHF.Z07.KUE" xmlDataType="double"/>
    </xmlCellPr>
  </singleXmlCell>
  <singleXmlCell id="591" r="X41" connectionId="0">
    <xmlCellPr id="591" uniqueName="_Report_Observations_BIL.PAS.VKE.KOV_I.CHF.Z04.KUE">
      <xmlPr mapId="1" xpath="/Report/Observations/BIL.PAS.VKE.KOV/I.CHF.Z04.KUE" xmlDataType="double"/>
    </xmlCellPr>
  </singleXmlCell>
  <singleXmlCell id="592" r="X42" connectionId="0">
    <xmlCellPr id="592" uniqueName="_Report_Observations_BIL.PAS.VKE.KOV_I.CHF.Z05.KUE">
      <xmlPr mapId="1" xpath="/Report/Observations/BIL.PAS.VKE.KOV/I.CHF.Z05.KUE" xmlDataType="double"/>
    </xmlCellPr>
  </singleXmlCell>
  <singleXmlCell id="593" r="X49" connectionId="0">
    <xmlCellPr id="593" uniqueName="_Report_Observations_BIL.PAS.VKE.KOV_I.CHF.Z12.KUE">
      <xmlPr mapId="1" xpath="/Report/Observations/BIL.PAS.VKE.KOV/I.CHF.Z12.KUE" xmlDataType="double"/>
    </xmlCellPr>
  </singleXmlCell>
  <singleXmlCell id="594" r="X36" connectionId="0">
    <xmlCellPr id="594" uniqueName="_Report_Observations_BIL.PAS.VKE.KOV_I.CHF.M15.KUE">
      <xmlPr mapId="1" xpath="/Report/Observations/BIL.PAS.VKE.KOV/I.CHF.M15.KUE" xmlDataType="double"/>
    </xmlCellPr>
  </singleXmlCell>
  <singleXmlCell id="595" r="X37" connectionId="0">
    <xmlCellPr id="595" uniqueName="_Report_Observations_BIL.PAS.VKE.KOV_I.CHF.M16.KUE">
      <xmlPr mapId="1" xpath="/Report/Observations/BIL.PAS.VKE.KOV/I.CHF.M16.KUE" xmlDataType="double"/>
    </xmlCellPr>
  </singleXmlCell>
  <singleXmlCell id="596" r="X34" connectionId="0">
    <xmlCellPr id="596" uniqueName="_Report_Observations_BIL.PAS.VKE.KOV_I.CHF.M13.KUE">
      <xmlPr mapId="1" xpath="/Report/Observations/BIL.PAS.VKE.KOV/I.CHF.M13.KUE" xmlDataType="double"/>
    </xmlCellPr>
  </singleXmlCell>
  <singleXmlCell id="597" r="X35" connectionId="0">
    <xmlCellPr id="597" uniqueName="_Report_Observations_BIL.PAS.VKE.KOV_I.CHF.M14.KUE">
      <xmlPr mapId="1" xpath="/Report/Observations/BIL.PAS.VKE.KOV/I.CHF.M14.KUE" xmlDataType="double"/>
    </xmlCellPr>
  </singleXmlCell>
  <singleXmlCell id="598" r="X32" connectionId="0">
    <xmlCellPr id="598" uniqueName="_Report_Observations_BIL.PAS.VKE.KOV_I.CHF.M11.KUE">
      <xmlPr mapId="1" xpath="/Report/Observations/BIL.PAS.VKE.KOV/I.CHF.M11.KUE" xmlDataType="double"/>
    </xmlCellPr>
  </singleXmlCell>
  <singleXmlCell id="599" r="X33" connectionId="0">
    <xmlCellPr id="599" uniqueName="_Report_Observations_BIL.PAS.VKE.KOV_I.CHF.M12.KUE">
      <xmlPr mapId="1" xpath="/Report/Observations/BIL.PAS.VKE.KOV/I.CHF.M12.KUE" xmlDataType="double"/>
    </xmlCellPr>
  </singleXmlCell>
  <singleXmlCell id="600" r="X30" connectionId="0">
    <xmlCellPr id="600" uniqueName="_Report_Observations_BIL.PAS.VKE.KOV_I.CHF.M09.KUE">
      <xmlPr mapId="1" xpath="/Report/Observations/BIL.PAS.VKE.KOV/I.CHF.M09.KUE" xmlDataType="double"/>
    </xmlCellPr>
  </singleXmlCell>
  <singleXmlCell id="601" r="X31" connectionId="0">
    <xmlCellPr id="601" uniqueName="_Report_Observations_BIL.PAS.VKE.KOV_I.CHF.M10.KUE">
      <xmlPr mapId="1" xpath="/Report/Observations/BIL.PAS.VKE.KOV/I.CHF.M10.KUE" xmlDataType="double"/>
    </xmlCellPr>
  </singleXmlCell>
  <singleXmlCell id="602" r="X38" connectionId="0">
    <xmlCellPr id="602" uniqueName="_Report_Observations_BIL.PAS.VKE.KOV_I.CHF.M17.KUE">
      <xmlPr mapId="1" xpath="/Report/Observations/BIL.PAS.VKE.KOV/I.CHF.M17.KUE" xmlDataType="double"/>
    </xmlCellPr>
  </singleXmlCell>
  <singleXmlCell id="603" r="X39" connectionId="0">
    <xmlCellPr id="603" uniqueName="_Report_Observations_BIL.PAS.VKE.KOV_I.CHF.Z02.KUE">
      <xmlPr mapId="1" xpath="/Report/Observations/BIL.PAS.VKE.KOV/I.CHF.Z02.KUE" xmlDataType="double"/>
    </xmlCellPr>
  </singleXmlCell>
  <singleXmlCell id="604" r="X25" connectionId="0">
    <xmlCellPr id="604" uniqueName="_Report_Observations_BIL.PAS.VKE.KOV_I.CHF.M04.KUE">
      <xmlPr mapId="1" xpath="/Report/Observations/BIL.PAS.VKE.KOV/I.CHF.M04.KUE" xmlDataType="double"/>
    </xmlCellPr>
  </singleXmlCell>
  <singleXmlCell id="605" r="X26" connectionId="0">
    <xmlCellPr id="605" uniqueName="_Report_Observations_BIL.PAS.VKE.KOV_I.CHF.M05.KUE">
      <xmlPr mapId="1" xpath="/Report/Observations/BIL.PAS.VKE.KOV/I.CHF.M05.KUE" xmlDataType="double"/>
    </xmlCellPr>
  </singleXmlCell>
  <singleXmlCell id="606" r="X23" connectionId="0">
    <xmlCellPr id="606" uniqueName="_Report_Observations_BIL.PAS.VKE.KOV_I.CHF.M02.KUE">
      <xmlPr mapId="1" xpath="/Report/Observations/BIL.PAS.VKE.KOV/I.CHF.M02.KUE" xmlDataType="double"/>
    </xmlCellPr>
  </singleXmlCell>
  <singleXmlCell id="607" r="X24" connectionId="0">
    <xmlCellPr id="607" uniqueName="_Report_Observations_BIL.PAS.VKE.KOV_I.CHF.M03.KUE">
      <xmlPr mapId="1" xpath="/Report/Observations/BIL.PAS.VKE.KOV/I.CHF.M03.KUE" xmlDataType="double"/>
    </xmlCellPr>
  </singleXmlCell>
  <singleXmlCell id="608" r="X22" connectionId="0">
    <xmlCellPr id="608" uniqueName="_Report_Observations_BIL.PAS.VKE.KOV_I.CHF.M01.KUE">
      <xmlPr mapId="1" xpath="/Report/Observations/BIL.PAS.VKE.KOV/I.CHF.M01.KUE" xmlDataType="double"/>
    </xmlCellPr>
  </singleXmlCell>
  <singleXmlCell id="609" r="K91" connectionId="0">
    <xmlCellPr id="609" uniqueName="_Report_Observations_BIL.AKT.FBA_I.CHF.Z54">
      <xmlPr mapId="1" xpath="/Report/Observations/BIL.AKT.FBA/I.CHF.Z54" xmlDataType="double"/>
    </xmlCellPr>
  </singleXmlCell>
  <singleXmlCell id="610" r="K92" connectionId="0">
    <xmlCellPr id="610" uniqueName="_Report_Observations_BIL.AKT.FBA_I.CHF.Z55">
      <xmlPr mapId="1" xpath="/Report/Observations/BIL.AKT.FBA/I.CHF.Z55" xmlDataType="double"/>
    </xmlCellPr>
  </singleXmlCell>
  <singleXmlCell id="611" r="K90" connectionId="0">
    <xmlCellPr id="611" uniqueName="_Report_Observations_BIL.AKT.FBA_I.CHF.Z53">
      <xmlPr mapId="1" xpath="/Report/Observations/BIL.AKT.FBA/I.CHF.Z53" xmlDataType="double"/>
    </xmlCellPr>
  </singleXmlCell>
  <singleXmlCell id="612" r="X29" connectionId="0">
    <xmlCellPr id="612" uniqueName="_Report_Observations_BIL.PAS.VKE.KOV_I.CHF.M08.KUE">
      <xmlPr mapId="1" xpath="/Report/Observations/BIL.PAS.VKE.KOV/I.CHF.M08.KUE" xmlDataType="double"/>
    </xmlCellPr>
  </singleXmlCell>
  <singleXmlCell id="613" r="X27" connectionId="0">
    <xmlCellPr id="613" uniqueName="_Report_Observations_BIL.PAS.VKE.KOV_I.CHF.M06.KUE">
      <xmlPr mapId="1" xpath="/Report/Observations/BIL.PAS.VKE.KOV/I.CHF.M06.KUE" xmlDataType="double"/>
    </xmlCellPr>
  </singleXmlCell>
  <singleXmlCell id="614" r="X28" connectionId="0">
    <xmlCellPr id="614" uniqueName="_Report_Observations_BIL.PAS.VKE.KOV_I.CHF.M07.KUE">
      <xmlPr mapId="1" xpath="/Report/Observations/BIL.PAS.VKE.KOV/I.CHF.M07.KUE" xmlDataType="double"/>
    </xmlCellPr>
  </singleXmlCell>
  <singleXmlCell id="615" r="K99" connectionId="0">
    <xmlCellPr id="615" uniqueName="_Report_Observations_BIL.AKT.FBA_I.CHF.Z62">
      <xmlPr mapId="1" xpath="/Report/Observations/BIL.AKT.FBA/I.CHF.Z62" xmlDataType="double"/>
    </xmlCellPr>
  </singleXmlCell>
  <singleXmlCell id="616" r="K97" connectionId="0">
    <xmlCellPr id="616" uniqueName="_Report_Observations_BIL.AKT.FBA_I.CHF.Z60">
      <xmlPr mapId="1" xpath="/Report/Observations/BIL.AKT.FBA/I.CHF.Z60" xmlDataType="double"/>
    </xmlCellPr>
  </singleXmlCell>
  <singleXmlCell id="617" r="K98" connectionId="0">
    <xmlCellPr id="617" uniqueName="_Report_Observations_BIL.AKT.FBA_I.CHF.Z61">
      <xmlPr mapId="1" xpath="/Report/Observations/BIL.AKT.FBA/I.CHF.Z61" xmlDataType="double"/>
    </xmlCellPr>
  </singleXmlCell>
  <singleXmlCell id="618" r="K95" connectionId="0">
    <xmlCellPr id="618" uniqueName="_Report_Observations_BIL.AKT.FBA_I.CHF.Z58">
      <xmlPr mapId="1" xpath="/Report/Observations/BIL.AKT.FBA/I.CHF.Z58" xmlDataType="double"/>
    </xmlCellPr>
  </singleXmlCell>
  <singleXmlCell id="619" r="K96" connectionId="0">
    <xmlCellPr id="619" uniqueName="_Report_Observations_BIL.AKT.FBA_I.CHF.Z59">
      <xmlPr mapId="1" xpath="/Report/Observations/BIL.AKT.FBA/I.CHF.Z59" xmlDataType="double"/>
    </xmlCellPr>
  </singleXmlCell>
  <singleXmlCell id="620" r="K93" connectionId="0">
    <xmlCellPr id="620" uniqueName="_Report_Observations_BIL.AKT.FBA_I.CHF.Z56">
      <xmlPr mapId="1" xpath="/Report/Observations/BIL.AKT.FBA/I.CHF.Z56" xmlDataType="double"/>
    </xmlCellPr>
  </singleXmlCell>
  <singleXmlCell id="621" r="K94" connectionId="0">
    <xmlCellPr id="621" uniqueName="_Report_Observations_BIL.AKT.FBA_I.CHF.Z57">
      <xmlPr mapId="1" xpath="/Report/Observations/BIL.AKT.FBA/I.CHF.Z57" xmlDataType="double"/>
    </xmlCellPr>
  </singleXmlCell>
  <singleXmlCell id="622" r="K79" connectionId="0">
    <xmlCellPr id="622" uniqueName="_Report_Observations_BIL.AKT.FBA_I.CHF.Z42">
      <xmlPr mapId="1" xpath="/Report/Observations/BIL.AKT.FBA/I.CHF.Z42" xmlDataType="double"/>
    </xmlCellPr>
  </singleXmlCell>
  <singleXmlCell id="623" r="K80" connectionId="0">
    <xmlCellPr id="623" uniqueName="_Report_Observations_BIL.AKT.FBA_I.CHF.Z43">
      <xmlPr mapId="1" xpath="/Report/Observations/BIL.AKT.FBA/I.CHF.Z43" xmlDataType="double"/>
    </xmlCellPr>
  </singleXmlCell>
  <singleXmlCell id="624" r="K81" connectionId="0">
    <xmlCellPr id="624" uniqueName="_Report_Observations_BIL.AKT.FBA_I.CHF.Z44">
      <xmlPr mapId="1" xpath="/Report/Observations/BIL.AKT.FBA/I.CHF.Z44" xmlDataType="double"/>
    </xmlCellPr>
  </singleXmlCell>
  <singleXmlCell id="625" r="K88" connectionId="0">
    <xmlCellPr id="625" uniqueName="_Report_Observations_BIL.AKT.FBA_I.CHF.Z51">
      <xmlPr mapId="1" xpath="/Report/Observations/BIL.AKT.FBA/I.CHF.Z51" xmlDataType="double"/>
    </xmlCellPr>
  </singleXmlCell>
  <singleXmlCell id="626" r="K89" connectionId="0">
    <xmlCellPr id="626" uniqueName="_Report_Observations_BIL.AKT.FBA_I.CHF.Z52">
      <xmlPr mapId="1" xpath="/Report/Observations/BIL.AKT.FBA/I.CHF.Z52" xmlDataType="double"/>
    </xmlCellPr>
  </singleXmlCell>
  <singleXmlCell id="627" r="K86" connectionId="0">
    <xmlCellPr id="627" uniqueName="_Report_Observations_BIL.AKT.FBA_I.CHF.Z49">
      <xmlPr mapId="1" xpath="/Report/Observations/BIL.AKT.FBA/I.CHF.Z49" xmlDataType="double"/>
    </xmlCellPr>
  </singleXmlCell>
  <singleXmlCell id="628" r="K87" connectionId="0">
    <xmlCellPr id="628" uniqueName="_Report_Observations_BIL.AKT.FBA_I.CHF.Z50">
      <xmlPr mapId="1" xpath="/Report/Observations/BIL.AKT.FBA/I.CHF.Z50" xmlDataType="double"/>
    </xmlCellPr>
  </singleXmlCell>
  <singleXmlCell id="629" r="K84" connectionId="0">
    <xmlCellPr id="629" uniqueName="_Report_Observations_BIL.AKT.FBA_I.CHF.Z47">
      <xmlPr mapId="1" xpath="/Report/Observations/BIL.AKT.FBA/I.CHF.Z47" xmlDataType="double"/>
    </xmlCellPr>
  </singleXmlCell>
  <singleXmlCell id="630" r="K85" connectionId="0">
    <xmlCellPr id="630" uniqueName="_Report_Observations_BIL.AKT.FBA_I.CHF.Z48">
      <xmlPr mapId="1" xpath="/Report/Observations/BIL.AKT.FBA/I.CHF.Z48" xmlDataType="double"/>
    </xmlCellPr>
  </singleXmlCell>
  <singleXmlCell id="631" r="K82" connectionId="0">
    <xmlCellPr id="631" uniqueName="_Report_Observations_BIL.AKT.FBA_I.CHF.Z45">
      <xmlPr mapId="1" xpath="/Report/Observations/BIL.AKT.FBA/I.CHF.Z45" xmlDataType="double"/>
    </xmlCellPr>
  </singleXmlCell>
  <singleXmlCell id="632" r="K83" connectionId="0">
    <xmlCellPr id="632" uniqueName="_Report_Observations_BIL.AKT.FBA_I.CHF.Z46">
      <xmlPr mapId="1" xpath="/Report/Observations/BIL.AKT.FBA/I.CHF.Z46" xmlDataType="double"/>
    </xmlCellPr>
  </singleXmlCell>
  <singleXmlCell id="633" r="K68" connectionId="0">
    <xmlCellPr id="633" uniqueName="_Report_Observations_BIL.AKT.FBA_I.CHF.Z31">
      <xmlPr mapId="1" xpath="/Report/Observations/BIL.AKT.FBA/I.CHF.Z31" xmlDataType="double"/>
    </xmlCellPr>
  </singleXmlCell>
  <singleXmlCell id="634" r="K69" connectionId="0">
    <xmlCellPr id="634" uniqueName="_Report_Observations_BIL.AKT.FBA_I.CHF.Z32">
      <xmlPr mapId="1" xpath="/Report/Observations/BIL.AKT.FBA/I.CHF.Z32" xmlDataType="double"/>
    </xmlCellPr>
  </singleXmlCell>
  <singleXmlCell id="635" r="K70" connectionId="0">
    <xmlCellPr id="635" uniqueName="_Report_Observations_BIL.AKT.FBA_I.CHF.Z33">
      <xmlPr mapId="1" xpath="/Report/Observations/BIL.AKT.FBA/I.CHF.Z33" xmlDataType="double"/>
    </xmlCellPr>
  </singleXmlCell>
  <singleXmlCell id="636" r="K77" connectionId="0">
    <xmlCellPr id="636" uniqueName="_Report_Observations_BIL.AKT.FBA_I.CHF.Z40">
      <xmlPr mapId="1" xpath="/Report/Observations/BIL.AKT.FBA/I.CHF.Z40" xmlDataType="double"/>
    </xmlCellPr>
  </singleXmlCell>
  <singleXmlCell id="637" r="K78" connectionId="0">
    <xmlCellPr id="637" uniqueName="_Report_Observations_BIL.AKT.FBA_I.CHF.Z41">
      <xmlPr mapId="1" xpath="/Report/Observations/BIL.AKT.FBA/I.CHF.Z41" xmlDataType="double"/>
    </xmlCellPr>
  </singleXmlCell>
  <singleXmlCell id="638" r="K75" connectionId="0">
    <xmlCellPr id="638" uniqueName="_Report_Observations_BIL.AKT.FBA_I.CHF.Z38">
      <xmlPr mapId="1" xpath="/Report/Observations/BIL.AKT.FBA/I.CHF.Z38" xmlDataType="double"/>
    </xmlCellPr>
  </singleXmlCell>
  <singleXmlCell id="639" r="K76" connectionId="0">
    <xmlCellPr id="639" uniqueName="_Report_Observations_BIL.AKT.FBA_I.CHF.Z39">
      <xmlPr mapId="1" xpath="/Report/Observations/BIL.AKT.FBA/I.CHF.Z39" xmlDataType="double"/>
    </xmlCellPr>
  </singleXmlCell>
  <singleXmlCell id="640" r="K73" connectionId="0">
    <xmlCellPr id="640" uniqueName="_Report_Observations_BIL.AKT.FBA_I.CHF.Z36">
      <xmlPr mapId="1" xpath="/Report/Observations/BIL.AKT.FBA/I.CHF.Z36" xmlDataType="double"/>
    </xmlCellPr>
  </singleXmlCell>
  <singleXmlCell id="641" r="K74" connectionId="0">
    <xmlCellPr id="641" uniqueName="_Report_Observations_BIL.AKT.FBA_I.CHF.Z37">
      <xmlPr mapId="1" xpath="/Report/Observations/BIL.AKT.FBA/I.CHF.Z37" xmlDataType="double"/>
    </xmlCellPr>
  </singleXmlCell>
  <singleXmlCell id="642" r="K71" connectionId="0">
    <xmlCellPr id="642" uniqueName="_Report_Observations_BIL.AKT.FBA_I.CHF.Z34">
      <xmlPr mapId="1" xpath="/Report/Observations/BIL.AKT.FBA/I.CHF.Z34" xmlDataType="double"/>
    </xmlCellPr>
  </singleXmlCell>
  <singleXmlCell id="643" r="K72" connectionId="0">
    <xmlCellPr id="643" uniqueName="_Report_Observations_BIL.AKT.FBA_I.CHF.Z35">
      <xmlPr mapId="1" xpath="/Report/Observations/BIL.AKT.FBA/I.CHF.Z35" xmlDataType="double"/>
    </xmlCellPr>
  </singleXmlCell>
  <singleXmlCell id="644" r="K59" connectionId="0">
    <xmlCellPr id="644" uniqueName="_Report_Observations_BIL.AKT.FBA_I.CHF.Z22">
      <xmlPr mapId="1" xpath="/Report/Observations/BIL.AKT.FBA/I.CHF.Z22" xmlDataType="double"/>
    </xmlCellPr>
  </singleXmlCell>
  <singleXmlCell id="645" r="K57" connectionId="0">
    <xmlCellPr id="645" uniqueName="_Report_Observations_BIL.AKT.FBA_I.CHF.Z20">
      <xmlPr mapId="1" xpath="/Report/Observations/BIL.AKT.FBA/I.CHF.Z20" xmlDataType="double"/>
    </xmlCellPr>
  </singleXmlCell>
  <singleXmlCell id="646" r="K58" connectionId="0">
    <xmlCellPr id="646" uniqueName="_Report_Observations_BIL.AKT.FBA_I.CHF.Z21">
      <xmlPr mapId="1" xpath="/Report/Observations/BIL.AKT.FBA/I.CHF.Z21" xmlDataType="double"/>
    </xmlCellPr>
  </singleXmlCell>
  <singleXmlCell id="647" r="K66" connectionId="0">
    <xmlCellPr id="647" uniqueName="_Report_Observations_BIL.AKT.FBA_I.CHF.Z29">
      <xmlPr mapId="1" xpath="/Report/Observations/BIL.AKT.FBA/I.CHF.Z29" xmlDataType="double"/>
    </xmlCellPr>
  </singleXmlCell>
  <singleXmlCell id="648" r="K67" connectionId="0">
    <xmlCellPr id="648" uniqueName="_Report_Observations_BIL.AKT.FBA_I.CHF.Z30">
      <xmlPr mapId="1" xpath="/Report/Observations/BIL.AKT.FBA/I.CHF.Z30" xmlDataType="double"/>
    </xmlCellPr>
  </singleXmlCell>
  <singleXmlCell id="649" r="K64" connectionId="0">
    <xmlCellPr id="649" uniqueName="_Report_Observations_BIL.AKT.FBA_I.CHF.Z27">
      <xmlPr mapId="1" xpath="/Report/Observations/BIL.AKT.FBA/I.CHF.Z27" xmlDataType="double"/>
    </xmlCellPr>
  </singleXmlCell>
  <singleXmlCell id="650" r="K65" connectionId="0">
    <xmlCellPr id="650" uniqueName="_Report_Observations_BIL.AKT.FBA_I.CHF.Z28">
      <xmlPr mapId="1" xpath="/Report/Observations/BIL.AKT.FBA/I.CHF.Z28" xmlDataType="double"/>
    </xmlCellPr>
  </singleXmlCell>
  <singleXmlCell id="651" r="K62" connectionId="0">
    <xmlCellPr id="651" uniqueName="_Report_Observations_BIL.AKT.FBA_I.CHF.Z25">
      <xmlPr mapId="1" xpath="/Report/Observations/BIL.AKT.FBA/I.CHF.Z25" xmlDataType="double"/>
    </xmlCellPr>
  </singleXmlCell>
  <singleXmlCell id="652" r="K63" connectionId="0">
    <xmlCellPr id="652" uniqueName="_Report_Observations_BIL.AKT.FBA_I.CHF.Z26">
      <xmlPr mapId="1" xpath="/Report/Observations/BIL.AKT.FBA/I.CHF.Z26" xmlDataType="double"/>
    </xmlCellPr>
  </singleXmlCell>
  <singleXmlCell id="653" r="K60" connectionId="0">
    <xmlCellPr id="653" uniqueName="_Report_Observations_BIL.AKT.FBA_I.CHF.Z23">
      <xmlPr mapId="1" xpath="/Report/Observations/BIL.AKT.FBA/I.CHF.Z23" xmlDataType="double"/>
    </xmlCellPr>
  </singleXmlCell>
  <singleXmlCell id="654" r="K61" connectionId="0">
    <xmlCellPr id="654" uniqueName="_Report_Observations_BIL.AKT.FBA_I.CHF.Z24">
      <xmlPr mapId="1" xpath="/Report/Observations/BIL.AKT.FBA/I.CHF.Z24" xmlDataType="double"/>
    </xmlCellPr>
  </singleXmlCell>
  <singleXmlCell id="655" r="K48" connectionId="0">
    <xmlCellPr id="655" uniqueName="_Report_Observations_BIL.AKT.FBA_I.CHF.Z11">
      <xmlPr mapId="1" xpath="/Report/Observations/BIL.AKT.FBA/I.CHF.Z11" xmlDataType="double"/>
    </xmlCellPr>
  </singleXmlCell>
  <singleXmlCell id="656" r="K49" connectionId="0">
    <xmlCellPr id="656" uniqueName="_Report_Observations_BIL.AKT.FBA_I.CHF.Z12">
      <xmlPr mapId="1" xpath="/Report/Observations/BIL.AKT.FBA/I.CHF.Z12" xmlDataType="double"/>
    </xmlCellPr>
  </singleXmlCell>
  <singleXmlCell id="657" r="K46" connectionId="0">
    <xmlCellPr id="657" uniqueName="_Report_Observations_BIL.AKT.FBA_I.CHF.Z09">
      <xmlPr mapId="1" xpath="/Report/Observations/BIL.AKT.FBA/I.CHF.Z09" xmlDataType="double"/>
    </xmlCellPr>
  </singleXmlCell>
  <singleXmlCell id="658" r="K47" connectionId="0">
    <xmlCellPr id="658" uniqueName="_Report_Observations_BIL.AKT.FBA_I.CHF.Z10">
      <xmlPr mapId="1" xpath="/Report/Observations/BIL.AKT.FBA/I.CHF.Z10" xmlDataType="double"/>
    </xmlCellPr>
  </singleXmlCell>
  <singleXmlCell id="659" r="K55" connectionId="0">
    <xmlCellPr id="659" uniqueName="_Report_Observations_BIL.AKT.FBA_I.CHF.Z18">
      <xmlPr mapId="1" xpath="/Report/Observations/BIL.AKT.FBA/I.CHF.Z18" xmlDataType="double"/>
    </xmlCellPr>
  </singleXmlCell>
  <singleXmlCell id="660" r="K56" connectionId="0">
    <xmlCellPr id="660" uniqueName="_Report_Observations_BIL.AKT.FBA_I.CHF.Z19">
      <xmlPr mapId="1" xpath="/Report/Observations/BIL.AKT.FBA/I.CHF.Z19" xmlDataType="double"/>
    </xmlCellPr>
  </singleXmlCell>
  <singleXmlCell id="661" r="K53" connectionId="0">
    <xmlCellPr id="661" uniqueName="_Report_Observations_BIL.AKT.FBA_I.CHF.Z16">
      <xmlPr mapId="1" xpath="/Report/Observations/BIL.AKT.FBA/I.CHF.Z16" xmlDataType="double"/>
    </xmlCellPr>
  </singleXmlCell>
  <singleXmlCell id="662" r="K54" connectionId="0">
    <xmlCellPr id="662" uniqueName="_Report_Observations_BIL.AKT.FBA_I.CHF.Z17">
      <xmlPr mapId="1" xpath="/Report/Observations/BIL.AKT.FBA/I.CHF.Z17" xmlDataType="double"/>
    </xmlCellPr>
  </singleXmlCell>
  <singleXmlCell id="663" r="K51" connectionId="0">
    <xmlCellPr id="663" uniqueName="_Report_Observations_BIL.AKT.FBA_I.CHF.Z14">
      <xmlPr mapId="1" xpath="/Report/Observations/BIL.AKT.FBA/I.CHF.Z14" xmlDataType="double"/>
    </xmlCellPr>
  </singleXmlCell>
  <singleXmlCell id="664" r="K52" connectionId="0">
    <xmlCellPr id="664" uniqueName="_Report_Observations_BIL.AKT.FBA_I.CHF.Z15">
      <xmlPr mapId="1" xpath="/Report/Observations/BIL.AKT.FBA/I.CHF.Z15" xmlDataType="double"/>
    </xmlCellPr>
  </singleXmlCell>
  <singleXmlCell id="665" r="K50" connectionId="0">
    <xmlCellPr id="665" uniqueName="_Report_Observations_BIL.AKT.FBA_I.CHF.Z13">
      <xmlPr mapId="1" xpath="/Report/Observations/BIL.AKT.FBA/I.CHF.Z13" xmlDataType="double"/>
    </xmlCellPr>
  </singleXmlCell>
  <singleXmlCell id="666" r="T54" connectionId="0">
    <xmlCellPr id="666" uniqueName="_Report_Observations_BIL.PAS.VBA_I.CHF.Z17">
      <xmlPr mapId="1" xpath="/Report/Observations/BIL.PAS.VBA/I.CHF.Z17" xmlDataType="double"/>
    </xmlCellPr>
  </singleXmlCell>
  <singleXmlCell id="667" r="T55" connectionId="0">
    <xmlCellPr id="667" uniqueName="_Report_Observations_BIL.PAS.VBA_I.CHF.Z18">
      <xmlPr mapId="1" xpath="/Report/Observations/BIL.PAS.VBA/I.CHF.Z18" xmlDataType="double"/>
    </xmlCellPr>
  </singleXmlCell>
  <singleXmlCell id="668" r="T52" connectionId="0">
    <xmlCellPr id="668" uniqueName="_Report_Observations_BIL.PAS.VBA_I.CHF.Z15">
      <xmlPr mapId="1" xpath="/Report/Observations/BIL.PAS.VBA/I.CHF.Z15" xmlDataType="double"/>
    </xmlCellPr>
  </singleXmlCell>
  <singleXmlCell id="669" r="T53" connectionId="0">
    <xmlCellPr id="669" uniqueName="_Report_Observations_BIL.PAS.VBA_I.CHF.Z16">
      <xmlPr mapId="1" xpath="/Report/Observations/BIL.PAS.VBA/I.CHF.Z16" xmlDataType="double"/>
    </xmlCellPr>
  </singleXmlCell>
  <singleXmlCell id="670" r="T50" connectionId="0">
    <xmlCellPr id="670" uniqueName="_Report_Observations_BIL.PAS.VBA_I.CHF.Z13">
      <xmlPr mapId="1" xpath="/Report/Observations/BIL.PAS.VBA/I.CHF.Z13" xmlDataType="double"/>
    </xmlCellPr>
  </singleXmlCell>
  <singleXmlCell id="671" r="T51" connectionId="0">
    <xmlCellPr id="671" uniqueName="_Report_Observations_BIL.PAS.VBA_I.CHF.Z14">
      <xmlPr mapId="1" xpath="/Report/Observations/BIL.PAS.VBA/I.CHF.Z14" xmlDataType="double"/>
    </xmlCellPr>
  </singleXmlCell>
  <singleXmlCell id="672" r="T58" connectionId="0">
    <xmlCellPr id="672" uniqueName="_Report_Observations_BIL.PAS.VBA_I.CHF.Z21">
      <xmlPr mapId="1" xpath="/Report/Observations/BIL.PAS.VBA/I.CHF.Z21" xmlDataType="double"/>
    </xmlCellPr>
  </singleXmlCell>
  <singleXmlCell id="673" r="T59" connectionId="0">
    <xmlCellPr id="673" uniqueName="_Report_Observations_BIL.PAS.VBA_I.CHF.Z22">
      <xmlPr mapId="1" xpath="/Report/Observations/BIL.PAS.VBA/I.CHF.Z22" xmlDataType="double"/>
    </xmlCellPr>
  </singleXmlCell>
  <singleXmlCell id="674" r="T56" connectionId="0">
    <xmlCellPr id="674" uniqueName="_Report_Observations_BIL.PAS.VBA_I.CHF.Z19">
      <xmlPr mapId="1" xpath="/Report/Observations/BIL.PAS.VBA/I.CHF.Z19" xmlDataType="double"/>
    </xmlCellPr>
  </singleXmlCell>
  <singleXmlCell id="675" r="T57" connectionId="0">
    <xmlCellPr id="675" uniqueName="_Report_Observations_BIL.PAS.VBA_I.CHF.Z20">
      <xmlPr mapId="1" xpath="/Report/Observations/BIL.PAS.VBA/I.CHF.Z20" xmlDataType="double"/>
    </xmlCellPr>
  </singleXmlCell>
  <singleXmlCell id="676" r="R103" connectionId="0">
    <xmlCellPr id="676" uniqueName="_Report_Observations_BIL.AKT.HYP_I.CHF.Z66.KUE">
      <xmlPr mapId="1" xpath="/Report/Observations/BIL.AKT.HYP/I.CHF.Z66.KUE" xmlDataType="double"/>
    </xmlCellPr>
  </singleXmlCell>
  <singleXmlCell id="677" r="T43" connectionId="0">
    <xmlCellPr id="677" uniqueName="_Report_Observations_BIL.PAS.VBA_I.CHF.Z06">
      <xmlPr mapId="1" xpath="/Report/Observations/BIL.PAS.VBA/I.CHF.Z06" xmlDataType="double"/>
    </xmlCellPr>
  </singleXmlCell>
  <singleXmlCell id="678" r="R102" connectionId="0">
    <xmlCellPr id="678" uniqueName="_Report_Observations_BIL.AKT.HYP_I.CHF.Z65.KUE">
      <xmlPr mapId="1" xpath="/Report/Observations/BIL.AKT.HYP/I.CHF.Z65.KUE" xmlDataType="double"/>
    </xmlCellPr>
  </singleXmlCell>
  <singleXmlCell id="679" r="T44" connectionId="0">
    <xmlCellPr id="679" uniqueName="_Report_Observations_BIL.PAS.VBA_I.CHF.Z07">
      <xmlPr mapId="1" xpath="/Report/Observations/BIL.PAS.VBA/I.CHF.Z07" xmlDataType="double"/>
    </xmlCellPr>
  </singleXmlCell>
  <singleXmlCell id="680" r="R101" connectionId="0">
    <xmlCellPr id="680" uniqueName="_Report_Observations_BIL.AKT.HYP_I.CHF.Z64.KUE">
      <xmlPr mapId="1" xpath="/Report/Observations/BIL.AKT.HYP/I.CHF.Z64.KUE" xmlDataType="double"/>
    </xmlCellPr>
  </singleXmlCell>
  <singleXmlCell id="681" r="T41" connectionId="0">
    <xmlCellPr id="681" uniqueName="_Report_Observations_BIL.PAS.VBA_I.CHF.Z04">
      <xmlPr mapId="1" xpath="/Report/Observations/BIL.PAS.VBA/I.CHF.Z04" xmlDataType="double"/>
    </xmlCellPr>
  </singleXmlCell>
  <singleXmlCell id="682" r="R100" connectionId="0">
    <xmlCellPr id="682" uniqueName="_Report_Observations_BIL.AKT.HYP_I.CHF.Z63.KUE">
      <xmlPr mapId="1" xpath="/Report/Observations/BIL.AKT.HYP/I.CHF.Z63.KUE" xmlDataType="double"/>
    </xmlCellPr>
  </singleXmlCell>
  <singleXmlCell id="683" r="T42" connectionId="0">
    <xmlCellPr id="683" uniqueName="_Report_Observations_BIL.PAS.VBA_I.CHF.Z05">
      <xmlPr mapId="1" xpath="/Report/Observations/BIL.PAS.VBA/I.CHF.Z05" xmlDataType="double"/>
    </xmlCellPr>
  </singleXmlCell>
  <singleXmlCell id="684" r="T40" connectionId="0">
    <xmlCellPr id="684" uniqueName="_Report_Observations_BIL.PAS.VBA_I.CHF.Z03">
      <xmlPr mapId="1" xpath="/Report/Observations/BIL.PAS.VBA/I.CHF.Z03" xmlDataType="double"/>
    </xmlCellPr>
  </singleXmlCell>
  <singleXmlCell id="685" r="T49" connectionId="0">
    <xmlCellPr id="685" uniqueName="_Report_Observations_BIL.PAS.VBA_I.CHF.Z12">
      <xmlPr mapId="1" xpath="/Report/Observations/BIL.PAS.VBA/I.CHF.Z12" xmlDataType="double"/>
    </xmlCellPr>
  </singleXmlCell>
  <singleXmlCell id="686" r="T47" connectionId="0">
    <xmlCellPr id="686" uniqueName="_Report_Observations_BIL.PAS.VBA_I.CHF.Z10">
      <xmlPr mapId="1" xpath="/Report/Observations/BIL.PAS.VBA/I.CHF.Z10" xmlDataType="double"/>
    </xmlCellPr>
  </singleXmlCell>
  <singleXmlCell id="687" r="T48" connectionId="0">
    <xmlCellPr id="687" uniqueName="_Report_Observations_BIL.PAS.VBA_I.CHF.Z11">
      <xmlPr mapId="1" xpath="/Report/Observations/BIL.PAS.VBA/I.CHF.Z11" xmlDataType="double"/>
    </xmlCellPr>
  </singleXmlCell>
  <singleXmlCell id="688" r="T45" connectionId="0">
    <xmlCellPr id="688" uniqueName="_Report_Observations_BIL.PAS.VBA_I.CHF.Z08">
      <xmlPr mapId="1" xpath="/Report/Observations/BIL.PAS.VBA/I.CHF.Z08" xmlDataType="double"/>
    </xmlCellPr>
  </singleXmlCell>
  <singleXmlCell id="689" r="T46" connectionId="0">
    <xmlCellPr id="689" uniqueName="_Report_Observations_BIL.PAS.VBA_I.CHF.Z09">
      <xmlPr mapId="1" xpath="/Report/Observations/BIL.PAS.VBA/I.CHF.Z09" xmlDataType="double"/>
    </xmlCellPr>
  </singleXmlCell>
  <singleXmlCell id="690" r="R104" connectionId="0">
    <xmlCellPr id="690" uniqueName="_Report_Observations_BIL.AKT.HYP_I.CHF.T.KUE">
      <xmlPr mapId="1" xpath="/Report/Observations/BIL.AKT.HYP/I.CHF.T.KUE" xmlDataType="double"/>
    </xmlCellPr>
  </singleXmlCell>
  <singleXmlCell id="691" r="T32" connectionId="0">
    <xmlCellPr id="691" uniqueName="_Report_Observations_BIL.PAS.VBA_I.CHF.M11">
      <xmlPr mapId="1" xpath="/Report/Observations/BIL.PAS.VBA/I.CHF.M11" xmlDataType="double"/>
    </xmlCellPr>
  </singleXmlCell>
  <singleXmlCell id="692" r="T33" connectionId="0">
    <xmlCellPr id="692" uniqueName="_Report_Observations_BIL.PAS.VBA_I.CHF.M12">
      <xmlPr mapId="1" xpath="/Report/Observations/BIL.PAS.VBA/I.CHF.M12" xmlDataType="double"/>
    </xmlCellPr>
  </singleXmlCell>
  <singleXmlCell id="693" r="T30" connectionId="0">
    <xmlCellPr id="693" uniqueName="_Report_Observations_BIL.PAS.VBA_I.CHF.M09">
      <xmlPr mapId="1" xpath="/Report/Observations/BIL.PAS.VBA/I.CHF.M09" xmlDataType="double"/>
    </xmlCellPr>
  </singleXmlCell>
  <singleXmlCell id="694" r="T31" connectionId="0">
    <xmlCellPr id="694" uniqueName="_Report_Observations_BIL.PAS.VBA_I.CHF.M10">
      <xmlPr mapId="1" xpath="/Report/Observations/BIL.PAS.VBA/I.CHF.M10" xmlDataType="double"/>
    </xmlCellPr>
  </singleXmlCell>
  <singleXmlCell id="696" r="T38" connectionId="0">
    <xmlCellPr id="696" uniqueName="_Report_Observations_BIL.PAS.VBA_I.CHF.M17">
      <xmlPr mapId="1" xpath="/Report/Observations/BIL.PAS.VBA/I.CHF.M17" xmlDataType="double"/>
    </xmlCellPr>
  </singleXmlCell>
  <singleXmlCell id="697" r="T39" connectionId="0">
    <xmlCellPr id="697" uniqueName="_Report_Observations_BIL.PAS.VBA_I.CHF.Z02">
      <xmlPr mapId="1" xpath="/Report/Observations/BIL.PAS.VBA/I.CHF.Z02" xmlDataType="double"/>
    </xmlCellPr>
  </singleXmlCell>
  <singleXmlCell id="698" r="T36" connectionId="0">
    <xmlCellPr id="698" uniqueName="_Report_Observations_BIL.PAS.VBA_I.CHF.M15">
      <xmlPr mapId="1" xpath="/Report/Observations/BIL.PAS.VBA/I.CHF.M15" xmlDataType="double"/>
    </xmlCellPr>
  </singleXmlCell>
  <singleXmlCell id="699" r="T37" connectionId="0">
    <xmlCellPr id="699" uniqueName="_Report_Observations_BIL.PAS.VBA_I.CHF.M16">
      <xmlPr mapId="1" xpath="/Report/Observations/BIL.PAS.VBA/I.CHF.M16" xmlDataType="double"/>
    </xmlCellPr>
  </singleXmlCell>
  <singleXmlCell id="700" r="T34" connectionId="0">
    <xmlCellPr id="700" uniqueName="_Report_Observations_BIL.PAS.VBA_I.CHF.M13">
      <xmlPr mapId="1" xpath="/Report/Observations/BIL.PAS.VBA/I.CHF.M13" xmlDataType="double"/>
    </xmlCellPr>
  </singleXmlCell>
  <singleXmlCell id="701" r="T35" connectionId="0">
    <xmlCellPr id="701" uniqueName="_Report_Observations_BIL.PAS.VBA_I.CHF.M14">
      <xmlPr mapId="1" xpath="/Report/Observations/BIL.PAS.VBA/I.CHF.M14" xmlDataType="double"/>
    </xmlCellPr>
  </singleXmlCell>
  <singleXmlCell id="702" r="T22" connectionId="0">
    <xmlCellPr id="702" uniqueName="_Report_Observations_BIL.PAS.VBA_I.CHF.M01">
      <xmlPr mapId="1" xpath="/Report/Observations/BIL.PAS.VBA/I.CHF.M01" xmlDataType="double"/>
    </xmlCellPr>
  </singleXmlCell>
  <singleXmlCell id="703" r="T29" connectionId="0">
    <xmlCellPr id="703" uniqueName="_Report_Observations_BIL.PAS.VBA_I.CHF.M08">
      <xmlPr mapId="1" xpath="/Report/Observations/BIL.PAS.VBA/I.CHF.M08" xmlDataType="double"/>
    </xmlCellPr>
  </singleXmlCell>
  <singleXmlCell id="704" r="T27" connectionId="0">
    <xmlCellPr id="704" uniqueName="_Report_Observations_BIL.PAS.VBA_I.CHF.M06">
      <xmlPr mapId="1" xpath="/Report/Observations/BIL.PAS.VBA/I.CHF.M06" xmlDataType="double"/>
    </xmlCellPr>
  </singleXmlCell>
  <singleXmlCell id="705" r="T28" connectionId="0">
    <xmlCellPr id="705" uniqueName="_Report_Observations_BIL.PAS.VBA_I.CHF.M07">
      <xmlPr mapId="1" xpath="/Report/Observations/BIL.PAS.VBA/I.CHF.M07" xmlDataType="double"/>
    </xmlCellPr>
  </singleXmlCell>
  <singleXmlCell id="706" r="T25" connectionId="0">
    <xmlCellPr id="706" uniqueName="_Report_Observations_BIL.PAS.VBA_I.CHF.M04">
      <xmlPr mapId="1" xpath="/Report/Observations/BIL.PAS.VBA/I.CHF.M04" xmlDataType="double"/>
    </xmlCellPr>
  </singleXmlCell>
  <singleXmlCell id="707" r="T26" connectionId="0">
    <xmlCellPr id="707" uniqueName="_Report_Observations_BIL.PAS.VBA_I.CHF.M05">
      <xmlPr mapId="1" xpath="/Report/Observations/BIL.PAS.VBA/I.CHF.M05" xmlDataType="double"/>
    </xmlCellPr>
  </singleXmlCell>
  <singleXmlCell id="708" r="T23" connectionId="0">
    <xmlCellPr id="708" uniqueName="_Report_Observations_BIL.PAS.VBA_I.CHF.M02">
      <xmlPr mapId="1" xpath="/Report/Observations/BIL.PAS.VBA/I.CHF.M02" xmlDataType="double"/>
    </xmlCellPr>
  </singleXmlCell>
  <singleXmlCell id="709" r="T24" connectionId="0">
    <xmlCellPr id="709" uniqueName="_Report_Observations_BIL.PAS.VBA_I.CHF.M03">
      <xmlPr mapId="1" xpath="/Report/Observations/BIL.PAS.VBA/I.CHF.M03" xmlDataType="double"/>
    </xmlCellPr>
  </singleXmlCell>
  <singleXmlCell id="713" r="X94" connectionId="0">
    <xmlCellPr id="713" uniqueName="_Report_Observations_BIL.PAS.VKE.KOV_I.CHF.Z57.KUE">
      <xmlPr mapId="1" xpath="/Report/Observations/BIL.PAS.VKE.KOV/I.CHF.Z57.KUE" xmlDataType="double"/>
    </xmlCellPr>
  </singleXmlCell>
  <singleXmlCell id="714" r="X95" connectionId="0">
    <xmlCellPr id="714" uniqueName="_Report_Observations_BIL.PAS.VKE.KOV_I.CHF.Z58.KUE">
      <xmlPr mapId="1" xpath="/Report/Observations/BIL.PAS.VKE.KOV/I.CHF.Z58.KUE" xmlDataType="double"/>
    </xmlCellPr>
  </singleXmlCell>
  <singleXmlCell id="715" r="X92" connectionId="0">
    <xmlCellPr id="715" uniqueName="_Report_Observations_BIL.PAS.VKE.KOV_I.CHF.Z55.KUE">
      <xmlPr mapId="1" xpath="/Report/Observations/BIL.PAS.VKE.KOV/I.CHF.Z55.KUE" xmlDataType="double"/>
    </xmlCellPr>
  </singleXmlCell>
  <singleXmlCell id="716" r="X93" connectionId="0">
    <xmlCellPr id="716" uniqueName="_Report_Observations_BIL.PAS.VKE.KOV_I.CHF.Z56.KUE">
      <xmlPr mapId="1" xpath="/Report/Observations/BIL.PAS.VKE.KOV/I.CHF.Z56.KUE" xmlDataType="double"/>
    </xmlCellPr>
  </singleXmlCell>
  <singleXmlCell id="717" r="X90" connectionId="0">
    <xmlCellPr id="717" uniqueName="_Report_Observations_BIL.PAS.VKE.KOV_I.CHF.Z53.KUE">
      <xmlPr mapId="1" xpath="/Report/Observations/BIL.PAS.VKE.KOV/I.CHF.Z53.KUE" xmlDataType="double"/>
    </xmlCellPr>
  </singleXmlCell>
  <singleXmlCell id="718" r="X91" connectionId="0">
    <xmlCellPr id="718" uniqueName="_Report_Observations_BIL.PAS.VKE.KOV_I.CHF.Z54.KUE">
      <xmlPr mapId="1" xpath="/Report/Observations/BIL.PAS.VKE.KOV/I.CHF.Z54.KUE" xmlDataType="double"/>
    </xmlCellPr>
  </singleXmlCell>
  <singleXmlCell id="719" r="X98" connectionId="0">
    <xmlCellPr id="719" uniqueName="_Report_Observations_BIL.PAS.VKE.KOV_I.CHF.Z61.KUE">
      <xmlPr mapId="1" xpath="/Report/Observations/BIL.PAS.VKE.KOV/I.CHF.Z61.KUE" xmlDataType="double"/>
    </xmlCellPr>
  </singleXmlCell>
  <singleXmlCell id="720" r="X99" connectionId="0">
    <xmlCellPr id="720" uniqueName="_Report_Observations_BIL.PAS.VKE.KOV_I.CHF.Z62.KUE">
      <xmlPr mapId="1" xpath="/Report/Observations/BIL.PAS.VKE.KOV/I.CHF.Z62.KUE" xmlDataType="double"/>
    </xmlCellPr>
  </singleXmlCell>
  <singleXmlCell id="721" r="X96" connectionId="0">
    <xmlCellPr id="721" uniqueName="_Report_Observations_BIL.PAS.VKE.KOV_I.CHF.Z59.KUE">
      <xmlPr mapId="1" xpath="/Report/Observations/BIL.PAS.VKE.KOV/I.CHF.Z59.KUE" xmlDataType="double"/>
    </xmlCellPr>
  </singleXmlCell>
  <singleXmlCell id="722" r="X97" connectionId="0">
    <xmlCellPr id="722" uniqueName="_Report_Observations_BIL.PAS.VKE.KOV_I.CHF.Z60.KUE">
      <xmlPr mapId="1" xpath="/Report/Observations/BIL.PAS.VKE.KOV/I.CHF.Z60.KUE" xmlDataType="double"/>
    </xmlCellPr>
  </singleXmlCell>
  <singleXmlCell id="723" r="X83" connectionId="0">
    <xmlCellPr id="723" uniqueName="_Report_Observations_BIL.PAS.VKE.KOV_I.CHF.Z46.KUE">
      <xmlPr mapId="1" xpath="/Report/Observations/BIL.PAS.VKE.KOV/I.CHF.Z46.KUE" xmlDataType="double"/>
    </xmlCellPr>
  </singleXmlCell>
  <singleXmlCell id="724" r="X84" connectionId="0">
    <xmlCellPr id="724" uniqueName="_Report_Observations_BIL.PAS.VKE.KOV_I.CHF.Z47.KUE">
      <xmlPr mapId="1" xpath="/Report/Observations/BIL.PAS.VKE.KOV/I.CHF.Z47.KUE" xmlDataType="double"/>
    </xmlCellPr>
  </singleXmlCell>
  <singleXmlCell id="725" r="X81" connectionId="0">
    <xmlCellPr id="725" uniqueName="_Report_Observations_BIL.PAS.VKE.KOV_I.CHF.Z44.KUE">
      <xmlPr mapId="1" xpath="/Report/Observations/BIL.PAS.VKE.KOV/I.CHF.Z44.KUE" xmlDataType="double"/>
    </xmlCellPr>
  </singleXmlCell>
  <singleXmlCell id="726" r="X82" connectionId="0">
    <xmlCellPr id="726" uniqueName="_Report_Observations_BIL.PAS.VKE.KOV_I.CHF.Z45.KUE">
      <xmlPr mapId="1" xpath="/Report/Observations/BIL.PAS.VKE.KOV/I.CHF.Z45.KUE" xmlDataType="double"/>
    </xmlCellPr>
  </singleXmlCell>
  <singleXmlCell id="727" r="X80" connectionId="0">
    <xmlCellPr id="727" uniqueName="_Report_Observations_BIL.PAS.VKE.KOV_I.CHF.Z43.KUE">
      <xmlPr mapId="1" xpath="/Report/Observations/BIL.PAS.VKE.KOV/I.CHF.Z43.KUE" xmlDataType="double"/>
    </xmlCellPr>
  </singleXmlCell>
  <singleXmlCell id="728" r="X89" connectionId="0">
    <xmlCellPr id="728" uniqueName="_Report_Observations_BIL.PAS.VKE.KOV_I.CHF.Z52.KUE">
      <xmlPr mapId="1" xpath="/Report/Observations/BIL.PAS.VKE.KOV/I.CHF.Z52.KUE" xmlDataType="double"/>
    </xmlCellPr>
  </singleXmlCell>
  <singleXmlCell id="729" r="X87" connectionId="0">
    <xmlCellPr id="729" uniqueName="_Report_Observations_BIL.PAS.VKE.KOV_I.CHF.Z50.KUE">
      <xmlPr mapId="1" xpath="/Report/Observations/BIL.PAS.VKE.KOV/I.CHF.Z50.KUE" xmlDataType="double"/>
    </xmlCellPr>
  </singleXmlCell>
  <singleXmlCell id="730" r="X88" connectionId="0">
    <xmlCellPr id="730" uniqueName="_Report_Observations_BIL.PAS.VKE.KOV_I.CHF.Z51.KUE">
      <xmlPr mapId="1" xpath="/Report/Observations/BIL.PAS.VKE.KOV/I.CHF.Z51.KUE" xmlDataType="double"/>
    </xmlCellPr>
  </singleXmlCell>
  <singleXmlCell id="731" r="X85" connectionId="0">
    <xmlCellPr id="731" uniqueName="_Report_Observations_BIL.PAS.VKE.KOV_I.CHF.Z48.KUE">
      <xmlPr mapId="1" xpath="/Report/Observations/BIL.PAS.VKE.KOV/I.CHF.Z48.KUE" xmlDataType="double"/>
    </xmlCellPr>
  </singleXmlCell>
  <singleXmlCell id="732" r="X86" connectionId="0">
    <xmlCellPr id="732" uniqueName="_Report_Observations_BIL.PAS.VKE.KOV_I.CHF.Z49.KUE">
      <xmlPr mapId="1" xpath="/Report/Observations/BIL.PAS.VKE.KOV/I.CHF.Z49.KUE" xmlDataType="double"/>
    </xmlCellPr>
  </singleXmlCell>
  <singleXmlCell id="733" r="X72" connectionId="0">
    <xmlCellPr id="733" uniqueName="_Report_Observations_BIL.PAS.VKE.KOV_I.CHF.Z35.KUE">
      <xmlPr mapId="1" xpath="/Report/Observations/BIL.PAS.VKE.KOV/I.CHF.Z35.KUE" xmlDataType="double"/>
    </xmlCellPr>
  </singleXmlCell>
  <singleXmlCell id="734" r="X73" connectionId="0">
    <xmlCellPr id="734" uniqueName="_Report_Observations_BIL.PAS.VKE.KOV_I.CHF.Z36.KUE">
      <xmlPr mapId="1" xpath="/Report/Observations/BIL.PAS.VKE.KOV/I.CHF.Z36.KUE" xmlDataType="double"/>
    </xmlCellPr>
  </singleXmlCell>
  <singleXmlCell id="735" r="X70" connectionId="0">
    <xmlCellPr id="735" uniqueName="_Report_Observations_BIL.PAS.VKE.KOV_I.CHF.Z33.KUE">
      <xmlPr mapId="1" xpath="/Report/Observations/BIL.PAS.VKE.KOV/I.CHF.Z33.KUE" xmlDataType="double"/>
    </xmlCellPr>
  </singleXmlCell>
  <singleXmlCell id="736" r="X71" connectionId="0">
    <xmlCellPr id="736" uniqueName="_Report_Observations_BIL.PAS.VKE.KOV_I.CHF.Z34.KUE">
      <xmlPr mapId="1" xpath="/Report/Observations/BIL.PAS.VKE.KOV/I.CHF.Z34.KUE" xmlDataType="double"/>
    </xmlCellPr>
  </singleXmlCell>
  <singleXmlCell id="737" r="X78" connectionId="0">
    <xmlCellPr id="737" uniqueName="_Report_Observations_BIL.PAS.VKE.KOV_I.CHF.Z41.KUE">
      <xmlPr mapId="1" xpath="/Report/Observations/BIL.PAS.VKE.KOV/I.CHF.Z41.KUE" xmlDataType="double"/>
    </xmlCellPr>
  </singleXmlCell>
  <singleXmlCell id="738" r="X79" connectionId="0">
    <xmlCellPr id="738" uniqueName="_Report_Observations_BIL.PAS.VKE.KOV_I.CHF.Z42.KUE">
      <xmlPr mapId="1" xpath="/Report/Observations/BIL.PAS.VKE.KOV/I.CHF.Z42.KUE" xmlDataType="double"/>
    </xmlCellPr>
  </singleXmlCell>
  <singleXmlCell id="739" r="X76" connectionId="0">
    <xmlCellPr id="739" uniqueName="_Report_Observations_BIL.PAS.VKE.KOV_I.CHF.Z39.KUE">
      <xmlPr mapId="1" xpath="/Report/Observations/BIL.PAS.VKE.KOV/I.CHF.Z39.KUE" xmlDataType="double"/>
    </xmlCellPr>
  </singleXmlCell>
  <singleXmlCell id="740" r="X77" connectionId="0">
    <xmlCellPr id="740" uniqueName="_Report_Observations_BIL.PAS.VKE.KOV_I.CHF.Z40.KUE">
      <xmlPr mapId="1" xpath="/Report/Observations/BIL.PAS.VKE.KOV/I.CHF.Z40.KUE" xmlDataType="double"/>
    </xmlCellPr>
  </singleXmlCell>
  <singleXmlCell id="741" r="X74" connectionId="0">
    <xmlCellPr id="741" uniqueName="_Report_Observations_BIL.PAS.VKE.KOV_I.CHF.Z37.KUE">
      <xmlPr mapId="1" xpath="/Report/Observations/BIL.PAS.VKE.KOV/I.CHF.Z37.KUE" xmlDataType="double"/>
    </xmlCellPr>
  </singleXmlCell>
  <singleXmlCell id="742" r="X75" connectionId="0">
    <xmlCellPr id="742" uniqueName="_Report_Observations_BIL.PAS.VKE.KOV_I.CHF.Z38.KUE">
      <xmlPr mapId="1" xpath="/Report/Observations/BIL.PAS.VKE.KOV/I.CHF.Z38.KUE" xmlDataType="double"/>
    </xmlCellPr>
  </singleXmlCell>
  <singleXmlCell id="743" r="X61" connectionId="0">
    <xmlCellPr id="743" uniqueName="_Report_Observations_BIL.PAS.VKE.KOV_I.CHF.Z24.KUE">
      <xmlPr mapId="1" xpath="/Report/Observations/BIL.PAS.VKE.KOV/I.CHF.Z24.KUE" xmlDataType="double"/>
    </xmlCellPr>
  </singleXmlCell>
  <singleXmlCell id="744" r="X62" connectionId="0">
    <xmlCellPr id="744" uniqueName="_Report_Observations_BIL.PAS.VKE.KOV_I.CHF.Z25.KUE">
      <xmlPr mapId="1" xpath="/Report/Observations/BIL.PAS.VKE.KOV/I.CHF.Z25.KUE" xmlDataType="double"/>
    </xmlCellPr>
  </singleXmlCell>
  <singleXmlCell id="745" r="X60" connectionId="0">
    <xmlCellPr id="745" uniqueName="_Report_Observations_BIL.PAS.VKE.KOV_I.CHF.Z23.KUE">
      <xmlPr mapId="1" xpath="/Report/Observations/BIL.PAS.VKE.KOV/I.CHF.Z23.KUE" xmlDataType="double"/>
    </xmlCellPr>
  </singleXmlCell>
  <singleXmlCell id="746" r="X69" connectionId="0">
    <xmlCellPr id="746" uniqueName="_Report_Observations_BIL.PAS.VKE.KOV_I.CHF.Z32.KUE">
      <xmlPr mapId="1" xpath="/Report/Observations/BIL.PAS.VKE.KOV/I.CHF.Z32.KUE" xmlDataType="double"/>
    </xmlCellPr>
  </singleXmlCell>
  <singleXmlCell id="747" r="X67" connectionId="0">
    <xmlCellPr id="747" uniqueName="_Report_Observations_BIL.PAS.VKE.KOV_I.CHF.Z30.KUE">
      <xmlPr mapId="1" xpath="/Report/Observations/BIL.PAS.VKE.KOV/I.CHF.Z30.KUE" xmlDataType="double"/>
    </xmlCellPr>
  </singleXmlCell>
  <singleXmlCell id="748" r="X68" connectionId="0">
    <xmlCellPr id="748" uniqueName="_Report_Observations_BIL.PAS.VKE.KOV_I.CHF.Z31.KUE">
      <xmlPr mapId="1" xpath="/Report/Observations/BIL.PAS.VKE.KOV/I.CHF.Z31.KUE" xmlDataType="double"/>
    </xmlCellPr>
  </singleXmlCell>
  <singleXmlCell id="749" r="X65" connectionId="0">
    <xmlCellPr id="749" uniqueName="_Report_Observations_BIL.PAS.VKE.KOV_I.CHF.Z28.KUE">
      <xmlPr mapId="1" xpath="/Report/Observations/BIL.PAS.VKE.KOV/I.CHF.Z28.KUE" xmlDataType="double"/>
    </xmlCellPr>
  </singleXmlCell>
  <singleXmlCell id="750" r="X66" connectionId="0">
    <xmlCellPr id="750" uniqueName="_Report_Observations_BIL.PAS.VKE.KOV_I.CHF.Z29.KUE">
      <xmlPr mapId="1" xpath="/Report/Observations/BIL.PAS.VKE.KOV/I.CHF.Z29.KUE" xmlDataType="double"/>
    </xmlCellPr>
  </singleXmlCell>
  <singleXmlCell id="751" r="X63" connectionId="0">
    <xmlCellPr id="751" uniqueName="_Report_Observations_BIL.PAS.VKE.KOV_I.CHF.Z26.KUE">
      <xmlPr mapId="1" xpath="/Report/Observations/BIL.PAS.VKE.KOV/I.CHF.Z26.KUE" xmlDataType="double"/>
    </xmlCellPr>
  </singleXmlCell>
  <singleXmlCell id="752" r="X64" connectionId="0">
    <xmlCellPr id="752" uniqueName="_Report_Observations_BIL.PAS.VKE.KOV_I.CHF.Z27.KUE">
      <xmlPr mapId="1" xpath="/Report/Observations/BIL.PAS.VKE.KOV/I.CHF.Z27.KUE" xmlDataType="double"/>
    </xmlCellPr>
  </singleXmlCell>
  <singleXmlCell id="753" r="P58" connectionId="0">
    <xmlCellPr id="753" uniqueName="_Report_Observations_BIL.AKT.HYP_I.CHF.Z21.T">
      <xmlPr mapId="1" xpath="/Report/Observations/BIL.AKT.HYP/I.CHF.Z21.T" xmlDataType="double"/>
    </xmlCellPr>
  </singleXmlCell>
  <singleXmlCell id="754" r="P59" connectionId="0">
    <xmlCellPr id="754" uniqueName="_Report_Observations_BIL.AKT.HYP_I.CHF.Z22.T">
      <xmlPr mapId="1" xpath="/Report/Observations/BIL.AKT.HYP/I.CHF.Z22.T" xmlDataType="double"/>
    </xmlCellPr>
  </singleXmlCell>
  <singleXmlCell id="755" r="P56" connectionId="0">
    <xmlCellPr id="755" uniqueName="_Report_Observations_BIL.AKT.HYP_I.CHF.Z19.T">
      <xmlPr mapId="1" xpath="/Report/Observations/BIL.AKT.HYP/I.CHF.Z19.T" xmlDataType="double"/>
    </xmlCellPr>
  </singleXmlCell>
  <singleXmlCell id="756" r="P57" connectionId="0">
    <xmlCellPr id="756" uniqueName="_Report_Observations_BIL.AKT.HYP_I.CHF.Z20.T">
      <xmlPr mapId="1" xpath="/Report/Observations/BIL.AKT.HYP/I.CHF.Z20.T" xmlDataType="double"/>
    </xmlCellPr>
  </singleXmlCell>
  <singleXmlCell id="757" r="P54" connectionId="0">
    <xmlCellPr id="757" uniqueName="_Report_Observations_BIL.AKT.HYP_I.CHF.Z17.T">
      <xmlPr mapId="1" xpath="/Report/Observations/BIL.AKT.HYP/I.CHF.Z17.T" xmlDataType="double"/>
    </xmlCellPr>
  </singleXmlCell>
  <singleXmlCell id="758" r="P55" connectionId="0">
    <xmlCellPr id="758" uniqueName="_Report_Observations_BIL.AKT.HYP_I.CHF.Z18.T">
      <xmlPr mapId="1" xpath="/Report/Observations/BIL.AKT.HYP/I.CHF.Z18.T" xmlDataType="double"/>
    </xmlCellPr>
  </singleXmlCell>
  <singleXmlCell id="759" r="P52" connectionId="0">
    <xmlCellPr id="759" uniqueName="_Report_Observations_BIL.AKT.HYP_I.CHF.Z15.T">
      <xmlPr mapId="1" xpath="/Report/Observations/BIL.AKT.HYP/I.CHF.Z15.T" xmlDataType="double"/>
    </xmlCellPr>
  </singleXmlCell>
  <singleXmlCell id="760" r="P53" connectionId="0">
    <xmlCellPr id="760" uniqueName="_Report_Observations_BIL.AKT.HYP_I.CHF.Z16.T">
      <xmlPr mapId="1" xpath="/Report/Observations/BIL.AKT.HYP/I.CHF.Z16.T" xmlDataType="double"/>
    </xmlCellPr>
  </singleXmlCell>
  <singleXmlCell id="761" r="P61" connectionId="0">
    <xmlCellPr id="761" uniqueName="_Report_Observations_BIL.AKT.HYP_I.CHF.Z24.T">
      <xmlPr mapId="1" xpath="/Report/Observations/BIL.AKT.HYP/I.CHF.Z24.T" xmlDataType="double"/>
    </xmlCellPr>
  </singleXmlCell>
  <singleXmlCell id="762" r="P62" connectionId="0">
    <xmlCellPr id="762" uniqueName="_Report_Observations_BIL.AKT.HYP_I.CHF.Z25.T">
      <xmlPr mapId="1" xpath="/Report/Observations/BIL.AKT.HYP/I.CHF.Z25.T" xmlDataType="double"/>
    </xmlCellPr>
  </singleXmlCell>
  <singleXmlCell id="763" r="P60" connectionId="0">
    <xmlCellPr id="763" uniqueName="_Report_Observations_BIL.AKT.HYP_I.CHF.Z23.T">
      <xmlPr mapId="1" xpath="/Report/Observations/BIL.AKT.HYP/I.CHF.Z23.T" xmlDataType="double"/>
    </xmlCellPr>
  </singleXmlCell>
  <singleXmlCell id="764" r="P47" connectionId="0">
    <xmlCellPr id="764" uniqueName="_Report_Observations_BIL.AKT.HYP_I.CHF.Z10.T">
      <xmlPr mapId="1" xpath="/Report/Observations/BIL.AKT.HYP/I.CHF.Z10.T" xmlDataType="double"/>
    </xmlCellPr>
  </singleXmlCell>
  <singleXmlCell id="765" r="P48" connectionId="0">
    <xmlCellPr id="765" uniqueName="_Report_Observations_BIL.AKT.HYP_I.CHF.Z11.T">
      <xmlPr mapId="1" xpath="/Report/Observations/BIL.AKT.HYP/I.CHF.Z11.T" xmlDataType="double"/>
    </xmlCellPr>
  </singleXmlCell>
  <singleXmlCell id="766" r="P45" connectionId="0">
    <xmlCellPr id="766" uniqueName="_Report_Observations_BIL.AKT.HYP_I.CHF.Z08.T">
      <xmlPr mapId="1" xpath="/Report/Observations/BIL.AKT.HYP/I.CHF.Z08.T" xmlDataType="double"/>
    </xmlCellPr>
  </singleXmlCell>
  <singleXmlCell id="767" r="P46" connectionId="0">
    <xmlCellPr id="767" uniqueName="_Report_Observations_BIL.AKT.HYP_I.CHF.Z09.T">
      <xmlPr mapId="1" xpath="/Report/Observations/BIL.AKT.HYP/I.CHF.Z09.T" xmlDataType="double"/>
    </xmlCellPr>
  </singleXmlCell>
  <singleXmlCell id="768" r="P43" connectionId="0">
    <xmlCellPr id="768" uniqueName="_Report_Observations_BIL.AKT.HYP_I.CHF.Z06.T">
      <xmlPr mapId="1" xpath="/Report/Observations/BIL.AKT.HYP/I.CHF.Z06.T" xmlDataType="double"/>
    </xmlCellPr>
  </singleXmlCell>
  <singleXmlCell id="769" r="P44" connectionId="0">
    <xmlCellPr id="769" uniqueName="_Report_Observations_BIL.AKT.HYP_I.CHF.Z07.T">
      <xmlPr mapId="1" xpath="/Report/Observations/BIL.AKT.HYP/I.CHF.Z07.T" xmlDataType="double"/>
    </xmlCellPr>
  </singleXmlCell>
  <singleXmlCell id="770" r="P41" connectionId="0">
    <xmlCellPr id="770" uniqueName="_Report_Observations_BIL.AKT.HYP_I.CHF.Z04.T">
      <xmlPr mapId="1" xpath="/Report/Observations/BIL.AKT.HYP/I.CHF.Z04.T" xmlDataType="double"/>
    </xmlCellPr>
  </singleXmlCell>
  <singleXmlCell id="771" r="P42" connectionId="0">
    <xmlCellPr id="771" uniqueName="_Report_Observations_BIL.AKT.HYP_I.CHF.Z05.T">
      <xmlPr mapId="1" xpath="/Report/Observations/BIL.AKT.HYP/I.CHF.Z05.T" xmlDataType="double"/>
    </xmlCellPr>
  </singleXmlCell>
  <singleXmlCell id="772" r="P49" connectionId="0">
    <xmlCellPr id="772" uniqueName="_Report_Observations_BIL.AKT.HYP_I.CHF.Z12.T">
      <xmlPr mapId="1" xpath="/Report/Observations/BIL.AKT.HYP/I.CHF.Z12.T" xmlDataType="double"/>
    </xmlCellPr>
  </singleXmlCell>
  <singleXmlCell id="773" r="P50" connectionId="0">
    <xmlCellPr id="773" uniqueName="_Report_Observations_BIL.AKT.HYP_I.CHF.Z13.T">
      <xmlPr mapId="1" xpath="/Report/Observations/BIL.AKT.HYP/I.CHF.Z13.T" xmlDataType="double"/>
    </xmlCellPr>
  </singleXmlCell>
  <singleXmlCell id="774" r="P51" connectionId="0">
    <xmlCellPr id="774" uniqueName="_Report_Observations_BIL.AKT.HYP_I.CHF.Z14.T">
      <xmlPr mapId="1" xpath="/Report/Observations/BIL.AKT.HYP/I.CHF.Z14.T" xmlDataType="double"/>
    </xmlCellPr>
  </singleXmlCell>
  <singleXmlCell id="775" r="P36" connectionId="0">
    <xmlCellPr id="775" uniqueName="_Report_Observations_BIL.AKT.HYP_I.CHF.M15.T">
      <xmlPr mapId="1" xpath="/Report/Observations/BIL.AKT.HYP/I.CHF.M15.T" xmlDataType="double"/>
    </xmlCellPr>
  </singleXmlCell>
  <singleXmlCell id="776" r="P37" connectionId="0">
    <xmlCellPr id="776" uniqueName="_Report_Observations_BIL.AKT.HYP_I.CHF.M16.T">
      <xmlPr mapId="1" xpath="/Report/Observations/BIL.AKT.HYP/I.CHF.M16.T" xmlDataType="double"/>
    </xmlCellPr>
  </singleXmlCell>
  <singleXmlCell id="777" r="P34" connectionId="0">
    <xmlCellPr id="777" uniqueName="_Report_Observations_BIL.AKT.HYP_I.CHF.M13.T">
      <xmlPr mapId="1" xpath="/Report/Observations/BIL.AKT.HYP/I.CHF.M13.T" xmlDataType="double"/>
    </xmlCellPr>
  </singleXmlCell>
  <singleXmlCell id="778" r="P35" connectionId="0">
    <xmlCellPr id="778" uniqueName="_Report_Observations_BIL.AKT.HYP_I.CHF.M14.T">
      <xmlPr mapId="1" xpath="/Report/Observations/BIL.AKT.HYP/I.CHF.M14.T" xmlDataType="double"/>
    </xmlCellPr>
  </singleXmlCell>
  <singleXmlCell id="779" r="P32" connectionId="0">
    <xmlCellPr id="779" uniqueName="_Report_Observations_BIL.AKT.HYP_I.CHF.M11.T">
      <xmlPr mapId="1" xpath="/Report/Observations/BIL.AKT.HYP/I.CHF.M11.T" xmlDataType="double"/>
    </xmlCellPr>
  </singleXmlCell>
  <singleXmlCell id="780" r="P33" connectionId="0">
    <xmlCellPr id="780" uniqueName="_Report_Observations_BIL.AKT.HYP_I.CHF.M12.T">
      <xmlPr mapId="1" xpath="/Report/Observations/BIL.AKT.HYP/I.CHF.M12.T" xmlDataType="double"/>
    </xmlCellPr>
  </singleXmlCell>
  <singleXmlCell id="781" r="P30" connectionId="0">
    <xmlCellPr id="781" uniqueName="_Report_Observations_BIL.AKT.HYP_I.CHF.M09.T">
      <xmlPr mapId="1" xpath="/Report/Observations/BIL.AKT.HYP/I.CHF.M09.T" xmlDataType="double"/>
    </xmlCellPr>
  </singleXmlCell>
  <singleXmlCell id="782" r="P31" connectionId="0">
    <xmlCellPr id="782" uniqueName="_Report_Observations_BIL.AKT.HYP_I.CHF.M10.T">
      <xmlPr mapId="1" xpath="/Report/Observations/BIL.AKT.HYP/I.CHF.M10.T" xmlDataType="double"/>
    </xmlCellPr>
  </singleXmlCell>
  <singleXmlCell id="783" r="P38" connectionId="0">
    <xmlCellPr id="783" uniqueName="_Report_Observations_BIL.AKT.HYP_I.CHF.M17.T">
      <xmlPr mapId="1" xpath="/Report/Observations/BIL.AKT.HYP/I.CHF.M17.T" xmlDataType="double"/>
    </xmlCellPr>
  </singleXmlCell>
  <singleXmlCell id="784" r="P39" connectionId="0">
    <xmlCellPr id="784" uniqueName="_Report_Observations_BIL.AKT.HYP_I.CHF.Z02.T">
      <xmlPr mapId="1" xpath="/Report/Observations/BIL.AKT.HYP/I.CHF.Z02.T" xmlDataType="double"/>
    </xmlCellPr>
  </singleXmlCell>
  <singleXmlCell id="785" r="P40" connectionId="0">
    <xmlCellPr id="785" uniqueName="_Report_Observations_BIL.AKT.HYP_I.CHF.Z03.T">
      <xmlPr mapId="1" xpath="/Report/Observations/BIL.AKT.HYP/I.CHF.Z03.T" xmlDataType="double"/>
    </xmlCellPr>
  </singleXmlCell>
  <singleXmlCell id="786" r="P25" connectionId="0">
    <xmlCellPr id="786" uniqueName="_Report_Observations_BIL.AKT.HYP_I.CHF.M04.T">
      <xmlPr mapId="1" xpath="/Report/Observations/BIL.AKT.HYP/I.CHF.M04.T" xmlDataType="double"/>
    </xmlCellPr>
  </singleXmlCell>
  <singleXmlCell id="787" r="P26" connectionId="0">
    <xmlCellPr id="787" uniqueName="_Report_Observations_BIL.AKT.HYP_I.CHF.M05.T">
      <xmlPr mapId="1" xpath="/Report/Observations/BIL.AKT.HYP/I.CHF.M05.T" xmlDataType="double"/>
    </xmlCellPr>
  </singleXmlCell>
  <singleXmlCell id="788" r="P23" connectionId="0">
    <xmlCellPr id="788" uniqueName="_Report_Observations_BIL.AKT.HYP_I.CHF.M02.T">
      <xmlPr mapId="1" xpath="/Report/Observations/BIL.AKT.HYP/I.CHF.M02.T" xmlDataType="double"/>
    </xmlCellPr>
  </singleXmlCell>
  <singleXmlCell id="789" r="P24" connectionId="0">
    <xmlCellPr id="789" uniqueName="_Report_Observations_BIL.AKT.HYP_I.CHF.M03.T">
      <xmlPr mapId="1" xpath="/Report/Observations/BIL.AKT.HYP/I.CHF.M03.T" xmlDataType="double"/>
    </xmlCellPr>
  </singleXmlCell>
  <singleXmlCell id="790" r="P22" connectionId="0">
    <xmlCellPr id="790" uniqueName="_Report_Observations_BIL.AKT.HYP_I.CHF.M01.T">
      <xmlPr mapId="1" xpath="/Report/Observations/BIL.AKT.HYP/I.CHF.M01.T" xmlDataType="double"/>
    </xmlCellPr>
  </singleXmlCell>
  <singleXmlCell id="791" r="P29" connectionId="0">
    <xmlCellPr id="791" uniqueName="_Report_Observations_BIL.AKT.HYP_I.CHF.M08.T">
      <xmlPr mapId="1" xpath="/Report/Observations/BIL.AKT.HYP/I.CHF.M08.T" xmlDataType="double"/>
    </xmlCellPr>
  </singleXmlCell>
  <singleXmlCell id="792" r="P27" connectionId="0">
    <xmlCellPr id="792" uniqueName="_Report_Observations_BIL.AKT.HYP_I.CHF.M06.T">
      <xmlPr mapId="1" xpath="/Report/Observations/BIL.AKT.HYP/I.CHF.M06.T" xmlDataType="double"/>
    </xmlCellPr>
  </singleXmlCell>
  <singleXmlCell id="793" r="P28" connectionId="0">
    <xmlCellPr id="793" uniqueName="_Report_Observations_BIL.AKT.HYP_I.CHF.M07.T">
      <xmlPr mapId="1" xpath="/Report/Observations/BIL.AKT.HYP/I.CHF.M07.T" xmlDataType="double"/>
    </xmlCellPr>
  </singleXmlCell>
  <singleXmlCell id="794" r="AB92" connectionId="0">
    <xmlCellPr id="794" uniqueName="_Report_Observations_BIL.PAS.APF.OOW_I.CHF.Z55">
      <xmlPr mapId="1" xpath="/Report/Observations/BIL.PAS.APF.OOW/I.CHF.Z55" xmlDataType="double"/>
    </xmlCellPr>
  </singleXmlCell>
  <singleXmlCell id="795" r="T98" connectionId="0">
    <xmlCellPr id="795" uniqueName="_Report_Observations_BIL.PAS.VBA_I.CHF.Z61">
      <xmlPr mapId="1" xpath="/Report/Observations/BIL.PAS.VBA/I.CHF.Z61" xmlDataType="double"/>
    </xmlCellPr>
  </singleXmlCell>
  <singleXmlCell id="796" r="AB91" connectionId="0">
    <xmlCellPr id="796" uniqueName="_Report_Observations_BIL.PAS.APF.OOW_I.CHF.Z54">
      <xmlPr mapId="1" xpath="/Report/Observations/BIL.PAS.APF.OOW/I.CHF.Z54" xmlDataType="double"/>
    </xmlCellPr>
  </singleXmlCell>
  <singleXmlCell id="797" r="T99" connectionId="0">
    <xmlCellPr id="797" uniqueName="_Report_Observations_BIL.PAS.VBA_I.CHF.Z62">
      <xmlPr mapId="1" xpath="/Report/Observations/BIL.PAS.VBA/I.CHF.Z62" xmlDataType="double"/>
    </xmlCellPr>
  </singleXmlCell>
  <singleXmlCell id="798" r="AB90" connectionId="0">
    <xmlCellPr id="798" uniqueName="_Report_Observations_BIL.PAS.APF.OOW_I.CHF.Z53">
      <xmlPr mapId="1" xpath="/Report/Observations/BIL.PAS.APF.OOW/I.CHF.Z53" xmlDataType="double"/>
    </xmlCellPr>
  </singleXmlCell>
  <singleXmlCell id="799" r="T96" connectionId="0">
    <xmlCellPr id="799" uniqueName="_Report_Observations_BIL.PAS.VBA_I.CHF.Z59">
      <xmlPr mapId="1" xpath="/Report/Observations/BIL.PAS.VBA/I.CHF.Z59" xmlDataType="double"/>
    </xmlCellPr>
  </singleXmlCell>
  <singleXmlCell id="800" r="T97" connectionId="0">
    <xmlCellPr id="800" uniqueName="_Report_Observations_BIL.PAS.VBA_I.CHF.Z60">
      <xmlPr mapId="1" xpath="/Report/Observations/BIL.PAS.VBA/I.CHF.Z60" xmlDataType="double"/>
    </xmlCellPr>
  </singleXmlCell>
  <singleXmlCell id="801" r="T94" connectionId="0">
    <xmlCellPr id="801" uniqueName="_Report_Observations_BIL.PAS.VBA_I.CHF.Z57">
      <xmlPr mapId="1" xpath="/Report/Observations/BIL.PAS.VBA/I.CHF.Z57" xmlDataType="double"/>
    </xmlCellPr>
  </singleXmlCell>
  <singleXmlCell id="802" r="T95" connectionId="0">
    <xmlCellPr id="802" uniqueName="_Report_Observations_BIL.PAS.VBA_I.CHF.Z58">
      <xmlPr mapId="1" xpath="/Report/Observations/BIL.PAS.VBA/I.CHF.Z58" xmlDataType="double"/>
    </xmlCellPr>
  </singleXmlCell>
  <singleXmlCell id="803" r="T92" connectionId="0">
    <xmlCellPr id="803" uniqueName="_Report_Observations_BIL.PAS.VBA_I.CHF.Z55">
      <xmlPr mapId="1" xpath="/Report/Observations/BIL.PAS.VBA/I.CHF.Z55" xmlDataType="double"/>
    </xmlCellPr>
  </singleXmlCell>
  <singleXmlCell id="804" r="T93" connectionId="0">
    <xmlCellPr id="804" uniqueName="_Report_Observations_BIL.PAS.VBA_I.CHF.Z56">
      <xmlPr mapId="1" xpath="/Report/Observations/BIL.PAS.VBA/I.CHF.Z56" xmlDataType="double"/>
    </xmlCellPr>
  </singleXmlCell>
  <singleXmlCell id="805" r="AB99" connectionId="0">
    <xmlCellPr id="805" uniqueName="_Report_Observations_BIL.PAS.APF.OOW_I.CHF.Z62">
      <xmlPr mapId="1" xpath="/Report/Observations/BIL.PAS.APF.OOW/I.CHF.Z62" xmlDataType="double"/>
    </xmlCellPr>
  </singleXmlCell>
  <singleXmlCell id="806" r="AB98" connectionId="0">
    <xmlCellPr id="806" uniqueName="_Report_Observations_BIL.PAS.APF.OOW_I.CHF.Z61">
      <xmlPr mapId="1" xpath="/Report/Observations/BIL.PAS.APF.OOW/I.CHF.Z61" xmlDataType="double"/>
    </xmlCellPr>
  </singleXmlCell>
  <singleXmlCell id="807" r="AB97" connectionId="0">
    <xmlCellPr id="807" uniqueName="_Report_Observations_BIL.PAS.APF.OOW_I.CHF.Z60">
      <xmlPr mapId="1" xpath="/Report/Observations/BIL.PAS.APF.OOW/I.CHF.Z60" xmlDataType="double"/>
    </xmlCellPr>
  </singleXmlCell>
  <singleXmlCell id="808" r="AB96" connectionId="0">
    <xmlCellPr id="808" uniqueName="_Report_Observations_BIL.PAS.APF.OOW_I.CHF.Z59">
      <xmlPr mapId="1" xpath="/Report/Observations/BIL.PAS.APF.OOW/I.CHF.Z59" xmlDataType="double"/>
    </xmlCellPr>
  </singleXmlCell>
  <singleXmlCell id="809" r="AB95" connectionId="0">
    <xmlCellPr id="809" uniqueName="_Report_Observations_BIL.PAS.APF.OOW_I.CHF.Z58">
      <xmlPr mapId="1" xpath="/Report/Observations/BIL.PAS.APF.OOW/I.CHF.Z58" xmlDataType="double"/>
    </xmlCellPr>
  </singleXmlCell>
  <singleXmlCell id="810" r="AB94" connectionId="0">
    <xmlCellPr id="810" uniqueName="_Report_Observations_BIL.PAS.APF.OOW_I.CHF.Z57">
      <xmlPr mapId="1" xpath="/Report/Observations/BIL.PAS.APF.OOW/I.CHF.Z57" xmlDataType="double"/>
    </xmlCellPr>
  </singleXmlCell>
  <singleXmlCell id="811" r="AB93" connectionId="0">
    <xmlCellPr id="811" uniqueName="_Report_Observations_BIL.PAS.APF.OOW_I.CHF.Z56">
      <xmlPr mapId="1" xpath="/Report/Observations/BIL.PAS.APF.OOW/I.CHF.Z56" xmlDataType="double"/>
    </xmlCellPr>
  </singleXmlCell>
  <singleXmlCell id="812" r="AB81" connectionId="0">
    <xmlCellPr id="812" uniqueName="_Report_Observations_BIL.PAS.APF.OOW_I.CHF.Z44">
      <xmlPr mapId="1" xpath="/Report/Observations/BIL.PAS.APF.OOW/I.CHF.Z44" xmlDataType="double"/>
    </xmlCellPr>
  </singleXmlCell>
  <singleXmlCell id="813" r="T87" connectionId="0">
    <xmlCellPr id="813" uniqueName="_Report_Observations_BIL.PAS.VBA_I.CHF.Z50">
      <xmlPr mapId="1" xpath="/Report/Observations/BIL.PAS.VBA/I.CHF.Z50" xmlDataType="double"/>
    </xmlCellPr>
  </singleXmlCell>
  <singleXmlCell id="814" r="AB80" connectionId="0">
    <xmlCellPr id="814" uniqueName="_Report_Observations_BIL.PAS.APF.OOW_I.CHF.Z43">
      <xmlPr mapId="1" xpath="/Report/Observations/BIL.PAS.APF.OOW/I.CHF.Z43" xmlDataType="double"/>
    </xmlCellPr>
  </singleXmlCell>
  <singleXmlCell id="815" r="T88" connectionId="0">
    <xmlCellPr id="815" uniqueName="_Report_Observations_BIL.PAS.VBA_I.CHF.Z51">
      <xmlPr mapId="1" xpath="/Report/Observations/BIL.PAS.VBA/I.CHF.Z51" xmlDataType="double"/>
    </xmlCellPr>
  </singleXmlCell>
  <singleXmlCell id="816" r="T85" connectionId="0">
    <xmlCellPr id="816" uniqueName="_Report_Observations_BIL.PAS.VBA_I.CHF.Z48">
      <xmlPr mapId="1" xpath="/Report/Observations/BIL.PAS.VBA/I.CHF.Z48" xmlDataType="double"/>
    </xmlCellPr>
  </singleXmlCell>
  <singleXmlCell id="817" r="T86" connectionId="0">
    <xmlCellPr id="817" uniqueName="_Report_Observations_BIL.PAS.VBA_I.CHF.Z49">
      <xmlPr mapId="1" xpath="/Report/Observations/BIL.PAS.VBA/I.CHF.Z49" xmlDataType="double"/>
    </xmlCellPr>
  </singleXmlCell>
  <singleXmlCell id="818" r="T83" connectionId="0">
    <xmlCellPr id="818" uniqueName="_Report_Observations_BIL.PAS.VBA_I.CHF.Z46">
      <xmlPr mapId="1" xpath="/Report/Observations/BIL.PAS.VBA/I.CHF.Z46" xmlDataType="double"/>
    </xmlCellPr>
  </singleXmlCell>
  <singleXmlCell id="819" r="T84" connectionId="0">
    <xmlCellPr id="819" uniqueName="_Report_Observations_BIL.PAS.VBA_I.CHF.Z47">
      <xmlPr mapId="1" xpath="/Report/Observations/BIL.PAS.VBA/I.CHF.Z47" xmlDataType="double"/>
    </xmlCellPr>
  </singleXmlCell>
  <singleXmlCell id="820" r="T81" connectionId="0">
    <xmlCellPr id="820" uniqueName="_Report_Observations_BIL.PAS.VBA_I.CHF.Z44">
      <xmlPr mapId="1" xpath="/Report/Observations/BIL.PAS.VBA/I.CHF.Z44" xmlDataType="double"/>
    </xmlCellPr>
  </singleXmlCell>
  <singleXmlCell id="821" r="T82" connectionId="0">
    <xmlCellPr id="821" uniqueName="_Report_Observations_BIL.PAS.VBA_I.CHF.Z45">
      <xmlPr mapId="1" xpath="/Report/Observations/BIL.PAS.VBA/I.CHF.Z45" xmlDataType="double"/>
    </xmlCellPr>
  </singleXmlCell>
  <singleXmlCell id="822" r="AB89" connectionId="0">
    <xmlCellPr id="822" uniqueName="_Report_Observations_BIL.PAS.APF.OOW_I.CHF.Z52">
      <xmlPr mapId="1" xpath="/Report/Observations/BIL.PAS.APF.OOW/I.CHF.Z52" xmlDataType="double"/>
    </xmlCellPr>
  </singleXmlCell>
  <singleXmlCell id="823" r="AB88" connectionId="0">
    <xmlCellPr id="823" uniqueName="_Report_Observations_BIL.PAS.APF.OOW_I.CHF.Z51">
      <xmlPr mapId="1" xpath="/Report/Observations/BIL.PAS.APF.OOW/I.CHF.Z51" xmlDataType="double"/>
    </xmlCellPr>
  </singleXmlCell>
  <singleXmlCell id="824" r="AB87" connectionId="0">
    <xmlCellPr id="824" uniqueName="_Report_Observations_BIL.PAS.APF.OOW_I.CHF.Z50">
      <xmlPr mapId="1" xpath="/Report/Observations/BIL.PAS.APF.OOW/I.CHF.Z50" xmlDataType="double"/>
    </xmlCellPr>
  </singleXmlCell>
  <singleXmlCell id="825" r="AB86" connectionId="0">
    <xmlCellPr id="825" uniqueName="_Report_Observations_BIL.PAS.APF.OOW_I.CHF.Z49">
      <xmlPr mapId="1" xpath="/Report/Observations/BIL.PAS.APF.OOW/I.CHF.Z49" xmlDataType="double"/>
    </xmlCellPr>
  </singleXmlCell>
  <singleXmlCell id="826" r="AB85" connectionId="0">
    <xmlCellPr id="826" uniqueName="_Report_Observations_BIL.PAS.APF.OOW_I.CHF.Z48">
      <xmlPr mapId="1" xpath="/Report/Observations/BIL.PAS.APF.OOW/I.CHF.Z48" xmlDataType="double"/>
    </xmlCellPr>
  </singleXmlCell>
  <singleXmlCell id="827" r="AB84" connectionId="0">
    <xmlCellPr id="827" uniqueName="_Report_Observations_BIL.PAS.APF.OOW_I.CHF.Z47">
      <xmlPr mapId="1" xpath="/Report/Observations/BIL.PAS.APF.OOW/I.CHF.Z47" xmlDataType="double"/>
    </xmlCellPr>
  </singleXmlCell>
  <singleXmlCell id="828" r="AB83" connectionId="0">
    <xmlCellPr id="828" uniqueName="_Report_Observations_BIL.PAS.APF.OOW_I.CHF.Z46">
      <xmlPr mapId="1" xpath="/Report/Observations/BIL.PAS.APF.OOW/I.CHF.Z46" xmlDataType="double"/>
    </xmlCellPr>
  </singleXmlCell>
  <singleXmlCell id="829" r="T89" connectionId="0">
    <xmlCellPr id="829" uniqueName="_Report_Observations_BIL.PAS.VBA_I.CHF.Z52">
      <xmlPr mapId="1" xpath="/Report/Observations/BIL.PAS.VBA/I.CHF.Z52" xmlDataType="double"/>
    </xmlCellPr>
  </singleXmlCell>
  <singleXmlCell id="830" r="AB82" connectionId="0">
    <xmlCellPr id="830" uniqueName="_Report_Observations_BIL.PAS.APF.OOW_I.CHF.Z45">
      <xmlPr mapId="1" xpath="/Report/Observations/BIL.PAS.APF.OOW/I.CHF.Z45" xmlDataType="double"/>
    </xmlCellPr>
  </singleXmlCell>
  <singleXmlCell id="831" r="T90" connectionId="0">
    <xmlCellPr id="831" uniqueName="_Report_Observations_BIL.PAS.VBA_I.CHF.Z53">
      <xmlPr mapId="1" xpath="/Report/Observations/BIL.PAS.VBA/I.CHF.Z53" xmlDataType="double"/>
    </xmlCellPr>
  </singleXmlCell>
  <singleXmlCell id="832" r="T91" connectionId="0">
    <xmlCellPr id="832" uniqueName="_Report_Observations_BIL.PAS.VBA_I.CHF.Z54">
      <xmlPr mapId="1" xpath="/Report/Observations/BIL.PAS.VBA/I.CHF.Z54" xmlDataType="double"/>
    </xmlCellPr>
  </singleXmlCell>
  <singleXmlCell id="833" r="AB70" connectionId="0">
    <xmlCellPr id="833" uniqueName="_Report_Observations_BIL.PAS.APF.OOW_I.CHF.Z33">
      <xmlPr mapId="1" xpath="/Report/Observations/BIL.PAS.APF.OOW/I.CHF.Z33" xmlDataType="double"/>
    </xmlCellPr>
  </singleXmlCell>
  <singleXmlCell id="834" r="T76" connectionId="0">
    <xmlCellPr id="834" uniqueName="_Report_Observations_BIL.PAS.VBA_I.CHF.Z39">
      <xmlPr mapId="1" xpath="/Report/Observations/BIL.PAS.VBA/I.CHF.Z39" xmlDataType="double"/>
    </xmlCellPr>
  </singleXmlCell>
  <singleXmlCell id="835" r="T77" connectionId="0">
    <xmlCellPr id="835" uniqueName="_Report_Observations_BIL.PAS.VBA_I.CHF.Z40">
      <xmlPr mapId="1" xpath="/Report/Observations/BIL.PAS.VBA/I.CHF.Z40" xmlDataType="double"/>
    </xmlCellPr>
  </singleXmlCell>
  <singleXmlCell id="836" r="T74" connectionId="0">
    <xmlCellPr id="836" uniqueName="_Report_Observations_BIL.PAS.VBA_I.CHF.Z37">
      <xmlPr mapId="1" xpath="/Report/Observations/BIL.PAS.VBA/I.CHF.Z37" xmlDataType="double"/>
    </xmlCellPr>
  </singleXmlCell>
  <singleXmlCell id="837" r="T75" connectionId="0">
    <xmlCellPr id="837" uniqueName="_Report_Observations_BIL.PAS.VBA_I.CHF.Z38">
      <xmlPr mapId="1" xpath="/Report/Observations/BIL.PAS.VBA/I.CHF.Z38" xmlDataType="double"/>
    </xmlCellPr>
  </singleXmlCell>
  <singleXmlCell id="838" r="T72" connectionId="0">
    <xmlCellPr id="838" uniqueName="_Report_Observations_BIL.PAS.VBA_I.CHF.Z35">
      <xmlPr mapId="1" xpath="/Report/Observations/BIL.PAS.VBA/I.CHF.Z35" xmlDataType="double"/>
    </xmlCellPr>
  </singleXmlCell>
  <singleXmlCell id="839" r="T73" connectionId="0">
    <xmlCellPr id="839" uniqueName="_Report_Observations_BIL.PAS.VBA_I.CHF.Z36">
      <xmlPr mapId="1" xpath="/Report/Observations/BIL.PAS.VBA/I.CHF.Z36" xmlDataType="double"/>
    </xmlCellPr>
  </singleXmlCell>
  <singleXmlCell id="840" r="T70" connectionId="0">
    <xmlCellPr id="840" uniqueName="_Report_Observations_BIL.PAS.VBA_I.CHF.Z33">
      <xmlPr mapId="1" xpath="/Report/Observations/BIL.PAS.VBA/I.CHF.Z33" xmlDataType="double"/>
    </xmlCellPr>
  </singleXmlCell>
  <singleXmlCell id="841" r="T71" connectionId="0">
    <xmlCellPr id="841" uniqueName="_Report_Observations_BIL.PAS.VBA_I.CHF.Z34">
      <xmlPr mapId="1" xpath="/Report/Observations/BIL.PAS.VBA/I.CHF.Z34" xmlDataType="double"/>
    </xmlCellPr>
  </singleXmlCell>
  <singleXmlCell id="842" r="AB78" connectionId="0">
    <xmlCellPr id="842" uniqueName="_Report_Observations_BIL.PAS.APF.OOW_I.CHF.Z41">
      <xmlPr mapId="1" xpath="/Report/Observations/BIL.PAS.APF.OOW/I.CHF.Z41" xmlDataType="double"/>
    </xmlCellPr>
  </singleXmlCell>
  <singleXmlCell id="843" r="AB77" connectionId="0">
    <xmlCellPr id="843" uniqueName="_Report_Observations_BIL.PAS.APF.OOW_I.CHF.Z40">
      <xmlPr mapId="1" xpath="/Report/Observations/BIL.PAS.APF.OOW/I.CHF.Z40" xmlDataType="double"/>
    </xmlCellPr>
  </singleXmlCell>
  <singleXmlCell id="844" r="AB76" connectionId="0">
    <xmlCellPr id="844" uniqueName="_Report_Observations_BIL.PAS.APF.OOW_I.CHF.Z39">
      <xmlPr mapId="1" xpath="/Report/Observations/BIL.PAS.APF.OOW/I.CHF.Z39" xmlDataType="double"/>
    </xmlCellPr>
  </singleXmlCell>
  <singleXmlCell id="845" r="AB75" connectionId="0">
    <xmlCellPr id="845" uniqueName="_Report_Observations_BIL.PAS.APF.OOW_I.CHF.Z38">
      <xmlPr mapId="1" xpath="/Report/Observations/BIL.PAS.APF.OOW/I.CHF.Z38" xmlDataType="double"/>
    </xmlCellPr>
  </singleXmlCell>
  <singleXmlCell id="846" r="AB74" connectionId="0">
    <xmlCellPr id="846" uniqueName="_Report_Observations_BIL.PAS.APF.OOW_I.CHF.Z37">
      <xmlPr mapId="1" xpath="/Report/Observations/BIL.PAS.APF.OOW/I.CHF.Z37" xmlDataType="double"/>
    </xmlCellPr>
  </singleXmlCell>
  <singleXmlCell id="847" r="AB73" connectionId="0">
    <xmlCellPr id="847" uniqueName="_Report_Observations_BIL.PAS.APF.OOW_I.CHF.Z36">
      <xmlPr mapId="1" xpath="/Report/Observations/BIL.PAS.APF.OOW/I.CHF.Z36" xmlDataType="double"/>
    </xmlCellPr>
  </singleXmlCell>
  <singleXmlCell id="848" r="AB72" connectionId="0">
    <xmlCellPr id="848" uniqueName="_Report_Observations_BIL.PAS.APF.OOW_I.CHF.Z35">
      <xmlPr mapId="1" xpath="/Report/Observations/BIL.PAS.APF.OOW/I.CHF.Z35" xmlDataType="double"/>
    </xmlCellPr>
  </singleXmlCell>
  <singleXmlCell id="849" r="T78" connectionId="0">
    <xmlCellPr id="849" uniqueName="_Report_Observations_BIL.PAS.VBA_I.CHF.Z41">
      <xmlPr mapId="1" xpath="/Report/Observations/BIL.PAS.VBA/I.CHF.Z41" xmlDataType="double"/>
    </xmlCellPr>
  </singleXmlCell>
  <singleXmlCell id="850" r="AB71" connectionId="0">
    <xmlCellPr id="850" uniqueName="_Report_Observations_BIL.PAS.APF.OOW_I.CHF.Z34">
      <xmlPr mapId="1" xpath="/Report/Observations/BIL.PAS.APF.OOW/I.CHF.Z34" xmlDataType="double"/>
    </xmlCellPr>
  </singleXmlCell>
  <singleXmlCell id="851" r="T79" connectionId="0">
    <xmlCellPr id="851" uniqueName="_Report_Observations_BIL.PAS.VBA_I.CHF.Z42">
      <xmlPr mapId="1" xpath="/Report/Observations/BIL.PAS.VBA/I.CHF.Z42" xmlDataType="double"/>
    </xmlCellPr>
  </singleXmlCell>
  <singleXmlCell id="852" r="AB79" connectionId="0">
    <xmlCellPr id="852" uniqueName="_Report_Observations_BIL.PAS.APF.OOW_I.CHF.Z42">
      <xmlPr mapId="1" xpath="/Report/Observations/BIL.PAS.APF.OOW/I.CHF.Z42" xmlDataType="double"/>
    </xmlCellPr>
  </singleXmlCell>
  <singleXmlCell id="853" r="T80" connectionId="0">
    <xmlCellPr id="853" uniqueName="_Report_Observations_BIL.PAS.VBA_I.CHF.Z43">
      <xmlPr mapId="1" xpath="/Report/Observations/BIL.PAS.VBA/I.CHF.Z43" xmlDataType="double"/>
    </xmlCellPr>
  </singleXmlCell>
  <singleXmlCell id="854" r="T65" connectionId="0">
    <xmlCellPr id="854" uniqueName="_Report_Observations_BIL.PAS.VBA_I.CHF.Z28">
      <xmlPr mapId="1" xpath="/Report/Observations/BIL.PAS.VBA/I.CHF.Z28" xmlDataType="double"/>
    </xmlCellPr>
  </singleXmlCell>
  <singleXmlCell id="855" r="T66" connectionId="0">
    <xmlCellPr id="855" uniqueName="_Report_Observations_BIL.PAS.VBA_I.CHF.Z29">
      <xmlPr mapId="1" xpath="/Report/Observations/BIL.PAS.VBA/I.CHF.Z29" xmlDataType="double"/>
    </xmlCellPr>
  </singleXmlCell>
  <singleXmlCell id="856" r="T63" connectionId="0">
    <xmlCellPr id="856" uniqueName="_Report_Observations_BIL.PAS.VBA_I.CHF.Z26">
      <xmlPr mapId="1" xpath="/Report/Observations/BIL.PAS.VBA/I.CHF.Z26" xmlDataType="double"/>
    </xmlCellPr>
  </singleXmlCell>
  <singleXmlCell id="857" r="T64" connectionId="0">
    <xmlCellPr id="857" uniqueName="_Report_Observations_BIL.PAS.VBA_I.CHF.Z27">
      <xmlPr mapId="1" xpath="/Report/Observations/BIL.PAS.VBA/I.CHF.Z27" xmlDataType="double"/>
    </xmlCellPr>
  </singleXmlCell>
  <singleXmlCell id="858" r="T61" connectionId="0">
    <xmlCellPr id="858" uniqueName="_Report_Observations_BIL.PAS.VBA_I.CHF.Z24">
      <xmlPr mapId="1" xpath="/Report/Observations/BIL.PAS.VBA/I.CHF.Z24" xmlDataType="double"/>
    </xmlCellPr>
  </singleXmlCell>
  <singleXmlCell id="859" r="T62" connectionId="0">
    <xmlCellPr id="859" uniqueName="_Report_Observations_BIL.PAS.VBA_I.CHF.Z25">
      <xmlPr mapId="1" xpath="/Report/Observations/BIL.PAS.VBA/I.CHF.Z25" xmlDataType="double"/>
    </xmlCellPr>
  </singleXmlCell>
  <singleXmlCell id="860" r="T60" connectionId="0">
    <xmlCellPr id="860" uniqueName="_Report_Observations_BIL.PAS.VBA_I.CHF.Z23">
      <xmlPr mapId="1" xpath="/Report/Observations/BIL.PAS.VBA/I.CHF.Z23" xmlDataType="double"/>
    </xmlCellPr>
  </singleXmlCell>
  <singleXmlCell id="861" r="AB67" connectionId="0">
    <xmlCellPr id="861" uniqueName="_Report_Observations_BIL.PAS.APF.OOW_I.CHF.Z30">
      <xmlPr mapId="1" xpath="/Report/Observations/BIL.PAS.APF.OOW/I.CHF.Z30" xmlDataType="double"/>
    </xmlCellPr>
  </singleXmlCell>
  <singleXmlCell id="862" r="AB66" connectionId="0">
    <xmlCellPr id="862" uniqueName="_Report_Observations_BIL.PAS.APF.OOW_I.CHF.Z29">
      <xmlPr mapId="1" xpath="/Report/Observations/BIL.PAS.APF.OOW/I.CHF.Z29" xmlDataType="double"/>
    </xmlCellPr>
  </singleXmlCell>
  <singleXmlCell id="863" r="AB65" connectionId="0">
    <xmlCellPr id="863" uniqueName="_Report_Observations_BIL.PAS.APF.OOW_I.CHF.Z28">
      <xmlPr mapId="1" xpath="/Report/Observations/BIL.PAS.APF.OOW/I.CHF.Z28" xmlDataType="double"/>
    </xmlCellPr>
  </singleXmlCell>
  <singleXmlCell id="864" r="AB64" connectionId="0">
    <xmlCellPr id="864" uniqueName="_Report_Observations_BIL.PAS.APF.OOW_I.CHF.Z27">
      <xmlPr mapId="1" xpath="/Report/Observations/BIL.PAS.APF.OOW/I.CHF.Z27" xmlDataType="double"/>
    </xmlCellPr>
  </singleXmlCell>
  <singleXmlCell id="865" r="AB63" connectionId="0">
    <xmlCellPr id="865" uniqueName="_Report_Observations_BIL.PAS.APF.OOW_I.CHF.Z26">
      <xmlPr mapId="1" xpath="/Report/Observations/BIL.PAS.APF.OOW/I.CHF.Z26" xmlDataType="double"/>
    </xmlCellPr>
  </singleXmlCell>
  <singleXmlCell id="866" r="T69" connectionId="0">
    <xmlCellPr id="866" uniqueName="_Report_Observations_BIL.PAS.VBA_I.CHF.Z32">
      <xmlPr mapId="1" xpath="/Report/Observations/BIL.PAS.VBA/I.CHF.Z32" xmlDataType="double"/>
    </xmlCellPr>
  </singleXmlCell>
  <singleXmlCell id="867" r="AB62" connectionId="0">
    <xmlCellPr id="867" uniqueName="_Report_Observations_BIL.PAS.APF.OOW_I.CHF.Z25">
      <xmlPr mapId="1" xpath="/Report/Observations/BIL.PAS.APF.OOW/I.CHF.Z25" xmlDataType="double"/>
    </xmlCellPr>
  </singleXmlCell>
  <singleXmlCell id="868" r="AB61" connectionId="0">
    <xmlCellPr id="868" uniqueName="_Report_Observations_BIL.PAS.APF.OOW_I.CHF.Z24">
      <xmlPr mapId="1" xpath="/Report/Observations/BIL.PAS.APF.OOW/I.CHF.Z24" xmlDataType="double"/>
    </xmlCellPr>
  </singleXmlCell>
  <singleXmlCell id="869" r="T67" connectionId="0">
    <xmlCellPr id="869" uniqueName="_Report_Observations_BIL.PAS.VBA_I.CHF.Z30">
      <xmlPr mapId="1" xpath="/Report/Observations/BIL.PAS.VBA/I.CHF.Z30" xmlDataType="double"/>
    </xmlCellPr>
  </singleXmlCell>
  <singleXmlCell id="870" r="AB60" connectionId="0">
    <xmlCellPr id="870" uniqueName="_Report_Observations_BIL.PAS.APF.OOW_I.CHF.Z23">
      <xmlPr mapId="1" xpath="/Report/Observations/BIL.PAS.APF.OOW/I.CHF.Z23" xmlDataType="double"/>
    </xmlCellPr>
  </singleXmlCell>
  <singleXmlCell id="871" r="T68" connectionId="0">
    <xmlCellPr id="871" uniqueName="_Report_Observations_BIL.PAS.VBA_I.CHF.Z31">
      <xmlPr mapId="1" xpath="/Report/Observations/BIL.PAS.VBA/I.CHF.Z31" xmlDataType="double"/>
    </xmlCellPr>
  </singleXmlCell>
  <singleXmlCell id="872" r="AB69" connectionId="0">
    <xmlCellPr id="872" uniqueName="_Report_Observations_BIL.PAS.APF.OOW_I.CHF.Z32">
      <xmlPr mapId="1" xpath="/Report/Observations/BIL.PAS.APF.OOW/I.CHF.Z32" xmlDataType="double"/>
    </xmlCellPr>
  </singleXmlCell>
  <singleXmlCell id="873" r="AB68" connectionId="0">
    <xmlCellPr id="873" uniqueName="_Report_Observations_BIL.PAS.APF.OOW_I.CHF.Z31">
      <xmlPr mapId="1" xpath="/Report/Observations/BIL.PAS.APF.OOW/I.CHF.Z31" xmlDataType="double"/>
    </xmlCellPr>
  </singleXmlCell>
  <singleXmlCell id="874" r="L58" connectionId="0">
    <xmlCellPr id="874" uniqueName="_Report_Observations_BIL.AKT.FKU_I.CHF.Z21.T">
      <xmlPr mapId="1" xpath="/Report/Observations/BIL.AKT.FKU/I.CHF.Z21.T" xmlDataType="double"/>
    </xmlCellPr>
  </singleXmlCell>
  <singleXmlCell id="875" r="L59" connectionId="0">
    <xmlCellPr id="875" uniqueName="_Report_Observations_BIL.AKT.FKU_I.CHF.Z22.T">
      <xmlPr mapId="1" xpath="/Report/Observations/BIL.AKT.FKU/I.CHF.Z22.T" xmlDataType="double"/>
    </xmlCellPr>
  </singleXmlCell>
  <singleXmlCell id="876" r="L56" connectionId="0">
    <xmlCellPr id="876" uniqueName="_Report_Observations_BIL.AKT.FKU_I.CHF.Z19.T">
      <xmlPr mapId="1" xpath="/Report/Observations/BIL.AKT.FKU/I.CHF.Z19.T" xmlDataType="double"/>
    </xmlCellPr>
  </singleXmlCell>
  <singleXmlCell id="877" r="L57" connectionId="0">
    <xmlCellPr id="877" uniqueName="_Report_Observations_BIL.AKT.FKU_I.CHF.Z20.T">
      <xmlPr mapId="1" xpath="/Report/Observations/BIL.AKT.FKU/I.CHF.Z20.T" xmlDataType="double"/>
    </xmlCellPr>
  </singleXmlCell>
  <singleXmlCell id="878" r="AB56" connectionId="0">
    <xmlCellPr id="878" uniqueName="_Report_Observations_BIL.PAS.APF.OOW_I.CHF.Z19">
      <xmlPr mapId="1" xpath="/Report/Observations/BIL.PAS.APF.OOW/I.CHF.Z19" xmlDataType="double"/>
    </xmlCellPr>
  </singleXmlCell>
  <singleXmlCell id="879" r="AB55" connectionId="0">
    <xmlCellPr id="879" uniqueName="_Report_Observations_BIL.PAS.APF.OOW_I.CHF.Z18">
      <xmlPr mapId="1" xpath="/Report/Observations/BIL.PAS.APF.OOW/I.CHF.Z18" xmlDataType="double"/>
    </xmlCellPr>
  </singleXmlCell>
  <singleXmlCell id="880" r="AB54" connectionId="0">
    <xmlCellPr id="880" uniqueName="_Report_Observations_BIL.PAS.APF.OOW_I.CHF.Z17">
      <xmlPr mapId="1" xpath="/Report/Observations/BIL.PAS.APF.OOW/I.CHF.Z17" xmlDataType="double"/>
    </xmlCellPr>
  </singleXmlCell>
  <singleXmlCell id="881" r="AB53" connectionId="0">
    <xmlCellPr id="881" uniqueName="_Report_Observations_BIL.PAS.APF.OOW_I.CHF.Z16">
      <xmlPr mapId="1" xpath="/Report/Observations/BIL.PAS.APF.OOW/I.CHF.Z16" xmlDataType="double"/>
    </xmlCellPr>
  </singleXmlCell>
  <singleXmlCell id="882" r="AB52" connectionId="0">
    <xmlCellPr id="882" uniqueName="_Report_Observations_BIL.PAS.APF.OOW_I.CHF.Z15">
      <xmlPr mapId="1" xpath="/Report/Observations/BIL.PAS.APF.OOW/I.CHF.Z15" xmlDataType="double"/>
    </xmlCellPr>
  </singleXmlCell>
  <singleXmlCell id="883" r="AB51" connectionId="0">
    <xmlCellPr id="883" uniqueName="_Report_Observations_BIL.PAS.APF.OOW_I.CHF.Z14">
      <xmlPr mapId="1" xpath="/Report/Observations/BIL.PAS.APF.OOW/I.CHF.Z14" xmlDataType="double"/>
    </xmlCellPr>
  </singleXmlCell>
  <singleXmlCell id="884" r="AB50" connectionId="0">
    <xmlCellPr id="884" uniqueName="_Report_Observations_BIL.PAS.APF.OOW_I.CHF.Z13">
      <xmlPr mapId="1" xpath="/Report/Observations/BIL.PAS.APF.OOW/I.CHF.Z13" xmlDataType="double"/>
    </xmlCellPr>
  </singleXmlCell>
  <singleXmlCell id="885" r="AB59" connectionId="0">
    <xmlCellPr id="885" uniqueName="_Report_Observations_BIL.PAS.APF.OOW_I.CHF.Z22">
      <xmlPr mapId="1" xpath="/Report/Observations/BIL.PAS.APF.OOW/I.CHF.Z22" xmlDataType="double"/>
    </xmlCellPr>
  </singleXmlCell>
  <singleXmlCell id="886" r="AB58" connectionId="0">
    <xmlCellPr id="886" uniqueName="_Report_Observations_BIL.PAS.APF.OOW_I.CHF.Z21">
      <xmlPr mapId="1" xpath="/Report/Observations/BIL.PAS.APF.OOW/I.CHF.Z21" xmlDataType="double"/>
    </xmlCellPr>
  </singleXmlCell>
  <singleXmlCell id="887" r="AB57" connectionId="0">
    <xmlCellPr id="887" uniqueName="_Report_Observations_BIL.PAS.APF.OOW_I.CHF.Z20">
      <xmlPr mapId="1" xpath="/Report/Observations/BIL.PAS.APF.OOW/I.CHF.Z20" xmlDataType="double"/>
    </xmlCellPr>
  </singleXmlCell>
  <singleXmlCell id="888" r="L65" connectionId="0">
    <xmlCellPr id="888" uniqueName="_Report_Observations_BIL.AKT.FKU_I.CHF.Z28.T">
      <xmlPr mapId="1" xpath="/Report/Observations/BIL.AKT.FKU/I.CHF.Z28.T" xmlDataType="double"/>
    </xmlCellPr>
  </singleXmlCell>
  <singleXmlCell id="889" r="L66" connectionId="0">
    <xmlCellPr id="889" uniqueName="_Report_Observations_BIL.AKT.FKU_I.CHF.Z29.T">
      <xmlPr mapId="1" xpath="/Report/Observations/BIL.AKT.FKU/I.CHF.Z29.T" xmlDataType="double"/>
    </xmlCellPr>
  </singleXmlCell>
  <singleXmlCell id="890" r="L63" connectionId="0">
    <xmlCellPr id="890" uniqueName="_Report_Observations_BIL.AKT.FKU_I.CHF.Z26.T">
      <xmlPr mapId="1" xpath="/Report/Observations/BIL.AKT.FKU/I.CHF.Z26.T" xmlDataType="double"/>
    </xmlCellPr>
  </singleXmlCell>
  <singleXmlCell id="891" r="L64" connectionId="0">
    <xmlCellPr id="891" uniqueName="_Report_Observations_BIL.AKT.FKU_I.CHF.Z27.T">
      <xmlPr mapId="1" xpath="/Report/Observations/BIL.AKT.FKU/I.CHF.Z27.T" xmlDataType="double"/>
    </xmlCellPr>
  </singleXmlCell>
  <singleXmlCell id="892" r="L61" connectionId="0">
    <xmlCellPr id="892" uniqueName="_Report_Observations_BIL.AKT.FKU_I.CHF.Z24.T">
      <xmlPr mapId="1" xpath="/Report/Observations/BIL.AKT.FKU/I.CHF.Z24.T" xmlDataType="double"/>
    </xmlCellPr>
  </singleXmlCell>
  <singleXmlCell id="893" r="L62" connectionId="0">
    <xmlCellPr id="893" uniqueName="_Report_Observations_BIL.AKT.FKU_I.CHF.Z25.T">
      <xmlPr mapId="1" xpath="/Report/Observations/BIL.AKT.FKU/I.CHF.Z25.T" xmlDataType="double"/>
    </xmlCellPr>
  </singleXmlCell>
  <singleXmlCell id="894" r="L60" connectionId="0">
    <xmlCellPr id="894" uniqueName="_Report_Observations_BIL.AKT.FKU_I.CHF.Z23.T">
      <xmlPr mapId="1" xpath="/Report/Observations/BIL.AKT.FKU/I.CHF.Z23.T" xmlDataType="double"/>
    </xmlCellPr>
  </singleXmlCell>
  <singleXmlCell id="895" r="L49" connectionId="0">
    <xmlCellPr id="895" uniqueName="_Report_Observations_BIL.AKT.FKU_I.CHF.Z12.T">
      <xmlPr mapId="1" xpath="/Report/Observations/BIL.AKT.FKU/I.CHF.Z12.T" xmlDataType="double"/>
    </xmlCellPr>
  </singleXmlCell>
  <singleXmlCell id="896" r="L47" connectionId="0">
    <xmlCellPr id="896" uniqueName="_Report_Observations_BIL.AKT.FKU_I.CHF.Z10.T">
      <xmlPr mapId="1" xpath="/Report/Observations/BIL.AKT.FKU/I.CHF.Z10.T" xmlDataType="double"/>
    </xmlCellPr>
  </singleXmlCell>
  <singleXmlCell id="897" r="L48" connectionId="0">
    <xmlCellPr id="897" uniqueName="_Report_Observations_BIL.AKT.FKU_I.CHF.Z11.T">
      <xmlPr mapId="1" xpath="/Report/Observations/BIL.AKT.FKU/I.CHF.Z11.T" xmlDataType="double"/>
    </xmlCellPr>
  </singleXmlCell>
  <singleXmlCell id="898" r="L45" connectionId="0">
    <xmlCellPr id="898" uniqueName="_Report_Observations_BIL.AKT.FKU_I.CHF.Z08.T">
      <xmlPr mapId="1" xpath="/Report/Observations/BIL.AKT.FKU/I.CHF.Z08.T" xmlDataType="double"/>
    </xmlCellPr>
  </singleXmlCell>
  <singleXmlCell id="899" r="L46" connectionId="0">
    <xmlCellPr id="899" uniqueName="_Report_Observations_BIL.AKT.FKU_I.CHF.Z09.T">
      <xmlPr mapId="1" xpath="/Report/Observations/BIL.AKT.FKU/I.CHF.Z09.T" xmlDataType="double"/>
    </xmlCellPr>
  </singleXmlCell>
  <singleXmlCell id="900" r="AB45" connectionId="0">
    <xmlCellPr id="900" uniqueName="_Report_Observations_BIL.PAS.APF.OOW_I.CHF.Z08">
      <xmlPr mapId="1" xpath="/Report/Observations/BIL.PAS.APF.OOW/I.CHF.Z08" xmlDataType="double"/>
    </xmlCellPr>
  </singleXmlCell>
  <singleXmlCell id="901" r="AB44" connectionId="0">
    <xmlCellPr id="901" uniqueName="_Report_Observations_BIL.PAS.APF.OOW_I.CHF.Z07">
      <xmlPr mapId="1" xpath="/Report/Observations/BIL.PAS.APF.OOW/I.CHF.Z07" xmlDataType="double"/>
    </xmlCellPr>
  </singleXmlCell>
  <singleXmlCell id="902" r="AB43" connectionId="0">
    <xmlCellPr id="902" uniqueName="_Report_Observations_BIL.PAS.APF.OOW_I.CHF.Z06">
      <xmlPr mapId="1" xpath="/Report/Observations/BIL.PAS.APF.OOW/I.CHF.Z06" xmlDataType="double"/>
    </xmlCellPr>
  </singleXmlCell>
  <singleXmlCell id="903" r="AB42" connectionId="0">
    <xmlCellPr id="903" uniqueName="_Report_Observations_BIL.PAS.APF.OOW_I.CHF.Z05">
      <xmlPr mapId="1" xpath="/Report/Observations/BIL.PAS.APF.OOW/I.CHF.Z05" xmlDataType="double"/>
    </xmlCellPr>
  </singleXmlCell>
  <singleXmlCell id="904" r="AB41" connectionId="0">
    <xmlCellPr id="904" uniqueName="_Report_Observations_BIL.PAS.APF.OOW_I.CHF.Z04">
      <xmlPr mapId="1" xpath="/Report/Observations/BIL.PAS.APF.OOW/I.CHF.Z04" xmlDataType="double"/>
    </xmlCellPr>
  </singleXmlCell>
  <singleXmlCell id="905" r="AB40" connectionId="0">
    <xmlCellPr id="905" uniqueName="_Report_Observations_BIL.PAS.APF.OOW_I.CHF.Z03">
      <xmlPr mapId="1" xpath="/Report/Observations/BIL.PAS.APF.OOW/I.CHF.Z03" xmlDataType="double"/>
    </xmlCellPr>
  </singleXmlCell>
  <singleXmlCell id="906" r="AB49" connectionId="0">
    <xmlCellPr id="906" uniqueName="_Report_Observations_BIL.PAS.APF.OOW_I.CHF.Z12">
      <xmlPr mapId="1" xpath="/Report/Observations/BIL.PAS.APF.OOW/I.CHF.Z12" xmlDataType="double"/>
    </xmlCellPr>
  </singleXmlCell>
  <singleXmlCell id="907" r="AB48" connectionId="0">
    <xmlCellPr id="907" uniqueName="_Report_Observations_BIL.PAS.APF.OOW_I.CHF.Z11">
      <xmlPr mapId="1" xpath="/Report/Observations/BIL.PAS.APF.OOW/I.CHF.Z11" xmlDataType="double"/>
    </xmlCellPr>
  </singleXmlCell>
  <singleXmlCell id="908" r="AB47" connectionId="0">
    <xmlCellPr id="908" uniqueName="_Report_Observations_BIL.PAS.APF.OOW_I.CHF.Z10">
      <xmlPr mapId="1" xpath="/Report/Observations/BIL.PAS.APF.OOW/I.CHF.Z10" xmlDataType="double"/>
    </xmlCellPr>
  </singleXmlCell>
  <singleXmlCell id="909" r="AB46" connectionId="0">
    <xmlCellPr id="909" uniqueName="_Report_Observations_BIL.PAS.APF.OOW_I.CHF.Z09">
      <xmlPr mapId="1" xpath="/Report/Observations/BIL.PAS.APF.OOW/I.CHF.Z09" xmlDataType="double"/>
    </xmlCellPr>
  </singleXmlCell>
  <singleXmlCell id="910" r="L54" connectionId="0">
    <xmlCellPr id="910" uniqueName="_Report_Observations_BIL.AKT.FKU_I.CHF.Z17.T">
      <xmlPr mapId="1" xpath="/Report/Observations/BIL.AKT.FKU/I.CHF.Z17.T" xmlDataType="double"/>
    </xmlCellPr>
  </singleXmlCell>
  <singleXmlCell id="911" r="L55" connectionId="0">
    <xmlCellPr id="911" uniqueName="_Report_Observations_BIL.AKT.FKU_I.CHF.Z18.T">
      <xmlPr mapId="1" xpath="/Report/Observations/BIL.AKT.FKU/I.CHF.Z18.T" xmlDataType="double"/>
    </xmlCellPr>
  </singleXmlCell>
  <singleXmlCell id="912" r="L52" connectionId="0">
    <xmlCellPr id="912" uniqueName="_Report_Observations_BIL.AKT.FKU_I.CHF.Z15.T">
      <xmlPr mapId="1" xpath="/Report/Observations/BIL.AKT.FKU/I.CHF.Z15.T" xmlDataType="double"/>
    </xmlCellPr>
  </singleXmlCell>
  <singleXmlCell id="913" r="L53" connectionId="0">
    <xmlCellPr id="913" uniqueName="_Report_Observations_BIL.AKT.FKU_I.CHF.Z16.T">
      <xmlPr mapId="1" xpath="/Report/Observations/BIL.AKT.FKU/I.CHF.Z16.T" xmlDataType="double"/>
    </xmlCellPr>
  </singleXmlCell>
  <singleXmlCell id="914" r="L50" connectionId="0">
    <xmlCellPr id="914" uniqueName="_Report_Observations_BIL.AKT.FKU_I.CHF.Z13.T">
      <xmlPr mapId="1" xpath="/Report/Observations/BIL.AKT.FKU/I.CHF.Z13.T" xmlDataType="double"/>
    </xmlCellPr>
  </singleXmlCell>
  <singleXmlCell id="915" r="L51" connectionId="0">
    <xmlCellPr id="915" uniqueName="_Report_Observations_BIL.AKT.FKU_I.CHF.Z14.T">
      <xmlPr mapId="1" xpath="/Report/Observations/BIL.AKT.FKU/I.CHF.Z14.T" xmlDataType="double"/>
    </xmlCellPr>
  </singleXmlCell>
  <singleXmlCell id="916" r="L38" connectionId="0">
    <xmlCellPr id="916" uniqueName="_Report_Observations_BIL.AKT.FKU_I.CHF.M17.T">
      <xmlPr mapId="1" xpath="/Report/Observations/BIL.AKT.FKU/I.CHF.M17.T" xmlDataType="double"/>
    </xmlCellPr>
  </singleXmlCell>
  <singleXmlCell id="917" r="L39" connectionId="0">
    <xmlCellPr id="917" uniqueName="_Report_Observations_BIL.AKT.FKU_I.CHF.Z02.T">
      <xmlPr mapId="1" xpath="/Report/Observations/BIL.AKT.FKU/I.CHF.Z02.T" xmlDataType="double"/>
    </xmlCellPr>
  </singleXmlCell>
  <singleXmlCell id="918" r="L36" connectionId="0">
    <xmlCellPr id="918" uniqueName="_Report_Observations_BIL.AKT.FKU_I.CHF.M15.T">
      <xmlPr mapId="1" xpath="/Report/Observations/BIL.AKT.FKU/I.CHF.M15.T" xmlDataType="double"/>
    </xmlCellPr>
  </singleXmlCell>
  <singleXmlCell id="919" r="L37" connectionId="0">
    <xmlCellPr id="919" uniqueName="_Report_Observations_BIL.AKT.FKU_I.CHF.M16.T">
      <xmlPr mapId="1" xpath="/Report/Observations/BIL.AKT.FKU/I.CHF.M16.T" xmlDataType="double"/>
    </xmlCellPr>
  </singleXmlCell>
  <singleXmlCell id="920" r="L34" connectionId="0">
    <xmlCellPr id="920" uniqueName="_Report_Observations_BIL.AKT.FKU_I.CHF.M13.T">
      <xmlPr mapId="1" xpath="/Report/Observations/BIL.AKT.FKU/I.CHF.M13.T" xmlDataType="double"/>
    </xmlCellPr>
  </singleXmlCell>
  <singleXmlCell id="921" r="L35" connectionId="0">
    <xmlCellPr id="921" uniqueName="_Report_Observations_BIL.AKT.FKU_I.CHF.M14.T">
      <xmlPr mapId="1" xpath="/Report/Observations/BIL.AKT.FKU/I.CHF.M14.T" xmlDataType="double"/>
    </xmlCellPr>
  </singleXmlCell>
  <singleXmlCell id="922" r="AB34" connectionId="0">
    <xmlCellPr id="922" uniqueName="_Report_Observations_BIL.PAS.APF.OOW_I.CHF.M13">
      <xmlPr mapId="1" xpath="/Report/Observations/BIL.PAS.APF.OOW/I.CHF.M13" xmlDataType="double"/>
    </xmlCellPr>
  </singleXmlCell>
  <singleXmlCell id="923" r="AB33" connectionId="0">
    <xmlCellPr id="923" uniqueName="_Report_Observations_BIL.PAS.APF.OOW_I.CHF.M12">
      <xmlPr mapId="1" xpath="/Report/Observations/BIL.PAS.APF.OOW/I.CHF.M12" xmlDataType="double"/>
    </xmlCellPr>
  </singleXmlCell>
  <singleXmlCell id="924" r="AB32" connectionId="0">
    <xmlCellPr id="924" uniqueName="_Report_Observations_BIL.PAS.APF.OOW_I.CHF.M11">
      <xmlPr mapId="1" xpath="/Report/Observations/BIL.PAS.APF.OOW/I.CHF.M11" xmlDataType="double"/>
    </xmlCellPr>
  </singleXmlCell>
  <singleXmlCell id="925" r="AB31" connectionId="0">
    <xmlCellPr id="925" uniqueName="_Report_Observations_BIL.PAS.APF.OOW_I.CHF.M10">
      <xmlPr mapId="1" xpath="/Report/Observations/BIL.PAS.APF.OOW/I.CHF.M10" xmlDataType="double"/>
    </xmlCellPr>
  </singleXmlCell>
  <singleXmlCell id="926" r="AB30" connectionId="0">
    <xmlCellPr id="926" uniqueName="_Report_Observations_BIL.PAS.APF.OOW_I.CHF.M09">
      <xmlPr mapId="1" xpath="/Report/Observations/BIL.PAS.APF.OOW/I.CHF.M09" xmlDataType="double"/>
    </xmlCellPr>
  </singleXmlCell>
  <singleXmlCell id="927" r="AB39" connectionId="0">
    <xmlCellPr id="927" uniqueName="_Report_Observations_BIL.PAS.APF.OOW_I.CHF.Z02">
      <xmlPr mapId="1" xpath="/Report/Observations/BIL.PAS.APF.OOW/I.CHF.Z02" xmlDataType="double"/>
    </xmlCellPr>
  </singleXmlCell>
  <singleXmlCell id="928" r="AB38" connectionId="0">
    <xmlCellPr id="928" uniqueName="_Report_Observations_BIL.PAS.APF.OOW_I.CHF.M17">
      <xmlPr mapId="1" xpath="/Report/Observations/BIL.PAS.APF.OOW/I.CHF.M17" xmlDataType="double"/>
    </xmlCellPr>
  </singleXmlCell>
  <singleXmlCell id="929" r="AB37" connectionId="0">
    <xmlCellPr id="929" uniqueName="_Report_Observations_BIL.PAS.APF.OOW_I.CHF.M16">
      <xmlPr mapId="1" xpath="/Report/Observations/BIL.PAS.APF.OOW/I.CHF.M16" xmlDataType="double"/>
    </xmlCellPr>
  </singleXmlCell>
  <singleXmlCell id="930" r="AB36" connectionId="0">
    <xmlCellPr id="930" uniqueName="_Report_Observations_BIL.PAS.APF.OOW_I.CHF.M15">
      <xmlPr mapId="1" xpath="/Report/Observations/BIL.PAS.APF.OOW/I.CHF.M15" xmlDataType="double"/>
    </xmlCellPr>
  </singleXmlCell>
  <singleXmlCell id="931" r="W100" connectionId="0">
    <xmlCellPr id="931" uniqueName="_Report_Observations_BIL.PAS.VKE.KOV_I.CHF.Z63.ASI">
      <xmlPr mapId="1" xpath="/Report/Observations/BIL.PAS.VKE.KOV/I.CHF.Z63.ASI" xmlDataType="double"/>
    </xmlCellPr>
  </singleXmlCell>
  <singleXmlCell id="932" r="AB35" connectionId="0">
    <xmlCellPr id="932" uniqueName="_Report_Observations_BIL.PAS.APF.OOW_I.CHF.M14">
      <xmlPr mapId="1" xpath="/Report/Observations/BIL.PAS.APF.OOW/I.CHF.M14" xmlDataType="double"/>
    </xmlCellPr>
  </singleXmlCell>
  <singleXmlCell id="933" r="L43" connectionId="0">
    <xmlCellPr id="933" uniqueName="_Report_Observations_BIL.AKT.FKU_I.CHF.Z06.T">
      <xmlPr mapId="1" xpath="/Report/Observations/BIL.AKT.FKU/I.CHF.Z06.T" xmlDataType="double"/>
    </xmlCellPr>
  </singleXmlCell>
  <singleXmlCell id="934" r="W102" connectionId="0">
    <xmlCellPr id="934" uniqueName="_Report_Observations_BIL.PAS.VKE.KOV_I.CHF.Z65.ASI">
      <xmlPr mapId="1" xpath="/Report/Observations/BIL.PAS.VKE.KOV/I.CHF.Z65.ASI" xmlDataType="double"/>
    </xmlCellPr>
  </singleXmlCell>
  <singleXmlCell id="935" r="L44" connectionId="0">
    <xmlCellPr id="935" uniqueName="_Report_Observations_BIL.AKT.FKU_I.CHF.Z07.T">
      <xmlPr mapId="1" xpath="/Report/Observations/BIL.AKT.FKU/I.CHF.Z07.T" xmlDataType="double"/>
    </xmlCellPr>
  </singleXmlCell>
  <singleXmlCell id="936" r="W101" connectionId="0">
    <xmlCellPr id="936" uniqueName="_Report_Observations_BIL.PAS.VKE.KOV_I.CHF.Z64.ASI">
      <xmlPr mapId="1" xpath="/Report/Observations/BIL.PAS.VKE.KOV/I.CHF.Z64.ASI" xmlDataType="double"/>
    </xmlCellPr>
  </singleXmlCell>
  <singleXmlCell id="937" r="L41" connectionId="0">
    <xmlCellPr id="937" uniqueName="_Report_Observations_BIL.AKT.FKU_I.CHF.Z04.T">
      <xmlPr mapId="1" xpath="/Report/Observations/BIL.AKT.FKU/I.CHF.Z04.T" xmlDataType="double"/>
    </xmlCellPr>
  </singleXmlCell>
  <singleXmlCell id="938" r="W104" connectionId="0">
    <xmlCellPr id="938" uniqueName="_Report_Observations_BIL.PAS.VKE.KOV_I.CHF.T.ASI">
      <xmlPr mapId="1" xpath="/Report/Observations/BIL.PAS.VKE.KOV/I.CHF.T.ASI" xmlDataType="double"/>
    </xmlCellPr>
  </singleXmlCell>
  <singleXmlCell id="939" r="L42" connectionId="0">
    <xmlCellPr id="939" uniqueName="_Report_Observations_BIL.AKT.FKU_I.CHF.Z05.T">
      <xmlPr mapId="1" xpath="/Report/Observations/BIL.AKT.FKU/I.CHF.Z05.T" xmlDataType="double"/>
    </xmlCellPr>
  </singleXmlCell>
  <singleXmlCell id="940" r="W103" connectionId="0">
    <xmlCellPr id="940" uniqueName="_Report_Observations_BIL.PAS.VKE.KOV_I.CHF.Z66.ASI">
      <xmlPr mapId="1" xpath="/Report/Observations/BIL.PAS.VKE.KOV/I.CHF.Z66.ASI" xmlDataType="double"/>
    </xmlCellPr>
  </singleXmlCell>
  <singleXmlCell id="941" r="L40" connectionId="0">
    <xmlCellPr id="941" uniqueName="_Report_Observations_BIL.AKT.FKU_I.CHF.Z03.T">
      <xmlPr mapId="1" xpath="/Report/Observations/BIL.AKT.FKU/I.CHF.Z03.T" xmlDataType="double"/>
    </xmlCellPr>
  </singleXmlCell>
  <singleXmlCell id="942" r="L29" connectionId="0">
    <xmlCellPr id="942" uniqueName="_Report_Observations_BIL.AKT.FKU_I.CHF.M08.T">
      <xmlPr mapId="1" xpath="/Report/Observations/BIL.AKT.FKU/I.CHF.M08.T" xmlDataType="double"/>
    </xmlCellPr>
  </singleXmlCell>
  <singleXmlCell id="943" r="L27" connectionId="0">
    <xmlCellPr id="943" uniqueName="_Report_Observations_BIL.AKT.FKU_I.CHF.M06.T">
      <xmlPr mapId="1" xpath="/Report/Observations/BIL.AKT.FKU/I.CHF.M06.T" xmlDataType="double"/>
    </xmlCellPr>
  </singleXmlCell>
  <singleXmlCell id="944" r="L28" connectionId="0">
    <xmlCellPr id="944" uniqueName="_Report_Observations_BIL.AKT.FKU_I.CHF.M07.T">
      <xmlPr mapId="1" xpath="/Report/Observations/BIL.AKT.FKU/I.CHF.M07.T" xmlDataType="double"/>
    </xmlCellPr>
  </singleXmlCell>
  <singleXmlCell id="945" r="L25" connectionId="0">
    <xmlCellPr id="945" uniqueName="_Report_Observations_BIL.AKT.FKU_I.CHF.M04.T">
      <xmlPr mapId="1" xpath="/Report/Observations/BIL.AKT.FKU/I.CHF.M04.T" xmlDataType="double"/>
    </xmlCellPr>
  </singleXmlCell>
  <singleXmlCell id="946" r="L26" connectionId="0">
    <xmlCellPr id="946" uniqueName="_Report_Observations_BIL.AKT.FKU_I.CHF.M05.T">
      <xmlPr mapId="1" xpath="/Report/Observations/BIL.AKT.FKU/I.CHF.M05.T" xmlDataType="double"/>
    </xmlCellPr>
  </singleXmlCell>
  <singleXmlCell id="947" r="L23" connectionId="0">
    <xmlCellPr id="947" uniqueName="_Report_Observations_BIL.AKT.FKU_I.CHF.M02.T">
      <xmlPr mapId="1" xpath="/Report/Observations/BIL.AKT.FKU/I.CHF.M02.T" xmlDataType="double"/>
    </xmlCellPr>
  </singleXmlCell>
  <singleXmlCell id="948" r="L24" connectionId="0">
    <xmlCellPr id="948" uniqueName="_Report_Observations_BIL.AKT.FKU_I.CHF.M03.T">
      <xmlPr mapId="1" xpath="/Report/Observations/BIL.AKT.FKU/I.CHF.M03.T" xmlDataType="double"/>
    </xmlCellPr>
  </singleXmlCell>
  <singleXmlCell id="949" r="AB23" connectionId="0">
    <xmlCellPr id="949" uniqueName="_Report_Observations_BIL.PAS.APF.OOW_I.CHF.M02">
      <xmlPr mapId="1" xpath="/Report/Observations/BIL.PAS.APF.OOW/I.CHF.M02" xmlDataType="double"/>
    </xmlCellPr>
  </singleXmlCell>
  <singleXmlCell id="950" r="AB22" connectionId="0">
    <xmlCellPr id="950" uniqueName="_Report_Observations_BIL.PAS.APF.OOW_I.CHF.M01">
      <xmlPr mapId="1" xpath="/Report/Observations/BIL.PAS.APF.OOW/I.CHF.M01" xmlDataType="double"/>
    </xmlCellPr>
  </singleXmlCell>
  <singleXmlCell id="951" r="AB29" connectionId="0">
    <xmlCellPr id="951" uniqueName="_Report_Observations_BIL.PAS.APF.OOW_I.CHF.M08">
      <xmlPr mapId="1" xpath="/Report/Observations/BIL.PAS.APF.OOW/I.CHF.M08" xmlDataType="double"/>
    </xmlCellPr>
  </singleXmlCell>
  <singleXmlCell id="952" r="AB28" connectionId="0">
    <xmlCellPr id="952" uniqueName="_Report_Observations_BIL.PAS.APF.OOW_I.CHF.M07">
      <xmlPr mapId="1" xpath="/Report/Observations/BIL.PAS.APF.OOW/I.CHF.M07" xmlDataType="double"/>
    </xmlCellPr>
  </singleXmlCell>
  <singleXmlCell id="953" r="AB27" connectionId="0">
    <xmlCellPr id="953" uniqueName="_Report_Observations_BIL.PAS.APF.OOW_I.CHF.M06">
      <xmlPr mapId="1" xpath="/Report/Observations/BIL.PAS.APF.OOW/I.CHF.M06" xmlDataType="double"/>
    </xmlCellPr>
  </singleXmlCell>
  <singleXmlCell id="954" r="AB26" connectionId="0">
    <xmlCellPr id="954" uniqueName="_Report_Observations_BIL.PAS.APF.OOW_I.CHF.M05">
      <xmlPr mapId="1" xpath="/Report/Observations/BIL.PAS.APF.OOW/I.CHF.M05" xmlDataType="double"/>
    </xmlCellPr>
  </singleXmlCell>
  <singleXmlCell id="955" r="AB25" connectionId="0">
    <xmlCellPr id="955" uniqueName="_Report_Observations_BIL.PAS.APF.OOW_I.CHF.M04">
      <xmlPr mapId="1" xpath="/Report/Observations/BIL.PAS.APF.OOW/I.CHF.M04" xmlDataType="double"/>
    </xmlCellPr>
  </singleXmlCell>
  <singleXmlCell id="956" r="AB24" connectionId="0">
    <xmlCellPr id="956" uniqueName="_Report_Observations_BIL.PAS.APF.OOW_I.CHF.M03">
      <xmlPr mapId="1" xpath="/Report/Observations/BIL.PAS.APF.OOW/I.CHF.M03" xmlDataType="double"/>
    </xmlCellPr>
  </singleXmlCell>
  <singleXmlCell id="957" r="L32" connectionId="0">
    <xmlCellPr id="957" uniqueName="_Report_Observations_BIL.AKT.FKU_I.CHF.M11.T">
      <xmlPr mapId="1" xpath="/Report/Observations/BIL.AKT.FKU/I.CHF.M11.T" xmlDataType="double"/>
    </xmlCellPr>
  </singleXmlCell>
  <singleXmlCell id="958" r="L102" connectionId="0">
    <xmlCellPr id="958" uniqueName="_Report_Observations_BIL.AKT.FKU_I.CHF.Z65.T">
      <xmlPr mapId="1" xpath="/Report/Observations/BIL.AKT.FKU/I.CHF.Z65.T" xmlDataType="double"/>
    </xmlCellPr>
  </singleXmlCell>
  <singleXmlCell id="959" r="L33" connectionId="0">
    <xmlCellPr id="959" uniqueName="_Report_Observations_BIL.AKT.FKU_I.CHF.M12.T">
      <xmlPr mapId="1" xpath="/Report/Observations/BIL.AKT.FKU/I.CHF.M12.T" xmlDataType="double"/>
    </xmlCellPr>
  </singleXmlCell>
  <singleXmlCell id="960" r="L103" connectionId="0">
    <xmlCellPr id="960" uniqueName="_Report_Observations_BIL.AKT.FKU_I.CHF.Z66.T">
      <xmlPr mapId="1" xpath="/Report/Observations/BIL.AKT.FKU/I.CHF.Z66.T" xmlDataType="double"/>
    </xmlCellPr>
  </singleXmlCell>
  <singleXmlCell id="961" r="L30" connectionId="0">
    <xmlCellPr id="961" uniqueName="_Report_Observations_BIL.AKT.FKU_I.CHF.M09.T">
      <xmlPr mapId="1" xpath="/Report/Observations/BIL.AKT.FKU/I.CHF.M09.T" xmlDataType="double"/>
    </xmlCellPr>
  </singleXmlCell>
  <singleXmlCell id="962" r="L104" connectionId="0">
    <xmlCellPr id="962" uniqueName="_Report_Observations_BIL.AKT.FKU_I.CHF.T.T">
      <xmlPr mapId="1" xpath="/Report/Observations/BIL.AKT.FKU/I.CHF.T.T" xmlDataType="double"/>
    </xmlCellPr>
  </singleXmlCell>
  <singleXmlCell id="963" r="L31" connectionId="0">
    <xmlCellPr id="963" uniqueName="_Report_Observations_BIL.AKT.FKU_I.CHF.M10.T">
      <xmlPr mapId="1" xpath="/Report/Observations/BIL.AKT.FKU/I.CHF.M10.T" xmlDataType="double"/>
    </xmlCellPr>
  </singleXmlCell>
  <singleXmlCell id="964" r="L100" connectionId="0">
    <xmlCellPr id="964" uniqueName="_Report_Observations_BIL.AKT.FKU_I.CHF.Z63.T">
      <xmlPr mapId="1" xpath="/Report/Observations/BIL.AKT.FKU/I.CHF.Z63.T" xmlDataType="double"/>
    </xmlCellPr>
  </singleXmlCell>
  <singleXmlCell id="965" r="L101" connectionId="0">
    <xmlCellPr id="965" uniqueName="_Report_Observations_BIL.AKT.FKU_I.CHF.Z64.T">
      <xmlPr mapId="1" xpath="/Report/Observations/BIL.AKT.FKU/I.CHF.Z64.T" xmlDataType="double"/>
    </xmlCellPr>
  </singleXmlCell>
  <singleXmlCell id="966" r="P98" connectionId="0">
    <xmlCellPr id="966" uniqueName="_Report_Observations_BIL.AKT.HYP_I.CHF.Z61.T">
      <xmlPr mapId="1" xpath="/Report/Observations/BIL.AKT.HYP/I.CHF.Z61.T" xmlDataType="double"/>
    </xmlCellPr>
  </singleXmlCell>
  <singleXmlCell id="967" r="P99" connectionId="0">
    <xmlCellPr id="967" uniqueName="_Report_Observations_BIL.AKT.HYP_I.CHF.Z62.T">
      <xmlPr mapId="1" xpath="/Report/Observations/BIL.AKT.HYP/I.CHF.Z62.T" xmlDataType="double"/>
    </xmlCellPr>
  </singleXmlCell>
  <singleXmlCell id="968" r="P96" connectionId="0">
    <xmlCellPr id="968" uniqueName="_Report_Observations_BIL.AKT.HYP_I.CHF.Z59.T">
      <xmlPr mapId="1" xpath="/Report/Observations/BIL.AKT.HYP/I.CHF.Z59.T" xmlDataType="double"/>
    </xmlCellPr>
  </singleXmlCell>
  <singleXmlCell id="969" r="P97" connectionId="0">
    <xmlCellPr id="969" uniqueName="_Report_Observations_BIL.AKT.HYP_I.CHF.Z60.T">
      <xmlPr mapId="1" xpath="/Report/Observations/BIL.AKT.HYP/I.CHF.Z60.T" xmlDataType="double"/>
    </xmlCellPr>
  </singleXmlCell>
  <singleXmlCell id="970" r="L22" connectionId="0">
    <xmlCellPr id="970" uniqueName="_Report_Observations_BIL.AKT.FKU_I.CHF.M01.T">
      <xmlPr mapId="1" xpath="/Report/Observations/BIL.AKT.FKU/I.CHF.M01.T" xmlDataType="double"/>
    </xmlCellPr>
  </singleXmlCell>
  <singleXmlCell id="971" r="P89" connectionId="0">
    <xmlCellPr id="971" uniqueName="_Report_Observations_BIL.AKT.HYP_I.CHF.Z52.T">
      <xmlPr mapId="1" xpath="/Report/Observations/BIL.AKT.HYP/I.CHF.Z52.T" xmlDataType="double"/>
    </xmlCellPr>
  </singleXmlCell>
  <singleXmlCell id="972" r="P87" connectionId="0">
    <xmlCellPr id="972" uniqueName="_Report_Observations_BIL.AKT.HYP_I.CHF.Z50.T">
      <xmlPr mapId="1" xpath="/Report/Observations/BIL.AKT.HYP/I.CHF.Z50.T" xmlDataType="double"/>
    </xmlCellPr>
  </singleXmlCell>
  <singleXmlCell id="973" r="P88" connectionId="0">
    <xmlCellPr id="973" uniqueName="_Report_Observations_BIL.AKT.HYP_I.CHF.Z51.T">
      <xmlPr mapId="1" xpath="/Report/Observations/BIL.AKT.HYP/I.CHF.Z51.T" xmlDataType="double"/>
    </xmlCellPr>
  </singleXmlCell>
  <singleXmlCell id="974" r="P85" connectionId="0">
    <xmlCellPr id="974" uniqueName="_Report_Observations_BIL.AKT.HYP_I.CHF.Z48.T">
      <xmlPr mapId="1" xpath="/Report/Observations/BIL.AKT.HYP/I.CHF.Z48.T" xmlDataType="double"/>
    </xmlCellPr>
  </singleXmlCell>
  <singleXmlCell id="975" r="P86" connectionId="0">
    <xmlCellPr id="975" uniqueName="_Report_Observations_BIL.AKT.HYP_I.CHF.Z49.T">
      <xmlPr mapId="1" xpath="/Report/Observations/BIL.AKT.HYP/I.CHF.Z49.T" xmlDataType="double"/>
    </xmlCellPr>
  </singleXmlCell>
  <singleXmlCell id="976" r="P94" connectionId="0">
    <xmlCellPr id="976" uniqueName="_Report_Observations_BIL.AKT.HYP_I.CHF.Z57.T">
      <xmlPr mapId="1" xpath="/Report/Observations/BIL.AKT.HYP/I.CHF.Z57.T" xmlDataType="double"/>
    </xmlCellPr>
  </singleXmlCell>
  <singleXmlCell id="977" r="P95" connectionId="0">
    <xmlCellPr id="977" uniqueName="_Report_Observations_BIL.AKT.HYP_I.CHF.Z58.T">
      <xmlPr mapId="1" xpath="/Report/Observations/BIL.AKT.HYP/I.CHF.Z58.T" xmlDataType="double"/>
    </xmlCellPr>
  </singleXmlCell>
  <singleXmlCell id="978" r="P92" connectionId="0">
    <xmlCellPr id="978" uniqueName="_Report_Observations_BIL.AKT.HYP_I.CHF.Z55.T">
      <xmlPr mapId="1" xpath="/Report/Observations/BIL.AKT.HYP/I.CHF.Z55.T" xmlDataType="double"/>
    </xmlCellPr>
  </singleXmlCell>
  <singleXmlCell id="979" r="P93" connectionId="0">
    <xmlCellPr id="979" uniqueName="_Report_Observations_BIL.AKT.HYP_I.CHF.Z56.T">
      <xmlPr mapId="1" xpath="/Report/Observations/BIL.AKT.HYP/I.CHF.Z56.T" xmlDataType="double"/>
    </xmlCellPr>
  </singleXmlCell>
  <singleXmlCell id="980" r="P90" connectionId="0">
    <xmlCellPr id="980" uniqueName="_Report_Observations_BIL.AKT.HYP_I.CHF.Z53.T">
      <xmlPr mapId="1" xpath="/Report/Observations/BIL.AKT.HYP/I.CHF.Z53.T" xmlDataType="double"/>
    </xmlCellPr>
  </singleXmlCell>
  <singleXmlCell id="981" r="P91" connectionId="0">
    <xmlCellPr id="981" uniqueName="_Report_Observations_BIL.AKT.HYP_I.CHF.Z54.T">
      <xmlPr mapId="1" xpath="/Report/Observations/BIL.AKT.HYP/I.CHF.Z54.T" xmlDataType="double"/>
    </xmlCellPr>
  </singleXmlCell>
  <singleXmlCell id="982" r="P78" connectionId="0">
    <xmlCellPr id="982" uniqueName="_Report_Observations_BIL.AKT.HYP_I.CHF.Z41.T">
      <xmlPr mapId="1" xpath="/Report/Observations/BIL.AKT.HYP/I.CHF.Z41.T" xmlDataType="double"/>
    </xmlCellPr>
  </singleXmlCell>
  <singleXmlCell id="983" r="P79" connectionId="0">
    <xmlCellPr id="983" uniqueName="_Report_Observations_BIL.AKT.HYP_I.CHF.Z42.T">
      <xmlPr mapId="1" xpath="/Report/Observations/BIL.AKT.HYP/I.CHF.Z42.T" xmlDataType="double"/>
    </xmlCellPr>
  </singleXmlCell>
  <singleXmlCell id="984" r="P76" connectionId="0">
    <xmlCellPr id="984" uniqueName="_Report_Observations_BIL.AKT.HYP_I.CHF.Z39.T">
      <xmlPr mapId="1" xpath="/Report/Observations/BIL.AKT.HYP/I.CHF.Z39.T" xmlDataType="double"/>
    </xmlCellPr>
  </singleXmlCell>
  <singleXmlCell id="985" r="P77" connectionId="0">
    <xmlCellPr id="985" uniqueName="_Report_Observations_BIL.AKT.HYP_I.CHF.Z40.T">
      <xmlPr mapId="1" xpath="/Report/Observations/BIL.AKT.HYP/I.CHF.Z40.T" xmlDataType="double"/>
    </xmlCellPr>
  </singleXmlCell>
  <singleXmlCell id="986" r="P74" connectionId="0">
    <xmlCellPr id="986" uniqueName="_Report_Observations_BIL.AKT.HYP_I.CHF.Z37.T">
      <xmlPr mapId="1" xpath="/Report/Observations/BIL.AKT.HYP/I.CHF.Z37.T" xmlDataType="double"/>
    </xmlCellPr>
  </singleXmlCell>
  <singleXmlCell id="987" r="P75" connectionId="0">
    <xmlCellPr id="987" uniqueName="_Report_Observations_BIL.AKT.HYP_I.CHF.Z38.T">
      <xmlPr mapId="1" xpath="/Report/Observations/BIL.AKT.HYP/I.CHF.Z38.T" xmlDataType="double"/>
    </xmlCellPr>
  </singleXmlCell>
  <singleXmlCell id="988" r="P83" connectionId="0">
    <xmlCellPr id="988" uniqueName="_Report_Observations_BIL.AKT.HYP_I.CHF.Z46.T">
      <xmlPr mapId="1" xpath="/Report/Observations/BIL.AKT.HYP/I.CHF.Z46.T" xmlDataType="double"/>
    </xmlCellPr>
  </singleXmlCell>
  <singleXmlCell id="989" r="P84" connectionId="0">
    <xmlCellPr id="989" uniqueName="_Report_Observations_BIL.AKT.HYP_I.CHF.Z47.T">
      <xmlPr mapId="1" xpath="/Report/Observations/BIL.AKT.HYP/I.CHF.Z47.T" xmlDataType="double"/>
    </xmlCellPr>
  </singleXmlCell>
  <singleXmlCell id="990" r="P81" connectionId="0">
    <xmlCellPr id="990" uniqueName="_Report_Observations_BIL.AKT.HYP_I.CHF.Z44.T">
      <xmlPr mapId="1" xpath="/Report/Observations/BIL.AKT.HYP/I.CHF.Z44.T" xmlDataType="double"/>
    </xmlCellPr>
  </singleXmlCell>
  <singleXmlCell id="991" r="P82" connectionId="0">
    <xmlCellPr id="991" uniqueName="_Report_Observations_BIL.AKT.HYP_I.CHF.Z45.T">
      <xmlPr mapId="1" xpath="/Report/Observations/BIL.AKT.HYP/I.CHF.Z45.T" xmlDataType="double"/>
    </xmlCellPr>
  </singleXmlCell>
  <singleXmlCell id="992" r="P80" connectionId="0">
    <xmlCellPr id="992" uniqueName="_Report_Observations_BIL.AKT.HYP_I.CHF.Z43.T">
      <xmlPr mapId="1" xpath="/Report/Observations/BIL.AKT.HYP/I.CHF.Z43.T" xmlDataType="double"/>
    </xmlCellPr>
  </singleXmlCell>
  <singleXmlCell id="993" r="P69" connectionId="0">
    <xmlCellPr id="993" uniqueName="_Report_Observations_BIL.AKT.HYP_I.CHF.Z32.T">
      <xmlPr mapId="1" xpath="/Report/Observations/BIL.AKT.HYP/I.CHF.Z32.T" xmlDataType="double"/>
    </xmlCellPr>
  </singleXmlCell>
  <singleXmlCell id="994" r="P67" connectionId="0">
    <xmlCellPr id="994" uniqueName="_Report_Observations_BIL.AKT.HYP_I.CHF.Z30.T">
      <xmlPr mapId="1" xpath="/Report/Observations/BIL.AKT.HYP/I.CHF.Z30.T" xmlDataType="double"/>
    </xmlCellPr>
  </singleXmlCell>
  <singleXmlCell id="995" r="P68" connectionId="0">
    <xmlCellPr id="995" uniqueName="_Report_Observations_BIL.AKT.HYP_I.CHF.Z31.T">
      <xmlPr mapId="1" xpath="/Report/Observations/BIL.AKT.HYP/I.CHF.Z31.T" xmlDataType="double"/>
    </xmlCellPr>
  </singleXmlCell>
  <singleXmlCell id="996" r="P65" connectionId="0">
    <xmlCellPr id="996" uniqueName="_Report_Observations_BIL.AKT.HYP_I.CHF.Z28.T">
      <xmlPr mapId="1" xpath="/Report/Observations/BIL.AKT.HYP/I.CHF.Z28.T" xmlDataType="double"/>
    </xmlCellPr>
  </singleXmlCell>
  <singleXmlCell id="997" r="P66" connectionId="0">
    <xmlCellPr id="997" uniqueName="_Report_Observations_BIL.AKT.HYP_I.CHF.Z29.T">
      <xmlPr mapId="1" xpath="/Report/Observations/BIL.AKT.HYP/I.CHF.Z29.T" xmlDataType="double"/>
    </xmlCellPr>
  </singleXmlCell>
  <singleXmlCell id="998" r="P63" connectionId="0">
    <xmlCellPr id="998" uniqueName="_Report_Observations_BIL.AKT.HYP_I.CHF.Z26.T">
      <xmlPr mapId="1" xpath="/Report/Observations/BIL.AKT.HYP/I.CHF.Z26.T" xmlDataType="double"/>
    </xmlCellPr>
  </singleXmlCell>
  <singleXmlCell id="999" r="P64" connectionId="0">
    <xmlCellPr id="999" uniqueName="_Report_Observations_BIL.AKT.HYP_I.CHF.Z27.T">
      <xmlPr mapId="1" xpath="/Report/Observations/BIL.AKT.HYP/I.CHF.Z27.T" xmlDataType="double"/>
    </xmlCellPr>
  </singleXmlCell>
  <singleXmlCell id="1000" r="P72" connectionId="0">
    <xmlCellPr id="1000" uniqueName="_Report_Observations_BIL.AKT.HYP_I.CHF.Z35.T">
      <xmlPr mapId="1" xpath="/Report/Observations/BIL.AKT.HYP/I.CHF.Z35.T" xmlDataType="double"/>
    </xmlCellPr>
  </singleXmlCell>
  <singleXmlCell id="1001" r="P73" connectionId="0">
    <xmlCellPr id="1001" uniqueName="_Report_Observations_BIL.AKT.HYP_I.CHF.Z36.T">
      <xmlPr mapId="1" xpath="/Report/Observations/BIL.AKT.HYP/I.CHF.Z36.T" xmlDataType="double"/>
    </xmlCellPr>
  </singleXmlCell>
  <singleXmlCell id="1002" r="P70" connectionId="0">
    <xmlCellPr id="1002" uniqueName="_Report_Observations_BIL.AKT.HYP_I.CHF.Z33.T">
      <xmlPr mapId="1" xpath="/Report/Observations/BIL.AKT.HYP/I.CHF.Z33.T" xmlDataType="double"/>
    </xmlCellPr>
  </singleXmlCell>
  <singleXmlCell id="1003" r="P71" connectionId="0">
    <xmlCellPr id="1003" uniqueName="_Report_Observations_BIL.AKT.HYP_I.CHF.Z34.T">
      <xmlPr mapId="1" xpath="/Report/Observations/BIL.AKT.HYP/I.CHF.Z34.T" xmlDataType="double"/>
    </xmlCellPr>
  </singleXmlCell>
  <singleXmlCell id="1005" r="Y71" connectionId="0">
    <xmlCellPr id="1005" uniqueName="_Report_Observations_BIL.PAS.VKE.KOV_I.CHF.Z34.RLZ">
      <xmlPr mapId="1" xpath="/Report/Observations/BIL.PAS.VKE.KOV/I.CHF.Z34.RLZ" xmlDataType="double"/>
    </xmlCellPr>
  </singleXmlCell>
  <singleXmlCell id="1006" r="Y72" connectionId="0">
    <xmlCellPr id="1006" uniqueName="_Report_Observations_BIL.PAS.VKE.KOV_I.CHF.Z35.RLZ">
      <xmlPr mapId="1" xpath="/Report/Observations/BIL.PAS.VKE.KOV/I.CHF.Z35.RLZ" xmlDataType="double"/>
    </xmlCellPr>
  </singleXmlCell>
  <singleXmlCell id="1007" r="Y70" connectionId="0">
    <xmlCellPr id="1007" uniqueName="_Report_Observations_BIL.PAS.VKE.KOV_I.CHF.Z33.RLZ">
      <xmlPr mapId="1" xpath="/Report/Observations/BIL.PAS.VKE.KOV/I.CHF.Z33.RLZ" xmlDataType="double"/>
    </xmlCellPr>
  </singleXmlCell>
  <singleXmlCell id="1008" r="Y79" connectionId="0">
    <xmlCellPr id="1008" uniqueName="_Report_Observations_BIL.PAS.VKE.KOV_I.CHF.Z42.RLZ">
      <xmlPr mapId="1" xpath="/Report/Observations/BIL.PAS.VKE.KOV/I.CHF.Z42.RLZ" xmlDataType="double"/>
    </xmlCellPr>
  </singleXmlCell>
  <singleXmlCell id="1009" r="Y77" connectionId="0">
    <xmlCellPr id="1009" uniqueName="_Report_Observations_BIL.PAS.VKE.KOV_I.CHF.Z40.RLZ">
      <xmlPr mapId="1" xpath="/Report/Observations/BIL.PAS.VKE.KOV/I.CHF.Z40.RLZ" xmlDataType="double"/>
    </xmlCellPr>
  </singleXmlCell>
  <singleXmlCell id="1010" r="Y78" connectionId="0">
    <xmlCellPr id="1010" uniqueName="_Report_Observations_BIL.PAS.VKE.KOV_I.CHF.Z41.RLZ">
      <xmlPr mapId="1" xpath="/Report/Observations/BIL.PAS.VKE.KOV/I.CHF.Z41.RLZ" xmlDataType="double"/>
    </xmlCellPr>
  </singleXmlCell>
  <singleXmlCell id="1011" r="Y75" connectionId="0">
    <xmlCellPr id="1011" uniqueName="_Report_Observations_BIL.PAS.VKE.KOV_I.CHF.Z38.RLZ">
      <xmlPr mapId="1" xpath="/Report/Observations/BIL.PAS.VKE.KOV/I.CHF.Z38.RLZ" xmlDataType="double"/>
    </xmlCellPr>
  </singleXmlCell>
  <singleXmlCell id="1012" r="Y76" connectionId="0">
    <xmlCellPr id="1012" uniqueName="_Report_Observations_BIL.PAS.VKE.KOV_I.CHF.Z39.RLZ">
      <xmlPr mapId="1" xpath="/Report/Observations/BIL.PAS.VKE.KOV/I.CHF.Z39.RLZ" xmlDataType="double"/>
    </xmlCellPr>
  </singleXmlCell>
  <singleXmlCell id="1013" r="Y73" connectionId="0">
    <xmlCellPr id="1013" uniqueName="_Report_Observations_BIL.PAS.VKE.KOV_I.CHF.Z36.RLZ">
      <xmlPr mapId="1" xpath="/Report/Observations/BIL.PAS.VKE.KOV/I.CHF.Z36.RLZ" xmlDataType="double"/>
    </xmlCellPr>
  </singleXmlCell>
  <singleXmlCell id="1014" r="Y74" connectionId="0">
    <xmlCellPr id="1014" uniqueName="_Report_Observations_BIL.PAS.VKE.KOV_I.CHF.Z37.RLZ">
      <xmlPr mapId="1" xpath="/Report/Observations/BIL.PAS.VKE.KOV/I.CHF.Z37.RLZ" xmlDataType="double"/>
    </xmlCellPr>
  </singleXmlCell>
  <singleXmlCell id="1015" r="Y60" connectionId="0">
    <xmlCellPr id="1015" uniqueName="_Report_Observations_BIL.PAS.VKE.KOV_I.CHF.Z23.RLZ">
      <xmlPr mapId="1" xpath="/Report/Observations/BIL.PAS.VKE.KOV/I.CHF.Z23.RLZ" xmlDataType="double"/>
    </xmlCellPr>
  </singleXmlCell>
  <singleXmlCell id="1016" r="Y61" connectionId="0">
    <xmlCellPr id="1016" uniqueName="_Report_Observations_BIL.PAS.VKE.KOV_I.CHF.Z24.RLZ">
      <xmlPr mapId="1" xpath="/Report/Observations/BIL.PAS.VKE.KOV/I.CHF.Z24.RLZ" xmlDataType="double"/>
    </xmlCellPr>
  </singleXmlCell>
  <singleXmlCell id="1017" r="Y68" connectionId="0">
    <xmlCellPr id="1017" uniqueName="_Report_Observations_BIL.PAS.VKE.KOV_I.CHF.Z31.RLZ">
      <xmlPr mapId="1" xpath="/Report/Observations/BIL.PAS.VKE.KOV/I.CHF.Z31.RLZ" xmlDataType="double"/>
    </xmlCellPr>
  </singleXmlCell>
  <singleXmlCell id="1018" r="Y69" connectionId="0">
    <xmlCellPr id="1018" uniqueName="_Report_Observations_BIL.PAS.VKE.KOV_I.CHF.Z32.RLZ">
      <xmlPr mapId="1" xpath="/Report/Observations/BIL.PAS.VKE.KOV/I.CHF.Z32.RLZ" xmlDataType="double"/>
    </xmlCellPr>
  </singleXmlCell>
  <singleXmlCell id="1019" r="Y66" connectionId="0">
    <xmlCellPr id="1019" uniqueName="_Report_Observations_BIL.PAS.VKE.KOV_I.CHF.Z29.RLZ">
      <xmlPr mapId="1" xpath="/Report/Observations/BIL.PAS.VKE.KOV/I.CHF.Z29.RLZ" xmlDataType="double"/>
    </xmlCellPr>
  </singleXmlCell>
  <singleXmlCell id="1020" r="Y67" connectionId="0">
    <xmlCellPr id="1020" uniqueName="_Report_Observations_BIL.PAS.VKE.KOV_I.CHF.Z30.RLZ">
      <xmlPr mapId="1" xpath="/Report/Observations/BIL.PAS.VKE.KOV/I.CHF.Z30.RLZ" xmlDataType="double"/>
    </xmlCellPr>
  </singleXmlCell>
  <singleXmlCell id="1021" r="Y64" connectionId="0">
    <xmlCellPr id="1021" uniqueName="_Report_Observations_BIL.PAS.VKE.KOV_I.CHF.Z27.RLZ">
      <xmlPr mapId="1" xpath="/Report/Observations/BIL.PAS.VKE.KOV/I.CHF.Z27.RLZ" xmlDataType="double"/>
    </xmlCellPr>
  </singleXmlCell>
  <singleXmlCell id="1022" r="Y65" connectionId="0">
    <xmlCellPr id="1022" uniqueName="_Report_Observations_BIL.PAS.VKE.KOV_I.CHF.Z28.RLZ">
      <xmlPr mapId="1" xpath="/Report/Observations/BIL.PAS.VKE.KOV/I.CHF.Z28.RLZ" xmlDataType="double"/>
    </xmlCellPr>
  </singleXmlCell>
  <singleXmlCell id="1023" r="Y62" connectionId="0">
    <xmlCellPr id="1023" uniqueName="_Report_Observations_BIL.PAS.VKE.KOV_I.CHF.Z25.RLZ">
      <xmlPr mapId="1" xpath="/Report/Observations/BIL.PAS.VKE.KOV/I.CHF.Z25.RLZ" xmlDataType="double"/>
    </xmlCellPr>
  </singleXmlCell>
  <singleXmlCell id="1024" r="Y63" connectionId="0">
    <xmlCellPr id="1024" uniqueName="_Report_Observations_BIL.PAS.VKE.KOV_I.CHF.Z26.RLZ">
      <xmlPr mapId="1" xpath="/Report/Observations/BIL.PAS.VKE.KOV/I.CHF.Z26.RLZ" xmlDataType="double"/>
    </xmlCellPr>
  </singleXmlCell>
  <singleXmlCell id="1025" r="Y50" connectionId="0">
    <xmlCellPr id="1025" uniqueName="_Report_Observations_BIL.PAS.VKE.KOV_I.CHF.Z13.RLZ">
      <xmlPr mapId="1" xpath="/Report/Observations/BIL.PAS.VKE.KOV/I.CHF.Z13.RLZ" xmlDataType="double"/>
    </xmlCellPr>
  </singleXmlCell>
  <singleXmlCell id="1026" r="Y57" connectionId="0">
    <xmlCellPr id="1026" uniqueName="_Report_Observations_BIL.PAS.VKE.KOV_I.CHF.Z20.RLZ">
      <xmlPr mapId="1" xpath="/Report/Observations/BIL.PAS.VKE.KOV/I.CHF.Z20.RLZ" xmlDataType="double"/>
    </xmlCellPr>
  </singleXmlCell>
  <singleXmlCell id="1027" r="Y58" connectionId="0">
    <xmlCellPr id="1027" uniqueName="_Report_Observations_BIL.PAS.VKE.KOV_I.CHF.Z21.RLZ">
      <xmlPr mapId="1" xpath="/Report/Observations/BIL.PAS.VKE.KOV/I.CHF.Z21.RLZ" xmlDataType="double"/>
    </xmlCellPr>
  </singleXmlCell>
  <singleXmlCell id="1028" r="Y55" connectionId="0">
    <xmlCellPr id="1028" uniqueName="_Report_Observations_BIL.PAS.VKE.KOV_I.CHF.Z18.RLZ">
      <xmlPr mapId="1" xpath="/Report/Observations/BIL.PAS.VKE.KOV/I.CHF.Z18.RLZ" xmlDataType="double"/>
    </xmlCellPr>
  </singleXmlCell>
  <singleXmlCell id="1029" r="Y56" connectionId="0">
    <xmlCellPr id="1029" uniqueName="_Report_Observations_BIL.PAS.VKE.KOV_I.CHF.Z19.RLZ">
      <xmlPr mapId="1" xpath="/Report/Observations/BIL.PAS.VKE.KOV/I.CHF.Z19.RLZ" xmlDataType="double"/>
    </xmlCellPr>
  </singleXmlCell>
  <singleXmlCell id="1030" r="Y53" connectionId="0">
    <xmlCellPr id="1030" uniqueName="_Report_Observations_BIL.PAS.VKE.KOV_I.CHF.Z16.RLZ">
      <xmlPr mapId="1" xpath="/Report/Observations/BIL.PAS.VKE.KOV/I.CHF.Z16.RLZ" xmlDataType="double"/>
    </xmlCellPr>
  </singleXmlCell>
  <singleXmlCell id="1031" r="Y54" connectionId="0">
    <xmlCellPr id="1031" uniqueName="_Report_Observations_BIL.PAS.VKE.KOV_I.CHF.Z17.RLZ">
      <xmlPr mapId="1" xpath="/Report/Observations/BIL.PAS.VKE.KOV/I.CHF.Z17.RLZ" xmlDataType="double"/>
    </xmlCellPr>
  </singleXmlCell>
  <singleXmlCell id="1032" r="Y51" connectionId="0">
    <xmlCellPr id="1032" uniqueName="_Report_Observations_BIL.PAS.VKE.KOV_I.CHF.Z14.RLZ">
      <xmlPr mapId="1" xpath="/Report/Observations/BIL.PAS.VKE.KOV/I.CHF.Z14.RLZ" xmlDataType="double"/>
    </xmlCellPr>
  </singleXmlCell>
  <singleXmlCell id="1033" r="Y52" connectionId="0">
    <xmlCellPr id="1033" uniqueName="_Report_Observations_BIL.PAS.VKE.KOV_I.CHF.Z15.RLZ">
      <xmlPr mapId="1" xpath="/Report/Observations/BIL.PAS.VKE.KOV/I.CHF.Z15.RLZ" xmlDataType="double"/>
    </xmlCellPr>
  </singleXmlCell>
  <singleXmlCell id="1034" r="Y59" connectionId="0">
    <xmlCellPr id="1034" uniqueName="_Report_Observations_BIL.PAS.VKE.KOV_I.CHF.Z22.RLZ">
      <xmlPr mapId="1" xpath="/Report/Observations/BIL.PAS.VKE.KOV/I.CHF.Z22.RLZ" xmlDataType="double"/>
    </xmlCellPr>
  </singleXmlCell>
  <singleXmlCell id="1035" r="Y46" connectionId="0">
    <xmlCellPr id="1035" uniqueName="_Report_Observations_BIL.PAS.VKE.KOV_I.CHF.Z09.RLZ">
      <xmlPr mapId="1" xpath="/Report/Observations/BIL.PAS.VKE.KOV/I.CHF.Z09.RLZ" xmlDataType="double"/>
    </xmlCellPr>
  </singleXmlCell>
  <singleXmlCell id="1036" r="Y47" connectionId="0">
    <xmlCellPr id="1036" uniqueName="_Report_Observations_BIL.PAS.VKE.KOV_I.CHF.Z10.RLZ">
      <xmlPr mapId="1" xpath="/Report/Observations/BIL.PAS.VKE.KOV/I.CHF.Z10.RLZ" xmlDataType="double"/>
    </xmlCellPr>
  </singleXmlCell>
  <singleXmlCell id="1037" r="Y44" connectionId="0">
    <xmlCellPr id="1037" uniqueName="_Report_Observations_BIL.PAS.VKE.KOV_I.CHF.Z07.RLZ">
      <xmlPr mapId="1" xpath="/Report/Observations/BIL.PAS.VKE.KOV/I.CHF.Z07.RLZ" xmlDataType="double"/>
    </xmlCellPr>
  </singleXmlCell>
  <singleXmlCell id="1038" r="Y45" connectionId="0">
    <xmlCellPr id="1038" uniqueName="_Report_Observations_BIL.PAS.VKE.KOV_I.CHF.Z08.RLZ">
      <xmlPr mapId="1" xpath="/Report/Observations/BIL.PAS.VKE.KOV/I.CHF.Z08.RLZ" xmlDataType="double"/>
    </xmlCellPr>
  </singleXmlCell>
  <singleXmlCell id="1039" r="Y42" connectionId="0">
    <xmlCellPr id="1039" uniqueName="_Report_Observations_BIL.PAS.VKE.KOV_I.CHF.Z05.RLZ">
      <xmlPr mapId="1" xpath="/Report/Observations/BIL.PAS.VKE.KOV/I.CHF.Z05.RLZ" xmlDataType="double"/>
    </xmlCellPr>
  </singleXmlCell>
  <singleXmlCell id="1040" r="Y43" connectionId="0">
    <xmlCellPr id="1040" uniqueName="_Report_Observations_BIL.PAS.VKE.KOV_I.CHF.Z06.RLZ">
      <xmlPr mapId="1" xpath="/Report/Observations/BIL.PAS.VKE.KOV/I.CHF.Z06.RLZ" xmlDataType="double"/>
    </xmlCellPr>
  </singleXmlCell>
  <singleXmlCell id="1041" r="Y40" connectionId="0">
    <xmlCellPr id="1041" uniqueName="_Report_Observations_BIL.PAS.VKE.KOV_I.CHF.Z03.RLZ">
      <xmlPr mapId="1" xpath="/Report/Observations/BIL.PAS.VKE.KOV/I.CHF.Z03.RLZ" xmlDataType="double"/>
    </xmlCellPr>
  </singleXmlCell>
  <singleXmlCell id="1042" r="Y41" connectionId="0">
    <xmlCellPr id="1042" uniqueName="_Report_Observations_BIL.PAS.VKE.KOV_I.CHF.Z04.RLZ">
      <xmlPr mapId="1" xpath="/Report/Observations/BIL.PAS.VKE.KOV/I.CHF.Z04.RLZ" xmlDataType="double"/>
    </xmlCellPr>
  </singleXmlCell>
  <singleXmlCell id="1043" r="AB100" connectionId="0">
    <xmlCellPr id="1043" uniqueName="_Report_Observations_BIL.PAS.APF.OOW_I.CHF.Z63">
      <xmlPr mapId="1" xpath="/Report/Observations/BIL.PAS.APF.OOW/I.CHF.Z63" xmlDataType="double"/>
    </xmlCellPr>
  </singleXmlCell>
  <singleXmlCell id="1044" r="AB103" connectionId="0">
    <xmlCellPr id="1044" uniqueName="_Report_Observations_BIL.PAS.APF.OOW_I.CHF.Z66">
      <xmlPr mapId="1" xpath="/Report/Observations/BIL.PAS.APF.OOW/I.CHF.Z66" xmlDataType="double"/>
    </xmlCellPr>
  </singleXmlCell>
  <singleXmlCell id="1045" r="AB104" connectionId="0">
    <xmlCellPr id="1045" uniqueName="_Report_Observations_BIL.PAS.APF.OOW_I.CHF.T">
      <xmlPr mapId="1" xpath="/Report/Observations/BIL.PAS.APF.OOW/I.CHF.T" xmlDataType="double"/>
    </xmlCellPr>
  </singleXmlCell>
  <singleXmlCell id="1046" r="AB101" connectionId="0">
    <xmlCellPr id="1046" uniqueName="_Report_Observations_BIL.PAS.APF.OOW_I.CHF.Z64">
      <xmlPr mapId="1" xpath="/Report/Observations/BIL.PAS.APF.OOW/I.CHF.Z64" xmlDataType="double"/>
    </xmlCellPr>
  </singleXmlCell>
  <singleXmlCell id="1047" r="Y48" connectionId="0">
    <xmlCellPr id="1047" uniqueName="_Report_Observations_BIL.PAS.VKE.KOV_I.CHF.Z11.RLZ">
      <xmlPr mapId="1" xpath="/Report/Observations/BIL.PAS.VKE.KOV/I.CHF.Z11.RLZ" xmlDataType="double"/>
    </xmlCellPr>
  </singleXmlCell>
  <singleXmlCell id="1048" r="AB102" connectionId="0">
    <xmlCellPr id="1048" uniqueName="_Report_Observations_BIL.PAS.APF.OOW_I.CHF.Z65">
      <xmlPr mapId="1" xpath="/Report/Observations/BIL.PAS.APF.OOW/I.CHF.Z65" xmlDataType="double"/>
    </xmlCellPr>
  </singleXmlCell>
  <singleXmlCell id="1049" r="Y49" connectionId="0">
    <xmlCellPr id="1049" uniqueName="_Report_Observations_BIL.PAS.VKE.KOV_I.CHF.Z12.RLZ">
      <xmlPr mapId="1" xpath="/Report/Observations/BIL.PAS.VKE.KOV/I.CHF.Z12.RLZ" xmlDataType="double"/>
    </xmlCellPr>
  </singleXmlCell>
  <singleXmlCell id="1050" r="Y35" connectionId="0">
    <xmlCellPr id="1050" uniqueName="_Report_Observations_BIL.PAS.VKE.KOV_I.CHF.M14.RLZ">
      <xmlPr mapId="1" xpath="/Report/Observations/BIL.PAS.VKE.KOV/I.CHF.M14.RLZ" xmlDataType="double"/>
    </xmlCellPr>
  </singleXmlCell>
  <singleXmlCell id="1051" r="Y36" connectionId="0">
    <xmlCellPr id="1051" uniqueName="_Report_Observations_BIL.PAS.VKE.KOV_I.CHF.M15.RLZ">
      <xmlPr mapId="1" xpath="/Report/Observations/BIL.PAS.VKE.KOV/I.CHF.M15.RLZ" xmlDataType="double"/>
    </xmlCellPr>
  </singleXmlCell>
  <singleXmlCell id="1052" r="Y33" connectionId="0">
    <xmlCellPr id="1052" uniqueName="_Report_Observations_BIL.PAS.VKE.KOV_I.CHF.M12.RLZ">
      <xmlPr mapId="1" xpath="/Report/Observations/BIL.PAS.VKE.KOV/I.CHF.M12.RLZ" xmlDataType="double"/>
    </xmlCellPr>
  </singleXmlCell>
  <singleXmlCell id="1053" r="Y34" connectionId="0">
    <xmlCellPr id="1053" uniqueName="_Report_Observations_BIL.PAS.VKE.KOV_I.CHF.M13.RLZ">
      <xmlPr mapId="1" xpath="/Report/Observations/BIL.PAS.VKE.KOV/I.CHF.M13.RLZ" xmlDataType="double"/>
    </xmlCellPr>
  </singleXmlCell>
  <singleXmlCell id="1054" r="Y31" connectionId="0">
    <xmlCellPr id="1054" uniqueName="_Report_Observations_BIL.PAS.VKE.KOV_I.CHF.M10.RLZ">
      <xmlPr mapId="1" xpath="/Report/Observations/BIL.PAS.VKE.KOV/I.CHF.M10.RLZ" xmlDataType="double"/>
    </xmlCellPr>
  </singleXmlCell>
  <singleXmlCell id="1055" r="Y32" connectionId="0">
    <xmlCellPr id="1055" uniqueName="_Report_Observations_BIL.PAS.VKE.KOV_I.CHF.M11.RLZ">
      <xmlPr mapId="1" xpath="/Report/Observations/BIL.PAS.VKE.KOV/I.CHF.M11.RLZ" xmlDataType="double"/>
    </xmlCellPr>
  </singleXmlCell>
  <singleXmlCell id="1056" r="Y30" connectionId="0">
    <xmlCellPr id="1056" uniqueName="_Report_Observations_BIL.PAS.VKE.KOV_I.CHF.M09.RLZ">
      <xmlPr mapId="1" xpath="/Report/Observations/BIL.PAS.VKE.KOV/I.CHF.M09.RLZ" xmlDataType="double"/>
    </xmlCellPr>
  </singleXmlCell>
  <singleXmlCell id="1057" r="Y39" connectionId="0">
    <xmlCellPr id="1057" uniqueName="_Report_Observations_BIL.PAS.VKE.KOV_I.CHF.Z02.RLZ">
      <xmlPr mapId="1" xpath="/Report/Observations/BIL.PAS.VKE.KOV/I.CHF.Z02.RLZ" xmlDataType="double"/>
    </xmlCellPr>
  </singleXmlCell>
  <singleXmlCell id="1058" r="Y37" connectionId="0">
    <xmlCellPr id="1058" uniqueName="_Report_Observations_BIL.PAS.VKE.KOV_I.CHF.M16.RLZ">
      <xmlPr mapId="1" xpath="/Report/Observations/BIL.PAS.VKE.KOV/I.CHF.M16.RLZ" xmlDataType="double"/>
    </xmlCellPr>
  </singleXmlCell>
  <singleXmlCell id="1059" r="Y38" connectionId="0">
    <xmlCellPr id="1059" uniqueName="_Report_Observations_BIL.PAS.VKE.KOV_I.CHF.M17.RLZ">
      <xmlPr mapId="1" xpath="/Report/Observations/BIL.PAS.VKE.KOV/I.CHF.M17.RLZ" xmlDataType="double"/>
    </xmlCellPr>
  </singleXmlCell>
  <singleXmlCell id="1060" r="L89" connectionId="0">
    <xmlCellPr id="1060" uniqueName="_Report_Observations_BIL.AKT.FKU_I.CHF.Z52.T">
      <xmlPr mapId="1" xpath="/Report/Observations/BIL.AKT.FKU/I.CHF.Z52.T" xmlDataType="double"/>
    </xmlCellPr>
  </singleXmlCell>
  <singleXmlCell id="1061" r="Y24" connectionId="0">
    <xmlCellPr id="1061" uniqueName="_Report_Observations_BIL.PAS.VKE.KOV_I.CHF.M03.RLZ">
      <xmlPr mapId="1" xpath="/Report/Observations/BIL.PAS.VKE.KOV/I.CHF.M03.RLZ" xmlDataType="double"/>
    </xmlCellPr>
  </singleXmlCell>
  <singleXmlCell id="1062" r="Y25" connectionId="0">
    <xmlCellPr id="1062" uniqueName="_Report_Observations_BIL.PAS.VKE.KOV_I.CHF.M04.RLZ">
      <xmlPr mapId="1" xpath="/Report/Observations/BIL.PAS.VKE.KOV/I.CHF.M04.RLZ" xmlDataType="double"/>
    </xmlCellPr>
  </singleXmlCell>
  <singleXmlCell id="1063" r="Y22" connectionId="0">
    <xmlCellPr id="1063" uniqueName="_Report_Observations_BIL.PAS.VKE.KOV_I.CHF.M01.RLZ">
      <xmlPr mapId="1" xpath="/Report/Observations/BIL.PAS.VKE.KOV/I.CHF.M01.RLZ" xmlDataType="double"/>
    </xmlCellPr>
  </singleXmlCell>
  <singleXmlCell id="1064" r="Y23" connectionId="0">
    <xmlCellPr id="1064" uniqueName="_Report_Observations_BIL.PAS.VKE.KOV_I.CHF.M02.RLZ">
      <xmlPr mapId="1" xpath="/Report/Observations/BIL.PAS.VKE.KOV/I.CHF.M02.RLZ" xmlDataType="double"/>
    </xmlCellPr>
  </singleXmlCell>
  <singleXmlCell id="1065" r="L90" connectionId="0">
    <xmlCellPr id="1065" uniqueName="_Report_Observations_BIL.AKT.FKU_I.CHF.Z53.T">
      <xmlPr mapId="1" xpath="/Report/Observations/BIL.AKT.FKU/I.CHF.Z53.T" xmlDataType="double"/>
    </xmlCellPr>
  </singleXmlCell>
  <singleXmlCell id="1066" r="L91" connectionId="0">
    <xmlCellPr id="1066" uniqueName="_Report_Observations_BIL.AKT.FKU_I.CHF.Z54.T">
      <xmlPr mapId="1" xpath="/Report/Observations/BIL.AKT.FKU/I.CHF.Z54.T" xmlDataType="double"/>
    </xmlCellPr>
  </singleXmlCell>
  <singleXmlCell id="1067" r="Y28" connectionId="0">
    <xmlCellPr id="1067" uniqueName="_Report_Observations_BIL.PAS.VKE.KOV_I.CHF.M07.RLZ">
      <xmlPr mapId="1" xpath="/Report/Observations/BIL.PAS.VKE.KOV/I.CHF.M07.RLZ" xmlDataType="double"/>
    </xmlCellPr>
  </singleXmlCell>
  <singleXmlCell id="1068" r="Y29" connectionId="0">
    <xmlCellPr id="1068" uniqueName="_Report_Observations_BIL.PAS.VKE.KOV_I.CHF.M08.RLZ">
      <xmlPr mapId="1" xpath="/Report/Observations/BIL.PAS.VKE.KOV/I.CHF.M08.RLZ" xmlDataType="double"/>
    </xmlCellPr>
  </singleXmlCell>
  <singleXmlCell id="1069" r="Y26" connectionId="0">
    <xmlCellPr id="1069" uniqueName="_Report_Observations_BIL.PAS.VKE.KOV_I.CHF.M05.RLZ">
      <xmlPr mapId="1" xpath="/Report/Observations/BIL.PAS.VKE.KOV/I.CHF.M05.RLZ" xmlDataType="double"/>
    </xmlCellPr>
  </singleXmlCell>
  <singleXmlCell id="1070" r="Y27" connectionId="0">
    <xmlCellPr id="1070" uniqueName="_Report_Observations_BIL.PAS.VKE.KOV_I.CHF.M06.RLZ">
      <xmlPr mapId="1" xpath="/Report/Observations/BIL.PAS.VKE.KOV/I.CHF.M06.RLZ" xmlDataType="double"/>
    </xmlCellPr>
  </singleXmlCell>
  <singleXmlCell id="1071" r="L98" connectionId="0">
    <xmlCellPr id="1071" uniqueName="_Report_Observations_BIL.AKT.FKU_I.CHF.Z61.T">
      <xmlPr mapId="1" xpath="/Report/Observations/BIL.AKT.FKU/I.CHF.Z61.T" xmlDataType="double"/>
    </xmlCellPr>
  </singleXmlCell>
  <singleXmlCell id="1072" r="L99" connectionId="0">
    <xmlCellPr id="1072" uniqueName="_Report_Observations_BIL.AKT.FKU_I.CHF.Z62.T">
      <xmlPr mapId="1" xpath="/Report/Observations/BIL.AKT.FKU/I.CHF.Z62.T" xmlDataType="double"/>
    </xmlCellPr>
  </singleXmlCell>
  <singleXmlCell id="1073" r="L96" connectionId="0">
    <xmlCellPr id="1073" uniqueName="_Report_Observations_BIL.AKT.FKU_I.CHF.Z59.T">
      <xmlPr mapId="1" xpath="/Report/Observations/BIL.AKT.FKU/I.CHF.Z59.T" xmlDataType="double"/>
    </xmlCellPr>
  </singleXmlCell>
  <singleXmlCell id="1074" r="L97" connectionId="0">
    <xmlCellPr id="1074" uniqueName="_Report_Observations_BIL.AKT.FKU_I.CHF.Z60.T">
      <xmlPr mapId="1" xpath="/Report/Observations/BIL.AKT.FKU/I.CHF.Z60.T" xmlDataType="double"/>
    </xmlCellPr>
  </singleXmlCell>
  <singleXmlCell id="1075" r="L94" connectionId="0">
    <xmlCellPr id="1075" uniqueName="_Report_Observations_BIL.AKT.FKU_I.CHF.Z57.T">
      <xmlPr mapId="1" xpath="/Report/Observations/BIL.AKT.FKU/I.CHF.Z57.T" xmlDataType="double"/>
    </xmlCellPr>
  </singleXmlCell>
  <singleXmlCell id="1076" r="L95" connectionId="0">
    <xmlCellPr id="1076" uniqueName="_Report_Observations_BIL.AKT.FKU_I.CHF.Z58.T">
      <xmlPr mapId="1" xpath="/Report/Observations/BIL.AKT.FKU/I.CHF.Z58.T" xmlDataType="double"/>
    </xmlCellPr>
  </singleXmlCell>
  <singleXmlCell id="1077" r="L92" connectionId="0">
    <xmlCellPr id="1077" uniqueName="_Report_Observations_BIL.AKT.FKU_I.CHF.Z55.T">
      <xmlPr mapId="1" xpath="/Report/Observations/BIL.AKT.FKU/I.CHF.Z55.T" xmlDataType="double"/>
    </xmlCellPr>
  </singleXmlCell>
  <singleXmlCell id="1078" r="L93" connectionId="0">
    <xmlCellPr id="1078" uniqueName="_Report_Observations_BIL.AKT.FKU_I.CHF.Z56.T">
      <xmlPr mapId="1" xpath="/Report/Observations/BIL.AKT.FKU/I.CHF.Z56.T" xmlDataType="double"/>
    </xmlCellPr>
  </singleXmlCell>
  <singleXmlCell id="1079" r="S104" connectionId="0">
    <xmlCellPr id="1079" uniqueName="_Report_Observations_BIL.AKT.HYP_I.CHF.T.RLZ">
      <xmlPr mapId="1" xpath="/Report/Observations/BIL.AKT.HYP/I.CHF.T.RLZ" xmlDataType="double"/>
    </xmlCellPr>
  </singleXmlCell>
  <singleXmlCell id="1080" r="S103" connectionId="0">
    <xmlCellPr id="1080" uniqueName="_Report_Observations_BIL.AKT.HYP_I.CHF.Z66.RLZ">
      <xmlPr mapId="1" xpath="/Report/Observations/BIL.AKT.HYP/I.CHF.Z66.RLZ" xmlDataType="double"/>
    </xmlCellPr>
  </singleXmlCell>
  <singleXmlCell id="1081" r="S102" connectionId="0">
    <xmlCellPr id="1081" uniqueName="_Report_Observations_BIL.AKT.HYP_I.CHF.Z65.RLZ">
      <xmlPr mapId="1" xpath="/Report/Observations/BIL.AKT.HYP/I.CHF.Z65.RLZ" xmlDataType="double"/>
    </xmlCellPr>
  </singleXmlCell>
  <singleXmlCell id="1082" r="S101" connectionId="0">
    <xmlCellPr id="1082" uniqueName="_Report_Observations_BIL.AKT.HYP_I.CHF.Z64.RLZ">
      <xmlPr mapId="1" xpath="/Report/Observations/BIL.AKT.HYP/I.CHF.Z64.RLZ" xmlDataType="double"/>
    </xmlCellPr>
  </singleXmlCell>
  <singleXmlCell id="1083" r="S100" connectionId="0">
    <xmlCellPr id="1083" uniqueName="_Report_Observations_BIL.AKT.HYP_I.CHF.Z63.RLZ">
      <xmlPr mapId="1" xpath="/Report/Observations/BIL.AKT.HYP/I.CHF.Z63.RLZ" xmlDataType="double"/>
    </xmlCellPr>
  </singleXmlCell>
  <singleXmlCell id="1084" r="L78" connectionId="0">
    <xmlCellPr id="1084" uniqueName="_Report_Observations_BIL.AKT.FKU_I.CHF.Z41.T">
      <xmlPr mapId="1" xpath="/Report/Observations/BIL.AKT.FKU/I.CHF.Z41.T" xmlDataType="double"/>
    </xmlCellPr>
  </singleXmlCell>
  <singleXmlCell id="1085" r="L79" connectionId="0">
    <xmlCellPr id="1085" uniqueName="_Report_Observations_BIL.AKT.FKU_I.CHF.Z42.T">
      <xmlPr mapId="1" xpath="/Report/Observations/BIL.AKT.FKU/I.CHF.Z42.T" xmlDataType="double"/>
    </xmlCellPr>
  </singleXmlCell>
  <singleXmlCell id="1086" r="L80" connectionId="0">
    <xmlCellPr id="1086" uniqueName="_Report_Observations_BIL.AKT.FKU_I.CHF.Z43.T">
      <xmlPr mapId="1" xpath="/Report/Observations/BIL.AKT.FKU/I.CHF.Z43.T" xmlDataType="double"/>
    </xmlCellPr>
  </singleXmlCell>
  <singleXmlCell id="1087" r="L87" connectionId="0">
    <xmlCellPr id="1087" uniqueName="_Report_Observations_BIL.AKT.FKU_I.CHF.Z50.T">
      <xmlPr mapId="1" xpath="/Report/Observations/BIL.AKT.FKU/I.CHF.Z50.T" xmlDataType="double"/>
    </xmlCellPr>
  </singleXmlCell>
  <singleXmlCell id="1088" r="L88" connectionId="0">
    <xmlCellPr id="1088" uniqueName="_Report_Observations_BIL.AKT.FKU_I.CHF.Z51.T">
      <xmlPr mapId="1" xpath="/Report/Observations/BIL.AKT.FKU/I.CHF.Z51.T" xmlDataType="double"/>
    </xmlCellPr>
  </singleXmlCell>
  <singleXmlCell id="1089" r="L85" connectionId="0">
    <xmlCellPr id="1089" uniqueName="_Report_Observations_BIL.AKT.FKU_I.CHF.Z48.T">
      <xmlPr mapId="1" xpath="/Report/Observations/BIL.AKT.FKU/I.CHF.Z48.T" xmlDataType="double"/>
    </xmlCellPr>
  </singleXmlCell>
  <singleXmlCell id="1090" r="L86" connectionId="0">
    <xmlCellPr id="1090" uniqueName="_Report_Observations_BIL.AKT.FKU_I.CHF.Z49.T">
      <xmlPr mapId="1" xpath="/Report/Observations/BIL.AKT.FKU/I.CHF.Z49.T" xmlDataType="double"/>
    </xmlCellPr>
  </singleXmlCell>
  <singleXmlCell id="1091" r="L83" connectionId="0">
    <xmlCellPr id="1091" uniqueName="_Report_Observations_BIL.AKT.FKU_I.CHF.Z46.T">
      <xmlPr mapId="1" xpath="/Report/Observations/BIL.AKT.FKU/I.CHF.Z46.T" xmlDataType="double"/>
    </xmlCellPr>
  </singleXmlCell>
  <singleXmlCell id="1092" r="L84" connectionId="0">
    <xmlCellPr id="1092" uniqueName="_Report_Observations_BIL.AKT.FKU_I.CHF.Z47.T">
      <xmlPr mapId="1" xpath="/Report/Observations/BIL.AKT.FKU/I.CHF.Z47.T" xmlDataType="double"/>
    </xmlCellPr>
  </singleXmlCell>
  <singleXmlCell id="1093" r="L81" connectionId="0">
    <xmlCellPr id="1093" uniqueName="_Report_Observations_BIL.AKT.FKU_I.CHF.Z44.T">
      <xmlPr mapId="1" xpath="/Report/Observations/BIL.AKT.FKU/I.CHF.Z44.T" xmlDataType="double"/>
    </xmlCellPr>
  </singleXmlCell>
  <singleXmlCell id="1094" r="L82" connectionId="0">
    <xmlCellPr id="1094" uniqueName="_Report_Observations_BIL.AKT.FKU_I.CHF.Z45.T">
      <xmlPr mapId="1" xpath="/Report/Observations/BIL.AKT.FKU/I.CHF.Z45.T" xmlDataType="double"/>
    </xmlCellPr>
  </singleXmlCell>
  <singleXmlCell id="1095" r="L69" connectionId="0">
    <xmlCellPr id="1095" uniqueName="_Report_Observations_BIL.AKT.FKU_I.CHF.Z32.T">
      <xmlPr mapId="1" xpath="/Report/Observations/BIL.AKT.FKU/I.CHF.Z32.T" xmlDataType="double"/>
    </xmlCellPr>
  </singleXmlCell>
  <singleXmlCell id="1096" r="L67" connectionId="0">
    <xmlCellPr id="1096" uniqueName="_Report_Observations_BIL.AKT.FKU_I.CHF.Z30.T">
      <xmlPr mapId="1" xpath="/Report/Observations/BIL.AKT.FKU/I.CHF.Z30.T" xmlDataType="double"/>
    </xmlCellPr>
  </singleXmlCell>
  <singleXmlCell id="1097" r="L68" connectionId="0">
    <xmlCellPr id="1097" uniqueName="_Report_Observations_BIL.AKT.FKU_I.CHF.Z31.T">
      <xmlPr mapId="1" xpath="/Report/Observations/BIL.AKT.FKU/I.CHF.Z31.T" xmlDataType="double"/>
    </xmlCellPr>
  </singleXmlCell>
  <singleXmlCell id="1098" r="L76" connectionId="0">
    <xmlCellPr id="1098" uniqueName="_Report_Observations_BIL.AKT.FKU_I.CHF.Z39.T">
      <xmlPr mapId="1" xpath="/Report/Observations/BIL.AKT.FKU/I.CHF.Z39.T" xmlDataType="double"/>
    </xmlCellPr>
  </singleXmlCell>
  <singleXmlCell id="1099" r="L77" connectionId="0">
    <xmlCellPr id="1099" uniqueName="_Report_Observations_BIL.AKT.FKU_I.CHF.Z40.T">
      <xmlPr mapId="1" xpath="/Report/Observations/BIL.AKT.FKU/I.CHF.Z40.T" xmlDataType="double"/>
    </xmlCellPr>
  </singleXmlCell>
  <singleXmlCell id="1100" r="L74" connectionId="0">
    <xmlCellPr id="1100" uniqueName="_Report_Observations_BIL.AKT.FKU_I.CHF.Z37.T">
      <xmlPr mapId="1" xpath="/Report/Observations/BIL.AKT.FKU/I.CHF.Z37.T" xmlDataType="double"/>
    </xmlCellPr>
  </singleXmlCell>
  <singleXmlCell id="1101" r="L75" connectionId="0">
    <xmlCellPr id="1101" uniqueName="_Report_Observations_BIL.AKT.FKU_I.CHF.Z38.T">
      <xmlPr mapId="1" xpath="/Report/Observations/BIL.AKT.FKU/I.CHF.Z38.T" xmlDataType="double"/>
    </xmlCellPr>
  </singleXmlCell>
  <singleXmlCell id="1102" r="L72" connectionId="0">
    <xmlCellPr id="1102" uniqueName="_Report_Observations_BIL.AKT.FKU_I.CHF.Z35.T">
      <xmlPr mapId="1" xpath="/Report/Observations/BIL.AKT.FKU/I.CHF.Z35.T" xmlDataType="double"/>
    </xmlCellPr>
  </singleXmlCell>
  <singleXmlCell id="1103" r="L73" connectionId="0">
    <xmlCellPr id="1103" uniqueName="_Report_Observations_BIL.AKT.FKU_I.CHF.Z36.T">
      <xmlPr mapId="1" xpath="/Report/Observations/BIL.AKT.FKU/I.CHF.Z36.T" xmlDataType="double"/>
    </xmlCellPr>
  </singleXmlCell>
  <singleXmlCell id="1104" r="L70" connectionId="0">
    <xmlCellPr id="1104" uniqueName="_Report_Observations_BIL.AKT.FKU_I.CHF.Z33.T">
      <xmlPr mapId="1" xpath="/Report/Observations/BIL.AKT.FKU/I.CHF.Z33.T" xmlDataType="double"/>
    </xmlCellPr>
  </singleXmlCell>
  <singleXmlCell id="1105" r="L71" connectionId="0">
    <xmlCellPr id="1105" uniqueName="_Report_Observations_BIL.AKT.FKU_I.CHF.Z34.T">
      <xmlPr mapId="1" xpath="/Report/Observations/BIL.AKT.FKU/I.CHF.Z34.T" xmlDataType="double"/>
    </xmlCellPr>
  </singleXmlCell>
  <singleXmlCell id="1106" r="U75" connectionId="0">
    <xmlCellPr id="1106" uniqueName="_Report_Observations_BIL.PAS.VKE_I.CHF.Z38">
      <xmlPr mapId="1" xpath="/Report/Observations/BIL.PAS.VKE/I.CHF.Z38" xmlDataType="double"/>
    </xmlCellPr>
  </singleXmlCell>
  <singleXmlCell id="1107" r="U76" connectionId="0">
    <xmlCellPr id="1107" uniqueName="_Report_Observations_BIL.PAS.VKE_I.CHF.Z39">
      <xmlPr mapId="1" xpath="/Report/Observations/BIL.PAS.VKE/I.CHF.Z39" xmlDataType="double"/>
    </xmlCellPr>
  </singleXmlCell>
  <singleXmlCell id="1108" r="U73" connectionId="0">
    <xmlCellPr id="1108" uniqueName="_Report_Observations_BIL.PAS.VKE_I.CHF.Z36">
      <xmlPr mapId="1" xpath="/Report/Observations/BIL.PAS.VKE/I.CHF.Z36" xmlDataType="double"/>
    </xmlCellPr>
  </singleXmlCell>
  <singleXmlCell id="1109" r="U74" connectionId="0">
    <xmlCellPr id="1109" uniqueName="_Report_Observations_BIL.PAS.VKE_I.CHF.Z37">
      <xmlPr mapId="1" xpath="/Report/Observations/BIL.PAS.VKE/I.CHF.Z37" xmlDataType="double"/>
    </xmlCellPr>
  </singleXmlCell>
  <singleXmlCell id="1110" r="U71" connectionId="0">
    <xmlCellPr id="1110" uniqueName="_Report_Observations_BIL.PAS.VKE_I.CHF.Z34">
      <xmlPr mapId="1" xpath="/Report/Observations/BIL.PAS.VKE/I.CHF.Z34" xmlDataType="double"/>
    </xmlCellPr>
  </singleXmlCell>
  <singleXmlCell id="1111" r="U72" connectionId="0">
    <xmlCellPr id="1111" uniqueName="_Report_Observations_BIL.PAS.VKE_I.CHF.Z35">
      <xmlPr mapId="1" xpath="/Report/Observations/BIL.PAS.VKE/I.CHF.Z35" xmlDataType="double"/>
    </xmlCellPr>
  </singleXmlCell>
  <singleXmlCell id="1112" r="U70" connectionId="0">
    <xmlCellPr id="1112" uniqueName="_Report_Observations_BIL.PAS.VKE_I.CHF.Z33">
      <xmlPr mapId="1" xpath="/Report/Observations/BIL.PAS.VKE/I.CHF.Z33" xmlDataType="double"/>
    </xmlCellPr>
  </singleXmlCell>
  <singleXmlCell id="1113" r="U79" connectionId="0">
    <xmlCellPr id="1113" uniqueName="_Report_Observations_BIL.PAS.VKE_I.CHF.Z42">
      <xmlPr mapId="1" xpath="/Report/Observations/BIL.PAS.VKE/I.CHF.Z42" xmlDataType="double"/>
    </xmlCellPr>
  </singleXmlCell>
  <singleXmlCell id="1114" r="U77" connectionId="0">
    <xmlCellPr id="1114" uniqueName="_Report_Observations_BIL.PAS.VKE_I.CHF.Z40">
      <xmlPr mapId="1" xpath="/Report/Observations/BIL.PAS.VKE/I.CHF.Z40" xmlDataType="double"/>
    </xmlCellPr>
  </singleXmlCell>
  <singleXmlCell id="1115" r="U78" connectionId="0">
    <xmlCellPr id="1115" uniqueName="_Report_Observations_BIL.PAS.VKE_I.CHF.Z41">
      <xmlPr mapId="1" xpath="/Report/Observations/BIL.PAS.VKE/I.CHF.Z41" xmlDataType="double"/>
    </xmlCellPr>
  </singleXmlCell>
  <singleXmlCell id="1116" r="U64" connectionId="0">
    <xmlCellPr id="1116" uniqueName="_Report_Observations_BIL.PAS.VKE_I.CHF.Z27">
      <xmlPr mapId="1" xpath="/Report/Observations/BIL.PAS.VKE/I.CHF.Z27" xmlDataType="double"/>
    </xmlCellPr>
  </singleXmlCell>
  <singleXmlCell id="1117" r="U65" connectionId="0">
    <xmlCellPr id="1117" uniqueName="_Report_Observations_BIL.PAS.VKE_I.CHF.Z28">
      <xmlPr mapId="1" xpath="/Report/Observations/BIL.PAS.VKE/I.CHF.Z28" xmlDataType="double"/>
    </xmlCellPr>
  </singleXmlCell>
  <singleXmlCell id="1118" r="U62" connectionId="0">
    <xmlCellPr id="1118" uniqueName="_Report_Observations_BIL.PAS.VKE_I.CHF.Z25">
      <xmlPr mapId="1" xpath="/Report/Observations/BIL.PAS.VKE/I.CHF.Z25" xmlDataType="double"/>
    </xmlCellPr>
  </singleXmlCell>
  <singleXmlCell id="1119" r="U63" connectionId="0">
    <xmlCellPr id="1119" uniqueName="_Report_Observations_BIL.PAS.VKE_I.CHF.Z26">
      <xmlPr mapId="1" xpath="/Report/Observations/BIL.PAS.VKE/I.CHF.Z26" xmlDataType="double"/>
    </xmlCellPr>
  </singleXmlCell>
  <singleXmlCell id="1120" r="U60" connectionId="0">
    <xmlCellPr id="1120" uniqueName="_Report_Observations_BIL.PAS.VKE_I.CHF.Z23">
      <xmlPr mapId="1" xpath="/Report/Observations/BIL.PAS.VKE/I.CHF.Z23" xmlDataType="double"/>
    </xmlCellPr>
  </singleXmlCell>
  <singleXmlCell id="1121" r="U61" connectionId="0">
    <xmlCellPr id="1121" uniqueName="_Report_Observations_BIL.PAS.VKE_I.CHF.Z24">
      <xmlPr mapId="1" xpath="/Report/Observations/BIL.PAS.VKE/I.CHF.Z24" xmlDataType="double"/>
    </xmlCellPr>
  </singleXmlCell>
  <singleXmlCell id="1122" r="U68" connectionId="0">
    <xmlCellPr id="1122" uniqueName="_Report_Observations_BIL.PAS.VKE_I.CHF.Z31">
      <xmlPr mapId="1" xpath="/Report/Observations/BIL.PAS.VKE/I.CHF.Z31" xmlDataType="double"/>
    </xmlCellPr>
  </singleXmlCell>
  <singleXmlCell id="1123" r="U69" connectionId="0">
    <xmlCellPr id="1123" uniqueName="_Report_Observations_BIL.PAS.VKE_I.CHF.Z32">
      <xmlPr mapId="1" xpath="/Report/Observations/BIL.PAS.VKE/I.CHF.Z32" xmlDataType="double"/>
    </xmlCellPr>
  </singleXmlCell>
  <singleXmlCell id="1124" r="U66" connectionId="0">
    <xmlCellPr id="1124" uniqueName="_Report_Observations_BIL.PAS.VKE_I.CHF.Z29">
      <xmlPr mapId="1" xpath="/Report/Observations/BIL.PAS.VKE/I.CHF.Z29" xmlDataType="double"/>
    </xmlCellPr>
  </singleXmlCell>
  <singleXmlCell id="1125" r="U67" connectionId="0">
    <xmlCellPr id="1125" uniqueName="_Report_Observations_BIL.PAS.VKE_I.CHF.Z30">
      <xmlPr mapId="1" xpath="/Report/Observations/BIL.PAS.VKE/I.CHF.Z30" xmlDataType="double"/>
    </xmlCellPr>
  </singleXmlCell>
  <singleXmlCell id="1126" r="U53" connectionId="0">
    <xmlCellPr id="1126" uniqueName="_Report_Observations_BIL.PAS.VKE_I.CHF.Z16">
      <xmlPr mapId="1" xpath="/Report/Observations/BIL.PAS.VKE/I.CHF.Z16" xmlDataType="double"/>
    </xmlCellPr>
  </singleXmlCell>
  <singleXmlCell id="1127" r="U54" connectionId="0">
    <xmlCellPr id="1127" uniqueName="_Report_Observations_BIL.PAS.VKE_I.CHF.Z17">
      <xmlPr mapId="1" xpath="/Report/Observations/BIL.PAS.VKE/I.CHF.Z17" xmlDataType="double"/>
    </xmlCellPr>
  </singleXmlCell>
  <singleXmlCell id="1128" r="U51" connectionId="0">
    <xmlCellPr id="1128" uniqueName="_Report_Observations_BIL.PAS.VKE_I.CHF.Z14">
      <xmlPr mapId="1" xpath="/Report/Observations/BIL.PAS.VKE/I.CHF.Z14" xmlDataType="double"/>
    </xmlCellPr>
  </singleXmlCell>
  <singleXmlCell id="1129" r="U52" connectionId="0">
    <xmlCellPr id="1129" uniqueName="_Report_Observations_BIL.PAS.VKE_I.CHF.Z15">
      <xmlPr mapId="1" xpath="/Report/Observations/BIL.PAS.VKE/I.CHF.Z15" xmlDataType="double"/>
    </xmlCellPr>
  </singleXmlCell>
  <singleXmlCell id="1130" r="U50" connectionId="0">
    <xmlCellPr id="1130" uniqueName="_Report_Observations_BIL.PAS.VKE_I.CHF.Z13">
      <xmlPr mapId="1" xpath="/Report/Observations/BIL.PAS.VKE/I.CHF.Z13" xmlDataType="double"/>
    </xmlCellPr>
  </singleXmlCell>
  <singleXmlCell id="1131" r="U59" connectionId="0">
    <xmlCellPr id="1131" uniqueName="_Report_Observations_BIL.PAS.VKE_I.CHF.Z22">
      <xmlPr mapId="1" xpath="/Report/Observations/BIL.PAS.VKE/I.CHF.Z22" xmlDataType="double"/>
    </xmlCellPr>
  </singleXmlCell>
  <singleXmlCell id="1132" r="U57" connectionId="0">
    <xmlCellPr id="1132" uniqueName="_Report_Observations_BIL.PAS.VKE_I.CHF.Z20">
      <xmlPr mapId="1" xpath="/Report/Observations/BIL.PAS.VKE/I.CHF.Z20" xmlDataType="double"/>
    </xmlCellPr>
  </singleXmlCell>
  <singleXmlCell id="1133" r="U58" connectionId="0">
    <xmlCellPr id="1133" uniqueName="_Report_Observations_BIL.PAS.VKE_I.CHF.Z21">
      <xmlPr mapId="1" xpath="/Report/Observations/BIL.PAS.VKE/I.CHF.Z21" xmlDataType="double"/>
    </xmlCellPr>
  </singleXmlCell>
  <singleXmlCell id="1134" r="U55" connectionId="0">
    <xmlCellPr id="1134" uniqueName="_Report_Observations_BIL.PAS.VKE_I.CHF.Z18">
      <xmlPr mapId="1" xpath="/Report/Observations/BIL.PAS.VKE/I.CHF.Z18" xmlDataType="double"/>
    </xmlCellPr>
  </singleXmlCell>
  <singleXmlCell id="1135" r="U56" connectionId="0">
    <xmlCellPr id="1135" uniqueName="_Report_Observations_BIL.PAS.VKE_I.CHF.Z19">
      <xmlPr mapId="1" xpath="/Report/Observations/BIL.PAS.VKE/I.CHF.Z19" xmlDataType="double"/>
    </xmlCellPr>
  </singleXmlCell>
  <singleXmlCell id="1136" r="U42" connectionId="0">
    <xmlCellPr id="1136" uniqueName="_Report_Observations_BIL.PAS.VKE_I.CHF.Z05">
      <xmlPr mapId="1" xpath="/Report/Observations/BIL.PAS.VKE/I.CHF.Z05" xmlDataType="double"/>
    </xmlCellPr>
  </singleXmlCell>
  <singleXmlCell id="1137" r="U43" connectionId="0">
    <xmlCellPr id="1137" uniqueName="_Report_Observations_BIL.PAS.VKE_I.CHF.Z06">
      <xmlPr mapId="1" xpath="/Report/Observations/BIL.PAS.VKE/I.CHF.Z06" xmlDataType="double"/>
    </xmlCellPr>
  </singleXmlCell>
  <singleXmlCell id="1138" r="U40" connectionId="0">
    <xmlCellPr id="1138" uniqueName="_Report_Observations_BIL.PAS.VKE_I.CHF.Z03">
      <xmlPr mapId="1" xpath="/Report/Observations/BIL.PAS.VKE/I.CHF.Z03" xmlDataType="double"/>
    </xmlCellPr>
  </singleXmlCell>
  <singleXmlCell id="1139" r="U41" connectionId="0">
    <xmlCellPr id="1139" uniqueName="_Report_Observations_BIL.PAS.VKE_I.CHF.Z04">
      <xmlPr mapId="1" xpath="/Report/Observations/BIL.PAS.VKE/I.CHF.Z04" xmlDataType="double"/>
    </xmlCellPr>
  </singleXmlCell>
  <singleXmlCell id="1140" r="U48" connectionId="0">
    <xmlCellPr id="1140" uniqueName="_Report_Observations_BIL.PAS.VKE_I.CHF.Z11">
      <xmlPr mapId="1" xpath="/Report/Observations/BIL.PAS.VKE/I.CHF.Z11" xmlDataType="double"/>
    </xmlCellPr>
  </singleXmlCell>
  <singleXmlCell id="1141" r="U49" connectionId="0">
    <xmlCellPr id="1141" uniqueName="_Report_Observations_BIL.PAS.VKE_I.CHF.Z12">
      <xmlPr mapId="1" xpath="/Report/Observations/BIL.PAS.VKE/I.CHF.Z12" xmlDataType="double"/>
    </xmlCellPr>
  </singleXmlCell>
  <singleXmlCell id="1142" r="U46" connectionId="0">
    <xmlCellPr id="1142" uniqueName="_Report_Observations_BIL.PAS.VKE_I.CHF.Z09">
      <xmlPr mapId="1" xpath="/Report/Observations/BIL.PAS.VKE/I.CHF.Z09" xmlDataType="double"/>
    </xmlCellPr>
  </singleXmlCell>
  <singleXmlCell id="1143" r="U47" connectionId="0">
    <xmlCellPr id="1143" uniqueName="_Report_Observations_BIL.PAS.VKE_I.CHF.Z10">
      <xmlPr mapId="1" xpath="/Report/Observations/BIL.PAS.VKE/I.CHF.Z10" xmlDataType="double"/>
    </xmlCellPr>
  </singleXmlCell>
  <singleXmlCell id="1144" r="U44" connectionId="0">
    <xmlCellPr id="1144" uniqueName="_Report_Observations_BIL.PAS.VKE_I.CHF.Z07">
      <xmlPr mapId="1" xpath="/Report/Observations/BIL.PAS.VKE/I.CHF.Z07" xmlDataType="double"/>
    </xmlCellPr>
  </singleXmlCell>
  <singleXmlCell id="1145" r="U45" connectionId="0">
    <xmlCellPr id="1145" uniqueName="_Report_Observations_BIL.PAS.VKE_I.CHF.Z08">
      <xmlPr mapId="1" xpath="/Report/Observations/BIL.PAS.VKE/I.CHF.Z08" xmlDataType="double"/>
    </xmlCellPr>
  </singleXmlCell>
  <singleXmlCell id="1146" r="U31" connectionId="0">
    <xmlCellPr id="1146" uniqueName="_Report_Observations_BIL.PAS.VKE_I.CHF.M10">
      <xmlPr mapId="1" xpath="/Report/Observations/BIL.PAS.VKE/I.CHF.M10" xmlDataType="double"/>
    </xmlCellPr>
  </singleXmlCell>
  <singleXmlCell id="1147" r="U32" connectionId="0">
    <xmlCellPr id="1147" uniqueName="_Report_Observations_BIL.PAS.VKE_I.CHF.M11">
      <xmlPr mapId="1" xpath="/Report/Observations/BIL.PAS.VKE/I.CHF.M11" xmlDataType="double"/>
    </xmlCellPr>
  </singleXmlCell>
  <singleXmlCell id="1148" r="U30" connectionId="0">
    <xmlCellPr id="1148" uniqueName="_Report_Observations_BIL.PAS.VKE_I.CHF.M09">
      <xmlPr mapId="1" xpath="/Report/Observations/BIL.PAS.VKE/I.CHF.M09" xmlDataType="double"/>
    </xmlCellPr>
  </singleXmlCell>
  <singleXmlCell id="1149" r="U39" connectionId="0">
    <xmlCellPr id="1149" uniqueName="_Report_Observations_BIL.PAS.VKE_I.CHF.Z02">
      <xmlPr mapId="1" xpath="/Report/Observations/BIL.PAS.VKE/I.CHF.Z02" xmlDataType="double"/>
    </xmlCellPr>
  </singleXmlCell>
  <singleXmlCell id="1150" r="U37" connectionId="0">
    <xmlCellPr id="1150" uniqueName="_Report_Observations_BIL.PAS.VKE_I.CHF.M16">
      <xmlPr mapId="1" xpath="/Report/Observations/BIL.PAS.VKE/I.CHF.M16" xmlDataType="double"/>
    </xmlCellPr>
  </singleXmlCell>
  <singleXmlCell id="1151" r="U38" connectionId="0">
    <xmlCellPr id="1151" uniqueName="_Report_Observations_BIL.PAS.VKE_I.CHF.M17">
      <xmlPr mapId="1" xpath="/Report/Observations/BIL.PAS.VKE/I.CHF.M17" xmlDataType="double"/>
    </xmlCellPr>
  </singleXmlCell>
  <singleXmlCell id="1152" r="U35" connectionId="0">
    <xmlCellPr id="1152" uniqueName="_Report_Observations_BIL.PAS.VKE_I.CHF.M14">
      <xmlPr mapId="1" xpath="/Report/Observations/BIL.PAS.VKE/I.CHF.M14" xmlDataType="double"/>
    </xmlCellPr>
  </singleXmlCell>
  <singleXmlCell id="1153" r="U36" connectionId="0">
    <xmlCellPr id="1153" uniqueName="_Report_Observations_BIL.PAS.VKE_I.CHF.M15">
      <xmlPr mapId="1" xpath="/Report/Observations/BIL.PAS.VKE/I.CHF.M15" xmlDataType="double"/>
    </xmlCellPr>
  </singleXmlCell>
  <singleXmlCell id="1154" r="U33" connectionId="0">
    <xmlCellPr id="1154" uniqueName="_Report_Observations_BIL.PAS.VKE_I.CHF.M12">
      <xmlPr mapId="1" xpath="/Report/Observations/BIL.PAS.VKE/I.CHF.M12" xmlDataType="double"/>
    </xmlCellPr>
  </singleXmlCell>
  <singleXmlCell id="1155" r="U34" connectionId="0">
    <xmlCellPr id="1155" uniqueName="_Report_Observations_BIL.PAS.VKE_I.CHF.M13">
      <xmlPr mapId="1" xpath="/Report/Observations/BIL.PAS.VKE/I.CHF.M13" xmlDataType="double"/>
    </xmlCellPr>
  </singleXmlCell>
  <singleXmlCell id="1161" r="U28" connectionId="0">
    <xmlCellPr id="1161" uniqueName="_Report_Observations_BIL.PAS.VKE_I.CHF.M07">
      <xmlPr mapId="1" xpath="/Report/Observations/BIL.PAS.VKE/I.CHF.M07" xmlDataType="double"/>
    </xmlCellPr>
  </singleXmlCell>
  <singleXmlCell id="1162" r="U29" connectionId="0">
    <xmlCellPr id="1162" uniqueName="_Report_Observations_BIL.PAS.VKE_I.CHF.M08">
      <xmlPr mapId="1" xpath="/Report/Observations/BIL.PAS.VKE/I.CHF.M08" xmlDataType="double"/>
    </xmlCellPr>
  </singleXmlCell>
  <singleXmlCell id="1163" r="U26" connectionId="0">
    <xmlCellPr id="1163" uniqueName="_Report_Observations_BIL.PAS.VKE_I.CHF.M05">
      <xmlPr mapId="1" xpath="/Report/Observations/BIL.PAS.VKE/I.CHF.M05" xmlDataType="double"/>
    </xmlCellPr>
  </singleXmlCell>
  <singleXmlCell id="1164" r="U27" connectionId="0">
    <xmlCellPr id="1164" uniqueName="_Report_Observations_BIL.PAS.VKE_I.CHF.M06">
      <xmlPr mapId="1" xpath="/Report/Observations/BIL.PAS.VKE/I.CHF.M06" xmlDataType="double"/>
    </xmlCellPr>
  </singleXmlCell>
  <singleXmlCell id="1165" r="U24" connectionId="0">
    <xmlCellPr id="1165" uniqueName="_Report_Observations_BIL.PAS.VKE_I.CHF.M03">
      <xmlPr mapId="1" xpath="/Report/Observations/BIL.PAS.VKE/I.CHF.M03" xmlDataType="double"/>
    </xmlCellPr>
  </singleXmlCell>
  <singleXmlCell id="1166" r="U25" connectionId="0">
    <xmlCellPr id="1166" uniqueName="_Report_Observations_BIL.PAS.VKE_I.CHF.M04">
      <xmlPr mapId="1" xpath="/Report/Observations/BIL.PAS.VKE/I.CHF.M04" xmlDataType="double"/>
    </xmlCellPr>
  </singleXmlCell>
  <singleXmlCell id="1167" r="U22" connectionId="0">
    <xmlCellPr id="1167" uniqueName="_Report_Observations_BIL.PAS.VKE_I.CHF.M01">
      <xmlPr mapId="1" xpath="/Report/Observations/BIL.PAS.VKE/I.CHF.M01" xmlDataType="double"/>
    </xmlCellPr>
  </singleXmlCell>
  <singleXmlCell id="1168" r="U23" connectionId="0">
    <xmlCellPr id="1168" uniqueName="_Report_Observations_BIL.PAS.VKE_I.CHF.M02">
      <xmlPr mapId="1" xpath="/Report/Observations/BIL.PAS.VKE/I.CHF.M02" xmlDataType="double"/>
    </xmlCellPr>
  </singleXmlCell>
  <singleXmlCell id="1169" r="Y93" connectionId="0">
    <xmlCellPr id="1169" uniqueName="_Report_Observations_BIL.PAS.VKE.KOV_I.CHF.Z56.RLZ">
      <xmlPr mapId="1" xpath="/Report/Observations/BIL.PAS.VKE.KOV/I.CHF.Z56.RLZ" xmlDataType="double"/>
    </xmlCellPr>
  </singleXmlCell>
  <singleXmlCell id="1170" r="Y94" connectionId="0">
    <xmlCellPr id="1170" uniqueName="_Report_Observations_BIL.PAS.VKE.KOV_I.CHF.Z57.RLZ">
      <xmlPr mapId="1" xpath="/Report/Observations/BIL.PAS.VKE.KOV/I.CHF.Z57.RLZ" xmlDataType="double"/>
    </xmlCellPr>
  </singleXmlCell>
  <singleXmlCell id="1171" r="Y91" connectionId="0">
    <xmlCellPr id="1171" uniqueName="_Report_Observations_BIL.PAS.VKE.KOV_I.CHF.Z54.RLZ">
      <xmlPr mapId="1" xpath="/Report/Observations/BIL.PAS.VKE.KOV/I.CHF.Z54.RLZ" xmlDataType="double"/>
    </xmlCellPr>
  </singleXmlCell>
  <singleXmlCell id="1172" r="Y92" connectionId="0">
    <xmlCellPr id="1172" uniqueName="_Report_Observations_BIL.PAS.VKE.KOV_I.CHF.Z55.RLZ">
      <xmlPr mapId="1" xpath="/Report/Observations/BIL.PAS.VKE.KOV/I.CHF.Z55.RLZ" xmlDataType="double"/>
    </xmlCellPr>
  </singleXmlCell>
  <singleXmlCell id="1173" r="Y90" connectionId="0">
    <xmlCellPr id="1173" uniqueName="_Report_Observations_BIL.PAS.VKE.KOV_I.CHF.Z53.RLZ">
      <xmlPr mapId="1" xpath="/Report/Observations/BIL.PAS.VKE.KOV/I.CHF.Z53.RLZ" xmlDataType="double"/>
    </xmlCellPr>
  </singleXmlCell>
  <singleXmlCell id="1174" r="Y99" connectionId="0">
    <xmlCellPr id="1174" uniqueName="_Report_Observations_BIL.PAS.VKE.KOV_I.CHF.Z62.RLZ">
      <xmlPr mapId="1" xpath="/Report/Observations/BIL.PAS.VKE.KOV/I.CHF.Z62.RLZ" xmlDataType="double"/>
    </xmlCellPr>
  </singleXmlCell>
  <singleXmlCell id="1175" r="Y97" connectionId="0">
    <xmlCellPr id="1175" uniqueName="_Report_Observations_BIL.PAS.VKE.KOV_I.CHF.Z60.RLZ">
      <xmlPr mapId="1" xpath="/Report/Observations/BIL.PAS.VKE.KOV/I.CHF.Z60.RLZ" xmlDataType="double"/>
    </xmlCellPr>
  </singleXmlCell>
  <singleXmlCell id="1176" r="Y98" connectionId="0">
    <xmlCellPr id="1176" uniqueName="_Report_Observations_BIL.PAS.VKE.KOV_I.CHF.Z61.RLZ">
      <xmlPr mapId="1" xpath="/Report/Observations/BIL.PAS.VKE.KOV/I.CHF.Z61.RLZ" xmlDataType="double"/>
    </xmlCellPr>
  </singleXmlCell>
  <singleXmlCell id="1177" r="Y95" connectionId="0">
    <xmlCellPr id="1177" uniqueName="_Report_Observations_BIL.PAS.VKE.KOV_I.CHF.Z58.RLZ">
      <xmlPr mapId="1" xpath="/Report/Observations/BIL.PAS.VKE.KOV/I.CHF.Z58.RLZ" xmlDataType="double"/>
    </xmlCellPr>
  </singleXmlCell>
  <singleXmlCell id="1178" r="Y96" connectionId="0">
    <xmlCellPr id="1178" uniqueName="_Report_Observations_BIL.PAS.VKE.KOV_I.CHF.Z59.RLZ">
      <xmlPr mapId="1" xpath="/Report/Observations/BIL.PAS.VKE.KOV/I.CHF.Z59.RLZ" xmlDataType="double"/>
    </xmlCellPr>
  </singleXmlCell>
  <singleXmlCell id="1185" r="Y82" connectionId="0">
    <xmlCellPr id="1185" uniqueName="_Report_Observations_BIL.PAS.VKE.KOV_I.CHF.Z45.RLZ">
      <xmlPr mapId="1" xpath="/Report/Observations/BIL.PAS.VKE.KOV/I.CHF.Z45.RLZ" xmlDataType="double"/>
    </xmlCellPr>
  </singleXmlCell>
  <singleXmlCell id="1186" r="Y83" connectionId="0">
    <xmlCellPr id="1186" uniqueName="_Report_Observations_BIL.PAS.VKE.KOV_I.CHF.Z46.RLZ">
      <xmlPr mapId="1" xpath="/Report/Observations/BIL.PAS.VKE.KOV/I.CHF.Z46.RLZ" xmlDataType="double"/>
    </xmlCellPr>
  </singleXmlCell>
  <singleXmlCell id="1187" r="Y80" connectionId="0">
    <xmlCellPr id="1187" uniqueName="_Report_Observations_BIL.PAS.VKE.KOV_I.CHF.Z43.RLZ">
      <xmlPr mapId="1" xpath="/Report/Observations/BIL.PAS.VKE.KOV/I.CHF.Z43.RLZ" xmlDataType="double"/>
    </xmlCellPr>
  </singleXmlCell>
  <singleXmlCell id="1188" r="Y81" connectionId="0">
    <xmlCellPr id="1188" uniqueName="_Report_Observations_BIL.PAS.VKE.KOV_I.CHF.Z44.RLZ">
      <xmlPr mapId="1" xpath="/Report/Observations/BIL.PAS.VKE.KOV/I.CHF.Z44.RLZ" xmlDataType="double"/>
    </xmlCellPr>
  </singleXmlCell>
  <singleXmlCell id="1189" r="Y88" connectionId="0">
    <xmlCellPr id="1189" uniqueName="_Report_Observations_BIL.PAS.VKE.KOV_I.CHF.Z51.RLZ">
      <xmlPr mapId="1" xpath="/Report/Observations/BIL.PAS.VKE.KOV/I.CHF.Z51.RLZ" xmlDataType="double"/>
    </xmlCellPr>
  </singleXmlCell>
  <singleXmlCell id="1190" r="Y89" connectionId="0">
    <xmlCellPr id="1190" uniqueName="_Report_Observations_BIL.PAS.VKE.KOV_I.CHF.Z52.RLZ">
      <xmlPr mapId="1" xpath="/Report/Observations/BIL.PAS.VKE.KOV/I.CHF.Z52.RLZ" xmlDataType="double"/>
    </xmlCellPr>
  </singleXmlCell>
  <singleXmlCell id="1191" r="Y86" connectionId="0">
    <xmlCellPr id="1191" uniqueName="_Report_Observations_BIL.PAS.VKE.KOV_I.CHF.Z49.RLZ">
      <xmlPr mapId="1" xpath="/Report/Observations/BIL.PAS.VKE.KOV/I.CHF.Z49.RLZ" xmlDataType="double"/>
    </xmlCellPr>
  </singleXmlCell>
  <singleXmlCell id="1192" r="Y87" connectionId="0">
    <xmlCellPr id="1192" uniqueName="_Report_Observations_BIL.PAS.VKE.KOV_I.CHF.Z50.RLZ">
      <xmlPr mapId="1" xpath="/Report/Observations/BIL.PAS.VKE.KOV/I.CHF.Z50.RLZ" xmlDataType="double"/>
    </xmlCellPr>
  </singleXmlCell>
  <singleXmlCell id="1193" r="Y84" connectionId="0">
    <xmlCellPr id="1193" uniqueName="_Report_Observations_BIL.PAS.VKE.KOV_I.CHF.Z47.RLZ">
      <xmlPr mapId="1" xpath="/Report/Observations/BIL.PAS.VKE.KOV/I.CHF.Z47.RLZ" xmlDataType="double"/>
    </xmlCellPr>
  </singleXmlCell>
  <singleXmlCell id="1194" r="Y85" connectionId="0">
    <xmlCellPr id="1194" uniqueName="_Report_Observations_BIL.PAS.VKE.KOV_I.CHF.Z48.RLZ">
      <xmlPr mapId="1" xpath="/Report/Observations/BIL.PAS.VKE.KOV/I.CHF.Z48.RLZ" xmlDataType="double"/>
    </xmlCellPr>
  </singleXmlCell>
  <singleXmlCell id="1197" r="Q79" connectionId="0">
    <xmlCellPr id="1197" uniqueName="_Report_Observations_BIL.AKT.HYP_I.CHF.Z42.ASI">
      <xmlPr mapId="1" xpath="/Report/Observations/BIL.AKT.HYP/I.CHF.Z42.ASI" xmlDataType="double"/>
    </xmlCellPr>
  </singleXmlCell>
  <singleXmlCell id="1198" r="Q77" connectionId="0">
    <xmlCellPr id="1198" uniqueName="_Report_Observations_BIL.AKT.HYP_I.CHF.Z40.ASI">
      <xmlPr mapId="1" xpath="/Report/Observations/BIL.AKT.HYP/I.CHF.Z40.ASI" xmlDataType="double"/>
    </xmlCellPr>
  </singleXmlCell>
  <singleXmlCell id="1199" r="Q78" connectionId="0">
    <xmlCellPr id="1199" uniqueName="_Report_Observations_BIL.AKT.HYP_I.CHF.Z41.ASI">
      <xmlPr mapId="1" xpath="/Report/Observations/BIL.AKT.HYP/I.CHF.Z41.ASI" xmlDataType="double"/>
    </xmlCellPr>
  </singleXmlCell>
  <singleXmlCell id="1200" r="Q75" connectionId="0">
    <xmlCellPr id="1200" uniqueName="_Report_Observations_BIL.AKT.HYP_I.CHF.Z38.ASI">
      <xmlPr mapId="1" xpath="/Report/Observations/BIL.AKT.HYP/I.CHF.Z38.ASI" xmlDataType="double"/>
    </xmlCellPr>
  </singleXmlCell>
  <singleXmlCell id="1201" r="Q76" connectionId="0">
    <xmlCellPr id="1201" uniqueName="_Report_Observations_BIL.AKT.HYP_I.CHF.Z39.ASI">
      <xmlPr mapId="1" xpath="/Report/Observations/BIL.AKT.HYP/I.CHF.Z39.ASI" xmlDataType="double"/>
    </xmlCellPr>
  </singleXmlCell>
  <singleXmlCell id="1202" r="Q73" connectionId="0">
    <xmlCellPr id="1202" uniqueName="_Report_Observations_BIL.AKT.HYP_I.CHF.Z36.ASI">
      <xmlPr mapId="1" xpath="/Report/Observations/BIL.AKT.HYP/I.CHF.Z36.ASI" xmlDataType="double"/>
    </xmlCellPr>
  </singleXmlCell>
  <singleXmlCell id="1203" r="Q74" connectionId="0">
    <xmlCellPr id="1203" uniqueName="_Report_Observations_BIL.AKT.HYP_I.CHF.Z37.ASI">
      <xmlPr mapId="1" xpath="/Report/Observations/BIL.AKT.HYP/I.CHF.Z37.ASI" xmlDataType="double"/>
    </xmlCellPr>
  </singleXmlCell>
  <singleXmlCell id="1204" r="Q82" connectionId="0">
    <xmlCellPr id="1204" uniqueName="_Report_Observations_BIL.AKT.HYP_I.CHF.Z45.ASI">
      <xmlPr mapId="1" xpath="/Report/Observations/BIL.AKT.HYP/I.CHF.Z45.ASI" xmlDataType="double"/>
    </xmlCellPr>
  </singleXmlCell>
  <singleXmlCell id="1205" r="Q83" connectionId="0">
    <xmlCellPr id="1205" uniqueName="_Report_Observations_BIL.AKT.HYP_I.CHF.Z46.ASI">
      <xmlPr mapId="1" xpath="/Report/Observations/BIL.AKT.HYP/I.CHF.Z46.ASI" xmlDataType="double"/>
    </xmlCellPr>
  </singleXmlCell>
  <singleXmlCell id="1206" r="Q80" connectionId="0">
    <xmlCellPr id="1206" uniqueName="_Report_Observations_BIL.AKT.HYP_I.CHF.Z43.ASI">
      <xmlPr mapId="1" xpath="/Report/Observations/BIL.AKT.HYP/I.CHF.Z43.ASI" xmlDataType="double"/>
    </xmlCellPr>
  </singleXmlCell>
  <singleXmlCell id="1207" r="Q81" connectionId="0">
    <xmlCellPr id="1207" uniqueName="_Report_Observations_BIL.AKT.HYP_I.CHF.Z44.ASI">
      <xmlPr mapId="1" xpath="/Report/Observations/BIL.AKT.HYP/I.CHF.Z44.ASI" xmlDataType="double"/>
    </xmlCellPr>
  </singleXmlCell>
  <singleXmlCell id="1208" r="Q68" connectionId="0">
    <xmlCellPr id="1208" uniqueName="_Report_Observations_BIL.AKT.HYP_I.CHF.Z31.ASI">
      <xmlPr mapId="1" xpath="/Report/Observations/BIL.AKT.HYP/I.CHF.Z31.ASI" xmlDataType="double"/>
    </xmlCellPr>
  </singleXmlCell>
  <singleXmlCell id="1209" r="Q69" connectionId="0">
    <xmlCellPr id="1209" uniqueName="_Report_Observations_BIL.AKT.HYP_I.CHF.Z32.ASI">
      <xmlPr mapId="1" xpath="/Report/Observations/BIL.AKT.HYP/I.CHF.Z32.ASI" xmlDataType="double"/>
    </xmlCellPr>
  </singleXmlCell>
  <singleXmlCell id="1210" r="Q66" connectionId="0">
    <xmlCellPr id="1210" uniqueName="_Report_Observations_BIL.AKT.HYP_I.CHF.Z29.ASI">
      <xmlPr mapId="1" xpath="/Report/Observations/BIL.AKT.HYP/I.CHF.Z29.ASI" xmlDataType="double"/>
    </xmlCellPr>
  </singleXmlCell>
  <singleXmlCell id="1211" r="Q67" connectionId="0">
    <xmlCellPr id="1211" uniqueName="_Report_Observations_BIL.AKT.HYP_I.CHF.Z30.ASI">
      <xmlPr mapId="1" xpath="/Report/Observations/BIL.AKT.HYP/I.CHF.Z30.ASI" xmlDataType="double"/>
    </xmlCellPr>
  </singleXmlCell>
  <singleXmlCell id="1212" r="Q64" connectionId="0">
    <xmlCellPr id="1212" uniqueName="_Report_Observations_BIL.AKT.HYP_I.CHF.Z27.ASI">
      <xmlPr mapId="1" xpath="/Report/Observations/BIL.AKT.HYP/I.CHF.Z27.ASI" xmlDataType="double"/>
    </xmlCellPr>
  </singleXmlCell>
  <singleXmlCell id="1213" r="Q65" connectionId="0">
    <xmlCellPr id="1213" uniqueName="_Report_Observations_BIL.AKT.HYP_I.CHF.Z28.ASI">
      <xmlPr mapId="1" xpath="/Report/Observations/BIL.AKT.HYP/I.CHF.Z28.ASI" xmlDataType="double"/>
    </xmlCellPr>
  </singleXmlCell>
  <singleXmlCell id="1214" r="Q62" connectionId="0">
    <xmlCellPr id="1214" uniqueName="_Report_Observations_BIL.AKT.HYP_I.CHF.Z25.ASI">
      <xmlPr mapId="1" xpath="/Report/Observations/BIL.AKT.HYP/I.CHF.Z25.ASI" xmlDataType="double"/>
    </xmlCellPr>
  </singleXmlCell>
  <singleXmlCell id="1215" r="Q63" connectionId="0">
    <xmlCellPr id="1215" uniqueName="_Report_Observations_BIL.AKT.HYP_I.CHF.Z26.ASI">
      <xmlPr mapId="1" xpath="/Report/Observations/BIL.AKT.HYP/I.CHF.Z26.ASI" xmlDataType="double"/>
    </xmlCellPr>
  </singleXmlCell>
  <singleXmlCell id="1216" r="Q71" connectionId="0">
    <xmlCellPr id="1216" uniqueName="_Report_Observations_BIL.AKT.HYP_I.CHF.Z34.ASI">
      <xmlPr mapId="1" xpath="/Report/Observations/BIL.AKT.HYP/I.CHF.Z34.ASI" xmlDataType="double"/>
    </xmlCellPr>
  </singleXmlCell>
  <singleXmlCell id="1217" r="Q72" connectionId="0">
    <xmlCellPr id="1217" uniqueName="_Report_Observations_BIL.AKT.HYP_I.CHF.Z35.ASI">
      <xmlPr mapId="1" xpath="/Report/Observations/BIL.AKT.HYP/I.CHF.Z35.ASI" xmlDataType="double"/>
    </xmlCellPr>
  </singleXmlCell>
  <singleXmlCell id="1218" r="Q70" connectionId="0">
    <xmlCellPr id="1218" uniqueName="_Report_Observations_BIL.AKT.HYP_I.CHF.Z33.ASI">
      <xmlPr mapId="1" xpath="/Report/Observations/BIL.AKT.HYP/I.CHF.Z33.ASI" xmlDataType="double"/>
    </xmlCellPr>
  </singleXmlCell>
  <singleXmlCell id="1219" r="Q57" connectionId="0">
    <xmlCellPr id="1219" uniqueName="_Report_Observations_BIL.AKT.HYP_I.CHF.Z20.ASI">
      <xmlPr mapId="1" xpath="/Report/Observations/BIL.AKT.HYP/I.CHF.Z20.ASI" xmlDataType="double"/>
    </xmlCellPr>
  </singleXmlCell>
  <singleXmlCell id="1220" r="Q58" connectionId="0">
    <xmlCellPr id="1220" uniqueName="_Report_Observations_BIL.AKT.HYP_I.CHF.Z21.ASI">
      <xmlPr mapId="1" xpath="/Report/Observations/BIL.AKT.HYP/I.CHF.Z21.ASI" xmlDataType="double"/>
    </xmlCellPr>
  </singleXmlCell>
  <singleXmlCell id="1221" r="Q55" connectionId="0">
    <xmlCellPr id="1221" uniqueName="_Report_Observations_BIL.AKT.HYP_I.CHF.Z18.ASI">
      <xmlPr mapId="1" xpath="/Report/Observations/BIL.AKT.HYP/I.CHF.Z18.ASI" xmlDataType="double"/>
    </xmlCellPr>
  </singleXmlCell>
  <singleXmlCell id="1222" r="Q56" connectionId="0">
    <xmlCellPr id="1222" uniqueName="_Report_Observations_BIL.AKT.HYP_I.CHF.Z19.ASI">
      <xmlPr mapId="1" xpath="/Report/Observations/BIL.AKT.HYP/I.CHF.Z19.ASI" xmlDataType="double"/>
    </xmlCellPr>
  </singleXmlCell>
  <singleXmlCell id="1223" r="Q53" connectionId="0">
    <xmlCellPr id="1223" uniqueName="_Report_Observations_BIL.AKT.HYP_I.CHF.Z16.ASI">
      <xmlPr mapId="1" xpath="/Report/Observations/BIL.AKT.HYP/I.CHF.Z16.ASI" xmlDataType="double"/>
    </xmlCellPr>
  </singleXmlCell>
  <singleXmlCell id="1224" r="Q54" connectionId="0">
    <xmlCellPr id="1224" uniqueName="_Report_Observations_BIL.AKT.HYP_I.CHF.Z17.ASI">
      <xmlPr mapId="1" xpath="/Report/Observations/BIL.AKT.HYP/I.CHF.Z17.ASI" xmlDataType="double"/>
    </xmlCellPr>
  </singleXmlCell>
  <singleXmlCell id="1225" r="Q51" connectionId="0">
    <xmlCellPr id="1225" uniqueName="_Report_Observations_BIL.AKT.HYP_I.CHF.Z14.ASI">
      <xmlPr mapId="1" xpath="/Report/Observations/BIL.AKT.HYP/I.CHF.Z14.ASI" xmlDataType="double"/>
    </xmlCellPr>
  </singleXmlCell>
  <singleXmlCell id="1226" r="Q52" connectionId="0">
    <xmlCellPr id="1226" uniqueName="_Report_Observations_BIL.AKT.HYP_I.CHF.Z15.ASI">
      <xmlPr mapId="1" xpath="/Report/Observations/BIL.AKT.HYP/I.CHF.Z15.ASI" xmlDataType="double"/>
    </xmlCellPr>
  </singleXmlCell>
  <singleXmlCell id="1227" r="Q59" connectionId="0">
    <xmlCellPr id="1227" uniqueName="_Report_Observations_BIL.AKT.HYP_I.CHF.Z22.ASI">
      <xmlPr mapId="1" xpath="/Report/Observations/BIL.AKT.HYP/I.CHF.Z22.ASI" xmlDataType="double"/>
    </xmlCellPr>
  </singleXmlCell>
  <singleXmlCell id="1228" r="Q60" connectionId="0">
    <xmlCellPr id="1228" uniqueName="_Report_Observations_BIL.AKT.HYP_I.CHF.Z23.ASI">
      <xmlPr mapId="1" xpath="/Report/Observations/BIL.AKT.HYP/I.CHF.Z23.ASI" xmlDataType="double"/>
    </xmlCellPr>
  </singleXmlCell>
  <singleXmlCell id="1229" r="Q61" connectionId="0">
    <xmlCellPr id="1229" uniqueName="_Report_Observations_BIL.AKT.HYP_I.CHF.Z24.ASI">
      <xmlPr mapId="1" xpath="/Report/Observations/BIL.AKT.HYP/I.CHF.Z24.ASI" xmlDataType="double"/>
    </xmlCellPr>
  </singleXmlCell>
  <singleXmlCell id="1230" r="Q46" connectionId="0">
    <xmlCellPr id="1230" uniqueName="_Report_Observations_BIL.AKT.HYP_I.CHF.Z09.ASI">
      <xmlPr mapId="1" xpath="/Report/Observations/BIL.AKT.HYP/I.CHF.Z09.ASI" xmlDataType="double"/>
    </xmlCellPr>
  </singleXmlCell>
  <singleXmlCell id="1231" r="Q47" connectionId="0">
    <xmlCellPr id="1231" uniqueName="_Report_Observations_BIL.AKT.HYP_I.CHF.Z10.ASI">
      <xmlPr mapId="1" xpath="/Report/Observations/BIL.AKT.HYP/I.CHF.Z10.ASI" xmlDataType="double"/>
    </xmlCellPr>
  </singleXmlCell>
  <singleXmlCell id="1232" r="Q44" connectionId="0">
    <xmlCellPr id="1232" uniqueName="_Report_Observations_BIL.AKT.HYP_I.CHF.Z07.ASI">
      <xmlPr mapId="1" xpath="/Report/Observations/BIL.AKT.HYP/I.CHF.Z07.ASI" xmlDataType="double"/>
    </xmlCellPr>
  </singleXmlCell>
  <singleXmlCell id="1233" r="Q45" connectionId="0">
    <xmlCellPr id="1233" uniqueName="_Report_Observations_BIL.AKT.HYP_I.CHF.Z08.ASI">
      <xmlPr mapId="1" xpath="/Report/Observations/BIL.AKT.HYP/I.CHF.Z08.ASI" xmlDataType="double"/>
    </xmlCellPr>
  </singleXmlCell>
  <singleXmlCell id="1234" r="Q42" connectionId="0">
    <xmlCellPr id="1234" uniqueName="_Report_Observations_BIL.AKT.HYP_I.CHF.Z05.ASI">
      <xmlPr mapId="1" xpath="/Report/Observations/BIL.AKT.HYP/I.CHF.Z05.ASI" xmlDataType="double"/>
    </xmlCellPr>
  </singleXmlCell>
  <singleXmlCell id="1235" r="Q43" connectionId="0">
    <xmlCellPr id="1235" uniqueName="_Report_Observations_BIL.AKT.HYP_I.CHF.Z06.ASI">
      <xmlPr mapId="1" xpath="/Report/Observations/BIL.AKT.HYP/I.CHF.Z06.ASI" xmlDataType="double"/>
    </xmlCellPr>
  </singleXmlCell>
  <singleXmlCell id="1236" r="Q40" connectionId="0">
    <xmlCellPr id="1236" uniqueName="_Report_Observations_BIL.AKT.HYP_I.CHF.Z03.ASI">
      <xmlPr mapId="1" xpath="/Report/Observations/BIL.AKT.HYP/I.CHF.Z03.ASI" xmlDataType="double"/>
    </xmlCellPr>
  </singleXmlCell>
  <singleXmlCell id="1237" r="Q41" connectionId="0">
    <xmlCellPr id="1237" uniqueName="_Report_Observations_BIL.AKT.HYP_I.CHF.Z04.ASI">
      <xmlPr mapId="1" xpath="/Report/Observations/BIL.AKT.HYP/I.CHF.Z04.ASI" xmlDataType="double"/>
    </xmlCellPr>
  </singleXmlCell>
  <singleXmlCell id="1238" r="Q48" connectionId="0">
    <xmlCellPr id="1238" uniqueName="_Report_Observations_BIL.AKT.HYP_I.CHF.Z11.ASI">
      <xmlPr mapId="1" xpath="/Report/Observations/BIL.AKT.HYP/I.CHF.Z11.ASI" xmlDataType="double"/>
    </xmlCellPr>
  </singleXmlCell>
  <singleXmlCell id="1239" r="Q49" connectionId="0">
    <xmlCellPr id="1239" uniqueName="_Report_Observations_BIL.AKT.HYP_I.CHF.Z12.ASI">
      <xmlPr mapId="1" xpath="/Report/Observations/BIL.AKT.HYP/I.CHF.Z12.ASI" xmlDataType="double"/>
    </xmlCellPr>
  </singleXmlCell>
  <singleXmlCell id="1240" r="Q50" connectionId="0">
    <xmlCellPr id="1240" uniqueName="_Report_Observations_BIL.AKT.HYP_I.CHF.Z13.ASI">
      <xmlPr mapId="1" xpath="/Report/Observations/BIL.AKT.HYP/I.CHF.Z13.ASI" xmlDataType="double"/>
    </xmlCellPr>
  </singleXmlCell>
  <singleXmlCell id="1241" r="Q35" connectionId="0">
    <xmlCellPr id="1241" uniqueName="_Report_Observations_BIL.AKT.HYP_I.CHF.M14.ASI">
      <xmlPr mapId="1" xpath="/Report/Observations/BIL.AKT.HYP/I.CHF.M14.ASI" xmlDataType="double"/>
    </xmlCellPr>
  </singleXmlCell>
  <singleXmlCell id="1242" r="Q36" connectionId="0">
    <xmlCellPr id="1242" uniqueName="_Report_Observations_BIL.AKT.HYP_I.CHF.M15.ASI">
      <xmlPr mapId="1" xpath="/Report/Observations/BIL.AKT.HYP/I.CHF.M15.ASI" xmlDataType="double"/>
    </xmlCellPr>
  </singleXmlCell>
  <singleXmlCell id="1243" r="Q33" connectionId="0">
    <xmlCellPr id="1243" uniqueName="_Report_Observations_BIL.AKT.HYP_I.CHF.M12.ASI">
      <xmlPr mapId="1" xpath="/Report/Observations/BIL.AKT.HYP/I.CHF.M12.ASI" xmlDataType="double"/>
    </xmlCellPr>
  </singleXmlCell>
  <singleXmlCell id="1244" r="Q34" connectionId="0">
    <xmlCellPr id="1244" uniqueName="_Report_Observations_BIL.AKT.HYP_I.CHF.M13.ASI">
      <xmlPr mapId="1" xpath="/Report/Observations/BIL.AKT.HYP/I.CHF.M13.ASI" xmlDataType="double"/>
    </xmlCellPr>
  </singleXmlCell>
  <singleXmlCell id="1245" r="Q31" connectionId="0">
    <xmlCellPr id="1245" uniqueName="_Report_Observations_BIL.AKT.HYP_I.CHF.M10.ASI">
      <xmlPr mapId="1" xpath="/Report/Observations/BIL.AKT.HYP/I.CHF.M10.ASI" xmlDataType="double"/>
    </xmlCellPr>
  </singleXmlCell>
  <singleXmlCell id="1246" r="Q32" connectionId="0">
    <xmlCellPr id="1246" uniqueName="_Report_Observations_BIL.AKT.HYP_I.CHF.M11.ASI">
      <xmlPr mapId="1" xpath="/Report/Observations/BIL.AKT.HYP/I.CHF.M11.ASI" xmlDataType="double"/>
    </xmlCellPr>
  </singleXmlCell>
  <singleXmlCell id="1247" r="Q30" connectionId="0">
    <xmlCellPr id="1247" uniqueName="_Report_Observations_BIL.AKT.HYP_I.CHF.M09.ASI">
      <xmlPr mapId="1" xpath="/Report/Observations/BIL.AKT.HYP/I.CHF.M09.ASI" xmlDataType="double"/>
    </xmlCellPr>
  </singleXmlCell>
  <singleXmlCell id="1248" r="Q39" connectionId="0">
    <xmlCellPr id="1248" uniqueName="_Report_Observations_BIL.AKT.HYP_I.CHF.Z02.ASI">
      <xmlPr mapId="1" xpath="/Report/Observations/BIL.AKT.HYP/I.CHF.Z02.ASI" xmlDataType="double"/>
    </xmlCellPr>
  </singleXmlCell>
  <singleXmlCell id="1249" r="Q37" connectionId="0">
    <xmlCellPr id="1249" uniqueName="_Report_Observations_BIL.AKT.HYP_I.CHF.M16.ASI">
      <xmlPr mapId="1" xpath="/Report/Observations/BIL.AKT.HYP/I.CHF.M16.ASI" xmlDataType="double"/>
    </xmlCellPr>
  </singleXmlCell>
  <singleXmlCell id="1250" r="Q38" connectionId="0">
    <xmlCellPr id="1250" uniqueName="_Report_Observations_BIL.AKT.HYP_I.CHF.M17.ASI">
      <xmlPr mapId="1" xpath="/Report/Observations/BIL.AKT.HYP/I.CHF.M17.ASI" xmlDataType="double"/>
    </xmlCellPr>
  </singleXmlCell>
  <singleXmlCell id="1251" r="Q24" connectionId="0">
    <xmlCellPr id="1251" uniqueName="_Report_Observations_BIL.AKT.HYP_I.CHF.M03.ASI">
      <xmlPr mapId="1" xpath="/Report/Observations/BIL.AKT.HYP/I.CHF.M03.ASI" xmlDataType="double"/>
    </xmlCellPr>
  </singleXmlCell>
  <singleXmlCell id="1252" r="Q25" connectionId="0">
    <xmlCellPr id="1252" uniqueName="_Report_Observations_BIL.AKT.HYP_I.CHF.M04.ASI">
      <xmlPr mapId="1" xpath="/Report/Observations/BIL.AKT.HYP/I.CHF.M04.ASI" xmlDataType="double"/>
    </xmlCellPr>
  </singleXmlCell>
  <singleXmlCell id="1253" r="Q22" connectionId="0">
    <xmlCellPr id="1253" uniqueName="_Report_Observations_BIL.AKT.HYP_I.CHF.M01.ASI">
      <xmlPr mapId="1" xpath="/Report/Observations/BIL.AKT.HYP/I.CHF.M01.ASI" xmlDataType="double"/>
    </xmlCellPr>
  </singleXmlCell>
  <singleXmlCell id="1254" r="Q23" connectionId="0">
    <xmlCellPr id="1254" uniqueName="_Report_Observations_BIL.AKT.HYP_I.CHF.M02.ASI">
      <xmlPr mapId="1" xpath="/Report/Observations/BIL.AKT.HYP/I.CHF.M02.ASI" xmlDataType="double"/>
    </xmlCellPr>
  </singleXmlCell>
  <singleXmlCell id="1255" r="Q28" connectionId="0">
    <xmlCellPr id="1255" uniqueName="_Report_Observations_BIL.AKT.HYP_I.CHF.M07.ASI">
      <xmlPr mapId="1" xpath="/Report/Observations/BIL.AKT.HYP/I.CHF.M07.ASI" xmlDataType="double"/>
    </xmlCellPr>
  </singleXmlCell>
  <singleXmlCell id="1256" r="Q29" connectionId="0">
    <xmlCellPr id="1256" uniqueName="_Report_Observations_BIL.AKT.HYP_I.CHF.M08.ASI">
      <xmlPr mapId="1" xpath="/Report/Observations/BIL.AKT.HYP/I.CHF.M08.ASI" xmlDataType="double"/>
    </xmlCellPr>
  </singleXmlCell>
  <singleXmlCell id="1257" r="Q26" connectionId="0">
    <xmlCellPr id="1257" uniqueName="_Report_Observations_BIL.AKT.HYP_I.CHF.M05.ASI">
      <xmlPr mapId="1" xpath="/Report/Observations/BIL.AKT.HYP/I.CHF.M05.ASI" xmlDataType="double"/>
    </xmlCellPr>
  </singleXmlCell>
  <singleXmlCell id="1258" r="Q27" connectionId="0">
    <xmlCellPr id="1258" uniqueName="_Report_Observations_BIL.AKT.HYP_I.CHF.M06.ASI">
      <xmlPr mapId="1" xpath="/Report/Observations/BIL.AKT.HYP/I.CHF.M06.ASI" xmlDataType="double"/>
    </xmlCellPr>
  </singleXmlCell>
  <singleXmlCell id="1259" r="U97" connectionId="0">
    <xmlCellPr id="1259" uniqueName="_Report_Observations_BIL.PAS.VKE_I.CHF.Z60">
      <xmlPr mapId="1" xpath="/Report/Observations/BIL.PAS.VKE/I.CHF.Z60" xmlDataType="double"/>
    </xmlCellPr>
  </singleXmlCell>
  <singleXmlCell id="1260" r="U98" connectionId="0">
    <xmlCellPr id="1260" uniqueName="_Report_Observations_BIL.PAS.VKE_I.CHF.Z61">
      <xmlPr mapId="1" xpath="/Report/Observations/BIL.PAS.VKE/I.CHF.Z61" xmlDataType="double"/>
    </xmlCellPr>
  </singleXmlCell>
  <singleXmlCell id="1261" r="U95" connectionId="0">
    <xmlCellPr id="1261" uniqueName="_Report_Observations_BIL.PAS.VKE_I.CHF.Z58">
      <xmlPr mapId="1" xpath="/Report/Observations/BIL.PAS.VKE/I.CHF.Z58" xmlDataType="double"/>
    </xmlCellPr>
  </singleXmlCell>
  <singleXmlCell id="1262" r="U96" connectionId="0">
    <xmlCellPr id="1262" uniqueName="_Report_Observations_BIL.PAS.VKE_I.CHF.Z59">
      <xmlPr mapId="1" xpath="/Report/Observations/BIL.PAS.VKE/I.CHF.Z59" xmlDataType="double"/>
    </xmlCellPr>
  </singleXmlCell>
  <singleXmlCell id="1264" r="U93" connectionId="0">
    <xmlCellPr id="1264" uniqueName="_Report_Observations_BIL.PAS.VKE_I.CHF.Z56">
      <xmlPr mapId="1" xpath="/Report/Observations/BIL.PAS.VKE/I.CHF.Z56" xmlDataType="double"/>
    </xmlCellPr>
  </singleXmlCell>
  <singleXmlCell id="1266" r="U94" connectionId="0">
    <xmlCellPr id="1266" uniqueName="_Report_Observations_BIL.PAS.VKE_I.CHF.Z57">
      <xmlPr mapId="1" xpath="/Report/Observations/BIL.PAS.VKE/I.CHF.Z57" xmlDataType="double"/>
    </xmlCellPr>
  </singleXmlCell>
  <singleXmlCell id="1268" r="U91" connectionId="0">
    <xmlCellPr id="1268" uniqueName="_Report_Observations_BIL.PAS.VKE_I.CHF.Z54">
      <xmlPr mapId="1" xpath="/Report/Observations/BIL.PAS.VKE/I.CHF.Z54" xmlDataType="double"/>
    </xmlCellPr>
  </singleXmlCell>
  <singleXmlCell id="1270" r="U92" connectionId="0">
    <xmlCellPr id="1270" uniqueName="_Report_Observations_BIL.PAS.VKE_I.CHF.Z55">
      <xmlPr mapId="1" xpath="/Report/Observations/BIL.PAS.VKE/I.CHF.Z55" xmlDataType="double"/>
    </xmlCellPr>
  </singleXmlCell>
  <singleXmlCell id="1271" r="U99" connectionId="0">
    <xmlCellPr id="1271" uniqueName="_Report_Observations_BIL.PAS.VKE_I.CHF.Z62">
      <xmlPr mapId="1" xpath="/Report/Observations/BIL.PAS.VKE/I.CHF.Z62" xmlDataType="double"/>
    </xmlCellPr>
  </singleXmlCell>
  <singleXmlCell id="1273" r="U86" connectionId="0">
    <xmlCellPr id="1273" uniqueName="_Report_Observations_BIL.PAS.VKE_I.CHF.Z49">
      <xmlPr mapId="1" xpath="/Report/Observations/BIL.PAS.VKE/I.CHF.Z49" xmlDataType="double"/>
    </xmlCellPr>
  </singleXmlCell>
  <singleXmlCell id="1275" r="U87" connectionId="0">
    <xmlCellPr id="1275" uniqueName="_Report_Observations_BIL.PAS.VKE_I.CHF.Z50">
      <xmlPr mapId="1" xpath="/Report/Observations/BIL.PAS.VKE/I.CHF.Z50" xmlDataType="double"/>
    </xmlCellPr>
  </singleXmlCell>
  <singleXmlCell id="1276" r="U84" connectionId="0">
    <xmlCellPr id="1276" uniqueName="_Report_Observations_BIL.PAS.VKE_I.CHF.Z47">
      <xmlPr mapId="1" xpath="/Report/Observations/BIL.PAS.VKE/I.CHF.Z47" xmlDataType="double"/>
    </xmlCellPr>
  </singleXmlCell>
  <singleXmlCell id="1277" r="U85" connectionId="0">
    <xmlCellPr id="1277" uniqueName="_Report_Observations_BIL.PAS.VKE_I.CHF.Z48">
      <xmlPr mapId="1" xpath="/Report/Observations/BIL.PAS.VKE/I.CHF.Z48" xmlDataType="double"/>
    </xmlCellPr>
  </singleXmlCell>
  <singleXmlCell id="1278" r="U82" connectionId="0">
    <xmlCellPr id="1278" uniqueName="_Report_Observations_BIL.PAS.VKE_I.CHF.Z45">
      <xmlPr mapId="1" xpath="/Report/Observations/BIL.PAS.VKE/I.CHF.Z45" xmlDataType="double"/>
    </xmlCellPr>
  </singleXmlCell>
  <singleXmlCell id="1279" r="U83" connectionId="0">
    <xmlCellPr id="1279" uniqueName="_Report_Observations_BIL.PAS.VKE_I.CHF.Z46">
      <xmlPr mapId="1" xpath="/Report/Observations/BIL.PAS.VKE/I.CHF.Z46" xmlDataType="double"/>
    </xmlCellPr>
  </singleXmlCell>
  <singleXmlCell id="1280" r="U80" connectionId="0">
    <xmlCellPr id="1280" uniqueName="_Report_Observations_BIL.PAS.VKE_I.CHF.Z43">
      <xmlPr mapId="1" xpath="/Report/Observations/BIL.PAS.VKE/I.CHF.Z43" xmlDataType="double"/>
    </xmlCellPr>
  </singleXmlCell>
  <singleXmlCell id="1281" r="U81" connectionId="0">
    <xmlCellPr id="1281" uniqueName="_Report_Observations_BIL.PAS.VKE_I.CHF.Z44">
      <xmlPr mapId="1" xpath="/Report/Observations/BIL.PAS.VKE/I.CHF.Z44" xmlDataType="double"/>
    </xmlCellPr>
  </singleXmlCell>
  <singleXmlCell id="1282" r="U88" connectionId="0">
    <xmlCellPr id="1282" uniqueName="_Report_Observations_BIL.PAS.VKE_I.CHF.Z51">
      <xmlPr mapId="1" xpath="/Report/Observations/BIL.PAS.VKE/I.CHF.Z51" xmlDataType="double"/>
    </xmlCellPr>
  </singleXmlCell>
  <singleXmlCell id="1283" r="U89" connectionId="0">
    <xmlCellPr id="1283" uniqueName="_Report_Observations_BIL.PAS.VKE_I.CHF.Z52">
      <xmlPr mapId="1" xpath="/Report/Observations/BIL.PAS.VKE/I.CHF.Z52" xmlDataType="double"/>
    </xmlCellPr>
  </singleXmlCell>
  <singleXmlCell id="1284" r="X100" connectionId="0">
    <xmlCellPr id="1284" uniqueName="_Report_Observations_BIL.PAS.VKE.KOV_I.CHF.Z63.KUE">
      <xmlPr mapId="1" xpath="/Report/Observations/BIL.PAS.VKE.KOV/I.CHF.Z63.KUE" xmlDataType="double"/>
    </xmlCellPr>
  </singleXmlCell>
  <singleXmlCell id="1285" r="X101" connectionId="0">
    <xmlCellPr id="1285" uniqueName="_Report_Observations_BIL.PAS.VKE.KOV_I.CHF.Z64.KUE">
      <xmlPr mapId="1" xpath="/Report/Observations/BIL.PAS.VKE.KOV/I.CHF.Z64.KUE" xmlDataType="double"/>
    </xmlCellPr>
  </singleXmlCell>
  <singleXmlCell id="1287" r="X104" connectionId="0">
    <xmlCellPr id="1287" uniqueName="_Report_Observations_BIL.PAS.VKE.KOV_I.CHF.T.KUE">
      <xmlPr mapId="1" xpath="/Report/Observations/BIL.PAS.VKE.KOV/I.CHF.T.KUE" xmlDataType="double"/>
    </xmlCellPr>
  </singleXmlCell>
  <singleXmlCell id="1289" r="U90" connectionId="0">
    <xmlCellPr id="1289" uniqueName="_Report_Observations_BIL.PAS.VKE_I.CHF.Z53">
      <xmlPr mapId="1" xpath="/Report/Observations/BIL.PAS.VKE/I.CHF.Z53" xmlDataType="double"/>
    </xmlCellPr>
  </singleXmlCell>
  <singleXmlCell id="1291" r="X102" connectionId="0">
    <xmlCellPr id="1291" uniqueName="_Report_Observations_BIL.PAS.VKE.KOV_I.CHF.Z65.KUE">
      <xmlPr mapId="1" xpath="/Report/Observations/BIL.PAS.VKE.KOV/I.CHF.Z65.KUE" xmlDataType="double"/>
    </xmlCellPr>
  </singleXmlCell>
  <singleXmlCell id="1293" r="X103" connectionId="0">
    <xmlCellPr id="1293" uniqueName="_Report_Observations_BIL.PAS.VKE.KOV_I.CHF.Z66.KUE">
      <xmlPr mapId="1" xpath="/Report/Observations/BIL.PAS.VKE.KOV/I.CHF.Z66.KUE" xmlDataType="double"/>
    </xmlCellPr>
  </singleXmlCell>
  <singleXmlCell id="1295" r="M79" connectionId="0">
    <xmlCellPr id="1295" uniqueName="_Report_Observations_BIL.AKT.FKU_I.CHF.Z42.ASI">
      <xmlPr mapId="1" xpath="/Report/Observations/BIL.AKT.FKU/I.CHF.Z42.ASI" xmlDataType="double"/>
    </xmlCellPr>
  </singleXmlCell>
  <singleXmlCell id="1296" r="M77" connectionId="0">
    <xmlCellPr id="1296" uniqueName="_Report_Observations_BIL.AKT.FKU_I.CHF.Z40.ASI">
      <xmlPr mapId="1" xpath="/Report/Observations/BIL.AKT.FKU/I.CHF.Z40.ASI" xmlDataType="double"/>
    </xmlCellPr>
  </singleXmlCell>
  <singleXmlCell id="1297" r="M78" connectionId="0">
    <xmlCellPr id="1297" uniqueName="_Report_Observations_BIL.AKT.FKU_I.CHF.Z41.ASI">
      <xmlPr mapId="1" xpath="/Report/Observations/BIL.AKT.FKU/I.CHF.Z41.ASI" xmlDataType="double"/>
    </xmlCellPr>
  </singleXmlCell>
  <singleXmlCell id="1298" r="M86" connectionId="0">
    <xmlCellPr id="1298" uniqueName="_Report_Observations_BIL.AKT.FKU_I.CHF.Z49.ASI">
      <xmlPr mapId="1" xpath="/Report/Observations/BIL.AKT.FKU/I.CHF.Z49.ASI" xmlDataType="double"/>
    </xmlCellPr>
  </singleXmlCell>
  <singleXmlCell id="1299" r="M104" connectionId="0">
    <xmlCellPr id="1299" uniqueName="_Report_Observations_BIL.AKT.FKU_I.CHF.T.ASI">
      <xmlPr mapId="1" xpath="/Report/Observations/BIL.AKT.FKU/I.CHF.T.ASI" xmlDataType="double"/>
    </xmlCellPr>
  </singleXmlCell>
  <singleXmlCell id="1300" r="M87" connectionId="0">
    <xmlCellPr id="1300" uniqueName="_Report_Observations_BIL.AKT.FKU_I.CHF.Z50.ASI">
      <xmlPr mapId="1" xpath="/Report/Observations/BIL.AKT.FKU/I.CHF.Z50.ASI" xmlDataType="double"/>
    </xmlCellPr>
  </singleXmlCell>
  <singleXmlCell id="1301" r="M103" connectionId="0">
    <xmlCellPr id="1301" uniqueName="_Report_Observations_BIL.AKT.FKU_I.CHF.Z66.ASI">
      <xmlPr mapId="1" xpath="/Report/Observations/BIL.AKT.FKU/I.CHF.Z66.ASI" xmlDataType="double"/>
    </xmlCellPr>
  </singleXmlCell>
  <singleXmlCell id="1302" r="M84" connectionId="0">
    <xmlCellPr id="1302" uniqueName="_Report_Observations_BIL.AKT.FKU_I.CHF.Z47.ASI">
      <xmlPr mapId="1" xpath="/Report/Observations/BIL.AKT.FKU/I.CHF.Z47.ASI" xmlDataType="double"/>
    </xmlCellPr>
  </singleXmlCell>
  <singleXmlCell id="1303" r="M85" connectionId="0">
    <xmlCellPr id="1303" uniqueName="_Report_Observations_BIL.AKT.FKU_I.CHF.Z48.ASI">
      <xmlPr mapId="1" xpath="/Report/Observations/BIL.AKT.FKU/I.CHF.Z48.ASI" xmlDataType="double"/>
    </xmlCellPr>
  </singleXmlCell>
  <singleXmlCell id="1304" r="M82" connectionId="0">
    <xmlCellPr id="1304" uniqueName="_Report_Observations_BIL.AKT.FKU_I.CHF.Z45.ASI">
      <xmlPr mapId="1" xpath="/Report/Observations/BIL.AKT.FKU/I.CHF.Z45.ASI" xmlDataType="double"/>
    </xmlCellPr>
  </singleXmlCell>
  <singleXmlCell id="1305" r="M100" connectionId="0">
    <xmlCellPr id="1305" uniqueName="_Report_Observations_BIL.AKT.FKU_I.CHF.Z63.ASI">
      <xmlPr mapId="1" xpath="/Report/Observations/BIL.AKT.FKU/I.CHF.Z63.ASI" xmlDataType="double"/>
    </xmlCellPr>
  </singleXmlCell>
  <singleXmlCell id="1306" r="M83" connectionId="0">
    <xmlCellPr id="1306" uniqueName="_Report_Observations_BIL.AKT.FKU_I.CHF.Z46.ASI">
      <xmlPr mapId="1" xpath="/Report/Observations/BIL.AKT.FKU/I.CHF.Z46.ASI" xmlDataType="double"/>
    </xmlCellPr>
  </singleXmlCell>
  <singleXmlCell id="1307" r="M80" connectionId="0">
    <xmlCellPr id="1307" uniqueName="_Report_Observations_BIL.AKT.FKU_I.CHF.Z43.ASI">
      <xmlPr mapId="1" xpath="/Report/Observations/BIL.AKT.FKU/I.CHF.Z43.ASI" xmlDataType="double"/>
    </xmlCellPr>
  </singleXmlCell>
  <singleXmlCell id="1308" r="M102" connectionId="0">
    <xmlCellPr id="1308" uniqueName="_Report_Observations_BIL.AKT.FKU_I.CHF.Z65.ASI">
      <xmlPr mapId="1" xpath="/Report/Observations/BIL.AKT.FKU/I.CHF.Z65.ASI" xmlDataType="double"/>
    </xmlCellPr>
  </singleXmlCell>
  <singleXmlCell id="1309" r="M81" connectionId="0">
    <xmlCellPr id="1309" uniqueName="_Report_Observations_BIL.AKT.FKU_I.CHF.Z44.ASI">
      <xmlPr mapId="1" xpath="/Report/Observations/BIL.AKT.FKU/I.CHF.Z44.ASI" xmlDataType="double"/>
    </xmlCellPr>
  </singleXmlCell>
  <singleXmlCell id="1310" r="M101" connectionId="0">
    <xmlCellPr id="1310" uniqueName="_Report_Observations_BIL.AKT.FKU_I.CHF.Z64.ASI">
      <xmlPr mapId="1" xpath="/Report/Observations/BIL.AKT.FKU/I.CHF.Z64.ASI" xmlDataType="double"/>
    </xmlCellPr>
  </singleXmlCell>
  <singleXmlCell id="1311" r="M68" connectionId="0">
    <xmlCellPr id="1311" uniqueName="_Report_Observations_BIL.AKT.FKU_I.CHF.Z31.ASI">
      <xmlPr mapId="1" xpath="/Report/Observations/BIL.AKT.FKU/I.CHF.Z31.ASI" xmlDataType="double"/>
    </xmlCellPr>
  </singleXmlCell>
  <singleXmlCell id="1312" r="M69" connectionId="0">
    <xmlCellPr id="1312" uniqueName="_Report_Observations_BIL.AKT.FKU_I.CHF.Z32.ASI">
      <xmlPr mapId="1" xpath="/Report/Observations/BIL.AKT.FKU/I.CHF.Z32.ASI" xmlDataType="double"/>
    </xmlCellPr>
  </singleXmlCell>
  <singleXmlCell id="1313" r="M66" connectionId="0">
    <xmlCellPr id="1313" uniqueName="_Report_Observations_BIL.AKT.FKU_I.CHF.Z29.ASI">
      <xmlPr mapId="1" xpath="/Report/Observations/BIL.AKT.FKU/I.CHF.Z29.ASI" xmlDataType="double"/>
    </xmlCellPr>
  </singleXmlCell>
  <singleXmlCell id="1314" r="M67" connectionId="0">
    <xmlCellPr id="1314" uniqueName="_Report_Observations_BIL.AKT.FKU_I.CHF.Z30.ASI">
      <xmlPr mapId="1" xpath="/Report/Observations/BIL.AKT.FKU/I.CHF.Z30.ASI" xmlDataType="double"/>
    </xmlCellPr>
  </singleXmlCell>
  <singleXmlCell id="1315" r="M75" connectionId="0">
    <xmlCellPr id="1315" uniqueName="_Report_Observations_BIL.AKT.FKU_I.CHF.Z38.ASI">
      <xmlPr mapId="1" xpath="/Report/Observations/BIL.AKT.FKU/I.CHF.Z38.ASI" xmlDataType="double"/>
    </xmlCellPr>
  </singleXmlCell>
  <singleXmlCell id="1316" r="M76" connectionId="0">
    <xmlCellPr id="1316" uniqueName="_Report_Observations_BIL.AKT.FKU_I.CHF.Z39.ASI">
      <xmlPr mapId="1" xpath="/Report/Observations/BIL.AKT.FKU/I.CHF.Z39.ASI" xmlDataType="double"/>
    </xmlCellPr>
  </singleXmlCell>
  <singleXmlCell id="1317" r="M73" connectionId="0">
    <xmlCellPr id="1317" uniqueName="_Report_Observations_BIL.AKT.FKU_I.CHF.Z36.ASI">
      <xmlPr mapId="1" xpath="/Report/Observations/BIL.AKT.FKU/I.CHF.Z36.ASI" xmlDataType="double"/>
    </xmlCellPr>
  </singleXmlCell>
  <singleXmlCell id="1318" r="M74" connectionId="0">
    <xmlCellPr id="1318" uniqueName="_Report_Observations_BIL.AKT.FKU_I.CHF.Z37.ASI">
      <xmlPr mapId="1" xpath="/Report/Observations/BIL.AKT.FKU/I.CHF.Z37.ASI" xmlDataType="double"/>
    </xmlCellPr>
  </singleXmlCell>
  <singleXmlCell id="1319" r="M71" connectionId="0">
    <xmlCellPr id="1319" uniqueName="_Report_Observations_BIL.AKT.FKU_I.CHF.Z34.ASI">
      <xmlPr mapId="1" xpath="/Report/Observations/BIL.AKT.FKU/I.CHF.Z34.ASI" xmlDataType="double"/>
    </xmlCellPr>
  </singleXmlCell>
  <singleXmlCell id="1320" r="M72" connectionId="0">
    <xmlCellPr id="1320" uniqueName="_Report_Observations_BIL.AKT.FKU_I.CHF.Z35.ASI">
      <xmlPr mapId="1" xpath="/Report/Observations/BIL.AKT.FKU/I.CHF.Z35.ASI" xmlDataType="double"/>
    </xmlCellPr>
  </singleXmlCell>
  <singleXmlCell id="1321" r="M70" connectionId="0">
    <xmlCellPr id="1321" uniqueName="_Report_Observations_BIL.AKT.FKU_I.CHF.Z33.ASI">
      <xmlPr mapId="1" xpath="/Report/Observations/BIL.AKT.FKU/I.CHF.Z33.ASI" xmlDataType="double"/>
    </xmlCellPr>
  </singleXmlCell>
  <singleXmlCell id="1322" r="M59" connectionId="0">
    <xmlCellPr id="1322" uniqueName="_Report_Observations_BIL.AKT.FKU_I.CHF.Z22.ASI">
      <xmlPr mapId="1" xpath="/Report/Observations/BIL.AKT.FKU/I.CHF.Z22.ASI" xmlDataType="double"/>
    </xmlCellPr>
  </singleXmlCell>
  <singleXmlCell id="1323" r="M57" connectionId="0">
    <xmlCellPr id="1323" uniqueName="_Report_Observations_BIL.AKT.FKU_I.CHF.Z20.ASI">
      <xmlPr mapId="1" xpath="/Report/Observations/BIL.AKT.FKU/I.CHF.Z20.ASI" xmlDataType="double"/>
    </xmlCellPr>
  </singleXmlCell>
  <singleXmlCell id="1324" r="M58" connectionId="0">
    <xmlCellPr id="1324" uniqueName="_Report_Observations_BIL.AKT.FKU_I.CHF.Z21.ASI">
      <xmlPr mapId="1" xpath="/Report/Observations/BIL.AKT.FKU/I.CHF.Z21.ASI" xmlDataType="double"/>
    </xmlCellPr>
  </singleXmlCell>
  <singleXmlCell id="1325" r="M55" connectionId="0">
    <xmlCellPr id="1325" uniqueName="_Report_Observations_BIL.AKT.FKU_I.CHF.Z18.ASI">
      <xmlPr mapId="1" xpath="/Report/Observations/BIL.AKT.FKU/I.CHF.Z18.ASI" xmlDataType="double"/>
    </xmlCellPr>
  </singleXmlCell>
  <singleXmlCell id="1326" r="M56" connectionId="0">
    <xmlCellPr id="1326" uniqueName="_Report_Observations_BIL.AKT.FKU_I.CHF.Z19.ASI">
      <xmlPr mapId="1" xpath="/Report/Observations/BIL.AKT.FKU/I.CHF.Z19.ASI" xmlDataType="double"/>
    </xmlCellPr>
  </singleXmlCell>
  <singleXmlCell id="1327" r="M64" connectionId="0">
    <xmlCellPr id="1327" uniqueName="_Report_Observations_BIL.AKT.FKU_I.CHF.Z27.ASI">
      <xmlPr mapId="1" xpath="/Report/Observations/BIL.AKT.FKU/I.CHF.Z27.ASI" xmlDataType="double"/>
    </xmlCellPr>
  </singleXmlCell>
  <singleXmlCell id="1328" r="M65" connectionId="0">
    <xmlCellPr id="1328" uniqueName="_Report_Observations_BIL.AKT.FKU_I.CHF.Z28.ASI">
      <xmlPr mapId="1" xpath="/Report/Observations/BIL.AKT.FKU/I.CHF.Z28.ASI" xmlDataType="double"/>
    </xmlCellPr>
  </singleXmlCell>
  <singleXmlCell id="1329" r="M62" connectionId="0">
    <xmlCellPr id="1329" uniqueName="_Report_Observations_BIL.AKT.FKU_I.CHF.Z25.ASI">
      <xmlPr mapId="1" xpath="/Report/Observations/BIL.AKT.FKU/I.CHF.Z25.ASI" xmlDataType="double"/>
    </xmlCellPr>
  </singleXmlCell>
  <singleXmlCell id="1330" r="M63" connectionId="0">
    <xmlCellPr id="1330" uniqueName="_Report_Observations_BIL.AKT.FKU_I.CHF.Z26.ASI">
      <xmlPr mapId="1" xpath="/Report/Observations/BIL.AKT.FKU/I.CHF.Z26.ASI" xmlDataType="double"/>
    </xmlCellPr>
  </singleXmlCell>
  <singleXmlCell id="1331" r="M60" connectionId="0">
    <xmlCellPr id="1331" uniqueName="_Report_Observations_BIL.AKT.FKU_I.CHF.Z23.ASI">
      <xmlPr mapId="1" xpath="/Report/Observations/BIL.AKT.FKU/I.CHF.Z23.ASI" xmlDataType="double"/>
    </xmlCellPr>
  </singleXmlCell>
  <singleXmlCell id="1332" r="M61" connectionId="0">
    <xmlCellPr id="1332" uniqueName="_Report_Observations_BIL.AKT.FKU_I.CHF.Z24.ASI">
      <xmlPr mapId="1" xpath="/Report/Observations/BIL.AKT.FKU/I.CHF.Z24.ASI" xmlDataType="double"/>
    </xmlCellPr>
  </singleXmlCell>
  <singleXmlCell id="1333" r="M48" connectionId="0">
    <xmlCellPr id="1333" uniqueName="_Report_Observations_BIL.AKT.FKU_I.CHF.Z11.ASI">
      <xmlPr mapId="1" xpath="/Report/Observations/BIL.AKT.FKU/I.CHF.Z11.ASI" xmlDataType="double"/>
    </xmlCellPr>
  </singleXmlCell>
  <singleXmlCell id="1334" r="M49" connectionId="0">
    <xmlCellPr id="1334" uniqueName="_Report_Observations_BIL.AKT.FKU_I.CHF.Z12.ASI">
      <xmlPr mapId="1" xpath="/Report/Observations/BIL.AKT.FKU/I.CHF.Z12.ASI" xmlDataType="double"/>
    </xmlCellPr>
  </singleXmlCell>
  <singleXmlCell id="1335" r="M46" connectionId="0">
    <xmlCellPr id="1335" uniqueName="_Report_Observations_BIL.AKT.FKU_I.CHF.Z09.ASI">
      <xmlPr mapId="1" xpath="/Report/Observations/BIL.AKT.FKU/I.CHF.Z09.ASI" xmlDataType="double"/>
    </xmlCellPr>
  </singleXmlCell>
  <singleXmlCell id="1336" r="M47" connectionId="0">
    <xmlCellPr id="1336" uniqueName="_Report_Observations_BIL.AKT.FKU_I.CHF.Z10.ASI">
      <xmlPr mapId="1" xpath="/Report/Observations/BIL.AKT.FKU/I.CHF.Z10.ASI" xmlDataType="double"/>
    </xmlCellPr>
  </singleXmlCell>
  <singleXmlCell id="1337" r="M44" connectionId="0">
    <xmlCellPr id="1337" uniqueName="_Report_Observations_BIL.AKT.FKU_I.CHF.Z07.ASI">
      <xmlPr mapId="1" xpath="/Report/Observations/BIL.AKT.FKU/I.CHF.Z07.ASI" xmlDataType="double"/>
    </xmlCellPr>
  </singleXmlCell>
  <singleXmlCell id="1338" r="M45" connectionId="0">
    <xmlCellPr id="1338" uniqueName="_Report_Observations_BIL.AKT.FKU_I.CHF.Z08.ASI">
      <xmlPr mapId="1" xpath="/Report/Observations/BIL.AKT.FKU/I.CHF.Z08.ASI" xmlDataType="double"/>
    </xmlCellPr>
  </singleXmlCell>
  <singleXmlCell id="1339" r="M53" connectionId="0">
    <xmlCellPr id="1339" uniqueName="_Report_Observations_BIL.AKT.FKU_I.CHF.Z16.ASI">
      <xmlPr mapId="1" xpath="/Report/Observations/BIL.AKT.FKU/I.CHF.Z16.ASI" xmlDataType="double"/>
    </xmlCellPr>
  </singleXmlCell>
  <singleXmlCell id="1340" r="M54" connectionId="0">
    <xmlCellPr id="1340" uniqueName="_Report_Observations_BIL.AKT.FKU_I.CHF.Z17.ASI">
      <xmlPr mapId="1" xpath="/Report/Observations/BIL.AKT.FKU/I.CHF.Z17.ASI" xmlDataType="double"/>
    </xmlCellPr>
  </singleXmlCell>
  <singleXmlCell id="1341" r="M51" connectionId="0">
    <xmlCellPr id="1341" uniqueName="_Report_Observations_BIL.AKT.FKU_I.CHF.Z14.ASI">
      <xmlPr mapId="1" xpath="/Report/Observations/BIL.AKT.FKU/I.CHF.Z14.ASI" xmlDataType="double"/>
    </xmlCellPr>
  </singleXmlCell>
  <singleXmlCell id="1342" r="M52" connectionId="0">
    <xmlCellPr id="1342" uniqueName="_Report_Observations_BIL.AKT.FKU_I.CHF.Z15.ASI">
      <xmlPr mapId="1" xpath="/Report/Observations/BIL.AKT.FKU/I.CHF.Z15.ASI" xmlDataType="double"/>
    </xmlCellPr>
  </singleXmlCell>
  <singleXmlCell id="1343" r="M50" connectionId="0">
    <xmlCellPr id="1343" uniqueName="_Report_Observations_BIL.AKT.FKU_I.CHF.Z13.ASI">
      <xmlPr mapId="1" xpath="/Report/Observations/BIL.AKT.FKU/I.CHF.Z13.ASI" xmlDataType="double"/>
    </xmlCellPr>
  </singleXmlCell>
  <singleXmlCell id="1344" r="M39" connectionId="0">
    <xmlCellPr id="1344" uniqueName="_Report_Observations_BIL.AKT.FKU_I.CHF.Z02.ASI">
      <xmlPr mapId="1" xpath="/Report/Observations/BIL.AKT.FKU/I.CHF.Z02.ASI" xmlDataType="double"/>
    </xmlCellPr>
  </singleXmlCell>
  <singleXmlCell id="1345" r="M37" connectionId="0">
    <xmlCellPr id="1345" uniqueName="_Report_Observations_BIL.AKT.FKU_I.CHF.M16.ASI">
      <xmlPr mapId="1" xpath="/Report/Observations/BIL.AKT.FKU/I.CHF.M16.ASI" xmlDataType="double"/>
    </xmlCellPr>
  </singleXmlCell>
  <singleXmlCell id="1346" r="M38" connectionId="0">
    <xmlCellPr id="1346" uniqueName="_Report_Observations_BIL.AKT.FKU_I.CHF.M17.ASI">
      <xmlPr mapId="1" xpath="/Report/Observations/BIL.AKT.FKU/I.CHF.M17.ASI" xmlDataType="double"/>
    </xmlCellPr>
  </singleXmlCell>
  <singleXmlCell id="1347" r="M35" connectionId="0">
    <xmlCellPr id="1347" uniqueName="_Report_Observations_BIL.AKT.FKU_I.CHF.M14.ASI">
      <xmlPr mapId="1" xpath="/Report/Observations/BIL.AKT.FKU/I.CHF.M14.ASI" xmlDataType="double"/>
    </xmlCellPr>
  </singleXmlCell>
  <singleXmlCell id="1348" r="M36" connectionId="0">
    <xmlCellPr id="1348" uniqueName="_Report_Observations_BIL.AKT.FKU_I.CHF.M15.ASI">
      <xmlPr mapId="1" xpath="/Report/Observations/BIL.AKT.FKU/I.CHF.M15.ASI" xmlDataType="double"/>
    </xmlCellPr>
  </singleXmlCell>
  <singleXmlCell id="1349" r="M33" connectionId="0">
    <xmlCellPr id="1349" uniqueName="_Report_Observations_BIL.AKT.FKU_I.CHF.M12.ASI">
      <xmlPr mapId="1" xpath="/Report/Observations/BIL.AKT.FKU/I.CHF.M12.ASI" xmlDataType="double"/>
    </xmlCellPr>
  </singleXmlCell>
  <singleXmlCell id="1350" r="M34" connectionId="0">
    <xmlCellPr id="1350" uniqueName="_Report_Observations_BIL.AKT.FKU_I.CHF.M13.ASI">
      <xmlPr mapId="1" xpath="/Report/Observations/BIL.AKT.FKU/I.CHF.M13.ASI" xmlDataType="double"/>
    </xmlCellPr>
  </singleXmlCell>
  <singleXmlCell id="1351" r="M42" connectionId="0">
    <xmlCellPr id="1351" uniqueName="_Report_Observations_BIL.AKT.FKU_I.CHF.Z05.ASI">
      <xmlPr mapId="1" xpath="/Report/Observations/BIL.AKT.FKU/I.CHF.Z05.ASI" xmlDataType="double"/>
    </xmlCellPr>
  </singleXmlCell>
  <singleXmlCell id="1352" r="M43" connectionId="0">
    <xmlCellPr id="1352" uniqueName="_Report_Observations_BIL.AKT.FKU_I.CHF.Z06.ASI">
      <xmlPr mapId="1" xpath="/Report/Observations/BIL.AKT.FKU/I.CHF.Z06.ASI" xmlDataType="double"/>
    </xmlCellPr>
  </singleXmlCell>
  <singleXmlCell id="1353" r="M40" connectionId="0">
    <xmlCellPr id="1353" uniqueName="_Report_Observations_BIL.AKT.FKU_I.CHF.Z03.ASI">
      <xmlPr mapId="1" xpath="/Report/Observations/BIL.AKT.FKU/I.CHF.Z03.ASI" xmlDataType="double"/>
    </xmlCellPr>
  </singleXmlCell>
  <singleXmlCell id="1354" r="M41" connectionId="0">
    <xmlCellPr id="1354" uniqueName="_Report_Observations_BIL.AKT.FKU_I.CHF.Z04.ASI">
      <xmlPr mapId="1" xpath="/Report/Observations/BIL.AKT.FKU/I.CHF.Z04.ASI" xmlDataType="double"/>
    </xmlCellPr>
  </singleXmlCell>
  <singleXmlCell id="1355" r="M28" connectionId="0">
    <xmlCellPr id="1355" uniqueName="_Report_Observations_BIL.AKT.FKU_I.CHF.M07.ASI">
      <xmlPr mapId="1" xpath="/Report/Observations/BIL.AKT.FKU/I.CHF.M07.ASI" xmlDataType="double"/>
    </xmlCellPr>
  </singleXmlCell>
  <singleXmlCell id="1356" r="M29" connectionId="0">
    <xmlCellPr id="1356" uniqueName="_Report_Observations_BIL.AKT.FKU_I.CHF.M08.ASI">
      <xmlPr mapId="1" xpath="/Report/Observations/BIL.AKT.FKU/I.CHF.M08.ASI" xmlDataType="double"/>
    </xmlCellPr>
  </singleXmlCell>
  <singleXmlCell id="1357" r="M26" connectionId="0">
    <xmlCellPr id="1357" uniqueName="_Report_Observations_BIL.AKT.FKU_I.CHF.M05.ASI">
      <xmlPr mapId="1" xpath="/Report/Observations/BIL.AKT.FKU/I.CHF.M05.ASI" xmlDataType="double"/>
    </xmlCellPr>
  </singleXmlCell>
  <singleXmlCell id="1358" r="M27" connectionId="0">
    <xmlCellPr id="1358" uniqueName="_Report_Observations_BIL.AKT.FKU_I.CHF.M06.ASI">
      <xmlPr mapId="1" xpath="/Report/Observations/BIL.AKT.FKU/I.CHF.M06.ASI" xmlDataType="double"/>
    </xmlCellPr>
  </singleXmlCell>
  <singleXmlCell id="1359" r="M24" connectionId="0">
    <xmlCellPr id="1359" uniqueName="_Report_Observations_BIL.AKT.FKU_I.CHF.M03.ASI">
      <xmlPr mapId="1" xpath="/Report/Observations/BIL.AKT.FKU/I.CHF.M03.ASI" xmlDataType="double"/>
    </xmlCellPr>
  </singleXmlCell>
  <singleXmlCell id="1360" r="M25" connectionId="0">
    <xmlCellPr id="1360" uniqueName="_Report_Observations_BIL.AKT.FKU_I.CHF.M04.ASI">
      <xmlPr mapId="1" xpath="/Report/Observations/BIL.AKT.FKU/I.CHF.M04.ASI" xmlDataType="double"/>
    </xmlCellPr>
  </singleXmlCell>
  <singleXmlCell id="1361" r="M22" connectionId="0">
    <xmlCellPr id="1361" uniqueName="_Report_Observations_BIL.AKT.FKU_I.CHF.M01.ASI">
      <xmlPr mapId="1" xpath="/Report/Observations/BIL.AKT.FKU/I.CHF.M01.ASI" xmlDataType="double"/>
    </xmlCellPr>
  </singleXmlCell>
  <singleXmlCell id="1362" r="M23" connectionId="0">
    <xmlCellPr id="1362" uniqueName="_Report_Observations_BIL.AKT.FKU_I.CHF.M02.ASI">
      <xmlPr mapId="1" xpath="/Report/Observations/BIL.AKT.FKU/I.CHF.M02.ASI" xmlDataType="double"/>
    </xmlCellPr>
  </singleXmlCell>
  <singleXmlCell id="1363" r="M31" connectionId="0">
    <xmlCellPr id="1363" uniqueName="_Report_Observations_BIL.AKT.FKU_I.CHF.M10.ASI">
      <xmlPr mapId="1" xpath="/Report/Observations/BIL.AKT.FKU/I.CHF.M10.ASI" xmlDataType="double"/>
    </xmlCellPr>
  </singleXmlCell>
  <singleXmlCell id="1364" r="M32" connectionId="0">
    <xmlCellPr id="1364" uniqueName="_Report_Observations_BIL.AKT.FKU_I.CHF.M11.ASI">
      <xmlPr mapId="1" xpath="/Report/Observations/BIL.AKT.FKU/I.CHF.M11.ASI" xmlDataType="double"/>
    </xmlCellPr>
  </singleXmlCell>
  <singleXmlCell id="1365" r="M30" connectionId="0">
    <xmlCellPr id="1365" uniqueName="_Report_Observations_BIL.AKT.FKU_I.CHF.M09.ASI">
      <xmlPr mapId="1" xpath="/Report/Observations/BIL.AKT.FKU/I.CHF.M09.ASI" xmlDataType="double"/>
    </xmlCellPr>
  </singleXmlCell>
  <singleXmlCell id="1366" r="Q99" connectionId="0">
    <xmlCellPr id="1366" uniqueName="_Report_Observations_BIL.AKT.HYP_I.CHF.Z62.ASI">
      <xmlPr mapId="1" xpath="/Report/Observations/BIL.AKT.HYP/I.CHF.Z62.ASI" xmlDataType="double"/>
    </xmlCellPr>
  </singleXmlCell>
  <singleXmlCell id="1367" r="Q97" connectionId="0">
    <xmlCellPr id="1367" uniqueName="_Report_Observations_BIL.AKT.HYP_I.CHF.Z60.ASI">
      <xmlPr mapId="1" xpath="/Report/Observations/BIL.AKT.HYP/I.CHF.Z60.ASI" xmlDataType="double"/>
    </xmlCellPr>
  </singleXmlCell>
  <singleXmlCell id="1368" r="Q98" connectionId="0">
    <xmlCellPr id="1368" uniqueName="_Report_Observations_BIL.AKT.HYP_I.CHF.Z61.ASI">
      <xmlPr mapId="1" xpath="/Report/Observations/BIL.AKT.HYP/I.CHF.Z61.ASI" xmlDataType="double"/>
    </xmlCellPr>
  </singleXmlCell>
  <singleXmlCell id="1369" r="Q95" connectionId="0">
    <xmlCellPr id="1369" uniqueName="_Report_Observations_BIL.AKT.HYP_I.CHF.Z58.ASI">
      <xmlPr mapId="1" xpath="/Report/Observations/BIL.AKT.HYP/I.CHF.Z58.ASI" xmlDataType="double"/>
    </xmlCellPr>
  </singleXmlCell>
  <singleXmlCell id="1370" r="Q96" connectionId="0">
    <xmlCellPr id="1370" uniqueName="_Report_Observations_BIL.AKT.HYP_I.CHF.Z59.ASI">
      <xmlPr mapId="1" xpath="/Report/Observations/BIL.AKT.HYP/I.CHF.Z59.ASI" xmlDataType="double"/>
    </xmlCellPr>
  </singleXmlCell>
  <singleXmlCell id="1371" r="Q88" connectionId="0">
    <xmlCellPr id="1371" uniqueName="_Report_Observations_BIL.AKT.HYP_I.CHF.Z51.ASI">
      <xmlPr mapId="1" xpath="/Report/Observations/BIL.AKT.HYP/I.CHF.Z51.ASI" xmlDataType="double"/>
    </xmlCellPr>
  </singleXmlCell>
  <singleXmlCell id="1372" r="Q89" connectionId="0">
    <xmlCellPr id="1372" uniqueName="_Report_Observations_BIL.AKT.HYP_I.CHF.Z52.ASI">
      <xmlPr mapId="1" xpath="/Report/Observations/BIL.AKT.HYP/I.CHF.Z52.ASI" xmlDataType="double"/>
    </xmlCellPr>
  </singleXmlCell>
  <singleXmlCell id="1373" r="Q86" connectionId="0">
    <xmlCellPr id="1373" uniqueName="_Report_Observations_BIL.AKT.HYP_I.CHF.Z49.ASI">
      <xmlPr mapId="1" xpath="/Report/Observations/BIL.AKT.HYP/I.CHF.Z49.ASI" xmlDataType="double"/>
    </xmlCellPr>
  </singleXmlCell>
  <singleXmlCell id="1374" r="Q87" connectionId="0">
    <xmlCellPr id="1374" uniqueName="_Report_Observations_BIL.AKT.HYP_I.CHF.Z50.ASI">
      <xmlPr mapId="1" xpath="/Report/Observations/BIL.AKT.HYP/I.CHF.Z50.ASI" xmlDataType="double"/>
    </xmlCellPr>
  </singleXmlCell>
  <singleXmlCell id="1375" r="Q84" connectionId="0">
    <xmlCellPr id="1375" uniqueName="_Report_Observations_BIL.AKT.HYP_I.CHF.Z47.ASI">
      <xmlPr mapId="1" xpath="/Report/Observations/BIL.AKT.HYP/I.CHF.Z47.ASI" xmlDataType="double"/>
    </xmlCellPr>
  </singleXmlCell>
  <singleXmlCell id="1376" r="Q85" connectionId="0">
    <xmlCellPr id="1376" uniqueName="_Report_Observations_BIL.AKT.HYP_I.CHF.Z48.ASI">
      <xmlPr mapId="1" xpath="/Report/Observations/BIL.AKT.HYP/I.CHF.Z48.ASI" xmlDataType="double"/>
    </xmlCellPr>
  </singleXmlCell>
  <singleXmlCell id="1377" r="Q93" connectionId="0">
    <xmlCellPr id="1377" uniqueName="_Report_Observations_BIL.AKT.HYP_I.CHF.Z56.ASI">
      <xmlPr mapId="1" xpath="/Report/Observations/BIL.AKT.HYP/I.CHF.Z56.ASI" xmlDataType="double"/>
    </xmlCellPr>
  </singleXmlCell>
  <singleXmlCell id="1378" r="Q94" connectionId="0">
    <xmlCellPr id="1378" uniqueName="_Report_Observations_BIL.AKT.HYP_I.CHF.Z57.ASI">
      <xmlPr mapId="1" xpath="/Report/Observations/BIL.AKT.HYP/I.CHF.Z57.ASI" xmlDataType="double"/>
    </xmlCellPr>
  </singleXmlCell>
  <singleXmlCell id="1379" r="Q91" connectionId="0">
    <xmlCellPr id="1379" uniqueName="_Report_Observations_BIL.AKT.HYP_I.CHF.Z54.ASI">
      <xmlPr mapId="1" xpath="/Report/Observations/BIL.AKT.HYP/I.CHF.Z54.ASI" xmlDataType="double"/>
    </xmlCellPr>
  </singleXmlCell>
  <singleXmlCell id="1380" r="Q92" connectionId="0">
    <xmlCellPr id="1380" uniqueName="_Report_Observations_BIL.AKT.HYP_I.CHF.Z55.ASI">
      <xmlPr mapId="1" xpath="/Report/Observations/BIL.AKT.HYP/I.CHF.Z55.ASI" xmlDataType="double"/>
    </xmlCellPr>
  </singleXmlCell>
  <singleXmlCell id="1381" r="Q90" connectionId="0">
    <xmlCellPr id="1381" uniqueName="_Report_Observations_BIL.AKT.HYP_I.CHF.Z53.ASI">
      <xmlPr mapId="1" xpath="/Report/Observations/BIL.AKT.HYP/I.CHF.Z53.ASI" xmlDataType="double"/>
    </xmlCellPr>
  </singleXmlCell>
  <singleXmlCell id="1382" r="Z92" connectionId="0">
    <xmlCellPr id="1382" uniqueName="_Report_Observations_BIL.PAS.VKE.GVG_I.CHF.Z55">
      <xmlPr mapId="1" xpath="/Report/Observations/BIL.PAS.VKE.GVG/I.CHF.Z55" xmlDataType="double"/>
    </xmlCellPr>
  </singleXmlCell>
  <singleXmlCell id="1383" r="Z93" connectionId="0">
    <xmlCellPr id="1383" uniqueName="_Report_Observations_BIL.PAS.VKE.GVG_I.CHF.Z56">
      <xmlPr mapId="1" xpath="/Report/Observations/BIL.PAS.VKE.GVG/I.CHF.Z56" xmlDataType="double"/>
    </xmlCellPr>
  </singleXmlCell>
  <singleXmlCell id="1384" r="Z90" connectionId="0">
    <xmlCellPr id="1384" uniqueName="_Report_Observations_BIL.PAS.VKE.GVG_I.CHF.Z53">
      <xmlPr mapId="1" xpath="/Report/Observations/BIL.PAS.VKE.GVG/I.CHF.Z53" xmlDataType="double"/>
    </xmlCellPr>
  </singleXmlCell>
  <singleXmlCell id="1385" r="Z91" connectionId="0">
    <xmlCellPr id="1385" uniqueName="_Report_Observations_BIL.PAS.VKE.GVG_I.CHF.Z54">
      <xmlPr mapId="1" xpath="/Report/Observations/BIL.PAS.VKE.GVG/I.CHF.Z54" xmlDataType="double"/>
    </xmlCellPr>
  </singleXmlCell>
  <singleXmlCell id="1386" r="Z98" connectionId="0">
    <xmlCellPr id="1386" uniqueName="_Report_Observations_BIL.PAS.VKE.GVG_I.CHF.Z61">
      <xmlPr mapId="1" xpath="/Report/Observations/BIL.PAS.VKE.GVG/I.CHF.Z61" xmlDataType="double"/>
    </xmlCellPr>
  </singleXmlCell>
  <singleXmlCell id="1387" r="Z99" connectionId="0">
    <xmlCellPr id="1387" uniqueName="_Report_Observations_BIL.PAS.VKE.GVG_I.CHF.Z62">
      <xmlPr mapId="1" xpath="/Report/Observations/BIL.PAS.VKE.GVG/I.CHF.Z62" xmlDataType="double"/>
    </xmlCellPr>
  </singleXmlCell>
  <singleXmlCell id="1388" r="Z96" connectionId="0">
    <xmlCellPr id="1388" uniqueName="_Report_Observations_BIL.PAS.VKE.GVG_I.CHF.Z59">
      <xmlPr mapId="1" xpath="/Report/Observations/BIL.PAS.VKE.GVG/I.CHF.Z59" xmlDataType="double"/>
    </xmlCellPr>
  </singleXmlCell>
  <singleXmlCell id="1389" r="Z97" connectionId="0">
    <xmlCellPr id="1389" uniqueName="_Report_Observations_BIL.PAS.VKE.GVG_I.CHF.Z60">
      <xmlPr mapId="1" xpath="/Report/Observations/BIL.PAS.VKE.GVG/I.CHF.Z60" xmlDataType="double"/>
    </xmlCellPr>
  </singleXmlCell>
  <singleXmlCell id="1390" r="Z94" connectionId="0">
    <xmlCellPr id="1390" uniqueName="_Report_Observations_BIL.PAS.VKE.GVG_I.CHF.Z57">
      <xmlPr mapId="1" xpath="/Report/Observations/BIL.PAS.VKE.GVG/I.CHF.Z57" xmlDataType="double"/>
    </xmlCellPr>
  </singleXmlCell>
  <singleXmlCell id="1391" r="Z95" connectionId="0">
    <xmlCellPr id="1391" uniqueName="_Report_Observations_BIL.PAS.VKE.GVG_I.CHF.Z58">
      <xmlPr mapId="1" xpath="/Report/Observations/BIL.PAS.VKE.GVG/I.CHF.Z58" xmlDataType="double"/>
    </xmlCellPr>
  </singleXmlCell>
  <singleXmlCell id="1397" r="Z81" connectionId="0">
    <xmlCellPr id="1397" uniqueName="_Report_Observations_BIL.PAS.VKE.GVG_I.CHF.Z44">
      <xmlPr mapId="1" xpath="/Report/Observations/BIL.PAS.VKE.GVG/I.CHF.Z44" xmlDataType="double"/>
    </xmlCellPr>
  </singleXmlCell>
  <singleXmlCell id="1398" r="Z82" connectionId="0">
    <xmlCellPr id="1398" uniqueName="_Report_Observations_BIL.PAS.VKE.GVG_I.CHF.Z45">
      <xmlPr mapId="1" xpath="/Report/Observations/BIL.PAS.VKE.GVG/I.CHF.Z45" xmlDataType="double"/>
    </xmlCellPr>
  </singleXmlCell>
  <singleXmlCell id="1399" r="Z80" connectionId="0">
    <xmlCellPr id="1399" uniqueName="_Report_Observations_BIL.PAS.VKE.GVG_I.CHF.Z43">
      <xmlPr mapId="1" xpath="/Report/Observations/BIL.PAS.VKE.GVG/I.CHF.Z43" xmlDataType="double"/>
    </xmlCellPr>
  </singleXmlCell>
  <singleXmlCell id="1400" r="Z89" connectionId="0">
    <xmlCellPr id="1400" uniqueName="_Report_Observations_BIL.PAS.VKE.GVG_I.CHF.Z52">
      <xmlPr mapId="1" xpath="/Report/Observations/BIL.PAS.VKE.GVG/I.CHF.Z52" xmlDataType="double"/>
    </xmlCellPr>
  </singleXmlCell>
  <singleXmlCell id="1401" r="Z87" connectionId="0">
    <xmlCellPr id="1401" uniqueName="_Report_Observations_BIL.PAS.VKE.GVG_I.CHF.Z50">
      <xmlPr mapId="1" xpath="/Report/Observations/BIL.PAS.VKE.GVG/I.CHF.Z50" xmlDataType="double"/>
    </xmlCellPr>
  </singleXmlCell>
  <singleXmlCell id="1402" r="Z88" connectionId="0">
    <xmlCellPr id="1402" uniqueName="_Report_Observations_BIL.PAS.VKE.GVG_I.CHF.Z51">
      <xmlPr mapId="1" xpath="/Report/Observations/BIL.PAS.VKE.GVG/I.CHF.Z51" xmlDataType="double"/>
    </xmlCellPr>
  </singleXmlCell>
  <singleXmlCell id="1403" r="Z85" connectionId="0">
    <xmlCellPr id="1403" uniqueName="_Report_Observations_BIL.PAS.VKE.GVG_I.CHF.Z48">
      <xmlPr mapId="1" xpath="/Report/Observations/BIL.PAS.VKE.GVG/I.CHF.Z48" xmlDataType="double"/>
    </xmlCellPr>
  </singleXmlCell>
  <singleXmlCell id="1404" r="Z86" connectionId="0">
    <xmlCellPr id="1404" uniqueName="_Report_Observations_BIL.PAS.VKE.GVG_I.CHF.Z49">
      <xmlPr mapId="1" xpath="/Report/Observations/BIL.PAS.VKE.GVG/I.CHF.Z49" xmlDataType="double"/>
    </xmlCellPr>
  </singleXmlCell>
  <singleXmlCell id="1406" r="Z83" connectionId="0">
    <xmlCellPr id="1406" uniqueName="_Report_Observations_BIL.PAS.VKE.GVG_I.CHF.Z46">
      <xmlPr mapId="1" xpath="/Report/Observations/BIL.PAS.VKE.GVG/I.CHF.Z46" xmlDataType="double"/>
    </xmlCellPr>
  </singleXmlCell>
  <singleXmlCell id="1407" r="Z84" connectionId="0">
    <xmlCellPr id="1407" uniqueName="_Report_Observations_BIL.PAS.VKE.GVG_I.CHF.Z47">
      <xmlPr mapId="1" xpath="/Report/Observations/BIL.PAS.VKE.GVG/I.CHF.Z47" xmlDataType="double"/>
    </xmlCellPr>
  </singleXmlCell>
  <singleXmlCell id="1409" r="Z70" connectionId="0">
    <xmlCellPr id="1409" uniqueName="_Report_Observations_BIL.PAS.VKE.GVG_I.CHF.Z33">
      <xmlPr mapId="1" xpath="/Report/Observations/BIL.PAS.VKE.GVG/I.CHF.Z33" xmlDataType="double"/>
    </xmlCellPr>
  </singleXmlCell>
  <singleXmlCell id="1410" r="Z71" connectionId="0">
    <xmlCellPr id="1410" uniqueName="_Report_Observations_BIL.PAS.VKE.GVG_I.CHF.Z34">
      <xmlPr mapId="1" xpath="/Report/Observations/BIL.PAS.VKE.GVG/I.CHF.Z34" xmlDataType="double"/>
    </xmlCellPr>
  </singleXmlCell>
  <singleXmlCell id="1411" r="Z78" connectionId="0">
    <xmlCellPr id="1411" uniqueName="_Report_Observations_BIL.PAS.VKE.GVG_I.CHF.Z41">
      <xmlPr mapId="1" xpath="/Report/Observations/BIL.PAS.VKE.GVG/I.CHF.Z41" xmlDataType="double"/>
    </xmlCellPr>
  </singleXmlCell>
  <singleXmlCell id="1412" r="Z79" connectionId="0">
    <xmlCellPr id="1412" uniqueName="_Report_Observations_BIL.PAS.VKE.GVG_I.CHF.Z42">
      <xmlPr mapId="1" xpath="/Report/Observations/BIL.PAS.VKE.GVG/I.CHF.Z42" xmlDataType="double"/>
    </xmlCellPr>
  </singleXmlCell>
  <singleXmlCell id="1413" r="Z76" connectionId="0">
    <xmlCellPr id="1413" uniqueName="_Report_Observations_BIL.PAS.VKE.GVG_I.CHF.Z39">
      <xmlPr mapId="1" xpath="/Report/Observations/BIL.PAS.VKE.GVG/I.CHF.Z39" xmlDataType="double"/>
    </xmlCellPr>
  </singleXmlCell>
  <singleXmlCell id="1414" r="Z77" connectionId="0">
    <xmlCellPr id="1414" uniqueName="_Report_Observations_BIL.PAS.VKE.GVG_I.CHF.Z40">
      <xmlPr mapId="1" xpath="/Report/Observations/BIL.PAS.VKE.GVG/I.CHF.Z40" xmlDataType="double"/>
    </xmlCellPr>
  </singleXmlCell>
  <singleXmlCell id="1415" r="Z74" connectionId="0">
    <xmlCellPr id="1415" uniqueName="_Report_Observations_BIL.PAS.VKE.GVG_I.CHF.Z37">
      <xmlPr mapId="1" xpath="/Report/Observations/BIL.PAS.VKE.GVG/I.CHF.Z37" xmlDataType="double"/>
    </xmlCellPr>
  </singleXmlCell>
  <singleXmlCell id="1416" r="Z75" connectionId="0">
    <xmlCellPr id="1416" uniqueName="_Report_Observations_BIL.PAS.VKE.GVG_I.CHF.Z38">
      <xmlPr mapId="1" xpath="/Report/Observations/BIL.PAS.VKE.GVG/I.CHF.Z38" xmlDataType="double"/>
    </xmlCellPr>
  </singleXmlCell>
  <singleXmlCell id="1417" r="Z72" connectionId="0">
    <xmlCellPr id="1417" uniqueName="_Report_Observations_BIL.PAS.VKE.GVG_I.CHF.Z35">
      <xmlPr mapId="1" xpath="/Report/Observations/BIL.PAS.VKE.GVG/I.CHF.Z35" xmlDataType="double"/>
    </xmlCellPr>
  </singleXmlCell>
  <singleXmlCell id="1418" r="Z73" connectionId="0">
    <xmlCellPr id="1418" uniqueName="_Report_Observations_BIL.PAS.VKE.GVG_I.CHF.Z36">
      <xmlPr mapId="1" xpath="/Report/Observations/BIL.PAS.VKE.GVG/I.CHF.Z36" xmlDataType="double"/>
    </xmlCellPr>
  </singleXmlCell>
  <singleXmlCell id="1419" r="Z60" connectionId="0">
    <xmlCellPr id="1419" uniqueName="_Report_Observations_BIL.PAS.VKE.GVG_I.CHF.Z23">
      <xmlPr mapId="1" xpath="/Report/Observations/BIL.PAS.VKE.GVG/I.CHF.Z23" xmlDataType="double"/>
    </xmlCellPr>
  </singleXmlCell>
  <singleXmlCell id="1420" r="Z67" connectionId="0">
    <xmlCellPr id="1420" uniqueName="_Report_Observations_BIL.PAS.VKE.GVG_I.CHF.Z30">
      <xmlPr mapId="1" xpath="/Report/Observations/BIL.PAS.VKE.GVG/I.CHF.Z30" xmlDataType="double"/>
    </xmlCellPr>
  </singleXmlCell>
  <singleXmlCell id="1421" r="Z68" connectionId="0">
    <xmlCellPr id="1421" uniqueName="_Report_Observations_BIL.PAS.VKE.GVG_I.CHF.Z31">
      <xmlPr mapId="1" xpath="/Report/Observations/BIL.PAS.VKE.GVG/I.CHF.Z31" xmlDataType="double"/>
    </xmlCellPr>
  </singleXmlCell>
  <singleXmlCell id="1422" r="Z65" connectionId="0">
    <xmlCellPr id="1422" uniqueName="_Report_Observations_BIL.PAS.VKE.GVG_I.CHF.Z28">
      <xmlPr mapId="1" xpath="/Report/Observations/BIL.PAS.VKE.GVG/I.CHF.Z28" xmlDataType="double"/>
    </xmlCellPr>
  </singleXmlCell>
  <singleXmlCell id="1423" r="Z66" connectionId="0">
    <xmlCellPr id="1423" uniqueName="_Report_Observations_BIL.PAS.VKE.GVG_I.CHF.Z29">
      <xmlPr mapId="1" xpath="/Report/Observations/BIL.PAS.VKE.GVG/I.CHF.Z29" xmlDataType="double"/>
    </xmlCellPr>
  </singleXmlCell>
  <singleXmlCell id="1424" r="Z63" connectionId="0">
    <xmlCellPr id="1424" uniqueName="_Report_Observations_BIL.PAS.VKE.GVG_I.CHF.Z26">
      <xmlPr mapId="1" xpath="/Report/Observations/BIL.PAS.VKE.GVG/I.CHF.Z26" xmlDataType="double"/>
    </xmlCellPr>
  </singleXmlCell>
  <singleXmlCell id="1425" r="Z64" connectionId="0">
    <xmlCellPr id="1425" uniqueName="_Report_Observations_BIL.PAS.VKE.GVG_I.CHF.Z27">
      <xmlPr mapId="1" xpath="/Report/Observations/BIL.PAS.VKE.GVG/I.CHF.Z27" xmlDataType="double"/>
    </xmlCellPr>
  </singleXmlCell>
  <singleXmlCell id="1426" r="Z61" connectionId="0">
    <xmlCellPr id="1426" uniqueName="_Report_Observations_BIL.PAS.VKE.GVG_I.CHF.Z24">
      <xmlPr mapId="1" xpath="/Report/Observations/BIL.PAS.VKE.GVG/I.CHF.Z24" xmlDataType="double"/>
    </xmlCellPr>
  </singleXmlCell>
  <singleXmlCell id="1427" r="Z62" connectionId="0">
    <xmlCellPr id="1427" uniqueName="_Report_Observations_BIL.PAS.VKE.GVG_I.CHF.Z25">
      <xmlPr mapId="1" xpath="/Report/Observations/BIL.PAS.VKE.GVG/I.CHF.Z25" xmlDataType="double"/>
    </xmlCellPr>
  </singleXmlCell>
  <singleXmlCell id="1428" r="Z69" connectionId="0">
    <xmlCellPr id="1428" uniqueName="_Report_Observations_BIL.PAS.VKE.GVG_I.CHF.Z32">
      <xmlPr mapId="1" xpath="/Report/Observations/BIL.PAS.VKE.GVG/I.CHF.Z32" xmlDataType="double"/>
    </xmlCellPr>
  </singleXmlCell>
  <singleXmlCell id="1429" r="T100" connectionId="0">
    <xmlCellPr id="1429" uniqueName="_Report_Observations_BIL.PAS.VBA_I.CHF.Z63">
      <xmlPr mapId="1" xpath="/Report/Observations/BIL.PAS.VBA/I.CHF.Z63" xmlDataType="double"/>
    </xmlCellPr>
  </singleXmlCell>
  <singleXmlCell id="1430" r="T101" connectionId="0">
    <xmlCellPr id="1430" uniqueName="_Report_Observations_BIL.PAS.VBA_I.CHF.Z64">
      <xmlPr mapId="1" xpath="/Report/Observations/BIL.PAS.VBA/I.CHF.Z64" xmlDataType="double"/>
    </xmlCellPr>
  </singleXmlCell>
  <singleXmlCell id="1431" r="T102" connectionId="0">
    <xmlCellPr id="1431" uniqueName="_Report_Observations_BIL.PAS.VBA_I.CHF.Z65">
      <xmlPr mapId="1" xpath="/Report/Observations/BIL.PAS.VBA/I.CHF.Z65" xmlDataType="double"/>
    </xmlCellPr>
  </singleXmlCell>
  <singleXmlCell id="1432" r="T103" connectionId="0">
    <xmlCellPr id="1432" uniqueName="_Report_Observations_BIL.PAS.VBA_I.CHF.Z66">
      <xmlPr mapId="1" xpath="/Report/Observations/BIL.PAS.VBA/I.CHF.Z66" xmlDataType="double"/>
    </xmlCellPr>
  </singleXmlCell>
  <singleXmlCell id="1433" r="T104" connectionId="0">
    <xmlCellPr id="1433" uniqueName="_Report_Observations_BIL.PAS.VBA_I.CHF.T">
      <xmlPr mapId="1" xpath="/Report/Observations/BIL.PAS.VBA/I.CHF.T" xmlDataType="double"/>
    </xmlCellPr>
  </singleXmlCell>
  <singleXmlCell id="1434" r="Z56" connectionId="0">
    <xmlCellPr id="1434" uniqueName="_Report_Observations_BIL.PAS.VKE.GVG_I.CHF.Z19">
      <xmlPr mapId="1" xpath="/Report/Observations/BIL.PAS.VKE.GVG/I.CHF.Z19" xmlDataType="double"/>
    </xmlCellPr>
  </singleXmlCell>
  <singleXmlCell id="1435" r="Z57" connectionId="0">
    <xmlCellPr id="1435" uniqueName="_Report_Observations_BIL.PAS.VKE.GVG_I.CHF.Z20">
      <xmlPr mapId="1" xpath="/Report/Observations/BIL.PAS.VKE.GVG/I.CHF.Z20" xmlDataType="double"/>
    </xmlCellPr>
  </singleXmlCell>
  <singleXmlCell id="1436" r="Z54" connectionId="0">
    <xmlCellPr id="1436" uniqueName="_Report_Observations_BIL.PAS.VKE.GVG_I.CHF.Z17">
      <xmlPr mapId="1" xpath="/Report/Observations/BIL.PAS.VKE.GVG/I.CHF.Z17" xmlDataType="double"/>
    </xmlCellPr>
  </singleXmlCell>
  <singleXmlCell id="1437" r="Z55" connectionId="0">
    <xmlCellPr id="1437" uniqueName="_Report_Observations_BIL.PAS.VKE.GVG_I.CHF.Z18">
      <xmlPr mapId="1" xpath="/Report/Observations/BIL.PAS.VKE.GVG/I.CHF.Z18" xmlDataType="double"/>
    </xmlCellPr>
  </singleXmlCell>
  <singleXmlCell id="1438" r="Z52" connectionId="0">
    <xmlCellPr id="1438" uniqueName="_Report_Observations_BIL.PAS.VKE.GVG_I.CHF.Z15">
      <xmlPr mapId="1" xpath="/Report/Observations/BIL.PAS.VKE.GVG/I.CHF.Z15" xmlDataType="double"/>
    </xmlCellPr>
  </singleXmlCell>
  <singleXmlCell id="1439" r="Z53" connectionId="0">
    <xmlCellPr id="1439" uniqueName="_Report_Observations_BIL.PAS.VKE.GVG_I.CHF.Z16">
      <xmlPr mapId="1" xpath="/Report/Observations/BIL.PAS.VKE.GVG/I.CHF.Z16" xmlDataType="double"/>
    </xmlCellPr>
  </singleXmlCell>
  <singleXmlCell id="1440" r="Z50" connectionId="0">
    <xmlCellPr id="1440" uniqueName="_Report_Observations_BIL.PAS.VKE.GVG_I.CHF.Z13">
      <xmlPr mapId="1" xpath="/Report/Observations/BIL.PAS.VKE.GVG/I.CHF.Z13" xmlDataType="double"/>
    </xmlCellPr>
  </singleXmlCell>
  <singleXmlCell id="1441" r="Z51" connectionId="0">
    <xmlCellPr id="1441" uniqueName="_Report_Observations_BIL.PAS.VKE.GVG_I.CHF.Z14">
      <xmlPr mapId="1" xpath="/Report/Observations/BIL.PAS.VKE.GVG/I.CHF.Z14" xmlDataType="double"/>
    </xmlCellPr>
  </singleXmlCell>
  <singleXmlCell id="1442" r="Z58" connectionId="0">
    <xmlCellPr id="1442" uniqueName="_Report_Observations_BIL.PAS.VKE.GVG_I.CHF.Z21">
      <xmlPr mapId="1" xpath="/Report/Observations/BIL.PAS.VKE.GVG/I.CHF.Z21" xmlDataType="double"/>
    </xmlCellPr>
  </singleXmlCell>
  <singleXmlCell id="1443" r="Z59" connectionId="0">
    <xmlCellPr id="1443" uniqueName="_Report_Observations_BIL.PAS.VKE.GVG_I.CHF.Z22">
      <xmlPr mapId="1" xpath="/Report/Observations/BIL.PAS.VKE.GVG/I.CHF.Z22" xmlDataType="double"/>
    </xmlCellPr>
  </singleXmlCell>
  <singleXmlCell id="1444" r="Z45" connectionId="0">
    <xmlCellPr id="1444" uniqueName="_Report_Observations_BIL.PAS.VKE.GVG_I.CHF.Z08">
      <xmlPr mapId="1" xpath="/Report/Observations/BIL.PAS.VKE.GVG/I.CHF.Z08" xmlDataType="double"/>
    </xmlCellPr>
  </singleXmlCell>
  <singleXmlCell id="1445" r="Z46" connectionId="0">
    <xmlCellPr id="1445" uniqueName="_Report_Observations_BIL.PAS.VKE.GVG_I.CHF.Z09">
      <xmlPr mapId="1" xpath="/Report/Observations/BIL.PAS.VKE.GVG/I.CHF.Z09" xmlDataType="double"/>
    </xmlCellPr>
  </singleXmlCell>
  <singleXmlCell id="1446" r="Z43" connectionId="0">
    <xmlCellPr id="1446" uniqueName="_Report_Observations_BIL.PAS.VKE.GVG_I.CHF.Z06">
      <xmlPr mapId="1" xpath="/Report/Observations/BIL.PAS.VKE.GVG/I.CHF.Z06" xmlDataType="double"/>
    </xmlCellPr>
  </singleXmlCell>
  <singleXmlCell id="1447" r="Z44" connectionId="0">
    <xmlCellPr id="1447" uniqueName="_Report_Observations_BIL.PAS.VKE.GVG_I.CHF.Z07">
      <xmlPr mapId="1" xpath="/Report/Observations/BIL.PAS.VKE.GVG/I.CHF.Z07" xmlDataType="double"/>
    </xmlCellPr>
  </singleXmlCell>
  <singleXmlCell id="1448" r="Z41" connectionId="0">
    <xmlCellPr id="1448" uniqueName="_Report_Observations_BIL.PAS.VKE.GVG_I.CHF.Z04">
      <xmlPr mapId="1" xpath="/Report/Observations/BIL.PAS.VKE.GVG/I.CHF.Z04" xmlDataType="double"/>
    </xmlCellPr>
  </singleXmlCell>
  <singleXmlCell id="1449" r="Z42" connectionId="0">
    <xmlCellPr id="1449" uniqueName="_Report_Observations_BIL.PAS.VKE.GVG_I.CHF.Z05">
      <xmlPr mapId="1" xpath="/Report/Observations/BIL.PAS.VKE.GVG/I.CHF.Z05" xmlDataType="double"/>
    </xmlCellPr>
  </singleXmlCell>
  <singleXmlCell id="1450" r="Z40" connectionId="0">
    <xmlCellPr id="1450" uniqueName="_Report_Observations_BIL.PAS.VKE.GVG_I.CHF.Z03">
      <xmlPr mapId="1" xpath="/Report/Observations/BIL.PAS.VKE.GVG/I.CHF.Z03" xmlDataType="double"/>
    </xmlCellPr>
  </singleXmlCell>
  <singleXmlCell id="1451" r="Z49" connectionId="0">
    <xmlCellPr id="1451" uniqueName="_Report_Observations_BIL.PAS.VKE.GVG_I.CHF.Z12">
      <xmlPr mapId="1" xpath="/Report/Observations/BIL.PAS.VKE.GVG/I.CHF.Z12" xmlDataType="double"/>
    </xmlCellPr>
  </singleXmlCell>
  <singleXmlCell id="1452" r="Z47" connectionId="0">
    <xmlCellPr id="1452" uniqueName="_Report_Observations_BIL.PAS.VKE.GVG_I.CHF.Z10">
      <xmlPr mapId="1" xpath="/Report/Observations/BIL.PAS.VKE.GVG/I.CHF.Z10" xmlDataType="double"/>
    </xmlCellPr>
  </singleXmlCell>
  <singleXmlCell id="1453" r="Z48" connectionId="0">
    <xmlCellPr id="1453" uniqueName="_Report_Observations_BIL.PAS.VKE.GVG_I.CHF.Z11">
      <xmlPr mapId="1" xpath="/Report/Observations/BIL.PAS.VKE.GVG/I.CHF.Z11" xmlDataType="double"/>
    </xmlCellPr>
  </singleXmlCell>
  <singleXmlCell id="1454" r="M99" connectionId="0">
    <xmlCellPr id="1454" uniqueName="_Report_Observations_BIL.AKT.FKU_I.CHF.Z62.ASI">
      <xmlPr mapId="1" xpath="/Report/Observations/BIL.AKT.FKU/I.CHF.Z62.ASI" xmlDataType="double"/>
    </xmlCellPr>
  </singleXmlCell>
  <singleXmlCell id="1455" r="Z34" connectionId="0">
    <xmlCellPr id="1455" uniqueName="_Report_Observations_BIL.PAS.VKE.GVG_I.CHF.M13">
      <xmlPr mapId="1" xpath="/Report/Observations/BIL.PAS.VKE.GVG/I.CHF.M13" xmlDataType="double"/>
    </xmlCellPr>
  </singleXmlCell>
  <singleXmlCell id="1456" r="Z35" connectionId="0">
    <xmlCellPr id="1456" uniqueName="_Report_Observations_BIL.PAS.VKE.GVG_I.CHF.M14">
      <xmlPr mapId="1" xpath="/Report/Observations/BIL.PAS.VKE.GVG/I.CHF.M14" xmlDataType="double"/>
    </xmlCellPr>
  </singleXmlCell>
  <singleXmlCell id="1457" r="Z32" connectionId="0">
    <xmlCellPr id="1457" uniqueName="_Report_Observations_BIL.PAS.VKE.GVG_I.CHF.M11">
      <xmlPr mapId="1" xpath="/Report/Observations/BIL.PAS.VKE.GVG/I.CHF.M11" xmlDataType="double"/>
    </xmlCellPr>
  </singleXmlCell>
  <singleXmlCell id="1458" r="Z33" connectionId="0">
    <xmlCellPr id="1458" uniqueName="_Report_Observations_BIL.PAS.VKE.GVG_I.CHF.M12">
      <xmlPr mapId="1" xpath="/Report/Observations/BIL.PAS.VKE.GVG/I.CHF.M12" xmlDataType="double"/>
    </xmlCellPr>
  </singleXmlCell>
  <singleXmlCell id="1459" r="Z30" connectionId="0">
    <xmlCellPr id="1459" uniqueName="_Report_Observations_BIL.PAS.VKE.GVG_I.CHF.M09">
      <xmlPr mapId="1" xpath="/Report/Observations/BIL.PAS.VKE.GVG/I.CHF.M09" xmlDataType="double"/>
    </xmlCellPr>
  </singleXmlCell>
  <singleXmlCell id="1460" r="Z31" connectionId="0">
    <xmlCellPr id="1460" uniqueName="_Report_Observations_BIL.PAS.VKE.GVG_I.CHF.M10">
      <xmlPr mapId="1" xpath="/Report/Observations/BIL.PAS.VKE.GVG/I.CHF.M10" xmlDataType="double"/>
    </xmlCellPr>
  </singleXmlCell>
  <singleXmlCell id="1461" r="Z38" connectionId="0">
    <xmlCellPr id="1461" uniqueName="_Report_Observations_BIL.PAS.VKE.GVG_I.CHF.M17">
      <xmlPr mapId="1" xpath="/Report/Observations/BIL.PAS.VKE.GVG/I.CHF.M17" xmlDataType="double"/>
    </xmlCellPr>
  </singleXmlCell>
  <singleXmlCell id="1462" r="Z39" connectionId="0">
    <xmlCellPr id="1462" uniqueName="_Report_Observations_BIL.PAS.VKE.GVG_I.CHF.Z02">
      <xmlPr mapId="1" xpath="/Report/Observations/BIL.PAS.VKE.GVG/I.CHF.Z02" xmlDataType="double"/>
    </xmlCellPr>
  </singleXmlCell>
  <singleXmlCell id="1463" r="Z36" connectionId="0">
    <xmlCellPr id="1463" uniqueName="_Report_Observations_BIL.PAS.VKE.GVG_I.CHF.M15">
      <xmlPr mapId="1" xpath="/Report/Observations/BIL.PAS.VKE.GVG/I.CHF.M15" xmlDataType="double"/>
    </xmlCellPr>
  </singleXmlCell>
  <singleXmlCell id="1464" r="Z37" connectionId="0">
    <xmlCellPr id="1464" uniqueName="_Report_Observations_BIL.PAS.VKE.GVG_I.CHF.M16">
      <xmlPr mapId="1" xpath="/Report/Observations/BIL.PAS.VKE.GVG/I.CHF.M16" xmlDataType="double"/>
    </xmlCellPr>
  </singleXmlCell>
  <singleXmlCell id="1465" r="M88" connectionId="0">
    <xmlCellPr id="1465" uniqueName="_Report_Observations_BIL.AKT.FKU_I.CHF.Z51.ASI">
      <xmlPr mapId="1" xpath="/Report/Observations/BIL.AKT.FKU/I.CHF.Z51.ASI" xmlDataType="double"/>
    </xmlCellPr>
  </singleXmlCell>
  <singleXmlCell id="1466" r="M89" connectionId="0">
    <xmlCellPr id="1466" uniqueName="_Report_Observations_BIL.AKT.FKU_I.CHF.Z52.ASI">
      <xmlPr mapId="1" xpath="/Report/Observations/BIL.AKT.FKU/I.CHF.Z52.ASI" xmlDataType="double"/>
    </xmlCellPr>
  </singleXmlCell>
  <singleXmlCell id="1467" r="Z23" connectionId="0">
    <xmlCellPr id="1467" uniqueName="_Report_Observations_BIL.PAS.VKE.GVG_I.CHF.M02">
      <xmlPr mapId="1" xpath="/Report/Observations/BIL.PAS.VKE.GVG/I.CHF.M02" xmlDataType="double"/>
    </xmlCellPr>
  </singleXmlCell>
  <singleXmlCell id="1468" r="Z24" connectionId="0">
    <xmlCellPr id="1468" uniqueName="_Report_Observations_BIL.PAS.VKE.GVG_I.CHF.M03">
      <xmlPr mapId="1" xpath="/Report/Observations/BIL.PAS.VKE.GVG/I.CHF.M03" xmlDataType="double"/>
    </xmlCellPr>
  </singleXmlCell>
  <singleXmlCell id="1469" r="Z22" connectionId="0">
    <xmlCellPr id="1469" uniqueName="_Report_Observations_BIL.PAS.VKE.GVG_I.CHF.M01">
      <xmlPr mapId="1" xpath="/Report/Observations/BIL.PAS.VKE.GVG/I.CHF.M01" xmlDataType="double"/>
    </xmlCellPr>
  </singleXmlCell>
  <singleXmlCell id="1470" r="M90" connectionId="0">
    <xmlCellPr id="1470" uniqueName="_Report_Observations_BIL.AKT.FKU_I.CHF.Z53.ASI">
      <xmlPr mapId="1" xpath="/Report/Observations/BIL.AKT.FKU/I.CHF.Z53.ASI" xmlDataType="double"/>
    </xmlCellPr>
  </singleXmlCell>
  <singleXmlCell id="1471" r="Z29" connectionId="0">
    <xmlCellPr id="1471" uniqueName="_Report_Observations_BIL.PAS.VKE.GVG_I.CHF.M08">
      <xmlPr mapId="1" xpath="/Report/Observations/BIL.PAS.VKE.GVG/I.CHF.M08" xmlDataType="double"/>
    </xmlCellPr>
  </singleXmlCell>
  <singleXmlCell id="1472" r="Z27" connectionId="0">
    <xmlCellPr id="1472" uniqueName="_Report_Observations_BIL.PAS.VKE.GVG_I.CHF.M06">
      <xmlPr mapId="1" xpath="/Report/Observations/BIL.PAS.VKE.GVG/I.CHF.M06" xmlDataType="double"/>
    </xmlCellPr>
  </singleXmlCell>
  <singleXmlCell id="1473" r="Z28" connectionId="0">
    <xmlCellPr id="1473" uniqueName="_Report_Observations_BIL.PAS.VKE.GVG_I.CHF.M07">
      <xmlPr mapId="1" xpath="/Report/Observations/BIL.PAS.VKE.GVG/I.CHF.M07" xmlDataType="double"/>
    </xmlCellPr>
  </singleXmlCell>
  <singleXmlCell id="1474" r="Z25" connectionId="0">
    <xmlCellPr id="1474" uniqueName="_Report_Observations_BIL.PAS.VKE.GVG_I.CHF.M04">
      <xmlPr mapId="1" xpath="/Report/Observations/BIL.PAS.VKE.GVG/I.CHF.M04" xmlDataType="double"/>
    </xmlCellPr>
  </singleXmlCell>
  <singleXmlCell id="1475" r="Z26" connectionId="0">
    <xmlCellPr id="1475" uniqueName="_Report_Observations_BIL.PAS.VKE.GVG_I.CHF.M05">
      <xmlPr mapId="1" xpath="/Report/Observations/BIL.PAS.VKE.GVG/I.CHF.M05" xmlDataType="double"/>
    </xmlCellPr>
  </singleXmlCell>
  <singleXmlCell id="1476" r="M97" connectionId="0">
    <xmlCellPr id="1476" uniqueName="_Report_Observations_BIL.AKT.FKU_I.CHF.Z60.ASI">
      <xmlPr mapId="1" xpath="/Report/Observations/BIL.AKT.FKU/I.CHF.Z60.ASI" xmlDataType="double"/>
    </xmlCellPr>
  </singleXmlCell>
  <singleXmlCell id="1477" r="M98" connectionId="0">
    <xmlCellPr id="1477" uniqueName="_Report_Observations_BIL.AKT.FKU_I.CHF.Z61.ASI">
      <xmlPr mapId="1" xpath="/Report/Observations/BIL.AKT.FKU/I.CHF.Z61.ASI" xmlDataType="double"/>
    </xmlCellPr>
  </singleXmlCell>
  <singleXmlCell id="1478" r="M95" connectionId="0">
    <xmlCellPr id="1478" uniqueName="_Report_Observations_BIL.AKT.FKU_I.CHF.Z58.ASI">
      <xmlPr mapId="1" xpath="/Report/Observations/BIL.AKT.FKU/I.CHF.Z58.ASI" xmlDataType="double"/>
    </xmlCellPr>
  </singleXmlCell>
  <singleXmlCell id="1479" r="M96" connectionId="0">
    <xmlCellPr id="1479" uniqueName="_Report_Observations_BIL.AKT.FKU_I.CHF.Z59.ASI">
      <xmlPr mapId="1" xpath="/Report/Observations/BIL.AKT.FKU/I.CHF.Z59.ASI" xmlDataType="double"/>
    </xmlCellPr>
  </singleXmlCell>
  <singleXmlCell id="1480" r="M93" connectionId="0">
    <xmlCellPr id="1480" uniqueName="_Report_Observations_BIL.AKT.FKU_I.CHF.Z56.ASI">
      <xmlPr mapId="1" xpath="/Report/Observations/BIL.AKT.FKU/I.CHF.Z56.ASI" xmlDataType="double"/>
    </xmlCellPr>
  </singleXmlCell>
  <singleXmlCell id="1481" r="M94" connectionId="0">
    <xmlCellPr id="1481" uniqueName="_Report_Observations_BIL.AKT.FKU_I.CHF.Z57.ASI">
      <xmlPr mapId="1" xpath="/Report/Observations/BIL.AKT.FKU/I.CHF.Z57.ASI" xmlDataType="double"/>
    </xmlCellPr>
  </singleXmlCell>
  <singleXmlCell id="1482" r="M91" connectionId="0">
    <xmlCellPr id="1482" uniqueName="_Report_Observations_BIL.AKT.FKU_I.CHF.Z54.ASI">
      <xmlPr mapId="1" xpath="/Report/Observations/BIL.AKT.FKU/I.CHF.Z54.ASI" xmlDataType="double"/>
    </xmlCellPr>
  </singleXmlCell>
  <singleXmlCell id="1483" r="M92" connectionId="0">
    <xmlCellPr id="1483" uniqueName="_Report_Observations_BIL.AKT.FKU_I.CHF.Z55.ASI">
      <xmlPr mapId="1" xpath="/Report/Observations/BIL.AKT.FKU/I.CHF.Z55.ASI" xmlDataType="double"/>
    </xmlCellPr>
  </singleXmlCell>
  <singleXmlCell id="1484" r="V96" connectionId="0">
    <xmlCellPr id="1484" uniqueName="_Report_Observations_BIL.PAS.VKE.KOV_I.CHF.Z59.T">
      <xmlPr mapId="1" xpath="/Report/Observations/BIL.PAS.VKE.KOV/I.CHF.Z59.T" xmlDataType="double"/>
    </xmlCellPr>
  </singleXmlCell>
  <singleXmlCell id="1485" r="V97" connectionId="0">
    <xmlCellPr id="1485" uniqueName="_Report_Observations_BIL.PAS.VKE.KOV_I.CHF.Z60.T">
      <xmlPr mapId="1" xpath="/Report/Observations/BIL.PAS.VKE.KOV/I.CHF.Z60.T" xmlDataType="double"/>
    </xmlCellPr>
  </singleXmlCell>
  <singleXmlCell id="1486" r="V94" connectionId="0">
    <xmlCellPr id="1486" uniqueName="_Report_Observations_BIL.PAS.VKE.KOV_I.CHF.Z57.T">
      <xmlPr mapId="1" xpath="/Report/Observations/BIL.PAS.VKE.KOV/I.CHF.Z57.T" xmlDataType="double"/>
    </xmlCellPr>
  </singleXmlCell>
  <singleXmlCell id="1487" r="V95" connectionId="0">
    <xmlCellPr id="1487" uniqueName="_Report_Observations_BIL.PAS.VKE.KOV_I.CHF.Z58.T">
      <xmlPr mapId="1" xpath="/Report/Observations/BIL.PAS.VKE.KOV/I.CHF.Z58.T" xmlDataType="double"/>
    </xmlCellPr>
  </singleXmlCell>
  <singleXmlCell id="1488" r="V92" connectionId="0">
    <xmlCellPr id="1488" uniqueName="_Report_Observations_BIL.PAS.VKE.KOV_I.CHF.Z55.T">
      <xmlPr mapId="1" xpath="/Report/Observations/BIL.PAS.VKE.KOV/I.CHF.Z55.T" xmlDataType="double"/>
    </xmlCellPr>
  </singleXmlCell>
  <singleXmlCell id="1489" r="V93" connectionId="0">
    <xmlCellPr id="1489" uniqueName="_Report_Observations_BIL.PAS.VKE.KOV_I.CHF.Z56.T">
      <xmlPr mapId="1" xpath="/Report/Observations/BIL.PAS.VKE.KOV/I.CHF.Z56.T" xmlDataType="double"/>
    </xmlCellPr>
  </singleXmlCell>
  <singleXmlCell id="1490" r="V90" connectionId="0">
    <xmlCellPr id="1490" uniqueName="_Report_Observations_BIL.PAS.VKE.KOV_I.CHF.Z53.T">
      <xmlPr mapId="1" xpath="/Report/Observations/BIL.PAS.VKE.KOV/I.CHF.Z53.T" xmlDataType="double"/>
    </xmlCellPr>
  </singleXmlCell>
  <singleXmlCell id="1491" r="V91" connectionId="0">
    <xmlCellPr id="1491" uniqueName="_Report_Observations_BIL.PAS.VKE.KOV_I.CHF.Z54.T">
      <xmlPr mapId="1" xpath="/Report/Observations/BIL.PAS.VKE.KOV/I.CHF.Z54.T" xmlDataType="double"/>
    </xmlCellPr>
  </singleXmlCell>
  <singleXmlCell id="1492" r="V98" connectionId="0">
    <xmlCellPr id="1492" uniqueName="_Report_Observations_BIL.PAS.VKE.KOV_I.CHF.Z61.T">
      <xmlPr mapId="1" xpath="/Report/Observations/BIL.PAS.VKE.KOV/I.CHF.Z61.T" xmlDataType="double"/>
    </xmlCellPr>
  </singleXmlCell>
  <singleXmlCell id="1493" r="V99" connectionId="0">
    <xmlCellPr id="1493" uniqueName="_Report_Observations_BIL.PAS.VKE.KOV_I.CHF.Z62.T">
      <xmlPr mapId="1" xpath="/Report/Observations/BIL.PAS.VKE.KOV/I.CHF.Z62.T" xmlDataType="double"/>
    </xmlCellPr>
  </singleXmlCell>
  <singleXmlCell id="1494" r="V85" connectionId="0">
    <xmlCellPr id="1494" uniqueName="_Report_Observations_BIL.PAS.VKE.KOV_I.CHF.Z48.T">
      <xmlPr mapId="1" xpath="/Report/Observations/BIL.PAS.VKE.KOV/I.CHF.Z48.T" xmlDataType="double"/>
    </xmlCellPr>
  </singleXmlCell>
  <singleXmlCell id="1495" r="V86" connectionId="0">
    <xmlCellPr id="1495" uniqueName="_Report_Observations_BIL.PAS.VKE.KOV_I.CHF.Z49.T">
      <xmlPr mapId="1" xpath="/Report/Observations/BIL.PAS.VKE.KOV/I.CHF.Z49.T" xmlDataType="double"/>
    </xmlCellPr>
  </singleXmlCell>
  <singleXmlCell id="1496" r="V83" connectionId="0">
    <xmlCellPr id="1496" uniqueName="_Report_Observations_BIL.PAS.VKE.KOV_I.CHF.Z46.T">
      <xmlPr mapId="1" xpath="/Report/Observations/BIL.PAS.VKE.KOV/I.CHF.Z46.T" xmlDataType="double"/>
    </xmlCellPr>
  </singleXmlCell>
  <singleXmlCell id="1497" r="V84" connectionId="0">
    <xmlCellPr id="1497" uniqueName="_Report_Observations_BIL.PAS.VKE.KOV_I.CHF.Z47.T">
      <xmlPr mapId="1" xpath="/Report/Observations/BIL.PAS.VKE.KOV/I.CHF.Z47.T" xmlDataType="double"/>
    </xmlCellPr>
  </singleXmlCell>
  <singleXmlCell id="1498" r="V81" connectionId="0">
    <xmlCellPr id="1498" uniqueName="_Report_Observations_BIL.PAS.VKE.KOV_I.CHF.Z44.T">
      <xmlPr mapId="1" xpath="/Report/Observations/BIL.PAS.VKE.KOV/I.CHF.Z44.T" xmlDataType="double"/>
    </xmlCellPr>
  </singleXmlCell>
  <singleXmlCell id="1499" r="V82" connectionId="0">
    <xmlCellPr id="1499" uniqueName="_Report_Observations_BIL.PAS.VKE.KOV_I.CHF.Z45.T">
      <xmlPr mapId="1" xpath="/Report/Observations/BIL.PAS.VKE.KOV/I.CHF.Z45.T" xmlDataType="double"/>
    </xmlCellPr>
  </singleXmlCell>
  <singleXmlCell id="1500" r="V80" connectionId="0">
    <xmlCellPr id="1500" uniqueName="_Report_Observations_BIL.PAS.VKE.KOV_I.CHF.Z43.T">
      <xmlPr mapId="1" xpath="/Report/Observations/BIL.PAS.VKE.KOV/I.CHF.Z43.T" xmlDataType="double"/>
    </xmlCellPr>
  </singleXmlCell>
  <singleXmlCell id="1501" r="V89" connectionId="0">
    <xmlCellPr id="1501" uniqueName="_Report_Observations_BIL.PAS.VKE.KOV_I.CHF.Z52.T">
      <xmlPr mapId="1" xpath="/Report/Observations/BIL.PAS.VKE.KOV/I.CHF.Z52.T" xmlDataType="double"/>
    </xmlCellPr>
  </singleXmlCell>
  <singleXmlCell id="1502" r="V87" connectionId="0">
    <xmlCellPr id="1502" uniqueName="_Report_Observations_BIL.PAS.VKE.KOV_I.CHF.Z50.T">
      <xmlPr mapId="1" xpath="/Report/Observations/BIL.PAS.VKE.KOV/I.CHF.Z50.T" xmlDataType="double"/>
    </xmlCellPr>
  </singleXmlCell>
  <singleXmlCell id="1503" r="V88" connectionId="0">
    <xmlCellPr id="1503" uniqueName="_Report_Observations_BIL.PAS.VKE.KOV_I.CHF.Z51.T">
      <xmlPr mapId="1" xpath="/Report/Observations/BIL.PAS.VKE.KOV/I.CHF.Z51.T" xmlDataType="double"/>
    </xmlCellPr>
  </singleXmlCell>
  <singleXmlCell id="1504" r="V74" connectionId="0">
    <xmlCellPr id="1504" uniqueName="_Report_Observations_BIL.PAS.VKE.KOV_I.CHF.Z37.T">
      <xmlPr mapId="1" xpath="/Report/Observations/BIL.PAS.VKE.KOV/I.CHF.Z37.T" xmlDataType="double"/>
    </xmlCellPr>
  </singleXmlCell>
  <singleXmlCell id="1505" r="V75" connectionId="0">
    <xmlCellPr id="1505" uniqueName="_Report_Observations_BIL.PAS.VKE.KOV_I.CHF.Z38.T">
      <xmlPr mapId="1" xpath="/Report/Observations/BIL.PAS.VKE.KOV/I.CHF.Z38.T" xmlDataType="double"/>
    </xmlCellPr>
  </singleXmlCell>
  <singleXmlCell id="1506" r="V72" connectionId="0">
    <xmlCellPr id="1506" uniqueName="_Report_Observations_BIL.PAS.VKE.KOV_I.CHF.Z35.T">
      <xmlPr mapId="1" xpath="/Report/Observations/BIL.PAS.VKE.KOV/I.CHF.Z35.T" xmlDataType="double"/>
    </xmlCellPr>
  </singleXmlCell>
  <singleXmlCell id="1507" r="V73" connectionId="0">
    <xmlCellPr id="1507" uniqueName="_Report_Observations_BIL.PAS.VKE.KOV_I.CHF.Z36.T">
      <xmlPr mapId="1" xpath="/Report/Observations/BIL.PAS.VKE.KOV/I.CHF.Z36.T" xmlDataType="double"/>
    </xmlCellPr>
  </singleXmlCell>
  <singleXmlCell id="1508" r="V70" connectionId="0">
    <xmlCellPr id="1508" uniqueName="_Report_Observations_BIL.PAS.VKE.KOV_I.CHF.Z33.T">
      <xmlPr mapId="1" xpath="/Report/Observations/BIL.PAS.VKE.KOV/I.CHF.Z33.T" xmlDataType="double"/>
    </xmlCellPr>
  </singleXmlCell>
  <singleXmlCell id="1509" r="V71" connectionId="0">
    <xmlCellPr id="1509" uniqueName="_Report_Observations_BIL.PAS.VKE.KOV_I.CHF.Z34.T">
      <xmlPr mapId="1" xpath="/Report/Observations/BIL.PAS.VKE.KOV/I.CHF.Z34.T" xmlDataType="double"/>
    </xmlCellPr>
  </singleXmlCell>
  <singleXmlCell id="1510" r="V78" connectionId="0">
    <xmlCellPr id="1510" uniqueName="_Report_Observations_BIL.PAS.VKE.KOV_I.CHF.Z41.T">
      <xmlPr mapId="1" xpath="/Report/Observations/BIL.PAS.VKE.KOV/I.CHF.Z41.T" xmlDataType="double"/>
    </xmlCellPr>
  </singleXmlCell>
  <singleXmlCell id="1511" r="V79" connectionId="0">
    <xmlCellPr id="1511" uniqueName="_Report_Observations_BIL.PAS.VKE.KOV_I.CHF.Z42.T">
      <xmlPr mapId="1" xpath="/Report/Observations/BIL.PAS.VKE.KOV/I.CHF.Z42.T" xmlDataType="double"/>
    </xmlCellPr>
  </singleXmlCell>
  <singleXmlCell id="1512" r="V76" connectionId="0">
    <xmlCellPr id="1512" uniqueName="_Report_Observations_BIL.PAS.VKE.KOV_I.CHF.Z39.T">
      <xmlPr mapId="1" xpath="/Report/Observations/BIL.PAS.VKE.KOV/I.CHF.Z39.T" xmlDataType="double"/>
    </xmlCellPr>
  </singleXmlCell>
  <singleXmlCell id="1513" r="V77" connectionId="0">
    <xmlCellPr id="1513" uniqueName="_Report_Observations_BIL.PAS.VKE.KOV_I.CHF.Z40.T">
      <xmlPr mapId="1" xpath="/Report/Observations/BIL.PAS.VKE.KOV/I.CHF.Z40.T" xmlDataType="double"/>
    </xmlCellPr>
  </singleXmlCell>
  <singleXmlCell id="1514" r="V63" connectionId="0">
    <xmlCellPr id="1514" uniqueName="_Report_Observations_BIL.PAS.VKE.KOV_I.CHF.Z26.T">
      <xmlPr mapId="1" xpath="/Report/Observations/BIL.PAS.VKE.KOV/I.CHF.Z26.T" xmlDataType="double"/>
    </xmlCellPr>
  </singleXmlCell>
  <singleXmlCell id="1515" r="V64" connectionId="0">
    <xmlCellPr id="1515" uniqueName="_Report_Observations_BIL.PAS.VKE.KOV_I.CHF.Z27.T">
      <xmlPr mapId="1" xpath="/Report/Observations/BIL.PAS.VKE.KOV/I.CHF.Z27.T" xmlDataType="double"/>
    </xmlCellPr>
  </singleXmlCell>
  <singleXmlCell id="1516" r="V61" connectionId="0">
    <xmlCellPr id="1516" uniqueName="_Report_Observations_BIL.PAS.VKE.KOV_I.CHF.Z24.T">
      <xmlPr mapId="1" xpath="/Report/Observations/BIL.PAS.VKE.KOV/I.CHF.Z24.T" xmlDataType="double"/>
    </xmlCellPr>
  </singleXmlCell>
  <singleXmlCell id="1517" r="V62" connectionId="0">
    <xmlCellPr id="1517" uniqueName="_Report_Observations_BIL.PAS.VKE.KOV_I.CHF.Z25.T">
      <xmlPr mapId="1" xpath="/Report/Observations/BIL.PAS.VKE.KOV/I.CHF.Z25.T" xmlDataType="double"/>
    </xmlCellPr>
  </singleXmlCell>
  <singleXmlCell id="1518" r="V60" connectionId="0">
    <xmlCellPr id="1518" uniqueName="_Report_Observations_BIL.PAS.VKE.KOV_I.CHF.Z23.T">
      <xmlPr mapId="1" xpath="/Report/Observations/BIL.PAS.VKE.KOV/I.CHF.Z23.T" xmlDataType="double"/>
    </xmlCellPr>
  </singleXmlCell>
  <singleXmlCell id="1519" r="V69" connectionId="0">
    <xmlCellPr id="1519" uniqueName="_Report_Observations_BIL.PAS.VKE.KOV_I.CHF.Z32.T">
      <xmlPr mapId="1" xpath="/Report/Observations/BIL.PAS.VKE.KOV/I.CHF.Z32.T" xmlDataType="double"/>
    </xmlCellPr>
  </singleXmlCell>
  <singleXmlCell id="1520" r="V67" connectionId="0">
    <xmlCellPr id="1520" uniqueName="_Report_Observations_BIL.PAS.VKE.KOV_I.CHF.Z30.T">
      <xmlPr mapId="1" xpath="/Report/Observations/BIL.PAS.VKE.KOV/I.CHF.Z30.T" xmlDataType="double"/>
    </xmlCellPr>
  </singleXmlCell>
  <singleXmlCell id="1521" r="V68" connectionId="0">
    <xmlCellPr id="1521" uniqueName="_Report_Observations_BIL.PAS.VKE.KOV_I.CHF.Z31.T">
      <xmlPr mapId="1" xpath="/Report/Observations/BIL.PAS.VKE.KOV/I.CHF.Z31.T" xmlDataType="double"/>
    </xmlCellPr>
  </singleXmlCell>
  <singleXmlCell id="1522" r="V65" connectionId="0">
    <xmlCellPr id="1522" uniqueName="_Report_Observations_BIL.PAS.VKE.KOV_I.CHF.Z28.T">
      <xmlPr mapId="1" xpath="/Report/Observations/BIL.PAS.VKE.KOV/I.CHF.Z28.T" xmlDataType="double"/>
    </xmlCellPr>
  </singleXmlCell>
  <singleXmlCell id="1523" r="V66" connectionId="0">
    <xmlCellPr id="1523" uniqueName="_Report_Observations_BIL.PAS.VKE.KOV_I.CHF.Z29.T">
      <xmlPr mapId="1" xpath="/Report/Observations/BIL.PAS.VKE.KOV/I.CHF.Z29.T" xmlDataType="double"/>
    </xmlCellPr>
  </singleXmlCell>
  <singleXmlCell id="1524" r="V52" connectionId="0">
    <xmlCellPr id="1524" uniqueName="_Report_Observations_BIL.PAS.VKE.KOV_I.CHF.Z15.T">
      <xmlPr mapId="1" xpath="/Report/Observations/BIL.PAS.VKE.KOV/I.CHF.Z15.T" xmlDataType="double"/>
    </xmlCellPr>
  </singleXmlCell>
  <singleXmlCell id="1525" r="V53" connectionId="0">
    <xmlCellPr id="1525" uniqueName="_Report_Observations_BIL.PAS.VKE.KOV_I.CHF.Z16.T">
      <xmlPr mapId="1" xpath="/Report/Observations/BIL.PAS.VKE.KOV/I.CHF.Z16.T" xmlDataType="double"/>
    </xmlCellPr>
  </singleXmlCell>
  <singleXmlCell id="1526" r="V50" connectionId="0">
    <xmlCellPr id="1526" uniqueName="_Report_Observations_BIL.PAS.VKE.KOV_I.CHF.Z13.T">
      <xmlPr mapId="1" xpath="/Report/Observations/BIL.PAS.VKE.KOV/I.CHF.Z13.T" xmlDataType="double"/>
    </xmlCellPr>
  </singleXmlCell>
  <singleXmlCell id="1527" r="V51" connectionId="0">
    <xmlCellPr id="1527" uniqueName="_Report_Observations_BIL.PAS.VKE.KOV_I.CHF.Z14.T">
      <xmlPr mapId="1" xpath="/Report/Observations/BIL.PAS.VKE.KOV/I.CHF.Z14.T" xmlDataType="double"/>
    </xmlCellPr>
  </singleXmlCell>
  <singleXmlCell id="1528" r="V58" connectionId="0">
    <xmlCellPr id="1528" uniqueName="_Report_Observations_BIL.PAS.VKE.KOV_I.CHF.Z21.T">
      <xmlPr mapId="1" xpath="/Report/Observations/BIL.PAS.VKE.KOV/I.CHF.Z21.T" xmlDataType="double"/>
    </xmlCellPr>
  </singleXmlCell>
  <singleXmlCell id="1529" r="V59" connectionId="0">
    <xmlCellPr id="1529" uniqueName="_Report_Observations_BIL.PAS.VKE.KOV_I.CHF.Z22.T">
      <xmlPr mapId="1" xpath="/Report/Observations/BIL.PAS.VKE.KOV/I.CHF.Z22.T" xmlDataType="double"/>
    </xmlCellPr>
  </singleXmlCell>
  <singleXmlCell id="1530" r="V56" connectionId="0">
    <xmlCellPr id="1530" uniqueName="_Report_Observations_BIL.PAS.VKE.KOV_I.CHF.Z19.T">
      <xmlPr mapId="1" xpath="/Report/Observations/BIL.PAS.VKE.KOV/I.CHF.Z19.T" xmlDataType="double"/>
    </xmlCellPr>
  </singleXmlCell>
  <singleXmlCell id="1531" r="V57" connectionId="0">
    <xmlCellPr id="1531" uniqueName="_Report_Observations_BIL.PAS.VKE.KOV_I.CHF.Z20.T">
      <xmlPr mapId="1" xpath="/Report/Observations/BIL.PAS.VKE.KOV/I.CHF.Z20.T" xmlDataType="double"/>
    </xmlCellPr>
  </singleXmlCell>
  <singleXmlCell id="1532" r="V54" connectionId="0">
    <xmlCellPr id="1532" uniqueName="_Report_Observations_BIL.PAS.VKE.KOV_I.CHF.Z17.T">
      <xmlPr mapId="1" xpath="/Report/Observations/BIL.PAS.VKE.KOV/I.CHF.Z17.T" xmlDataType="double"/>
    </xmlCellPr>
  </singleXmlCell>
  <singleXmlCell id="1533" r="V55" connectionId="0">
    <xmlCellPr id="1533" uniqueName="_Report_Observations_BIL.PAS.VKE.KOV_I.CHF.Z18.T">
      <xmlPr mapId="1" xpath="/Report/Observations/BIL.PAS.VKE.KOV/I.CHF.Z18.T" xmlDataType="double"/>
    </xmlCellPr>
  </singleXmlCell>
  <singleXmlCell id="1534" r="V41" connectionId="0">
    <xmlCellPr id="1534" uniqueName="_Report_Observations_BIL.PAS.VKE.KOV_I.CHF.Z04.T">
      <xmlPr mapId="1" xpath="/Report/Observations/BIL.PAS.VKE.KOV/I.CHF.Z04.T" xmlDataType="double"/>
    </xmlCellPr>
  </singleXmlCell>
  <singleXmlCell id="1535" r="V42" connectionId="0">
    <xmlCellPr id="1535" uniqueName="_Report_Observations_BIL.PAS.VKE.KOV_I.CHF.Z05.T">
      <xmlPr mapId="1" xpath="/Report/Observations/BIL.PAS.VKE.KOV/I.CHF.Z05.T" xmlDataType="double"/>
    </xmlCellPr>
  </singleXmlCell>
  <singleXmlCell id="1536" r="V40" connectionId="0">
    <xmlCellPr id="1536" uniqueName="_Report_Observations_BIL.PAS.VKE.KOV_I.CHF.Z03.T">
      <xmlPr mapId="1" xpath="/Report/Observations/BIL.PAS.VKE.KOV/I.CHF.Z03.T" xmlDataType="double"/>
    </xmlCellPr>
  </singleXmlCell>
  <singleXmlCell id="1537" r="V49" connectionId="0">
    <xmlCellPr id="1537" uniqueName="_Report_Observations_BIL.PAS.VKE.KOV_I.CHF.Z12.T">
      <xmlPr mapId="1" xpath="/Report/Observations/BIL.PAS.VKE.KOV/I.CHF.Z12.T" xmlDataType="double"/>
    </xmlCellPr>
  </singleXmlCell>
  <singleXmlCell id="1538" r="V47" connectionId="0">
    <xmlCellPr id="1538" uniqueName="_Report_Observations_BIL.PAS.VKE.KOV_I.CHF.Z10.T">
      <xmlPr mapId="1" xpath="/Report/Observations/BIL.PAS.VKE.KOV/I.CHF.Z10.T" xmlDataType="double"/>
    </xmlCellPr>
  </singleXmlCell>
  <singleXmlCell id="1539" r="V48" connectionId="0">
    <xmlCellPr id="1539" uniqueName="_Report_Observations_BIL.PAS.VKE.KOV_I.CHF.Z11.T">
      <xmlPr mapId="1" xpath="/Report/Observations/BIL.PAS.VKE.KOV/I.CHF.Z11.T" xmlDataType="double"/>
    </xmlCellPr>
  </singleXmlCell>
  <singleXmlCell id="1540" r="V45" connectionId="0">
    <xmlCellPr id="1540" uniqueName="_Report_Observations_BIL.PAS.VKE.KOV_I.CHF.Z08.T">
      <xmlPr mapId="1" xpath="/Report/Observations/BIL.PAS.VKE.KOV/I.CHF.Z08.T" xmlDataType="double"/>
    </xmlCellPr>
  </singleXmlCell>
  <singleXmlCell id="1541" r="V46" connectionId="0">
    <xmlCellPr id="1541" uniqueName="_Report_Observations_BIL.PAS.VKE.KOV_I.CHF.Z09.T">
      <xmlPr mapId="1" xpath="/Report/Observations/BIL.PAS.VKE.KOV/I.CHF.Z09.T" xmlDataType="double"/>
    </xmlCellPr>
  </singleXmlCell>
  <singleXmlCell id="1542" r="V43" connectionId="0">
    <xmlCellPr id="1542" uniqueName="_Report_Observations_BIL.PAS.VKE.KOV_I.CHF.Z06.T">
      <xmlPr mapId="1" xpath="/Report/Observations/BIL.PAS.VKE.KOV/I.CHF.Z06.T" xmlDataType="double"/>
    </xmlCellPr>
  </singleXmlCell>
  <singleXmlCell id="1543" r="V44" connectionId="0">
    <xmlCellPr id="1543" uniqueName="_Report_Observations_BIL.PAS.VKE.KOV_I.CHF.Z07.T">
      <xmlPr mapId="1" xpath="/Report/Observations/BIL.PAS.VKE.KOV/I.CHF.Z07.T" xmlDataType="double"/>
    </xmlCellPr>
  </singleXmlCell>
  <singleXmlCell id="1544" r="V30" connectionId="0">
    <xmlCellPr id="1544" uniqueName="_Report_Observations_BIL.PAS.VKE.KOV_I.CHF.M09.T">
      <xmlPr mapId="1" xpath="/Report/Observations/BIL.PAS.VKE.KOV/I.CHF.M09.T" xmlDataType="double"/>
    </xmlCellPr>
  </singleXmlCell>
  <singleXmlCell id="1545" r="V31" connectionId="0">
    <xmlCellPr id="1545" uniqueName="_Report_Observations_BIL.PAS.VKE.KOV_I.CHF.M10.T">
      <xmlPr mapId="1" xpath="/Report/Observations/BIL.PAS.VKE.KOV/I.CHF.M10.T" xmlDataType="double"/>
    </xmlCellPr>
  </singleXmlCell>
  <singleXmlCell id="1546" r="V38" connectionId="0">
    <xmlCellPr id="1546" uniqueName="_Report_Observations_BIL.PAS.VKE.KOV_I.CHF.M17.T">
      <xmlPr mapId="1" xpath="/Report/Observations/BIL.PAS.VKE.KOV/I.CHF.M17.T" xmlDataType="double"/>
    </xmlCellPr>
  </singleXmlCell>
  <singleXmlCell id="1547" r="V39" connectionId="0">
    <xmlCellPr id="1547" uniqueName="_Report_Observations_BIL.PAS.VKE.KOV_I.CHF.Z02.T">
      <xmlPr mapId="1" xpath="/Report/Observations/BIL.PAS.VKE.KOV/I.CHF.Z02.T" xmlDataType="double"/>
    </xmlCellPr>
  </singleXmlCell>
  <singleXmlCell id="1548" r="V36" connectionId="0">
    <xmlCellPr id="1548" uniqueName="_Report_Observations_BIL.PAS.VKE.KOV_I.CHF.M15.T">
      <xmlPr mapId="1" xpath="/Report/Observations/BIL.PAS.VKE.KOV/I.CHF.M15.T" xmlDataType="double"/>
    </xmlCellPr>
  </singleXmlCell>
  <singleXmlCell id="1549" r="V37" connectionId="0">
    <xmlCellPr id="1549" uniqueName="_Report_Observations_BIL.PAS.VKE.KOV_I.CHF.M16.T">
      <xmlPr mapId="1" xpath="/Report/Observations/BIL.PAS.VKE.KOV/I.CHF.M16.T" xmlDataType="double"/>
    </xmlCellPr>
  </singleXmlCell>
  <singleXmlCell id="1550" r="V34" connectionId="0">
    <xmlCellPr id="1550" uniqueName="_Report_Observations_BIL.PAS.VKE.KOV_I.CHF.M13.T">
      <xmlPr mapId="1" xpath="/Report/Observations/BIL.PAS.VKE.KOV/I.CHF.M13.T" xmlDataType="double"/>
    </xmlCellPr>
  </singleXmlCell>
  <singleXmlCell id="1551" r="V35" connectionId="0">
    <xmlCellPr id="1551" uniqueName="_Report_Observations_BIL.PAS.VKE.KOV_I.CHF.M14.T">
      <xmlPr mapId="1" xpath="/Report/Observations/BIL.PAS.VKE.KOV/I.CHF.M14.T" xmlDataType="double"/>
    </xmlCellPr>
  </singleXmlCell>
  <singleXmlCell id="1553" r="V32" connectionId="0">
    <xmlCellPr id="1553" uniqueName="_Report_Observations_BIL.PAS.VKE.KOV_I.CHF.M11.T">
      <xmlPr mapId="1" xpath="/Report/Observations/BIL.PAS.VKE.KOV/I.CHF.M11.T" xmlDataType="double"/>
    </xmlCellPr>
  </singleXmlCell>
  <singleXmlCell id="1554" r="V33" connectionId="0">
    <xmlCellPr id="1554" uniqueName="_Report_Observations_BIL.PAS.VKE.KOV_I.CHF.M12.T">
      <xmlPr mapId="1" xpath="/Report/Observations/BIL.PAS.VKE.KOV/I.CHF.M12.T" xmlDataType="double"/>
    </xmlCellPr>
  </singleXmlCell>
  <singleXmlCell id="1559" r="P100" connectionId="0">
    <xmlCellPr id="1559" uniqueName="_Report_Observations_BIL.AKT.HYP_I.CHF.Z63.T">
      <xmlPr mapId="1" xpath="/Report/Observations/BIL.AKT.HYP/I.CHF.Z63.T" xmlDataType="double"/>
    </xmlCellPr>
  </singleXmlCell>
  <singleXmlCell id="1560" r="P101" connectionId="0">
    <xmlCellPr id="1560" uniqueName="_Report_Observations_BIL.AKT.HYP_I.CHF.Z64.T">
      <xmlPr mapId="1" xpath="/Report/Observations/BIL.AKT.HYP/I.CHF.Z64.T" xmlDataType="double"/>
    </xmlCellPr>
  </singleXmlCell>
  <singleXmlCell id="1561" r="V27" connectionId="0">
    <xmlCellPr id="1561" uniqueName="_Report_Observations_BIL.PAS.VKE.KOV_I.CHF.M06.T">
      <xmlPr mapId="1" xpath="/Report/Observations/BIL.PAS.VKE.KOV/I.CHF.M06.T" xmlDataType="double"/>
    </xmlCellPr>
  </singleXmlCell>
  <singleXmlCell id="1562" r="V28" connectionId="0">
    <xmlCellPr id="1562" uniqueName="_Report_Observations_BIL.PAS.VKE.KOV_I.CHF.M07.T">
      <xmlPr mapId="1" xpath="/Report/Observations/BIL.PAS.VKE.KOV/I.CHF.M07.T" xmlDataType="double"/>
    </xmlCellPr>
  </singleXmlCell>
  <singleXmlCell id="1563" r="V25" connectionId="0">
    <xmlCellPr id="1563" uniqueName="_Report_Observations_BIL.PAS.VKE.KOV_I.CHF.M04.T">
      <xmlPr mapId="1" xpath="/Report/Observations/BIL.PAS.VKE.KOV/I.CHF.M04.T" xmlDataType="double"/>
    </xmlCellPr>
  </singleXmlCell>
  <singleXmlCell id="1564" r="V26" connectionId="0">
    <xmlCellPr id="1564" uniqueName="_Report_Observations_BIL.PAS.VKE.KOV_I.CHF.M05.T">
      <xmlPr mapId="1" xpath="/Report/Observations/BIL.PAS.VKE.KOV/I.CHF.M05.T" xmlDataType="double"/>
    </xmlCellPr>
  </singleXmlCell>
  <singleXmlCell id="1565" r="V23" connectionId="0">
    <xmlCellPr id="1565" uniqueName="_Report_Observations_BIL.PAS.VKE.KOV_I.CHF.M02.T">
      <xmlPr mapId="1" xpath="/Report/Observations/BIL.PAS.VKE.KOV/I.CHF.M02.T" xmlDataType="double"/>
    </xmlCellPr>
  </singleXmlCell>
  <singleXmlCell id="1566" r="V24" connectionId="0">
    <xmlCellPr id="1566" uniqueName="_Report_Observations_BIL.PAS.VKE.KOV_I.CHF.M03.T">
      <xmlPr mapId="1" xpath="/Report/Observations/BIL.PAS.VKE.KOV/I.CHF.M03.T" xmlDataType="double"/>
    </xmlCellPr>
  </singleXmlCell>
  <singleXmlCell id="1568" r="V22" connectionId="0">
    <xmlCellPr id="1568" uniqueName="_Report_Observations_BIL.PAS.VKE.KOV_I.CHF.M01.T">
      <xmlPr mapId="1" xpath="/Report/Observations/BIL.PAS.VKE.KOV/I.CHF.M01.T" xmlDataType="double"/>
    </xmlCellPr>
  </singleXmlCell>
  <singleXmlCell id="1569" r="V29" connectionId="0">
    <xmlCellPr id="1569" uniqueName="_Report_Observations_BIL.PAS.VKE.KOV_I.CHF.M08.T">
      <xmlPr mapId="1" xpath="/Report/Observations/BIL.PAS.VKE.KOV/I.CHF.M08.T" xmlDataType="double"/>
    </xmlCellPr>
  </singleXmlCell>
  <singleXmlCell id="1570" r="P104" connectionId="0">
    <xmlCellPr id="1570" uniqueName="_Report_Observations_BIL.AKT.HYP_I.CHF.T.T">
      <xmlPr mapId="1" xpath="/Report/Observations/BIL.AKT.HYP/I.CHF.T.T" xmlDataType="double"/>
    </xmlCellPr>
  </singleXmlCell>
  <singleXmlCell id="1571" r="P102" connectionId="0">
    <xmlCellPr id="1571" uniqueName="_Report_Observations_BIL.AKT.HYP_I.CHF.Z65.T">
      <xmlPr mapId="1" xpath="/Report/Observations/BIL.AKT.HYP/I.CHF.Z65.T" xmlDataType="double"/>
    </xmlCellPr>
  </singleXmlCell>
  <singleXmlCell id="1572" r="P103" connectionId="0">
    <xmlCellPr id="1572" uniqueName="_Report_Observations_BIL.AKT.HYP_I.CHF.Z66.T">
      <xmlPr mapId="1" xpath="/Report/Observations/BIL.AKT.HYP/I.CHF.Z66.T" xmlDataType="double"/>
    </xmlCellPr>
  </singleXmlCell>
</singleXmlCells>
</file>

<file path=xl/tables/tableSingleCells5.xml><?xml version="1.0" encoding="utf-8"?>
<singleXmlCells xmlns="http://schemas.openxmlformats.org/spreadsheetml/2006/main">
  <singleXmlCell id="46" r="L21" connectionId="0">
    <xmlCellPr id="46" uniqueName="_Report_Observations_ABI.EVT_HYD">
      <xmlPr mapId="1" xpath="/Report/Observations/ABI.EVT/HYD" xmlDataType="double"/>
    </xmlCellPr>
  </singleXmlCell>
  <singleXmlCell id="67" r="L27" connectionId="0">
    <xmlCellPr id="67" uniqueName="_Report_Observations_ABI.ENV_HYD">
      <xmlPr mapId="1" xpath="/Report/Observations/ABI.ENV/HYD" xmlDataType="double"/>
    </xmlCellPr>
  </singleXmlCell>
  <singleXmlCell id="68" r="L26" connectionId="0">
    <xmlCellPr id="68" uniqueName="_Report_Observations_ABI.UWZ_HYD">
      <xmlPr mapId="1" xpath="/Report/Observations/ABI.UWZ/HYD" xmlDataType="double"/>
    </xmlCellPr>
  </singleXmlCell>
  <singleXmlCell id="73" r="L28" connectionId="0">
    <xmlCellPr id="73" uniqueName="_Report_Observations_ABI.VKR_HYD">
      <xmlPr mapId="1" xpath="/Report/Observations/ABI.VKR/HYD" xmlDataType="double"/>
    </xmlCellPr>
  </singleXmlCell>
  <singleXmlCell id="695" r="M21" connectionId="0">
    <xmlCellPr id="695" uniqueName="_Report_Observations_ABI.EVT_GED_U">
      <xmlPr mapId="1" xpath="/Report/Observations/ABI.EVT/GED_U" xmlDataType="double"/>
    </xmlCellPr>
  </singleXmlCell>
  <singleXmlCell id="710" r="M26" connectionId="0">
    <xmlCellPr id="710" uniqueName="_Report_Observations_ABI.UWZ_GED_U">
      <xmlPr mapId="1" xpath="/Report/Observations/ABI.UWZ/GED_U" xmlDataType="double"/>
    </xmlCellPr>
  </singleXmlCell>
  <singleXmlCell id="711" r="M28" connectionId="0">
    <xmlCellPr id="711" uniqueName="_Report_Observations_ABI.VKR_GED_U">
      <xmlPr mapId="1" xpath="/Report/Observations/ABI.VKR/GED_U" xmlDataType="double"/>
    </xmlCellPr>
  </singleXmlCell>
  <singleXmlCell id="712" r="M27" connectionId="0">
    <xmlCellPr id="712" uniqueName="_Report_Observations_ABI.ENV_GED_U">
      <xmlPr mapId="1" xpath="/Report/Observations/ABI.ENV/GED_U" xmlDataType="double"/>
    </xmlCellPr>
  </singleXmlCell>
  <singleXmlCell id="1263" r="K24" connectionId="0">
    <xmlCellPr id="1263" uniqueName="_Report_Observations_ABI.EVT.UVD">
      <xmlPr mapId="1" xpath="/Report/Observations/ABI.EVT.UVD" xmlDataType="double"/>
    </xmlCellPr>
  </singleXmlCell>
  <singleXmlCell id="1265" r="K23" connectionId="0">
    <xmlCellPr id="1265" uniqueName="_Report_Observations_ABI.EVT.GSG">
      <xmlPr mapId="1" xpath="/Report/Observations/ABI.EVT.GSG" xmlDataType="double"/>
    </xmlCellPr>
  </singleXmlCell>
  <singleXmlCell id="1267" r="K22" connectionId="0">
    <xmlCellPr id="1267" uniqueName="_Report_Observations_ABI.EVT.KSG">
      <xmlPr mapId="1" xpath="/Report/Observations/ABI.EVT.KSG" xmlDataType="double"/>
    </xmlCellPr>
  </singleXmlCell>
  <singleXmlCell id="1269" r="K21" connectionId="0">
    <xmlCellPr id="1269" uniqueName="_Report_Observations_ABI.EVT_T">
      <xmlPr mapId="1" xpath="/Report/Observations/ABI.EVT/T" xmlDataType="double"/>
    </xmlCellPr>
  </singleXmlCell>
  <singleXmlCell id="1272" r="K31" connectionId="0">
    <xmlCellPr id="1272" uniqueName="_Report_Observations_ABI.VKR.UVK">
      <xmlPr mapId="1" xpath="/Report/Observations/ABI.VKR.UVK" xmlDataType="double"/>
    </xmlCellPr>
  </singleXmlCell>
  <singleXmlCell id="1274" r="K30" connectionId="0">
    <xmlCellPr id="1274" uniqueName="_Report_Observations_ABI.VKR.AKV">
      <xmlPr mapId="1" xpath="/Report/Observations/ABI.VKR.AKV" xmlDataType="double"/>
    </xmlCellPr>
  </singleXmlCell>
  <singleXmlCell id="1286" r="K28" connectionId="0">
    <xmlCellPr id="1286" uniqueName="_Report_Observations_ABI.VKR_T">
      <xmlPr mapId="1" xpath="/Report/Observations/ABI.VKR/T" xmlDataType="double"/>
    </xmlCellPr>
  </singleXmlCell>
  <singleXmlCell id="1288" r="K27" connectionId="0">
    <xmlCellPr id="1288" uniqueName="_Report_Observations_ABI.ENV_T">
      <xmlPr mapId="1" xpath="/Report/Observations/ABI.ENV/T" xmlDataType="double"/>
    </xmlCellPr>
  </singleXmlCell>
  <singleXmlCell id="1290" r="K26" connectionId="0">
    <xmlCellPr id="1290" uniqueName="_Report_Observations_ABI.UWZ_T">
      <xmlPr mapId="1" xpath="/Report/Observations/ABI.UWZ/T" xmlDataType="double"/>
    </xmlCellPr>
  </singleXmlCell>
  <singleXmlCell id="1292" r="K25" connectionId="0">
    <xmlCellPr id="1292" uniqueName="_Report_Observations_ABI.EVT.UEV">
      <xmlPr mapId="1" xpath="/Report/Observations/ABI.EVT.UEV" xmlDataType="double"/>
    </xmlCellPr>
  </singleXmlCell>
  <singleXmlCell id="1294" r="K29" connectionId="0">
    <xmlCellPr id="1294" uniqueName="_Report_Observations_ABI.VKR.VAZ">
      <xmlPr mapId="1" xpath="/Report/Observations/ABI.VKR.VAZ" xmlDataType="double"/>
    </xmlCellPr>
  </singleXmlCell>
</singleXmlCell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printerSettings/printerSettings2.bin" Type="http://schemas.openxmlformats.org/officeDocument/2006/relationships/printerSettings"/><Relationship Id="rId3" Target="../drawings/vmlDrawing1.vml" Type="http://schemas.openxmlformats.org/officeDocument/2006/relationships/vmlDrawing"/><Relationship Id="rId4" Target="../tables/tableSingleCells1.xml" Type="http://schemas.openxmlformats.org/officeDocument/2006/relationships/tableSingleCell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vmlDrawing2.vml" Type="http://schemas.openxmlformats.org/officeDocument/2006/relationships/vmlDrawing"/><Relationship Id="rId3" Target="../tables/tableSingleCells2.xml" Type="http://schemas.openxmlformats.org/officeDocument/2006/relationships/tableSingleCell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vmlDrawing3.vml" Type="http://schemas.openxmlformats.org/officeDocument/2006/relationships/vmlDrawing"/><Relationship Id="rId3" Target="../tables/tableSingleCells3.xml" Type="http://schemas.openxmlformats.org/officeDocument/2006/relationships/tableSingleCells"/><Relationship Id="rId4" Target="../drawings/drawing1.xml" Type="http://schemas.openxmlformats.org/officeDocument/2006/relationships/drawing"/><Relationship Id="rId5" Target="../comments10.xml" Type="http://schemas.openxmlformats.org/officeDocument/2006/relationships/comments"/><Relationship Id="rId6" Target="../drawings/vmlDrawing6.vml" Type="http://schemas.openxmlformats.org/officeDocument/2006/relationships/vml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vmlDrawing4.vml" Type="http://schemas.openxmlformats.org/officeDocument/2006/relationships/vmlDrawing"/><Relationship Id="rId3" Target="../tables/tableSingleCells4.xml" Type="http://schemas.openxmlformats.org/officeDocument/2006/relationships/tableSingleCells"/><Relationship Id="rId4" Target="../drawings/drawing2.xml" Type="http://schemas.openxmlformats.org/officeDocument/2006/relationships/drawing"/><Relationship Id="rId5" Target="../comments12.xml" Type="http://schemas.openxmlformats.org/officeDocument/2006/relationships/comments"/><Relationship Id="rId6" Target="../drawings/vmlDrawing7.vml" Type="http://schemas.openxmlformats.org/officeDocument/2006/relationships/vml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vmlDrawing5.vml" Type="http://schemas.openxmlformats.org/officeDocument/2006/relationships/vmlDrawing"/><Relationship Id="rId3" Target="../tables/tableSingleCells5.xml" Type="http://schemas.openxmlformats.org/officeDocument/2006/relationships/tableSingleCells"/><Relationship Id="rId4" Target="../drawings/drawing3.xml" Type="http://schemas.openxmlformats.org/officeDocument/2006/relationships/drawing"/><Relationship Id="rId5" Target="../comments9.xml" Type="http://schemas.openxmlformats.org/officeDocument/2006/relationships/comments"/><Relationship Id="rId6" Target="../drawings/vmlDrawing8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1"/>
  <sheetViews>
    <sheetView showGridLines="0" showRowColHeaders="0" tabSelected="1" zoomScale="80" zoomScaleNormal="80" workbookViewId="0" showZeros="true">
      <selection activeCell="H1" sqref="H1"/>
    </sheetView>
  </sheetViews>
  <sheetFormatPr defaultColWidth="11.44140625" defaultRowHeight="13.8" x14ac:dyDescent="0.25"/>
  <cols>
    <col min="1" max="1" customWidth="true" style="4" width="0.88671875"/>
    <col min="2" max="2" customWidth="true" style="4" width="17.33203125"/>
    <col min="3" max="3" customWidth="true" style="4" width="12.5546875"/>
    <col min="4" max="5" customWidth="true" style="4" width="18.6640625"/>
    <col min="6" max="6" customWidth="true" style="4" width="8.5546875"/>
    <col min="7" max="7" customWidth="true" style="4" width="12.6640625"/>
    <col min="8" max="8" customWidth="true" style="4" width="15.0"/>
    <col min="9" max="9" customWidth="true" style="4" width="7.33203125"/>
    <col min="10" max="16384" style="4" width="11.44140625"/>
  </cols>
  <sheetData>
    <row r="1" spans="1:10" ht="20.100000000000001" customHeight="1" x14ac:dyDescent="0.25">
      <c r="B1" s="34" t="s">
        <v>11</v>
      </c>
      <c r="C1" s="65" t="s">
        <v>193</v>
      </c>
      <c r="G1" s="46" t="s">
        <v>261</v>
      </c>
      <c r="H1" s="86" t="s">
        <v>0</v>
      </c>
      <c r="J1" s="2" t="s">
        <v>206</v>
      </c>
    </row>
    <row r="2" spans="1:10" ht="20.100000000000001" customHeight="1" x14ac:dyDescent="0.25">
      <c r="B2" s="34" t="s">
        <v>7</v>
      </c>
      <c r="C2" s="65" t="s">
        <v>267</v>
      </c>
      <c r="G2" s="46" t="s">
        <v>195</v>
      </c>
      <c r="H2" s="70" t="s">
        <v>196</v>
      </c>
    </row>
    <row r="3" spans="1:10" ht="20.100000000000001" customHeight="1" x14ac:dyDescent="0.25">
      <c r="B3" s="66" t="s">
        <v>394</v>
      </c>
      <c r="C3" s="65" t="s">
        <v>1</v>
      </c>
    </row>
    <row r="4" spans="1:10" ht="20.100000000000001" customHeight="1" x14ac:dyDescent="0.25">
      <c r="B4" s="66" t="s">
        <v>395</v>
      </c>
      <c r="C4" s="65" t="s">
        <v>272</v>
      </c>
      <c r="D4" s="22"/>
      <c r="E4" s="22"/>
    </row>
    <row r="5" spans="1:10" ht="20.100000000000001" customHeight="1" x14ac:dyDescent="0.25">
      <c r="B5" s="66" t="s">
        <v>194</v>
      </c>
      <c r="C5" s="65" t="s">
        <v>268</v>
      </c>
      <c r="D5" s="22"/>
      <c r="E5" s="22"/>
      <c r="G5" s="46"/>
      <c r="H5" s="4"/>
    </row>
    <row r="6" spans="1:10" ht="20.100000000000001" customHeight="1" x14ac:dyDescent="0.25">
      <c r="B6" s="88" t="s">
        <v>395</v>
      </c>
      <c r="C6" s="65" t="s">
        <v>269</v>
      </c>
      <c r="D6" s="22"/>
      <c r="E6" s="22"/>
      <c r="G6" s="71"/>
      <c r="H6" s="4"/>
    </row>
    <row r="7" spans="1:10" ht="39.9" customHeight="1" x14ac:dyDescent="0.3">
      <c r="B7" s="94" t="s">
        <v>197</v>
      </c>
      <c r="C7" s="94"/>
      <c r="D7" s="94"/>
      <c r="E7" s="94"/>
      <c r="F7" s="94"/>
      <c r="G7" s="94"/>
      <c r="H7" s="94"/>
    </row>
    <row r="8" spans="1:10" ht="21" customHeight="1" x14ac:dyDescent="0.25">
      <c r="B8" s="95" t="s">
        <v>198</v>
      </c>
      <c r="C8" s="95"/>
      <c r="D8" s="95"/>
      <c r="E8" s="95"/>
      <c r="F8" s="95"/>
      <c r="G8" s="95"/>
      <c r="H8" s="95"/>
    </row>
    <row r="9" spans="1:10" ht="21" customHeight="1" x14ac:dyDescent="0.25">
      <c r="B9" s="57" t="s">
        <v>252</v>
      </c>
      <c r="C9" s="57"/>
      <c r="D9" s="57"/>
      <c r="E9" s="57"/>
      <c r="F9" s="57"/>
      <c r="G9" s="57"/>
      <c r="H9" s="57"/>
    </row>
    <row r="10" spans="1:10" ht="6" customHeight="1" x14ac:dyDescent="0.25">
      <c r="B10" s="4"/>
    </row>
    <row r="11" spans="1:10" ht="18" customHeight="1" x14ac:dyDescent="0.25">
      <c r="A11" s="3"/>
      <c r="D11" s="98"/>
      <c r="E11" s="98"/>
      <c r="F11" s="98"/>
      <c r="G11" s="98"/>
    </row>
    <row r="12" spans="1:10" ht="36" customHeight="1" x14ac:dyDescent="0.25">
      <c r="A12" s="3"/>
      <c r="B12" t="s" s="4">
        <v>199</v>
      </c>
      <c r="D12" s="103"/>
      <c r="E12" s="103"/>
      <c r="F12" s="103"/>
      <c r="G12" s="103"/>
      <c r="H12" s="103"/>
    </row>
    <row r="13" spans="1:10" customFormat="1" ht="13.2" x14ac:dyDescent="0.25">
      <c r="D13" s="97"/>
      <c r="E13" s="97"/>
      <c r="F13" s="97"/>
      <c r="G13" s="97"/>
    </row>
    <row r="14" spans="1:10" customFormat="1" ht="13.2" hidden="1" x14ac:dyDescent="0.25">
      <c r="D14" s="97"/>
      <c r="E14" s="97"/>
      <c r="F14" s="97"/>
      <c r="G14" s="97"/>
    </row>
    <row r="15" spans="1:10" customFormat="1" ht="13.2" hidden="1" x14ac:dyDescent="0.25">
      <c r="D15" s="97"/>
      <c r="E15" s="97"/>
      <c r="F15" s="97"/>
      <c r="G15" s="97"/>
    </row>
    <row r="16" spans="1:10" customFormat="1" ht="13.2" hidden="1" x14ac:dyDescent="0.25">
      <c r="D16" s="97"/>
      <c r="E16" s="97"/>
      <c r="F16" s="97"/>
      <c r="G16" s="97"/>
    </row>
    <row r="17" spans="1:16" customFormat="1" ht="13.2" hidden="1" x14ac:dyDescent="0.25">
      <c r="D17" s="97"/>
      <c r="E17" s="97"/>
      <c r="F17" s="97"/>
      <c r="G17" s="97"/>
    </row>
    <row r="18" spans="1:16" ht="12.75" hidden="1" customHeight="1" x14ac:dyDescent="0.25">
      <c r="A18" s="3"/>
      <c r="B18" s="4"/>
      <c r="D18" s="4"/>
      <c r="E18" s="4"/>
      <c r="F18" s="4"/>
      <c r="G18" s="4"/>
    </row>
    <row r="19" spans="1:16" ht="12.75" customHeight="1" x14ac:dyDescent="0.25">
      <c r="B19" s="4"/>
      <c r="D19" s="4"/>
      <c r="E19" s="4"/>
      <c r="F19" s="4"/>
      <c r="G19" s="4"/>
    </row>
    <row r="20" spans="1:16" ht="15" customHeight="1" x14ac:dyDescent="0.25">
      <c r="B20" t="s" s="4">
        <v>270</v>
      </c>
      <c r="C20" s="84"/>
      <c r="D20" t="s" s="4">
        <v>258</v>
      </c>
      <c r="E20" t="s" s="4">
        <v>259</v>
      </c>
      <c r="F20" s="4"/>
      <c r="G20" s="4"/>
    </row>
    <row r="21" spans="1:16" ht="15" customHeight="1" x14ac:dyDescent="0.25">
      <c r="B21" s="4"/>
      <c r="C21" s="93" t="s">
        <v>2</v>
      </c>
      <c r="D21" s="93">
        <f>Validation!B5</f>
      </c>
      <c r="E21" s="93"/>
      <c r="F21" s="4"/>
      <c r="G21" s="4"/>
      <c r="H21" s="4"/>
    </row>
    <row r="22">
      <c r="C22" t="s" s="4">
        <v>8</v>
      </c>
      <c r="D22" s="4">
        <f>Validation!B9</f>
      </c>
    </row>
    <row r="23">
      <c r="C23" t="s" s="4">
        <v>9</v>
      </c>
      <c r="D23" s="4">
        <f>Validation!B12</f>
      </c>
    </row>
    <row r="24">
      <c r="C24" t="s" s="4">
        <v>10</v>
      </c>
      <c r="D24" s="4">
        <f>Validation!B15</f>
      </c>
    </row>
    <row r="25" spans="1:16" ht="15" customHeight="1" x14ac:dyDescent="0.25">
      <c r="B25" s="4"/>
      <c r="C25" s="93"/>
      <c r="D25" s="93"/>
      <c r="E25" s="93"/>
      <c r="F25" s="4"/>
      <c r="G25" s="4"/>
      <c r="H25" s="4"/>
    </row>
    <row r="26" spans="1:16" ht="15" customHeight="1" x14ac:dyDescent="0.25">
      <c r="B26" s="4"/>
      <c r="C26" s="4"/>
      <c r="D26" s="4"/>
      <c r="E26" s="4"/>
      <c r="F26" s="4"/>
      <c r="G26" s="4"/>
      <c r="H26" s="4"/>
      <c r="P26" s="1"/>
    </row>
    <row r="27" spans="1:16" ht="42" customHeight="1" x14ac:dyDescent="0.25">
      <c r="B27" s="100" t="s">
        <v>390</v>
      </c>
      <c r="C27" s="101"/>
      <c r="D27" s="101"/>
      <c r="E27" s="101"/>
      <c r="F27" s="101"/>
      <c r="G27" s="101"/>
      <c r="H27" s="102"/>
    </row>
    <row r="28" spans="1:16" x14ac:dyDescent="0.25">
      <c r="B28" s="11"/>
      <c r="C28" s="11"/>
      <c r="D28" s="11"/>
      <c r="E28" s="11"/>
      <c r="F28" s="11"/>
      <c r="G28" s="11"/>
      <c r="H28" s="11"/>
    </row>
    <row r="29" spans="1:16" ht="21" customHeight="1" x14ac:dyDescent="0.25">
      <c r="B29" s="99" t="s">
        <v>392</v>
      </c>
      <c r="C29" s="99"/>
      <c r="D29" s="99"/>
      <c r="E29" s="99"/>
      <c r="F29" s="99"/>
      <c r="G29" s="99"/>
      <c r="H29" s="99"/>
    </row>
    <row r="30" spans="1:16" x14ac:dyDescent="0.25">
      <c r="B30" s="11" t="s">
        <v>393</v>
      </c>
      <c r="C30" s="92"/>
      <c r="D30" s="92"/>
      <c r="E30" s="92"/>
      <c r="F30" s="92"/>
      <c r="G30" s="92"/>
      <c r="H30" s="92"/>
    </row>
    <row r="31" spans="1:16" ht="21" customHeight="1" x14ac:dyDescent="0.25">
      <c r="B31" s="96" t="s">
        <v>200</v>
      </c>
      <c r="C31" s="96"/>
      <c r="D31" s="96"/>
      <c r="E31" s="96"/>
      <c r="F31" s="96"/>
      <c r="G31" s="96"/>
      <c r="H31" s="96"/>
    </row>
    <row r="32" spans="1:16" x14ac:dyDescent="0.25">
      <c r="B32" s="96" t="str">
        <f><![CDATA["séparé, en précisant votre code ("&H1&"), le nom de l’enquête ("&B1&") et la date de référence ("&IF(ISTEXT(H2),H2,DAY(H2)&"."&MONTH(H2)&"."&YEAR(H2))&")."]]></f>
        <v>séparé, en précisant votre code (XXXXXX), le nom de l’enquête (JAHR_UEA) et la date de référence (jj.mm.aaaa).</v>
      </c>
      <c r="C32" s="96"/>
      <c r="D32" s="96"/>
      <c r="E32" s="96"/>
      <c r="F32" s="96"/>
      <c r="G32" s="96"/>
      <c r="H32" s="96"/>
    </row>
    <row r="33" spans="2:11" ht="15" customHeight="1" x14ac:dyDescent="0.25">
      <c r="B33" s="5"/>
      <c r="C33" s="6"/>
      <c r="D33" s="6"/>
      <c r="E33" s="6"/>
      <c r="F33" s="6"/>
      <c r="G33" s="6"/>
      <c r="H33" s="6"/>
    </row>
    <row r="34" spans="2:11" ht="21" customHeight="1" x14ac:dyDescent="0.25">
      <c r="B34" s="9" t="s">
        <v>201</v>
      </c>
      <c r="C34" s="10"/>
      <c r="D34" s="10"/>
      <c r="E34" s="10"/>
      <c r="F34" s="7" t="s">
        <v>271</v>
      </c>
      <c r="G34" s="72"/>
      <c r="H34" s="12" t="str">
        <f>HYPERLINK("mailto:forms@snb.ch?subject="&amp;H37&amp;" Formularbestellung","forms@snb.ch")</f>
        <v>forms@snb.ch</v>
      </c>
    </row>
    <row r="35" spans="2:11" x14ac:dyDescent="0.25">
      <c r="B35" s="9" t="s">
        <v>389</v>
      </c>
      <c r="C35" s="10"/>
      <c r="D35" s="10"/>
      <c r="E35" s="10"/>
      <c r="F35" s="8" t="s">
        <v>202</v>
      </c>
      <c r="G35" s="72"/>
      <c r="H35" s="12" t="str">
        <f>HYPERLINK("mailto:statistik.erhebungen@snb.ch?subject="&amp;H37&amp;" Anfrage","statistik.erhebungen@snb.ch")</f>
        <v>statistik.erhebungen@snb.ch</v>
      </c>
    </row>
    <row r="36" spans="2:11" x14ac:dyDescent="0.25">
      <c r="B36" s="9" t="s">
        <v>203</v>
      </c>
      <c r="C36" s="10"/>
      <c r="D36" s="10"/>
      <c r="E36" s="10"/>
      <c r="F36" s="8"/>
      <c r="G36" s="10"/>
      <c r="H36" s="12"/>
      <c r="K36" s="4"/>
    </row>
    <row r="37" spans="2:11" x14ac:dyDescent="0.25">
      <c r="B37" s="9" t="s">
        <v>204</v>
      </c>
      <c r="C37" s="10"/>
      <c r="D37" s="10"/>
      <c r="E37" s="10"/>
      <c r="F37" s="8" t="s">
        <v>205</v>
      </c>
      <c r="G37" s="10"/>
      <c r="H37" s="8" t="str">
        <f><![CDATA[H1&" "&""&B1&" "&IF(ISTEXT(H2),H2,DAY(H2)&"."&MONTH(H2)&"."&YEAR(H2))]]></f>
        <v>XXXXXX JAHR_UEA jj.mm.aaaa</v>
      </c>
      <c r="K37" s="4"/>
    </row>
    <row r="38" spans="2:11" x14ac:dyDescent="0.25">
      <c r="B38" s="9" t="s">
        <v>260</v>
      </c>
      <c r="C38" s="10"/>
      <c r="D38" s="10"/>
      <c r="E38" s="10"/>
      <c r="F38" s="10"/>
      <c r="G38" s="72"/>
      <c r="H38" s="72"/>
    </row>
    <row r="39" spans="2:11" x14ac:dyDescent="0.25">
      <c r="B39" s="9"/>
      <c r="C39" s="10"/>
      <c r="D39" s="10"/>
      <c r="E39" s="10"/>
      <c r="F39" s="10"/>
      <c r="G39" s="10"/>
      <c r="H39" s="10"/>
    </row>
    <row r="40" spans="2:11" ht="12.9" customHeight="1" x14ac:dyDescent="0.25">
      <c r="B40" s="72"/>
      <c r="C40" s="10"/>
      <c r="D40" s="10"/>
      <c r="E40" s="10"/>
      <c r="F40" s="10"/>
      <c r="G40" s="10"/>
      <c r="H40" s="10"/>
    </row>
    <row r="41" spans="2:11" x14ac:dyDescent="0.25">
      <c r="B41" s="72"/>
      <c r="C41" s="72"/>
      <c r="D41" s="72"/>
      <c r="E41" s="72"/>
      <c r="F41" s="72"/>
      <c r="G41" s="72"/>
      <c r="H41" s="72"/>
    </row>
  </sheetData>
  <sheetProtection sheet="true" objects="true" scenarios="true" selectLockedCells="false" selectUnlockedCells="false" formatCells="true" formatColumns="true" formatRows="true" insertColumns="true" insertRows="true" insertHyperlinks="true" deleteColumns="true" deleteRows="true" sort="true" autoFilter="true" pivotTables="true"/>
  <customSheetViews>
    <customSheetView guid="{CB120B31-F776-4B30-B33D-0B8FCFE1E658}" scale="80" showPageBreaks="1" showGridLines="0" printArea="1" hiddenRows="1">
      <selection activeCell="H3" sqref="H3"/>
      <pageMargins left="0.62992125984251968" right="0.6692913385826772" top="1.1417322834645669" bottom="0.59055118110236227" header="0.35433070866141736" footer="0.31496062992125984"/>
      <printOptions horizontalCentered="1" verticalCentered="1"/>
      <pageSetup paperSize="9" scale="90" orientation="portrait" r:id="rId1"/>
      <headerFooter>
        <oddHeader>&amp;R&amp;G</oddHeader>
        <oddFooter>&amp;L&amp;8&amp;D - &amp;T</oddFooter>
      </headerFooter>
    </customSheetView>
  </customSheetViews>
  <mergeCells count="13">
    <mergeCell ref="B7:H7"/>
    <mergeCell ref="B8:H8"/>
    <mergeCell ref="B32:H32"/>
    <mergeCell ref="D17:G17"/>
    <mergeCell ref="D11:G11"/>
    <mergeCell ref="D13:G13"/>
    <mergeCell ref="D14:G14"/>
    <mergeCell ref="B29:H29"/>
    <mergeCell ref="B27:H27"/>
    <mergeCell ref="D12:H12"/>
    <mergeCell ref="D15:G15"/>
    <mergeCell ref="D16:G16"/>
    <mergeCell ref="B31:H31"/>
  </mergeCells>
  <conditionalFormatting sqref="D12">
    <cfRule type="containsBlanks" dxfId="2" priority="5">
      <formula>LEN(TRIM(D12))=0</formula>
    </cfRule>
  </conditionalFormatting>
  <conditionalFormatting sqref="H1">
    <cfRule type="cellIs" dxfId="1" priority="1" operator="equal">
      <formula>"XXXXXX"</formula>
    </cfRule>
  </conditionalFormatting>
  <conditionalFormatting sqref="H2">
    <cfRule type="containsText" dxfId="0" priority="2" operator="containsText" text="jj.mm.aaaa">
      <formula>NOT(ISERROR(SEARCH("jj.mm.aaaa",H2)))</formula>
    </cfRule>
  </conditionalFormatting>
  <conditionalFormatting sqref="D21:D24">
    <cfRule type="expression" dxfId="35" priority="4">
      <formula>AND(D21=0,NOT(ISBLANK(D21)))</formula>
    </cfRule>
    <cfRule type="expression" dxfId="36" priority="5">
      <formula>D21&gt;0</formula>
    </cfRule>
  </conditionalFormatting>
  <conditionalFormatting sqref="D21:E24">
    <cfRule type="expression" dxfId="37" priority="6">
      <formula>AND(D21=0,NOT(ISBLANK(D21)))</formula>
    </cfRule>
    <cfRule type="expression" dxfId="38" priority="7">
      <formula>D21&gt;0</formula>
    </cfRule>
  </conditionalFormatting>
  <dataValidations count="1">
    <dataValidation type="custom" allowBlank="1" showInputMessage="1" showErrorMessage="1" sqref="H1" xr:uid="{00000000-0002-0000-0000-000000000000}">
      <formula1>AND(VALUE(I_SubjectId) &gt; 100000,VALUE(I_SubjectId) &lt; 1000000)</formula1>
    </dataValidation>
  </dataValidations>
  <printOptions horizontalCentered="1" verticalCentered="1"/>
  <pageMargins left="0.62992125984251968" right="0.6692913385826772" top="0.78740157480314965" bottom="0.59055118110236227" header="0.35433070866141736" footer="0.31496062992125984"/>
  <pageSetup paperSize="9" scale="85" orientation="portrait" r:id="rId2"/>
  <headerFooter>
    <oddHeader>&amp;R&amp;G</oddHeader>
    <oddFooter>&amp;L&amp;8&amp;D - &amp;T</oddFooter>
  </headerFooter>
  <legacyDrawingHF r:id="rId3"/>
</worksheet>
</file>

<file path=xl/worksheets/sheet13.xml><?xml version="1.0" encoding="utf-8"?>
<worksheet xmlns="http://schemas.openxmlformats.org/spreadsheetml/2006/main">
  <dimension ref="A1:F407"/>
  <sheetViews>
    <sheetView workbookViewId="0"/>
  </sheetViews>
  <sheetFormatPr defaultRowHeight="15.0"/>
  <cols>
    <col min="1" max="1" width="14.78125" customWidth="true"/>
    <col min="2" max="2" width="24.78125" customWidth="true"/>
    <col min="3" max="3" width="40.78125" customWidth="true"/>
    <col min="4" max="4" width="50.78125" customWidth="true"/>
    <col min="5" max="5" width="50.78125" customWidth="true"/>
    <col min="6" max="6" width="14.78125" customWidth="true"/>
  </cols>
  <sheetData>
    <row r="1">
      <c r="A1" t="s" s="127">
        <v>270</v>
      </c>
    </row>
    <row r="4">
      <c r="A4" t="s" s="126">
        <v>2</v>
      </c>
    </row>
    <row r="5">
      <c r="A5" t="s" s="0">
        <v>1207</v>
      </c>
      <c r="B5" s="0">
        <f>B9+B12+B15</f>
      </c>
    </row>
    <row r="6">
      <c r="A6" t="s" s="0">
        <v>1208</v>
      </c>
    </row>
    <row r="8">
      <c r="A8" t="s" s="126">
        <v>8</v>
      </c>
    </row>
    <row r="9">
      <c r="A9" t="s" s="0">
        <v>1207</v>
      </c>
      <c r="B9" s="0">
        <f>COUNTIFS(F19:F51,"*ERROR*")</f>
      </c>
    </row>
    <row r="11">
      <c r="A11" t="s" s="126">
        <v>9</v>
      </c>
    </row>
    <row r="12">
      <c r="A12" t="s" s="0">
        <v>1207</v>
      </c>
      <c r="B12" s="0">
        <f>COUNTIFS(F52:F401,"*ERROR*")</f>
      </c>
    </row>
    <row r="14">
      <c r="A14" t="s" s="126">
        <v>10</v>
      </c>
    </row>
    <row r="15">
      <c r="A15" t="s" s="0">
        <v>1207</v>
      </c>
      <c r="B15" s="0">
        <f>COUNTIFS(F402:F407,"*ERROR*")</f>
      </c>
    </row>
    <row r="18">
      <c r="A18" t="s" s="0">
        <v>396</v>
      </c>
      <c r="B18" t="s" s="0">
        <v>397</v>
      </c>
      <c r="C18" t="s" s="0">
        <v>398</v>
      </c>
      <c r="D18" t="s" s="0">
        <v>399</v>
      </c>
      <c r="E18" t="s" s="0">
        <v>400</v>
      </c>
      <c r="F18" t="s" s="0">
        <v>401</v>
      </c>
    </row>
    <row r="19">
      <c r="A19" t="s" s="129">
        <v>8</v>
      </c>
      <c r="B19" t="s" s="128">
        <v>402</v>
      </c>
      <c r="C19" t="s" s="129">
        <v>403</v>
      </c>
      <c r="D19" t="s" s="129">
        <v>404</v>
      </c>
      <c r="E19" t="s" s="129">
        <v>405</v>
      </c>
      <c r="F19" s="129">
        <f>IF('JE202'!K21-SUM('JE202'!K43,'JE202'!K38,'JE202'!K22,'JE202'!K27)&gt;=-0.5,"OK","ERROR")</f>
      </c>
    </row>
    <row r="20">
      <c r="A20" t="s" s="129">
        <v>8</v>
      </c>
      <c r="B20" t="s" s="128">
        <v>402</v>
      </c>
      <c r="C20" t="s" s="129">
        <v>403</v>
      </c>
      <c r="D20" t="s" s="129">
        <v>406</v>
      </c>
      <c r="E20" t="s" s="129">
        <v>407</v>
      </c>
      <c r="F20" s="129">
        <f>IF('JE202'!L21-SUM('JE202'!L43,'JE202'!L38,'JE202'!L22,'JE202'!L27)&gt;=-0.5,"OK","ERROR")</f>
      </c>
    </row>
    <row r="21">
      <c r="A21" t="s" s="129">
        <v>8</v>
      </c>
      <c r="B21" t="s" s="128">
        <v>402</v>
      </c>
      <c r="C21" t="s" s="129">
        <v>403</v>
      </c>
      <c r="D21" t="s" s="129">
        <v>408</v>
      </c>
      <c r="E21" t="s" s="129">
        <v>409</v>
      </c>
      <c r="F21" s="129">
        <f>IF('JE202'!M21-SUM('JE202'!M43,'JE202'!M38,'JE202'!M22,'JE202'!M27)&gt;=-0.5,"OK","ERROR")</f>
      </c>
    </row>
    <row r="22">
      <c r="A22" t="s" s="129">
        <v>8</v>
      </c>
      <c r="B22" t="s" s="128">
        <v>410</v>
      </c>
      <c r="C22" t="s" s="129">
        <v>411</v>
      </c>
      <c r="D22" t="s" s="129">
        <v>412</v>
      </c>
      <c r="E22" t="s" s="129">
        <v>413</v>
      </c>
      <c r="F22" s="129">
        <f>IF(ABS('JE202'!M21-SUM('JE202'!L21,'JE202'!K21))&lt;=0.5,"OK","ERROR")</f>
      </c>
    </row>
    <row r="23">
      <c r="A23" t="s" s="129">
        <v>8</v>
      </c>
      <c r="B23" t="s" s="128">
        <v>410</v>
      </c>
      <c r="C23" t="s" s="129">
        <v>411</v>
      </c>
      <c r="D23" t="s" s="129">
        <v>414</v>
      </c>
      <c r="E23" t="s" s="129">
        <v>415</v>
      </c>
      <c r="F23" s="129">
        <f>IF(ABS('JE202'!M22-SUM('JE202'!L22,'JE202'!K22))&lt;=0.5,"OK","ERROR")</f>
      </c>
    </row>
    <row r="24">
      <c r="A24" t="s" s="129">
        <v>8</v>
      </c>
      <c r="B24" t="s" s="128">
        <v>410</v>
      </c>
      <c r="C24" t="s" s="129">
        <v>411</v>
      </c>
      <c r="D24" t="s" s="129">
        <v>416</v>
      </c>
      <c r="E24" t="s" s="129">
        <v>417</v>
      </c>
      <c r="F24" s="129">
        <f>IF(ABS('JE202'!M23-SUM('JE202'!L23,'JE202'!K23))&lt;=0.5,"OK","ERROR")</f>
      </c>
    </row>
    <row r="25">
      <c r="A25" t="s" s="129">
        <v>8</v>
      </c>
      <c r="B25" t="s" s="128">
        <v>410</v>
      </c>
      <c r="C25" t="s" s="129">
        <v>411</v>
      </c>
      <c r="D25" t="s" s="129">
        <v>418</v>
      </c>
      <c r="E25" t="s" s="129">
        <v>419</v>
      </c>
      <c r="F25" s="129">
        <f>IF(ABS('JE202'!M27-SUM('JE202'!L27,'JE202'!K27))&lt;=0.5,"OK","ERROR")</f>
      </c>
    </row>
    <row r="26">
      <c r="A26" t="s" s="129">
        <v>8</v>
      </c>
      <c r="B26" t="s" s="128">
        <v>410</v>
      </c>
      <c r="C26" t="s" s="129">
        <v>411</v>
      </c>
      <c r="D26" t="s" s="129">
        <v>420</v>
      </c>
      <c r="E26" t="s" s="129">
        <v>421</v>
      </c>
      <c r="F26" s="129">
        <f>IF(ABS('JE202'!M28-SUM('JE202'!L28,'JE202'!K28))&lt;=0.5,"OK","ERROR")</f>
      </c>
    </row>
    <row r="27">
      <c r="A27" t="s" s="129">
        <v>8</v>
      </c>
      <c r="B27" t="s" s="128">
        <v>410</v>
      </c>
      <c r="C27" t="s" s="129">
        <v>411</v>
      </c>
      <c r="D27" t="s" s="129">
        <v>422</v>
      </c>
      <c r="E27" t="s" s="129">
        <v>423</v>
      </c>
      <c r="F27" s="129">
        <f>IF(ABS('JE202'!M32-SUM('JE202'!L32,'JE202'!K32))&lt;=0.5,"OK","ERROR")</f>
      </c>
    </row>
    <row r="28">
      <c r="A28" t="s" s="129">
        <v>8</v>
      </c>
      <c r="B28" t="s" s="128">
        <v>410</v>
      </c>
      <c r="C28" t="s" s="129">
        <v>411</v>
      </c>
      <c r="D28" t="s" s="129">
        <v>424</v>
      </c>
      <c r="E28" t="s" s="129">
        <v>425</v>
      </c>
      <c r="F28" s="129">
        <f>IF(ABS('JE202'!M38-SUM('JE202'!L38,'JE202'!K38))&lt;=0.5,"OK","ERROR")</f>
      </c>
    </row>
    <row r="29">
      <c r="A29" t="s" s="129">
        <v>8</v>
      </c>
      <c r="B29" t="s" s="128">
        <v>410</v>
      </c>
      <c r="C29" t="s" s="129">
        <v>411</v>
      </c>
      <c r="D29" t="s" s="129">
        <v>426</v>
      </c>
      <c r="E29" t="s" s="129">
        <v>427</v>
      </c>
      <c r="F29" s="129">
        <f>IF(ABS('JE202'!M43-SUM('JE202'!L43,'JE202'!K43))&lt;=0.5,"OK","ERROR")</f>
      </c>
    </row>
    <row r="30">
      <c r="A30" t="s" s="129">
        <v>8</v>
      </c>
      <c r="B30" t="s" s="128">
        <v>410</v>
      </c>
      <c r="C30" t="s" s="129">
        <v>411</v>
      </c>
      <c r="D30" t="s" s="129">
        <v>428</v>
      </c>
      <c r="E30" t="s" s="129">
        <v>429</v>
      </c>
      <c r="F30" s="129">
        <f>IF(ABS('JE202'!M44-SUM('JE202'!L44,'JE202'!K44))&lt;=0.5,"OK","ERROR")</f>
      </c>
    </row>
    <row r="31">
      <c r="A31" t="s" s="129">
        <v>8</v>
      </c>
      <c r="B31" t="s" s="128">
        <v>410</v>
      </c>
      <c r="C31" t="s" s="129">
        <v>411</v>
      </c>
      <c r="D31" t="s" s="129">
        <v>430</v>
      </c>
      <c r="E31" t="s" s="129">
        <v>431</v>
      </c>
      <c r="F31" s="129">
        <f>IF(ABS('JE202'!M45-SUM('JE202'!L45,'JE202'!K45))&lt;=0.5,"OK","ERROR")</f>
      </c>
    </row>
    <row r="32">
      <c r="A32" t="s" s="129">
        <v>8</v>
      </c>
      <c r="B32" t="s" s="128">
        <v>410</v>
      </c>
      <c r="C32" t="s" s="129">
        <v>411</v>
      </c>
      <c r="D32" t="s" s="129">
        <v>432</v>
      </c>
      <c r="E32" t="s" s="129">
        <v>433</v>
      </c>
      <c r="F32" s="129">
        <f>IF(ABS('JE202'!M46-SUM('JE202'!L46,'JE202'!K46))&lt;=0.5,"OK","ERROR")</f>
      </c>
    </row>
    <row r="33">
      <c r="A33" t="s" s="129">
        <v>8</v>
      </c>
      <c r="B33" t="s" s="128">
        <v>410</v>
      </c>
      <c r="C33" t="s" s="129">
        <v>411</v>
      </c>
      <c r="D33" t="s" s="129">
        <v>434</v>
      </c>
      <c r="E33" t="s" s="129">
        <v>435</v>
      </c>
      <c r="F33" s="129">
        <f>IF(ABS('JE202'!M47-SUM('JE202'!L47,'JE202'!K47))&lt;=0.5,"OK","ERROR")</f>
      </c>
    </row>
    <row r="34">
      <c r="A34" t="s" s="129">
        <v>8</v>
      </c>
      <c r="B34" t="s" s="128">
        <v>410</v>
      </c>
      <c r="C34" t="s" s="129">
        <v>411</v>
      </c>
      <c r="D34" t="s" s="129">
        <v>436</v>
      </c>
      <c r="E34" t="s" s="129">
        <v>437</v>
      </c>
      <c r="F34" s="129">
        <f>IF(ABS('JE202'!M48-SUM('JE202'!L48,'JE202'!K48))&lt;=0.5,"OK","ERROR")</f>
      </c>
    </row>
    <row r="35">
      <c r="A35" t="s" s="129">
        <v>8</v>
      </c>
      <c r="B35" t="s" s="128">
        <v>438</v>
      </c>
      <c r="C35" t="s" s="129">
        <v>439</v>
      </c>
      <c r="D35" t="s" s="129">
        <v>440</v>
      </c>
      <c r="E35" t="s" s="129">
        <v>441</v>
      </c>
      <c r="F35" s="129">
        <f>IF(ABS('JE202'!K27-SUM('JE202'!K32,'JE202'!K28))&lt;=0.5,"OK","ERROR")</f>
      </c>
    </row>
    <row r="36">
      <c r="A36" t="s" s="129">
        <v>8</v>
      </c>
      <c r="B36" t="s" s="128">
        <v>438</v>
      </c>
      <c r="C36" t="s" s="129">
        <v>439</v>
      </c>
      <c r="D36" t="s" s="129">
        <v>442</v>
      </c>
      <c r="E36" t="s" s="129">
        <v>443</v>
      </c>
      <c r="F36" s="129">
        <f>IF(ABS('JE202'!L27-SUM('JE202'!L32,'JE202'!L28))&lt;=0.5,"OK","ERROR")</f>
      </c>
    </row>
    <row r="37">
      <c r="A37" t="s" s="129">
        <v>8</v>
      </c>
      <c r="B37" t="s" s="128">
        <v>438</v>
      </c>
      <c r="C37" t="s" s="129">
        <v>439</v>
      </c>
      <c r="D37" t="s" s="129">
        <v>444</v>
      </c>
      <c r="E37" t="s" s="129">
        <v>445</v>
      </c>
      <c r="F37" s="129">
        <f>IF(ABS('JE202'!M27-SUM('JE202'!M32,'JE202'!M28))&lt;=0.5,"OK","ERROR")</f>
      </c>
    </row>
    <row r="38">
      <c r="A38" t="s" s="129">
        <v>8</v>
      </c>
      <c r="B38" t="s" s="128">
        <v>446</v>
      </c>
      <c r="C38" t="s" s="129">
        <v>447</v>
      </c>
      <c r="D38" t="s" s="129">
        <v>448</v>
      </c>
      <c r="E38" t="s" s="129">
        <v>449</v>
      </c>
      <c r="F38" s="129">
        <f>IF(ABS('JE202'!K23-SUM('JE202'!K24,'JE202'!K26,'JE202'!K25))&lt;=0.5,"OK","ERROR")</f>
      </c>
    </row>
    <row r="39">
      <c r="A39" t="s" s="129">
        <v>8</v>
      </c>
      <c r="B39" t="s" s="128">
        <v>446</v>
      </c>
      <c r="C39" t="s" s="129">
        <v>447</v>
      </c>
      <c r="D39" t="s" s="129">
        <v>450</v>
      </c>
      <c r="E39" t="s" s="129">
        <v>451</v>
      </c>
      <c r="F39" s="129">
        <f>IF(ABS('JE202'!K28-SUM('JE202'!K29,'JE202'!K31,'JE202'!K30))&lt;=0.5,"OK","ERROR")</f>
      </c>
    </row>
    <row r="40">
      <c r="A40" t="s" s="129">
        <v>8</v>
      </c>
      <c r="B40" t="s" s="128">
        <v>452</v>
      </c>
      <c r="C40" t="s" s="129">
        <v>453</v>
      </c>
      <c r="D40" t="s" s="129">
        <v>454</v>
      </c>
      <c r="E40" t="s" s="129">
        <v>455</v>
      </c>
      <c r="F40" s="129">
        <f>IF(ABS('JE202'!K32-SUM('JE202'!K33,'JE202'!K34,'JE202'!K36,'JE202'!K37))&lt;=0.5,"OK","ERROR")</f>
      </c>
    </row>
    <row r="41">
      <c r="A41" t="s" s="129">
        <v>8</v>
      </c>
      <c r="B41" t="s" s="128">
        <v>456</v>
      </c>
      <c r="C41" t="s" s="129">
        <v>457</v>
      </c>
      <c r="D41" t="s" s="129">
        <v>458</v>
      </c>
      <c r="E41" t="s" s="129">
        <v>459</v>
      </c>
      <c r="F41" s="129">
        <f>IF('JE202'!K34-SUM('JE202'!K35)&gt;=-0.5,"OK","ERROR")</f>
      </c>
    </row>
    <row r="42">
      <c r="A42" t="s" s="129">
        <v>8</v>
      </c>
      <c r="B42" t="s" s="128">
        <v>460</v>
      </c>
      <c r="C42" t="s" s="129">
        <v>461</v>
      </c>
      <c r="D42" t="s" s="129">
        <v>462</v>
      </c>
      <c r="E42" t="s" s="129">
        <v>463</v>
      </c>
      <c r="F42" s="129">
        <f>IF('JE202'!K22-'JE202'!K23&gt;=-0.5,"OK","ERROR")</f>
      </c>
    </row>
    <row r="43">
      <c r="A43" t="s" s="129">
        <v>8</v>
      </c>
      <c r="B43" t="s" s="128">
        <v>460</v>
      </c>
      <c r="C43" t="s" s="129">
        <v>461</v>
      </c>
      <c r="D43" t="s" s="129">
        <v>464</v>
      </c>
      <c r="E43" t="s" s="129">
        <v>465</v>
      </c>
      <c r="F43" s="129">
        <f>IF('JE202'!L22-'JE202'!L23&gt;=-0.5,"OK","ERROR")</f>
      </c>
    </row>
    <row r="44">
      <c r="A44" t="s" s="129">
        <v>8</v>
      </c>
      <c r="B44" t="s" s="128">
        <v>460</v>
      </c>
      <c r="C44" t="s" s="129">
        <v>461</v>
      </c>
      <c r="D44" t="s" s="129">
        <v>466</v>
      </c>
      <c r="E44" t="s" s="129">
        <v>467</v>
      </c>
      <c r="F44" s="129">
        <f>IF('JE202'!M22-'JE202'!M23&gt;=-0.5,"OK","ERROR")</f>
      </c>
    </row>
    <row r="45">
      <c r="A45" t="s" s="129">
        <v>8</v>
      </c>
      <c r="B45" t="s" s="128">
        <v>460</v>
      </c>
      <c r="C45" t="s" s="129">
        <v>461</v>
      </c>
      <c r="D45" t="s" s="129">
        <v>468</v>
      </c>
      <c r="E45" t="s" s="129">
        <v>469</v>
      </c>
      <c r="F45" s="129">
        <f>IF('JE202'!K27-'JE202'!K28&gt;=-0.5,"OK","ERROR")</f>
      </c>
    </row>
    <row r="46">
      <c r="A46" t="s" s="129">
        <v>8</v>
      </c>
      <c r="B46" t="s" s="128">
        <v>460</v>
      </c>
      <c r="C46" t="s" s="129">
        <v>461</v>
      </c>
      <c r="D46" t="s" s="129">
        <v>470</v>
      </c>
      <c r="E46" t="s" s="129">
        <v>471</v>
      </c>
      <c r="F46" s="129">
        <f>IF('JE202'!L27-'JE202'!L28&gt;=-0.5,"OK","ERROR")</f>
      </c>
    </row>
    <row r="47">
      <c r="A47" t="s" s="129">
        <v>8</v>
      </c>
      <c r="B47" t="s" s="128">
        <v>460</v>
      </c>
      <c r="C47" t="s" s="129">
        <v>461</v>
      </c>
      <c r="D47" t="s" s="129">
        <v>472</v>
      </c>
      <c r="E47" t="s" s="129">
        <v>473</v>
      </c>
      <c r="F47" s="129">
        <f>IF('JE202'!M27-'JE202'!M28&gt;=-0.5,"OK","ERROR")</f>
      </c>
    </row>
    <row r="48">
      <c r="A48" t="s" s="129">
        <v>8</v>
      </c>
      <c r="B48" t="s" s="128">
        <v>474</v>
      </c>
      <c r="C48" t="s" s="129">
        <v>439</v>
      </c>
      <c r="D48" t="s" s="129">
        <v>475</v>
      </c>
      <c r="E48" t="s" s="129">
        <v>476</v>
      </c>
      <c r="F48" s="129">
        <f>IF(ABS('JE202'!K38-SUM('JE202'!K39,'JE202'!K40,'JE202'!K41,'JE202'!K42))&lt;=0.5,"OK","ERROR")</f>
      </c>
    </row>
    <row r="49">
      <c r="A49" t="s" s="129">
        <v>8</v>
      </c>
      <c r="B49" t="s" s="128">
        <v>474</v>
      </c>
      <c r="C49" t="s" s="129">
        <v>439</v>
      </c>
      <c r="D49" t="s" s="129">
        <v>477</v>
      </c>
      <c r="E49" t="s" s="129">
        <v>478</v>
      </c>
      <c r="F49" s="129">
        <f>IF(ABS('JE202'!K44-SUM('JE202'!K45,'JE202'!K46,'JE202'!K47,'JE202'!K48))&lt;=0.5,"OK","ERROR")</f>
      </c>
    </row>
    <row r="50">
      <c r="A50" t="s" s="129">
        <v>8</v>
      </c>
      <c r="B50" t="s" s="128">
        <v>474</v>
      </c>
      <c r="C50" t="s" s="129">
        <v>439</v>
      </c>
      <c r="D50" t="s" s="129">
        <v>479</v>
      </c>
      <c r="E50" t="s" s="129">
        <v>480</v>
      </c>
      <c r="F50" s="129">
        <f>IF(ABS('JE202'!L44-SUM('JE202'!L45,'JE202'!L46,'JE202'!L47,'JE202'!L48))&lt;=0.5,"OK","ERROR")</f>
      </c>
    </row>
    <row r="51">
      <c r="A51" t="s" s="129">
        <v>8</v>
      </c>
      <c r="B51" t="s" s="128">
        <v>474</v>
      </c>
      <c r="C51" t="s" s="129">
        <v>439</v>
      </c>
      <c r="D51" t="s" s="129">
        <v>481</v>
      </c>
      <c r="E51" t="s" s="129">
        <v>482</v>
      </c>
      <c r="F51" s="129">
        <f>IF(ABS('JE202'!M44-SUM('JE202'!M45,'JE202'!M46,'JE202'!M47,'JE202'!M48))&lt;=0.5,"OK","ERROR")</f>
      </c>
    </row>
    <row r="52">
      <c r="A52" t="s" s="129">
        <v>9</v>
      </c>
      <c r="B52" t="s" s="128">
        <v>483</v>
      </c>
      <c r="C52" t="s" s="129">
        <v>484</v>
      </c>
      <c r="D52" t="s" s="129">
        <v>485</v>
      </c>
      <c r="E52" t="s" s="129">
        <v>486</v>
      </c>
      <c r="F52" s="129">
        <f>IF(ABS('JE203'!K104-SUM('JE203'!K22,'JE203'!K23,'JE203'!K24,'JE203'!K25,'JE203'!K26,'JE203'!K27,'JE203'!K28,'JE203'!K29,'JE203'!K30,'JE203'!K31,'JE203'!K32,'JE203'!K33,'JE203'!K34,'JE203'!K35,'JE203'!K36,'JE203'!K37,'JE203'!K38,'JE203'!K39,'JE203'!K40,'JE203'!K41,'JE203'!K42,'JE203'!K43,'JE203'!K44,'JE203'!K45,'JE203'!K46,'JE203'!K47,'JE203'!K48,'JE203'!K49,'JE203'!K50,'JE203'!K51,'JE203'!K52,'JE203'!K53,'JE203'!K54,'JE203'!K55,'JE203'!K56,'JE203'!K57,'JE203'!K58,'JE203'!K59,'JE203'!K60,'JE203'!K61,'JE203'!K62,'JE203'!K63,'JE203'!K64,'JE203'!K65,'JE203'!K66,'JE203'!K67,'JE203'!K68,'JE203'!K69,'JE203'!K70,'JE203'!K71,'JE203'!K72,'JE203'!K73,'JE203'!K74,'JE203'!K75,'JE203'!K76,'JE203'!K77,'JE203'!K78,'JE203'!K79,'JE203'!K80,'JE203'!K81,'JE203'!K82,'JE203'!K83,'JE203'!K84,'JE203'!K85,'JE203'!K86,'JE203'!K87,'JE203'!K88,'JE203'!K89,'JE203'!K90,'JE203'!K91,'JE203'!K92,'JE203'!K93,'JE203'!K94,'JE203'!K95,'JE203'!K96,'JE203'!K97,'JE203'!K98,'JE203'!K99,'JE203'!K100,'JE203'!K101,'JE203'!K102,'JE203'!K103))&lt;=0.5,"OK","ERROR")</f>
      </c>
    </row>
    <row r="53">
      <c r="A53" t="s" s="129">
        <v>9</v>
      </c>
      <c r="B53" t="s" s="128">
        <v>483</v>
      </c>
      <c r="C53" t="s" s="129">
        <v>484</v>
      </c>
      <c r="D53" t="s" s="129">
        <v>487</v>
      </c>
      <c r="E53" t="s" s="129">
        <v>488</v>
      </c>
      <c r="F53" s="129">
        <f>IF(ABS('JE203'!L104-SUM('JE203'!L22,'JE203'!L23,'JE203'!L24,'JE203'!L25,'JE203'!L26,'JE203'!L27,'JE203'!L28,'JE203'!L29,'JE203'!L30,'JE203'!L31,'JE203'!L32,'JE203'!L33,'JE203'!L34,'JE203'!L35,'JE203'!L36,'JE203'!L37,'JE203'!L38,'JE203'!L39,'JE203'!L40,'JE203'!L41,'JE203'!L42,'JE203'!L43,'JE203'!L44,'JE203'!L45,'JE203'!L46,'JE203'!L47,'JE203'!L48,'JE203'!L49,'JE203'!L50,'JE203'!L51,'JE203'!L52,'JE203'!L53,'JE203'!L54,'JE203'!L55,'JE203'!L56,'JE203'!L57,'JE203'!L58,'JE203'!L59,'JE203'!L60,'JE203'!L61,'JE203'!L62,'JE203'!L63,'JE203'!L64,'JE203'!L65,'JE203'!L66,'JE203'!L67,'JE203'!L68,'JE203'!L69,'JE203'!L70,'JE203'!L71,'JE203'!L72,'JE203'!L73,'JE203'!L74,'JE203'!L75,'JE203'!L76,'JE203'!L77,'JE203'!L78,'JE203'!L79,'JE203'!L80,'JE203'!L81,'JE203'!L82,'JE203'!L83,'JE203'!L84,'JE203'!L85,'JE203'!L86,'JE203'!L87,'JE203'!L88,'JE203'!L89,'JE203'!L90,'JE203'!L91,'JE203'!L92,'JE203'!L93,'JE203'!L94,'JE203'!L95,'JE203'!L96,'JE203'!L97,'JE203'!L98,'JE203'!L99,'JE203'!L100,'JE203'!L101,'JE203'!L102,'JE203'!L103))&lt;=0.5,"OK","ERROR")</f>
      </c>
    </row>
    <row r="54">
      <c r="A54" t="s" s="129">
        <v>9</v>
      </c>
      <c r="B54" t="s" s="128">
        <v>483</v>
      </c>
      <c r="C54" t="s" s="129">
        <v>484</v>
      </c>
      <c r="D54" t="s" s="129">
        <v>489</v>
      </c>
      <c r="E54" t="s" s="129">
        <v>490</v>
      </c>
      <c r="F54" s="129">
        <f>IF(ABS('JE203'!M104-SUM('JE203'!M22,'JE203'!M23,'JE203'!M24,'JE203'!M25,'JE203'!M26,'JE203'!M27,'JE203'!M28,'JE203'!M29,'JE203'!M30,'JE203'!M31,'JE203'!M32,'JE203'!M33,'JE203'!M34,'JE203'!M35,'JE203'!M36,'JE203'!M37,'JE203'!M38,'JE203'!M39,'JE203'!M40,'JE203'!M41,'JE203'!M42,'JE203'!M43,'JE203'!M44,'JE203'!M45,'JE203'!M46,'JE203'!M47,'JE203'!M48,'JE203'!M49,'JE203'!M50,'JE203'!M51,'JE203'!M52,'JE203'!M53,'JE203'!M54,'JE203'!M55,'JE203'!M56,'JE203'!M57,'JE203'!M58,'JE203'!M59,'JE203'!M60,'JE203'!M61,'JE203'!M62,'JE203'!M63,'JE203'!M64,'JE203'!M65,'JE203'!M66,'JE203'!M67,'JE203'!M68,'JE203'!M69,'JE203'!M70,'JE203'!M71,'JE203'!M72,'JE203'!M73,'JE203'!M74,'JE203'!M75,'JE203'!M76,'JE203'!M77,'JE203'!M78,'JE203'!M79,'JE203'!M80,'JE203'!M81,'JE203'!M82,'JE203'!M83,'JE203'!M84,'JE203'!M85,'JE203'!M86,'JE203'!M87,'JE203'!M88,'JE203'!M89,'JE203'!M90,'JE203'!M91,'JE203'!M92,'JE203'!M93,'JE203'!M94,'JE203'!M95,'JE203'!M96,'JE203'!M97,'JE203'!M98,'JE203'!M99,'JE203'!M100,'JE203'!M101,'JE203'!M102,'JE203'!M103))&lt;=0.5,"OK","ERROR")</f>
      </c>
    </row>
    <row r="55">
      <c r="A55" t="s" s="129">
        <v>9</v>
      </c>
      <c r="B55" t="s" s="128">
        <v>483</v>
      </c>
      <c r="C55" t="s" s="129">
        <v>484</v>
      </c>
      <c r="D55" t="s" s="129">
        <v>491</v>
      </c>
      <c r="E55" t="s" s="129">
        <v>492</v>
      </c>
      <c r="F55" s="129">
        <f>IF(ABS('JE203'!N104-SUM('JE203'!N22,'JE203'!N23,'JE203'!N24,'JE203'!N25,'JE203'!N26,'JE203'!N27,'JE203'!N28,'JE203'!N29,'JE203'!N30,'JE203'!N31,'JE203'!N32,'JE203'!N33,'JE203'!N34,'JE203'!N35,'JE203'!N36,'JE203'!N37,'JE203'!N38,'JE203'!N39,'JE203'!N40,'JE203'!N41,'JE203'!N42,'JE203'!N43,'JE203'!N44,'JE203'!N45,'JE203'!N46,'JE203'!N47,'JE203'!N48,'JE203'!N49,'JE203'!N50,'JE203'!N51,'JE203'!N52,'JE203'!N53,'JE203'!N54,'JE203'!N55,'JE203'!N56,'JE203'!N57,'JE203'!N58,'JE203'!N59,'JE203'!N60,'JE203'!N61,'JE203'!N62,'JE203'!N63,'JE203'!N64,'JE203'!N65,'JE203'!N66,'JE203'!N67,'JE203'!N68,'JE203'!N69,'JE203'!N70,'JE203'!N71,'JE203'!N72,'JE203'!N73,'JE203'!N74,'JE203'!N75,'JE203'!N76,'JE203'!N77,'JE203'!N78,'JE203'!N79,'JE203'!N80,'JE203'!N81,'JE203'!N82,'JE203'!N83,'JE203'!N84,'JE203'!N85,'JE203'!N86,'JE203'!N87,'JE203'!N88,'JE203'!N89,'JE203'!N90,'JE203'!N91,'JE203'!N92,'JE203'!N93,'JE203'!N94,'JE203'!N95,'JE203'!N96,'JE203'!N97,'JE203'!N98,'JE203'!N99,'JE203'!N100,'JE203'!N101,'JE203'!N102,'JE203'!N103))&lt;=0.5,"OK","ERROR")</f>
      </c>
    </row>
    <row r="56">
      <c r="A56" t="s" s="129">
        <v>9</v>
      </c>
      <c r="B56" t="s" s="128">
        <v>483</v>
      </c>
      <c r="C56" t="s" s="129">
        <v>484</v>
      </c>
      <c r="D56" t="s" s="129">
        <v>493</v>
      </c>
      <c r="E56" t="s" s="129">
        <v>494</v>
      </c>
      <c r="F56" s="129">
        <f>IF(ABS('JE203'!O104-SUM('JE203'!O22,'JE203'!O23,'JE203'!O24,'JE203'!O25,'JE203'!O26,'JE203'!O27,'JE203'!O28,'JE203'!O29,'JE203'!O30,'JE203'!O31,'JE203'!O32,'JE203'!O33,'JE203'!O34,'JE203'!O35,'JE203'!O36,'JE203'!O37,'JE203'!O38,'JE203'!O39,'JE203'!O40,'JE203'!O41,'JE203'!O42,'JE203'!O43,'JE203'!O44,'JE203'!O45,'JE203'!O46,'JE203'!O47,'JE203'!O48,'JE203'!O49,'JE203'!O50,'JE203'!O51,'JE203'!O52,'JE203'!O53,'JE203'!O54,'JE203'!O55,'JE203'!O56,'JE203'!O57,'JE203'!O58,'JE203'!O59,'JE203'!O60,'JE203'!O61,'JE203'!O62,'JE203'!O63,'JE203'!O64,'JE203'!O65,'JE203'!O66,'JE203'!O67,'JE203'!O68,'JE203'!O69,'JE203'!O70,'JE203'!O71,'JE203'!O72,'JE203'!O73,'JE203'!O74,'JE203'!O75,'JE203'!O76,'JE203'!O77,'JE203'!O78,'JE203'!O79,'JE203'!O80,'JE203'!O81,'JE203'!O82,'JE203'!O83,'JE203'!O84,'JE203'!O85,'JE203'!O86,'JE203'!O87,'JE203'!O88,'JE203'!O89,'JE203'!O90,'JE203'!O91,'JE203'!O92,'JE203'!O93,'JE203'!O94,'JE203'!O95,'JE203'!O96,'JE203'!O97,'JE203'!O98,'JE203'!O99,'JE203'!O100,'JE203'!O101,'JE203'!O102,'JE203'!O103))&lt;=0.5,"OK","ERROR")</f>
      </c>
    </row>
    <row r="57">
      <c r="A57" t="s" s="129">
        <v>9</v>
      </c>
      <c r="B57" t="s" s="128">
        <v>483</v>
      </c>
      <c r="C57" t="s" s="129">
        <v>484</v>
      </c>
      <c r="D57" t="s" s="129">
        <v>495</v>
      </c>
      <c r="E57" t="s" s="129">
        <v>496</v>
      </c>
      <c r="F57" s="129">
        <f>IF(ABS('JE203'!P104-SUM('JE203'!P22,'JE203'!P23,'JE203'!P24,'JE203'!P25,'JE203'!P26,'JE203'!P27,'JE203'!P28,'JE203'!P29,'JE203'!P30,'JE203'!P31,'JE203'!P32,'JE203'!P33,'JE203'!P34,'JE203'!P35,'JE203'!P36,'JE203'!P37,'JE203'!P38,'JE203'!P39,'JE203'!P40,'JE203'!P41,'JE203'!P42,'JE203'!P43,'JE203'!P44,'JE203'!P45,'JE203'!P46,'JE203'!P47,'JE203'!P48,'JE203'!P49,'JE203'!P50,'JE203'!P51,'JE203'!P52,'JE203'!P53,'JE203'!P54,'JE203'!P55,'JE203'!P56,'JE203'!P57,'JE203'!P58,'JE203'!P59,'JE203'!P60,'JE203'!P61,'JE203'!P62,'JE203'!P63,'JE203'!P64,'JE203'!P65,'JE203'!P66,'JE203'!P67,'JE203'!P68,'JE203'!P69,'JE203'!P70,'JE203'!P71,'JE203'!P72,'JE203'!P73,'JE203'!P74,'JE203'!P75,'JE203'!P76,'JE203'!P77,'JE203'!P78,'JE203'!P79,'JE203'!P80,'JE203'!P81,'JE203'!P82,'JE203'!P83,'JE203'!P84,'JE203'!P85,'JE203'!P86,'JE203'!P87,'JE203'!P88,'JE203'!P89,'JE203'!P90,'JE203'!P91,'JE203'!P92,'JE203'!P93,'JE203'!P94,'JE203'!P95,'JE203'!P96,'JE203'!P97,'JE203'!P98,'JE203'!P99,'JE203'!P100,'JE203'!P101,'JE203'!P102,'JE203'!P103))&lt;=0.5,"OK","ERROR")</f>
      </c>
    </row>
    <row r="58">
      <c r="A58" t="s" s="129">
        <v>9</v>
      </c>
      <c r="B58" t="s" s="128">
        <v>483</v>
      </c>
      <c r="C58" t="s" s="129">
        <v>484</v>
      </c>
      <c r="D58" t="s" s="129">
        <v>497</v>
      </c>
      <c r="E58" t="s" s="129">
        <v>498</v>
      </c>
      <c r="F58" s="129">
        <f>IF(ABS('JE203'!Q104-SUM('JE203'!Q22,'JE203'!Q23,'JE203'!Q24,'JE203'!Q25,'JE203'!Q26,'JE203'!Q27,'JE203'!Q28,'JE203'!Q29,'JE203'!Q30,'JE203'!Q31,'JE203'!Q32,'JE203'!Q33,'JE203'!Q34,'JE203'!Q35,'JE203'!Q36,'JE203'!Q37,'JE203'!Q38,'JE203'!Q39,'JE203'!Q40,'JE203'!Q41,'JE203'!Q42,'JE203'!Q43,'JE203'!Q44,'JE203'!Q45,'JE203'!Q46,'JE203'!Q47,'JE203'!Q48,'JE203'!Q49,'JE203'!Q50,'JE203'!Q51,'JE203'!Q52,'JE203'!Q53,'JE203'!Q54,'JE203'!Q55,'JE203'!Q56,'JE203'!Q57,'JE203'!Q58,'JE203'!Q59,'JE203'!Q60,'JE203'!Q61,'JE203'!Q62,'JE203'!Q63,'JE203'!Q64,'JE203'!Q65,'JE203'!Q66,'JE203'!Q67,'JE203'!Q68,'JE203'!Q69,'JE203'!Q70,'JE203'!Q71,'JE203'!Q72,'JE203'!Q73,'JE203'!Q74,'JE203'!Q75,'JE203'!Q76,'JE203'!Q77,'JE203'!Q78,'JE203'!Q79,'JE203'!Q80,'JE203'!Q81,'JE203'!Q82,'JE203'!Q83,'JE203'!Q84,'JE203'!Q85,'JE203'!Q86,'JE203'!Q87,'JE203'!Q88,'JE203'!Q89,'JE203'!Q90,'JE203'!Q91,'JE203'!Q92,'JE203'!Q93,'JE203'!Q94,'JE203'!Q95,'JE203'!Q96,'JE203'!Q97,'JE203'!Q98,'JE203'!Q99,'JE203'!Q100,'JE203'!Q101,'JE203'!Q102,'JE203'!Q103))&lt;=0.5,"OK","ERROR")</f>
      </c>
    </row>
    <row r="59">
      <c r="A59" t="s" s="129">
        <v>9</v>
      </c>
      <c r="B59" t="s" s="128">
        <v>483</v>
      </c>
      <c r="C59" t="s" s="129">
        <v>484</v>
      </c>
      <c r="D59" t="s" s="129">
        <v>499</v>
      </c>
      <c r="E59" t="s" s="129">
        <v>500</v>
      </c>
      <c r="F59" s="129">
        <f>IF(ABS('JE203'!R104-SUM('JE203'!R22,'JE203'!R23,'JE203'!R24,'JE203'!R25,'JE203'!R26,'JE203'!R27,'JE203'!R28,'JE203'!R29,'JE203'!R30,'JE203'!R31,'JE203'!R32,'JE203'!R33,'JE203'!R34,'JE203'!R35,'JE203'!R36,'JE203'!R37,'JE203'!R38,'JE203'!R39,'JE203'!R40,'JE203'!R41,'JE203'!R42,'JE203'!R43,'JE203'!R44,'JE203'!R45,'JE203'!R46,'JE203'!R47,'JE203'!R48,'JE203'!R49,'JE203'!R50,'JE203'!R51,'JE203'!R52,'JE203'!R53,'JE203'!R54,'JE203'!R55,'JE203'!R56,'JE203'!R57,'JE203'!R58,'JE203'!R59,'JE203'!R60,'JE203'!R61,'JE203'!R62,'JE203'!R63,'JE203'!R64,'JE203'!R65,'JE203'!R66,'JE203'!R67,'JE203'!R68,'JE203'!R69,'JE203'!R70,'JE203'!R71,'JE203'!R72,'JE203'!R73,'JE203'!R74,'JE203'!R75,'JE203'!R76,'JE203'!R77,'JE203'!R78,'JE203'!R79,'JE203'!R80,'JE203'!R81,'JE203'!R82,'JE203'!R83,'JE203'!R84,'JE203'!R85,'JE203'!R86,'JE203'!R87,'JE203'!R88,'JE203'!R89,'JE203'!R90,'JE203'!R91,'JE203'!R92,'JE203'!R93,'JE203'!R94,'JE203'!R95,'JE203'!R96,'JE203'!R97,'JE203'!R98,'JE203'!R99,'JE203'!R100,'JE203'!R101,'JE203'!R102,'JE203'!R103))&lt;=0.5,"OK","ERROR")</f>
      </c>
    </row>
    <row r="60">
      <c r="A60" t="s" s="129">
        <v>9</v>
      </c>
      <c r="B60" t="s" s="128">
        <v>483</v>
      </c>
      <c r="C60" t="s" s="129">
        <v>484</v>
      </c>
      <c r="D60" t="s" s="129">
        <v>501</v>
      </c>
      <c r="E60" t="s" s="129">
        <v>502</v>
      </c>
      <c r="F60" s="129">
        <f>IF(ABS('JE203'!S104-SUM('JE203'!S22,'JE203'!S23,'JE203'!S24,'JE203'!S25,'JE203'!S26,'JE203'!S27,'JE203'!S28,'JE203'!S29,'JE203'!S30,'JE203'!S31,'JE203'!S32,'JE203'!S33,'JE203'!S34,'JE203'!S35,'JE203'!S36,'JE203'!S37,'JE203'!S38,'JE203'!S39,'JE203'!S40,'JE203'!S41,'JE203'!S42,'JE203'!S43,'JE203'!S44,'JE203'!S45,'JE203'!S46,'JE203'!S47,'JE203'!S48,'JE203'!S49,'JE203'!S50,'JE203'!S51,'JE203'!S52,'JE203'!S53,'JE203'!S54,'JE203'!S55,'JE203'!S56,'JE203'!S57,'JE203'!S58,'JE203'!S59,'JE203'!S60,'JE203'!S61,'JE203'!S62,'JE203'!S63,'JE203'!S64,'JE203'!S65,'JE203'!S66,'JE203'!S67,'JE203'!S68,'JE203'!S69,'JE203'!S70,'JE203'!S71,'JE203'!S72,'JE203'!S73,'JE203'!S74,'JE203'!S75,'JE203'!S76,'JE203'!S77,'JE203'!S78,'JE203'!S79,'JE203'!S80,'JE203'!S81,'JE203'!S82,'JE203'!S83,'JE203'!S84,'JE203'!S85,'JE203'!S86,'JE203'!S87,'JE203'!S88,'JE203'!S89,'JE203'!S90,'JE203'!S91,'JE203'!S92,'JE203'!S93,'JE203'!S94,'JE203'!S95,'JE203'!S96,'JE203'!S97,'JE203'!S98,'JE203'!S99,'JE203'!S100,'JE203'!S101,'JE203'!S102,'JE203'!S103))&lt;=0.5,"OK","ERROR")</f>
      </c>
    </row>
    <row r="61">
      <c r="A61" t="s" s="129">
        <v>9</v>
      </c>
      <c r="B61" t="s" s="128">
        <v>483</v>
      </c>
      <c r="C61" t="s" s="129">
        <v>484</v>
      </c>
      <c r="D61" t="s" s="129">
        <v>503</v>
      </c>
      <c r="E61" t="s" s="129">
        <v>504</v>
      </c>
      <c r="F61" s="129">
        <f>IF(ABS('JE203'!T104-SUM('JE203'!T22,'JE203'!T23,'JE203'!T24,'JE203'!T25,'JE203'!T26,'JE203'!T27,'JE203'!T28,'JE203'!T29,'JE203'!T30,'JE203'!T31,'JE203'!T32,'JE203'!T33,'JE203'!T34,'JE203'!T35,'JE203'!T36,'JE203'!T37,'JE203'!T38,'JE203'!T39,'JE203'!T40,'JE203'!T41,'JE203'!T42,'JE203'!T43,'JE203'!T44,'JE203'!T45,'JE203'!T46,'JE203'!T47,'JE203'!T48,'JE203'!T49,'JE203'!T50,'JE203'!T51,'JE203'!T52,'JE203'!T53,'JE203'!T54,'JE203'!T55,'JE203'!T56,'JE203'!T57,'JE203'!T58,'JE203'!T59,'JE203'!T60,'JE203'!T61,'JE203'!T62,'JE203'!T63,'JE203'!T64,'JE203'!T65,'JE203'!T66,'JE203'!T67,'JE203'!T68,'JE203'!T69,'JE203'!T70,'JE203'!T71,'JE203'!T72,'JE203'!T73,'JE203'!T74,'JE203'!T75,'JE203'!T76,'JE203'!T77,'JE203'!T78,'JE203'!T79,'JE203'!T80,'JE203'!T81,'JE203'!T82,'JE203'!T83,'JE203'!T84,'JE203'!T85,'JE203'!T86,'JE203'!T87,'JE203'!T88,'JE203'!T89,'JE203'!T90,'JE203'!T91,'JE203'!T92,'JE203'!T93,'JE203'!T94,'JE203'!T95,'JE203'!T96,'JE203'!T97,'JE203'!T98,'JE203'!T99,'JE203'!T100,'JE203'!T101,'JE203'!T102,'JE203'!T103))&lt;=0.5,"OK","ERROR")</f>
      </c>
    </row>
    <row r="62">
      <c r="A62" t="s" s="129">
        <v>9</v>
      </c>
      <c r="B62" t="s" s="128">
        <v>483</v>
      </c>
      <c r="C62" t="s" s="129">
        <v>484</v>
      </c>
      <c r="D62" t="s" s="129">
        <v>505</v>
      </c>
      <c r="E62" t="s" s="129">
        <v>506</v>
      </c>
      <c r="F62" s="129">
        <f>IF(ABS('JE203'!U104-SUM('JE203'!U22,'JE203'!U23,'JE203'!U24,'JE203'!U25,'JE203'!U26,'JE203'!U27,'JE203'!U28,'JE203'!U29,'JE203'!U30,'JE203'!U31,'JE203'!U32,'JE203'!U33,'JE203'!U34,'JE203'!U35,'JE203'!U36,'JE203'!U37,'JE203'!U38,'JE203'!U39,'JE203'!U40,'JE203'!U41,'JE203'!U42,'JE203'!U43,'JE203'!U44,'JE203'!U45,'JE203'!U46,'JE203'!U47,'JE203'!U48,'JE203'!U49,'JE203'!U50,'JE203'!U51,'JE203'!U52,'JE203'!U53,'JE203'!U54,'JE203'!U55,'JE203'!U56,'JE203'!U57,'JE203'!U58,'JE203'!U59,'JE203'!U60,'JE203'!U61,'JE203'!U62,'JE203'!U63,'JE203'!U64,'JE203'!U65,'JE203'!U66,'JE203'!U67,'JE203'!U68,'JE203'!U69,'JE203'!U70,'JE203'!U71,'JE203'!U72,'JE203'!U73,'JE203'!U74,'JE203'!U75,'JE203'!U76,'JE203'!U77,'JE203'!U78,'JE203'!U79,'JE203'!U80,'JE203'!U81,'JE203'!U82,'JE203'!U83,'JE203'!U84,'JE203'!U85,'JE203'!U86,'JE203'!U87,'JE203'!U88,'JE203'!U89,'JE203'!U90,'JE203'!U91,'JE203'!U92,'JE203'!U93,'JE203'!U94,'JE203'!U95,'JE203'!U96,'JE203'!U97,'JE203'!U98,'JE203'!U99,'JE203'!U100,'JE203'!U101,'JE203'!U102,'JE203'!U103))&lt;=0.5,"OK","ERROR")</f>
      </c>
    </row>
    <row r="63">
      <c r="A63" t="s" s="129">
        <v>9</v>
      </c>
      <c r="B63" t="s" s="128">
        <v>483</v>
      </c>
      <c r="C63" t="s" s="129">
        <v>484</v>
      </c>
      <c r="D63" t="s" s="129">
        <v>507</v>
      </c>
      <c r="E63" t="s" s="129">
        <v>508</v>
      </c>
      <c r="F63" s="129">
        <f>IF(ABS('JE203'!V104-SUM('JE203'!V22,'JE203'!V23,'JE203'!V24,'JE203'!V25,'JE203'!V26,'JE203'!V27,'JE203'!V28,'JE203'!V29,'JE203'!V30,'JE203'!V31,'JE203'!V32,'JE203'!V33,'JE203'!V34,'JE203'!V35,'JE203'!V36,'JE203'!V37,'JE203'!V38,'JE203'!V39,'JE203'!V40,'JE203'!V41,'JE203'!V42,'JE203'!V43,'JE203'!V44,'JE203'!V45,'JE203'!V46,'JE203'!V47,'JE203'!V48,'JE203'!V49,'JE203'!V50,'JE203'!V51,'JE203'!V52,'JE203'!V53,'JE203'!V54,'JE203'!V55,'JE203'!V56,'JE203'!V57,'JE203'!V58,'JE203'!V59,'JE203'!V60,'JE203'!V61,'JE203'!V62,'JE203'!V63,'JE203'!V64,'JE203'!V65,'JE203'!V66,'JE203'!V67,'JE203'!V68,'JE203'!V69,'JE203'!V70,'JE203'!V71,'JE203'!V72,'JE203'!V73,'JE203'!V74,'JE203'!V75,'JE203'!V76,'JE203'!V77,'JE203'!V78,'JE203'!V79,'JE203'!V80,'JE203'!V81,'JE203'!V82,'JE203'!V83,'JE203'!V84,'JE203'!V85,'JE203'!V86,'JE203'!V87,'JE203'!V88,'JE203'!V89,'JE203'!V90,'JE203'!V91,'JE203'!V92,'JE203'!V93,'JE203'!V94,'JE203'!V95,'JE203'!V96,'JE203'!V97,'JE203'!V98,'JE203'!V99,'JE203'!V100,'JE203'!V101,'JE203'!V102,'JE203'!V103))&lt;=0.5,"OK","ERROR")</f>
      </c>
    </row>
    <row r="64">
      <c r="A64" t="s" s="129">
        <v>9</v>
      </c>
      <c r="B64" t="s" s="128">
        <v>483</v>
      </c>
      <c r="C64" t="s" s="129">
        <v>484</v>
      </c>
      <c r="D64" t="s" s="129">
        <v>509</v>
      </c>
      <c r="E64" t="s" s="129">
        <v>510</v>
      </c>
      <c r="F64" s="129">
        <f>IF(ABS('JE203'!W104-SUM('JE203'!W22,'JE203'!W23,'JE203'!W24,'JE203'!W25,'JE203'!W26,'JE203'!W27,'JE203'!W28,'JE203'!W29,'JE203'!W30,'JE203'!W31,'JE203'!W32,'JE203'!W33,'JE203'!W34,'JE203'!W35,'JE203'!W36,'JE203'!W37,'JE203'!W38,'JE203'!W39,'JE203'!W40,'JE203'!W41,'JE203'!W42,'JE203'!W43,'JE203'!W44,'JE203'!W45,'JE203'!W46,'JE203'!W47,'JE203'!W48,'JE203'!W49,'JE203'!W50,'JE203'!W51,'JE203'!W52,'JE203'!W53,'JE203'!W54,'JE203'!W55,'JE203'!W56,'JE203'!W57,'JE203'!W58,'JE203'!W59,'JE203'!W60,'JE203'!W61,'JE203'!W62,'JE203'!W63,'JE203'!W64,'JE203'!W65,'JE203'!W66,'JE203'!W67,'JE203'!W68,'JE203'!W69,'JE203'!W70,'JE203'!W71,'JE203'!W72,'JE203'!W73,'JE203'!W74,'JE203'!W75,'JE203'!W76,'JE203'!W77,'JE203'!W78,'JE203'!W79,'JE203'!W80,'JE203'!W81,'JE203'!W82,'JE203'!W83,'JE203'!W84,'JE203'!W85,'JE203'!W86,'JE203'!W87,'JE203'!W88,'JE203'!W89,'JE203'!W90,'JE203'!W91,'JE203'!W92,'JE203'!W93,'JE203'!W94,'JE203'!W95,'JE203'!W96,'JE203'!W97,'JE203'!W98,'JE203'!W99,'JE203'!W100,'JE203'!W101,'JE203'!W102,'JE203'!W103))&lt;=0.5,"OK","ERROR")</f>
      </c>
    </row>
    <row r="65">
      <c r="A65" t="s" s="129">
        <v>9</v>
      </c>
      <c r="B65" t="s" s="128">
        <v>483</v>
      </c>
      <c r="C65" t="s" s="129">
        <v>484</v>
      </c>
      <c r="D65" t="s" s="129">
        <v>511</v>
      </c>
      <c r="E65" t="s" s="129">
        <v>512</v>
      </c>
      <c r="F65" s="129">
        <f>IF(ABS('JE203'!X104-SUM('JE203'!X22,'JE203'!X23,'JE203'!X24,'JE203'!X25,'JE203'!X26,'JE203'!X27,'JE203'!X28,'JE203'!X29,'JE203'!X30,'JE203'!X31,'JE203'!X32,'JE203'!X33,'JE203'!X34,'JE203'!X35,'JE203'!X36,'JE203'!X37,'JE203'!X38,'JE203'!X39,'JE203'!X40,'JE203'!X41,'JE203'!X42,'JE203'!X43,'JE203'!X44,'JE203'!X45,'JE203'!X46,'JE203'!X47,'JE203'!X48,'JE203'!X49,'JE203'!X50,'JE203'!X51,'JE203'!X52,'JE203'!X53,'JE203'!X54,'JE203'!X55,'JE203'!X56,'JE203'!X57,'JE203'!X58,'JE203'!X59,'JE203'!X60,'JE203'!X61,'JE203'!X62,'JE203'!X63,'JE203'!X64,'JE203'!X65,'JE203'!X66,'JE203'!X67,'JE203'!X68,'JE203'!X69,'JE203'!X70,'JE203'!X71,'JE203'!X72,'JE203'!X73,'JE203'!X74,'JE203'!X75,'JE203'!X76,'JE203'!X77,'JE203'!X78,'JE203'!X79,'JE203'!X80,'JE203'!X81,'JE203'!X82,'JE203'!X83,'JE203'!X84,'JE203'!X85,'JE203'!X86,'JE203'!X87,'JE203'!X88,'JE203'!X89,'JE203'!X90,'JE203'!X91,'JE203'!X92,'JE203'!X93,'JE203'!X94,'JE203'!X95,'JE203'!X96,'JE203'!X97,'JE203'!X98,'JE203'!X99,'JE203'!X100,'JE203'!X101,'JE203'!X102,'JE203'!X103))&lt;=0.5,"OK","ERROR")</f>
      </c>
    </row>
    <row r="66">
      <c r="A66" t="s" s="129">
        <v>9</v>
      </c>
      <c r="B66" t="s" s="128">
        <v>483</v>
      </c>
      <c r="C66" t="s" s="129">
        <v>484</v>
      </c>
      <c r="D66" t="s" s="129">
        <v>513</v>
      </c>
      <c r="E66" t="s" s="129">
        <v>514</v>
      </c>
      <c r="F66" s="129">
        <f>IF(ABS('JE203'!Y104-SUM('JE203'!Y22,'JE203'!Y23,'JE203'!Y24,'JE203'!Y25,'JE203'!Y26,'JE203'!Y27,'JE203'!Y28,'JE203'!Y29,'JE203'!Y30,'JE203'!Y31,'JE203'!Y32,'JE203'!Y33,'JE203'!Y34,'JE203'!Y35,'JE203'!Y36,'JE203'!Y37,'JE203'!Y38,'JE203'!Y39,'JE203'!Y40,'JE203'!Y41,'JE203'!Y42,'JE203'!Y43,'JE203'!Y44,'JE203'!Y45,'JE203'!Y46,'JE203'!Y47,'JE203'!Y48,'JE203'!Y49,'JE203'!Y50,'JE203'!Y51,'JE203'!Y52,'JE203'!Y53,'JE203'!Y54,'JE203'!Y55,'JE203'!Y56,'JE203'!Y57,'JE203'!Y58,'JE203'!Y59,'JE203'!Y60,'JE203'!Y61,'JE203'!Y62,'JE203'!Y63,'JE203'!Y64,'JE203'!Y65,'JE203'!Y66,'JE203'!Y67,'JE203'!Y68,'JE203'!Y69,'JE203'!Y70,'JE203'!Y71,'JE203'!Y72,'JE203'!Y73,'JE203'!Y74,'JE203'!Y75,'JE203'!Y76,'JE203'!Y77,'JE203'!Y78,'JE203'!Y79,'JE203'!Y80,'JE203'!Y81,'JE203'!Y82,'JE203'!Y83,'JE203'!Y84,'JE203'!Y85,'JE203'!Y86,'JE203'!Y87,'JE203'!Y88,'JE203'!Y89,'JE203'!Y90,'JE203'!Y91,'JE203'!Y92,'JE203'!Y93,'JE203'!Y94,'JE203'!Y95,'JE203'!Y96,'JE203'!Y97,'JE203'!Y98,'JE203'!Y99,'JE203'!Y100,'JE203'!Y101,'JE203'!Y102,'JE203'!Y103))&lt;=0.5,"OK","ERROR")</f>
      </c>
    </row>
    <row r="67">
      <c r="A67" t="s" s="129">
        <v>9</v>
      </c>
      <c r="B67" t="s" s="128">
        <v>483</v>
      </c>
      <c r="C67" t="s" s="129">
        <v>484</v>
      </c>
      <c r="D67" t="s" s="129">
        <v>515</v>
      </c>
      <c r="E67" t="s" s="129">
        <v>516</v>
      </c>
      <c r="F67" s="129">
        <f>IF(ABS('JE203'!Z104-SUM('JE203'!Z22,'JE203'!Z23,'JE203'!Z24,'JE203'!Z25,'JE203'!Z26,'JE203'!Z27,'JE203'!Z28,'JE203'!Z29,'JE203'!Z30,'JE203'!Z31,'JE203'!Z32,'JE203'!Z33,'JE203'!Z34,'JE203'!Z35,'JE203'!Z36,'JE203'!Z37,'JE203'!Z38,'JE203'!Z39,'JE203'!Z40,'JE203'!Z41,'JE203'!Z42,'JE203'!Z43,'JE203'!Z44,'JE203'!Z45,'JE203'!Z46,'JE203'!Z47,'JE203'!Z48,'JE203'!Z49,'JE203'!Z50,'JE203'!Z51,'JE203'!Z52,'JE203'!Z53,'JE203'!Z54,'JE203'!Z55,'JE203'!Z56,'JE203'!Z57,'JE203'!Z58,'JE203'!Z59,'JE203'!Z60,'JE203'!Z61,'JE203'!Z62,'JE203'!Z63,'JE203'!Z64,'JE203'!Z65,'JE203'!Z66,'JE203'!Z67,'JE203'!Z68,'JE203'!Z69,'JE203'!Z70,'JE203'!Z71,'JE203'!Z72,'JE203'!Z73,'JE203'!Z74,'JE203'!Z75,'JE203'!Z76,'JE203'!Z77,'JE203'!Z78,'JE203'!Z79,'JE203'!Z80,'JE203'!Z81,'JE203'!Z82,'JE203'!Z83,'JE203'!Z84,'JE203'!Z85,'JE203'!Z86,'JE203'!Z87,'JE203'!Z88,'JE203'!Z89,'JE203'!Z90,'JE203'!Z91,'JE203'!Z92,'JE203'!Z93,'JE203'!Z94,'JE203'!Z95,'JE203'!Z96,'JE203'!Z97,'JE203'!Z98,'JE203'!Z99,'JE203'!Z100,'JE203'!Z101,'JE203'!Z102,'JE203'!Z103))&lt;=0.5,"OK","ERROR")</f>
      </c>
    </row>
    <row r="68">
      <c r="A68" t="s" s="129">
        <v>9</v>
      </c>
      <c r="B68" t="s" s="128">
        <v>483</v>
      </c>
      <c r="C68" t="s" s="129">
        <v>484</v>
      </c>
      <c r="D68" t="s" s="129">
        <v>517</v>
      </c>
      <c r="E68" t="s" s="129">
        <v>518</v>
      </c>
      <c r="F68" s="129">
        <f>IF(ABS('JE203'!AA104-SUM('JE203'!AA22,'JE203'!AA23,'JE203'!AA24,'JE203'!AA25,'JE203'!AA26,'JE203'!AA27,'JE203'!AA28,'JE203'!AA29,'JE203'!AA30,'JE203'!AA31,'JE203'!AA32,'JE203'!AA33,'JE203'!AA34,'JE203'!AA35,'JE203'!AA36,'JE203'!AA37,'JE203'!AA38,'JE203'!AA39,'JE203'!AA40,'JE203'!AA41,'JE203'!AA42,'JE203'!AA43,'JE203'!AA44,'JE203'!AA45,'JE203'!AA46,'JE203'!AA47,'JE203'!AA48,'JE203'!AA49,'JE203'!AA50,'JE203'!AA51,'JE203'!AA52,'JE203'!AA53,'JE203'!AA54,'JE203'!AA55,'JE203'!AA56,'JE203'!AA57,'JE203'!AA58,'JE203'!AA59,'JE203'!AA60,'JE203'!AA61,'JE203'!AA62,'JE203'!AA63,'JE203'!AA64,'JE203'!AA65,'JE203'!AA66,'JE203'!AA67,'JE203'!AA68,'JE203'!AA69,'JE203'!AA70,'JE203'!AA71,'JE203'!AA72,'JE203'!AA73,'JE203'!AA74,'JE203'!AA75,'JE203'!AA76,'JE203'!AA77,'JE203'!AA78,'JE203'!AA79,'JE203'!AA80,'JE203'!AA81,'JE203'!AA82,'JE203'!AA83,'JE203'!AA84,'JE203'!AA85,'JE203'!AA86,'JE203'!AA87,'JE203'!AA88,'JE203'!AA89,'JE203'!AA90,'JE203'!AA91,'JE203'!AA92,'JE203'!AA93,'JE203'!AA94,'JE203'!AA95,'JE203'!AA96,'JE203'!AA97,'JE203'!AA98,'JE203'!AA99,'JE203'!AA100,'JE203'!AA101,'JE203'!AA102,'JE203'!AA103))&lt;=0.5,"OK","ERROR")</f>
      </c>
    </row>
    <row r="69">
      <c r="A69" t="s" s="129">
        <v>9</v>
      </c>
      <c r="B69" t="s" s="128">
        <v>483</v>
      </c>
      <c r="C69" t="s" s="129">
        <v>484</v>
      </c>
      <c r="D69" t="s" s="129">
        <v>519</v>
      </c>
      <c r="E69" t="s" s="129">
        <v>520</v>
      </c>
      <c r="F69" s="129">
        <f>IF(ABS('JE203'!AB104-SUM('JE203'!AB22,'JE203'!AB23,'JE203'!AB24,'JE203'!AB25,'JE203'!AB26,'JE203'!AB27,'JE203'!AB28,'JE203'!AB29,'JE203'!AB30,'JE203'!AB31,'JE203'!AB32,'JE203'!AB33,'JE203'!AB34,'JE203'!AB35,'JE203'!AB36,'JE203'!AB37,'JE203'!AB38,'JE203'!AB39,'JE203'!AB40,'JE203'!AB41,'JE203'!AB42,'JE203'!AB43,'JE203'!AB44,'JE203'!AB45,'JE203'!AB46,'JE203'!AB47,'JE203'!AB48,'JE203'!AB49,'JE203'!AB50,'JE203'!AB51,'JE203'!AB52,'JE203'!AB53,'JE203'!AB54,'JE203'!AB55,'JE203'!AB56,'JE203'!AB57,'JE203'!AB58,'JE203'!AB59,'JE203'!AB60,'JE203'!AB61,'JE203'!AB62,'JE203'!AB63,'JE203'!AB64,'JE203'!AB65,'JE203'!AB66,'JE203'!AB67,'JE203'!AB68,'JE203'!AB69,'JE203'!AB70,'JE203'!AB71,'JE203'!AB72,'JE203'!AB73,'JE203'!AB74,'JE203'!AB75,'JE203'!AB76,'JE203'!AB77,'JE203'!AB78,'JE203'!AB79,'JE203'!AB80,'JE203'!AB81,'JE203'!AB82,'JE203'!AB83,'JE203'!AB84,'JE203'!AB85,'JE203'!AB86,'JE203'!AB87,'JE203'!AB88,'JE203'!AB89,'JE203'!AB90,'JE203'!AB91,'JE203'!AB92,'JE203'!AB93,'JE203'!AB94,'JE203'!AB95,'JE203'!AB96,'JE203'!AB97,'JE203'!AB98,'JE203'!AB99,'JE203'!AB100,'JE203'!AB101,'JE203'!AB102,'JE203'!AB103))&lt;=0.5,"OK","ERROR")</f>
      </c>
    </row>
    <row r="70">
      <c r="A70" t="s" s="129">
        <v>9</v>
      </c>
      <c r="B70" t="s" s="128">
        <v>521</v>
      </c>
      <c r="C70" t="s" s="129">
        <v>522</v>
      </c>
      <c r="D70" t="s" s="129">
        <v>523</v>
      </c>
      <c r="E70" t="s" s="129">
        <v>524</v>
      </c>
      <c r="F70" s="129">
        <f>IF(ABS('JE203'!L22-SUM('JE203'!M22,'JE203'!N22,'JE203'!O22))&lt;=0.5,"OK","ERROR")</f>
      </c>
    </row>
    <row r="71">
      <c r="A71" t="s" s="129">
        <v>9</v>
      </c>
      <c r="B71" t="s" s="128">
        <v>521</v>
      </c>
      <c r="C71" t="s" s="129">
        <v>522</v>
      </c>
      <c r="D71" t="s" s="129">
        <v>525</v>
      </c>
      <c r="E71" t="s" s="129">
        <v>526</v>
      </c>
      <c r="F71" s="129">
        <f>IF(ABS('JE203'!P22-SUM('JE203'!Q22,'JE203'!R22,'JE203'!S22))&lt;=0.5,"OK","ERROR")</f>
      </c>
    </row>
    <row r="72">
      <c r="A72" t="s" s="129">
        <v>9</v>
      </c>
      <c r="B72" t="s" s="128">
        <v>521</v>
      </c>
      <c r="C72" t="s" s="129">
        <v>522</v>
      </c>
      <c r="D72" t="s" s="129">
        <v>527</v>
      </c>
      <c r="E72" t="s" s="129">
        <v>528</v>
      </c>
      <c r="F72" s="129">
        <f>IF(ABS('JE203'!V22-SUM('JE203'!W22,'JE203'!X22,'JE203'!Y22))&lt;=0.5,"OK","ERROR")</f>
      </c>
    </row>
    <row r="73">
      <c r="A73" t="s" s="129">
        <v>9</v>
      </c>
      <c r="B73" t="s" s="128">
        <v>521</v>
      </c>
      <c r="C73" t="s" s="129">
        <v>522</v>
      </c>
      <c r="D73" t="s" s="129">
        <v>529</v>
      </c>
      <c r="E73" t="s" s="129">
        <v>530</v>
      </c>
      <c r="F73" s="129">
        <f>IF(ABS('JE203'!L23-SUM('JE203'!M23,'JE203'!N23,'JE203'!O23))&lt;=0.5,"OK","ERROR")</f>
      </c>
    </row>
    <row r="74">
      <c r="A74" t="s" s="129">
        <v>9</v>
      </c>
      <c r="B74" t="s" s="128">
        <v>521</v>
      </c>
      <c r="C74" t="s" s="129">
        <v>522</v>
      </c>
      <c r="D74" t="s" s="129">
        <v>531</v>
      </c>
      <c r="E74" t="s" s="129">
        <v>532</v>
      </c>
      <c r="F74" s="129">
        <f>IF(ABS('JE203'!P23-SUM('JE203'!Q23,'JE203'!R23,'JE203'!S23))&lt;=0.5,"OK","ERROR")</f>
      </c>
    </row>
    <row r="75">
      <c r="A75" t="s" s="129">
        <v>9</v>
      </c>
      <c r="B75" t="s" s="128">
        <v>521</v>
      </c>
      <c r="C75" t="s" s="129">
        <v>522</v>
      </c>
      <c r="D75" t="s" s="129">
        <v>533</v>
      </c>
      <c r="E75" t="s" s="129">
        <v>534</v>
      </c>
      <c r="F75" s="129">
        <f>IF(ABS('JE203'!V23-SUM('JE203'!W23,'JE203'!X23,'JE203'!Y23))&lt;=0.5,"OK","ERROR")</f>
      </c>
    </row>
    <row r="76">
      <c r="A76" t="s" s="129">
        <v>9</v>
      </c>
      <c r="B76" t="s" s="128">
        <v>521</v>
      </c>
      <c r="C76" t="s" s="129">
        <v>522</v>
      </c>
      <c r="D76" t="s" s="129">
        <v>535</v>
      </c>
      <c r="E76" t="s" s="129">
        <v>536</v>
      </c>
      <c r="F76" s="129">
        <f>IF(ABS('JE203'!L24-SUM('JE203'!M24,'JE203'!N24,'JE203'!O24))&lt;=0.5,"OK","ERROR")</f>
      </c>
    </row>
    <row r="77">
      <c r="A77" t="s" s="129">
        <v>9</v>
      </c>
      <c r="B77" t="s" s="128">
        <v>521</v>
      </c>
      <c r="C77" t="s" s="129">
        <v>522</v>
      </c>
      <c r="D77" t="s" s="129">
        <v>537</v>
      </c>
      <c r="E77" t="s" s="129">
        <v>538</v>
      </c>
      <c r="F77" s="129">
        <f>IF(ABS('JE203'!P24-SUM('JE203'!Q24,'JE203'!R24,'JE203'!S24))&lt;=0.5,"OK","ERROR")</f>
      </c>
    </row>
    <row r="78">
      <c r="A78" t="s" s="129">
        <v>9</v>
      </c>
      <c r="B78" t="s" s="128">
        <v>521</v>
      </c>
      <c r="C78" t="s" s="129">
        <v>522</v>
      </c>
      <c r="D78" t="s" s="129">
        <v>539</v>
      </c>
      <c r="E78" t="s" s="129">
        <v>540</v>
      </c>
      <c r="F78" s="129">
        <f>IF(ABS('JE203'!V24-SUM('JE203'!W24,'JE203'!X24,'JE203'!Y24))&lt;=0.5,"OK","ERROR")</f>
      </c>
    </row>
    <row r="79">
      <c r="A79" t="s" s="129">
        <v>9</v>
      </c>
      <c r="B79" t="s" s="128">
        <v>521</v>
      </c>
      <c r="C79" t="s" s="129">
        <v>522</v>
      </c>
      <c r="D79" t="s" s="129">
        <v>541</v>
      </c>
      <c r="E79" t="s" s="129">
        <v>542</v>
      </c>
      <c r="F79" s="129">
        <f>IF(ABS('JE203'!L25-SUM('JE203'!M25,'JE203'!N25,'JE203'!O25))&lt;=0.5,"OK","ERROR")</f>
      </c>
    </row>
    <row r="80">
      <c r="A80" t="s" s="129">
        <v>9</v>
      </c>
      <c r="B80" t="s" s="128">
        <v>521</v>
      </c>
      <c r="C80" t="s" s="129">
        <v>522</v>
      </c>
      <c r="D80" t="s" s="129">
        <v>543</v>
      </c>
      <c r="E80" t="s" s="129">
        <v>544</v>
      </c>
      <c r="F80" s="129">
        <f>IF(ABS('JE203'!P25-SUM('JE203'!Q25,'JE203'!R25,'JE203'!S25))&lt;=0.5,"OK","ERROR")</f>
      </c>
    </row>
    <row r="81">
      <c r="A81" t="s" s="129">
        <v>9</v>
      </c>
      <c r="B81" t="s" s="128">
        <v>521</v>
      </c>
      <c r="C81" t="s" s="129">
        <v>522</v>
      </c>
      <c r="D81" t="s" s="129">
        <v>545</v>
      </c>
      <c r="E81" t="s" s="129">
        <v>546</v>
      </c>
      <c r="F81" s="129">
        <f>IF(ABS('JE203'!V25-SUM('JE203'!W25,'JE203'!X25,'JE203'!Y25))&lt;=0.5,"OK","ERROR")</f>
      </c>
    </row>
    <row r="82">
      <c r="A82" t="s" s="129">
        <v>9</v>
      </c>
      <c r="B82" t="s" s="128">
        <v>521</v>
      </c>
      <c r="C82" t="s" s="129">
        <v>522</v>
      </c>
      <c r="D82" t="s" s="129">
        <v>547</v>
      </c>
      <c r="E82" t="s" s="129">
        <v>548</v>
      </c>
      <c r="F82" s="129">
        <f>IF(ABS('JE203'!L26-SUM('JE203'!M26,'JE203'!N26,'JE203'!O26))&lt;=0.5,"OK","ERROR")</f>
      </c>
    </row>
    <row r="83">
      <c r="A83" t="s" s="129">
        <v>9</v>
      </c>
      <c r="B83" t="s" s="128">
        <v>521</v>
      </c>
      <c r="C83" t="s" s="129">
        <v>522</v>
      </c>
      <c r="D83" t="s" s="129">
        <v>549</v>
      </c>
      <c r="E83" t="s" s="129">
        <v>550</v>
      </c>
      <c r="F83" s="129">
        <f>IF(ABS('JE203'!P26-SUM('JE203'!Q26,'JE203'!R26,'JE203'!S26))&lt;=0.5,"OK","ERROR")</f>
      </c>
    </row>
    <row r="84">
      <c r="A84" t="s" s="129">
        <v>9</v>
      </c>
      <c r="B84" t="s" s="128">
        <v>521</v>
      </c>
      <c r="C84" t="s" s="129">
        <v>522</v>
      </c>
      <c r="D84" t="s" s="129">
        <v>551</v>
      </c>
      <c r="E84" t="s" s="129">
        <v>552</v>
      </c>
      <c r="F84" s="129">
        <f>IF(ABS('JE203'!V26-SUM('JE203'!W26,'JE203'!X26,'JE203'!Y26))&lt;=0.5,"OK","ERROR")</f>
      </c>
    </row>
    <row r="85">
      <c r="A85" t="s" s="129">
        <v>9</v>
      </c>
      <c r="B85" t="s" s="128">
        <v>521</v>
      </c>
      <c r="C85" t="s" s="129">
        <v>522</v>
      </c>
      <c r="D85" t="s" s="129">
        <v>553</v>
      </c>
      <c r="E85" t="s" s="129">
        <v>554</v>
      </c>
      <c r="F85" s="129">
        <f>IF(ABS('JE203'!L27-SUM('JE203'!M27,'JE203'!N27,'JE203'!O27))&lt;=0.5,"OK","ERROR")</f>
      </c>
    </row>
    <row r="86">
      <c r="A86" t="s" s="129">
        <v>9</v>
      </c>
      <c r="B86" t="s" s="128">
        <v>521</v>
      </c>
      <c r="C86" t="s" s="129">
        <v>522</v>
      </c>
      <c r="D86" t="s" s="129">
        <v>555</v>
      </c>
      <c r="E86" t="s" s="129">
        <v>556</v>
      </c>
      <c r="F86" s="129">
        <f>IF(ABS('JE203'!P27-SUM('JE203'!Q27,'JE203'!R27,'JE203'!S27))&lt;=0.5,"OK","ERROR")</f>
      </c>
    </row>
    <row r="87">
      <c r="A87" t="s" s="129">
        <v>9</v>
      </c>
      <c r="B87" t="s" s="128">
        <v>521</v>
      </c>
      <c r="C87" t="s" s="129">
        <v>522</v>
      </c>
      <c r="D87" t="s" s="129">
        <v>557</v>
      </c>
      <c r="E87" t="s" s="129">
        <v>558</v>
      </c>
      <c r="F87" s="129">
        <f>IF(ABS('JE203'!V27-SUM('JE203'!W27,'JE203'!X27,'JE203'!Y27))&lt;=0.5,"OK","ERROR")</f>
      </c>
    </row>
    <row r="88">
      <c r="A88" t="s" s="129">
        <v>9</v>
      </c>
      <c r="B88" t="s" s="128">
        <v>521</v>
      </c>
      <c r="C88" t="s" s="129">
        <v>522</v>
      </c>
      <c r="D88" t="s" s="129">
        <v>559</v>
      </c>
      <c r="E88" t="s" s="129">
        <v>560</v>
      </c>
      <c r="F88" s="129">
        <f>IF(ABS('JE203'!L28-SUM('JE203'!M28,'JE203'!N28,'JE203'!O28))&lt;=0.5,"OK","ERROR")</f>
      </c>
    </row>
    <row r="89">
      <c r="A89" t="s" s="129">
        <v>9</v>
      </c>
      <c r="B89" t="s" s="128">
        <v>521</v>
      </c>
      <c r="C89" t="s" s="129">
        <v>522</v>
      </c>
      <c r="D89" t="s" s="129">
        <v>561</v>
      </c>
      <c r="E89" t="s" s="129">
        <v>562</v>
      </c>
      <c r="F89" s="129">
        <f>IF(ABS('JE203'!P28-SUM('JE203'!Q28,'JE203'!R28,'JE203'!S28))&lt;=0.5,"OK","ERROR")</f>
      </c>
    </row>
    <row r="90">
      <c r="A90" t="s" s="129">
        <v>9</v>
      </c>
      <c r="B90" t="s" s="128">
        <v>521</v>
      </c>
      <c r="C90" t="s" s="129">
        <v>522</v>
      </c>
      <c r="D90" t="s" s="129">
        <v>563</v>
      </c>
      <c r="E90" t="s" s="129">
        <v>564</v>
      </c>
      <c r="F90" s="129">
        <f>IF(ABS('JE203'!V28-SUM('JE203'!W28,'JE203'!X28,'JE203'!Y28))&lt;=0.5,"OK","ERROR")</f>
      </c>
    </row>
    <row r="91">
      <c r="A91" t="s" s="129">
        <v>9</v>
      </c>
      <c r="B91" t="s" s="128">
        <v>521</v>
      </c>
      <c r="C91" t="s" s="129">
        <v>522</v>
      </c>
      <c r="D91" t="s" s="129">
        <v>565</v>
      </c>
      <c r="E91" t="s" s="129">
        <v>566</v>
      </c>
      <c r="F91" s="129">
        <f>IF(ABS('JE203'!L29-SUM('JE203'!M29,'JE203'!N29,'JE203'!O29))&lt;=0.5,"OK","ERROR")</f>
      </c>
    </row>
    <row r="92">
      <c r="A92" t="s" s="129">
        <v>9</v>
      </c>
      <c r="B92" t="s" s="128">
        <v>521</v>
      </c>
      <c r="C92" t="s" s="129">
        <v>522</v>
      </c>
      <c r="D92" t="s" s="129">
        <v>567</v>
      </c>
      <c r="E92" t="s" s="129">
        <v>568</v>
      </c>
      <c r="F92" s="129">
        <f>IF(ABS('JE203'!P29-SUM('JE203'!Q29,'JE203'!R29,'JE203'!S29))&lt;=0.5,"OK","ERROR")</f>
      </c>
    </row>
    <row r="93">
      <c r="A93" t="s" s="129">
        <v>9</v>
      </c>
      <c r="B93" t="s" s="128">
        <v>521</v>
      </c>
      <c r="C93" t="s" s="129">
        <v>522</v>
      </c>
      <c r="D93" t="s" s="129">
        <v>569</v>
      </c>
      <c r="E93" t="s" s="129">
        <v>570</v>
      </c>
      <c r="F93" s="129">
        <f>IF(ABS('JE203'!V29-SUM('JE203'!W29,'JE203'!X29,'JE203'!Y29))&lt;=0.5,"OK","ERROR")</f>
      </c>
    </row>
    <row r="94">
      <c r="A94" t="s" s="129">
        <v>9</v>
      </c>
      <c r="B94" t="s" s="128">
        <v>521</v>
      </c>
      <c r="C94" t="s" s="129">
        <v>522</v>
      </c>
      <c r="D94" t="s" s="129">
        <v>571</v>
      </c>
      <c r="E94" t="s" s="129">
        <v>572</v>
      </c>
      <c r="F94" s="129">
        <f>IF(ABS('JE203'!L30-SUM('JE203'!M30,'JE203'!N30,'JE203'!O30))&lt;=0.5,"OK","ERROR")</f>
      </c>
    </row>
    <row r="95">
      <c r="A95" t="s" s="129">
        <v>9</v>
      </c>
      <c r="B95" t="s" s="128">
        <v>521</v>
      </c>
      <c r="C95" t="s" s="129">
        <v>522</v>
      </c>
      <c r="D95" t="s" s="129">
        <v>573</v>
      </c>
      <c r="E95" t="s" s="129">
        <v>574</v>
      </c>
      <c r="F95" s="129">
        <f>IF(ABS('JE203'!P30-SUM('JE203'!Q30,'JE203'!R30,'JE203'!S30))&lt;=0.5,"OK","ERROR")</f>
      </c>
    </row>
    <row r="96">
      <c r="A96" t="s" s="129">
        <v>9</v>
      </c>
      <c r="B96" t="s" s="128">
        <v>521</v>
      </c>
      <c r="C96" t="s" s="129">
        <v>522</v>
      </c>
      <c r="D96" t="s" s="129">
        <v>575</v>
      </c>
      <c r="E96" t="s" s="129">
        <v>576</v>
      </c>
      <c r="F96" s="129">
        <f>IF(ABS('JE203'!V30-SUM('JE203'!W30,'JE203'!X30,'JE203'!Y30))&lt;=0.5,"OK","ERROR")</f>
      </c>
    </row>
    <row r="97">
      <c r="A97" t="s" s="129">
        <v>9</v>
      </c>
      <c r="B97" t="s" s="128">
        <v>521</v>
      </c>
      <c r="C97" t="s" s="129">
        <v>522</v>
      </c>
      <c r="D97" t="s" s="129">
        <v>577</v>
      </c>
      <c r="E97" t="s" s="129">
        <v>578</v>
      </c>
      <c r="F97" s="129">
        <f>IF(ABS('JE203'!L31-SUM('JE203'!M31,'JE203'!N31,'JE203'!O31))&lt;=0.5,"OK","ERROR")</f>
      </c>
    </row>
    <row r="98">
      <c r="A98" t="s" s="129">
        <v>9</v>
      </c>
      <c r="B98" t="s" s="128">
        <v>521</v>
      </c>
      <c r="C98" t="s" s="129">
        <v>522</v>
      </c>
      <c r="D98" t="s" s="129">
        <v>579</v>
      </c>
      <c r="E98" t="s" s="129">
        <v>580</v>
      </c>
      <c r="F98" s="129">
        <f>IF(ABS('JE203'!P31-SUM('JE203'!Q31,'JE203'!R31,'JE203'!S31))&lt;=0.5,"OK","ERROR")</f>
      </c>
    </row>
    <row r="99">
      <c r="A99" t="s" s="129">
        <v>9</v>
      </c>
      <c r="B99" t="s" s="128">
        <v>521</v>
      </c>
      <c r="C99" t="s" s="129">
        <v>522</v>
      </c>
      <c r="D99" t="s" s="129">
        <v>581</v>
      </c>
      <c r="E99" t="s" s="129">
        <v>582</v>
      </c>
      <c r="F99" s="129">
        <f>IF(ABS('JE203'!V31-SUM('JE203'!W31,'JE203'!X31,'JE203'!Y31))&lt;=0.5,"OK","ERROR")</f>
      </c>
    </row>
    <row r="100">
      <c r="A100" t="s" s="129">
        <v>9</v>
      </c>
      <c r="B100" t="s" s="128">
        <v>521</v>
      </c>
      <c r="C100" t="s" s="129">
        <v>522</v>
      </c>
      <c r="D100" t="s" s="129">
        <v>583</v>
      </c>
      <c r="E100" t="s" s="129">
        <v>584</v>
      </c>
      <c r="F100" s="129">
        <f>IF(ABS('JE203'!L32-SUM('JE203'!M32,'JE203'!N32,'JE203'!O32))&lt;=0.5,"OK","ERROR")</f>
      </c>
    </row>
    <row r="101">
      <c r="A101" t="s" s="129">
        <v>9</v>
      </c>
      <c r="B101" t="s" s="128">
        <v>521</v>
      </c>
      <c r="C101" t="s" s="129">
        <v>522</v>
      </c>
      <c r="D101" t="s" s="129">
        <v>585</v>
      </c>
      <c r="E101" t="s" s="129">
        <v>586</v>
      </c>
      <c r="F101" s="129">
        <f>IF(ABS('JE203'!P32-SUM('JE203'!Q32,'JE203'!R32,'JE203'!S32))&lt;=0.5,"OK","ERROR")</f>
      </c>
    </row>
    <row r="102">
      <c r="A102" t="s" s="129">
        <v>9</v>
      </c>
      <c r="B102" t="s" s="128">
        <v>521</v>
      </c>
      <c r="C102" t="s" s="129">
        <v>522</v>
      </c>
      <c r="D102" t="s" s="129">
        <v>587</v>
      </c>
      <c r="E102" t="s" s="129">
        <v>588</v>
      </c>
      <c r="F102" s="129">
        <f>IF(ABS('JE203'!V32-SUM('JE203'!W32,'JE203'!X32,'JE203'!Y32))&lt;=0.5,"OK","ERROR")</f>
      </c>
    </row>
    <row r="103">
      <c r="A103" t="s" s="129">
        <v>9</v>
      </c>
      <c r="B103" t="s" s="128">
        <v>521</v>
      </c>
      <c r="C103" t="s" s="129">
        <v>522</v>
      </c>
      <c r="D103" t="s" s="129">
        <v>589</v>
      </c>
      <c r="E103" t="s" s="129">
        <v>590</v>
      </c>
      <c r="F103" s="129">
        <f>IF(ABS('JE203'!L33-SUM('JE203'!M33,'JE203'!N33,'JE203'!O33))&lt;=0.5,"OK","ERROR")</f>
      </c>
    </row>
    <row r="104">
      <c r="A104" t="s" s="129">
        <v>9</v>
      </c>
      <c r="B104" t="s" s="128">
        <v>521</v>
      </c>
      <c r="C104" t="s" s="129">
        <v>522</v>
      </c>
      <c r="D104" t="s" s="129">
        <v>591</v>
      </c>
      <c r="E104" t="s" s="129">
        <v>592</v>
      </c>
      <c r="F104" s="129">
        <f>IF(ABS('JE203'!P33-SUM('JE203'!Q33,'JE203'!R33,'JE203'!S33))&lt;=0.5,"OK","ERROR")</f>
      </c>
    </row>
    <row r="105">
      <c r="A105" t="s" s="129">
        <v>9</v>
      </c>
      <c r="B105" t="s" s="128">
        <v>521</v>
      </c>
      <c r="C105" t="s" s="129">
        <v>522</v>
      </c>
      <c r="D105" t="s" s="129">
        <v>593</v>
      </c>
      <c r="E105" t="s" s="129">
        <v>594</v>
      </c>
      <c r="F105" s="129">
        <f>IF(ABS('JE203'!V33-SUM('JE203'!W33,'JE203'!X33,'JE203'!Y33))&lt;=0.5,"OK","ERROR")</f>
      </c>
    </row>
    <row r="106">
      <c r="A106" t="s" s="129">
        <v>9</v>
      </c>
      <c r="B106" t="s" s="128">
        <v>521</v>
      </c>
      <c r="C106" t="s" s="129">
        <v>522</v>
      </c>
      <c r="D106" t="s" s="129">
        <v>595</v>
      </c>
      <c r="E106" t="s" s="129">
        <v>596</v>
      </c>
      <c r="F106" s="129">
        <f>IF(ABS('JE203'!L34-SUM('JE203'!M34,'JE203'!N34,'JE203'!O34))&lt;=0.5,"OK","ERROR")</f>
      </c>
    </row>
    <row r="107">
      <c r="A107" t="s" s="129">
        <v>9</v>
      </c>
      <c r="B107" t="s" s="128">
        <v>521</v>
      </c>
      <c r="C107" t="s" s="129">
        <v>522</v>
      </c>
      <c r="D107" t="s" s="129">
        <v>597</v>
      </c>
      <c r="E107" t="s" s="129">
        <v>598</v>
      </c>
      <c r="F107" s="129">
        <f>IF(ABS('JE203'!P34-SUM('JE203'!Q34,'JE203'!R34,'JE203'!S34))&lt;=0.5,"OK","ERROR")</f>
      </c>
    </row>
    <row r="108">
      <c r="A108" t="s" s="129">
        <v>9</v>
      </c>
      <c r="B108" t="s" s="128">
        <v>521</v>
      </c>
      <c r="C108" t="s" s="129">
        <v>522</v>
      </c>
      <c r="D108" t="s" s="129">
        <v>599</v>
      </c>
      <c r="E108" t="s" s="129">
        <v>600</v>
      </c>
      <c r="F108" s="129">
        <f>IF(ABS('JE203'!V34-SUM('JE203'!W34,'JE203'!X34,'JE203'!Y34))&lt;=0.5,"OK","ERROR")</f>
      </c>
    </row>
    <row r="109">
      <c r="A109" t="s" s="129">
        <v>9</v>
      </c>
      <c r="B109" t="s" s="128">
        <v>521</v>
      </c>
      <c r="C109" t="s" s="129">
        <v>522</v>
      </c>
      <c r="D109" t="s" s="129">
        <v>601</v>
      </c>
      <c r="E109" t="s" s="129">
        <v>602</v>
      </c>
      <c r="F109" s="129">
        <f>IF(ABS('JE203'!L35-SUM('JE203'!M35,'JE203'!N35,'JE203'!O35))&lt;=0.5,"OK","ERROR")</f>
      </c>
    </row>
    <row r="110">
      <c r="A110" t="s" s="129">
        <v>9</v>
      </c>
      <c r="B110" t="s" s="128">
        <v>521</v>
      </c>
      <c r="C110" t="s" s="129">
        <v>522</v>
      </c>
      <c r="D110" t="s" s="129">
        <v>603</v>
      </c>
      <c r="E110" t="s" s="129">
        <v>604</v>
      </c>
      <c r="F110" s="129">
        <f>IF(ABS('JE203'!P35-SUM('JE203'!Q35,'JE203'!R35,'JE203'!S35))&lt;=0.5,"OK","ERROR")</f>
      </c>
    </row>
    <row r="111">
      <c r="A111" t="s" s="129">
        <v>9</v>
      </c>
      <c r="B111" t="s" s="128">
        <v>521</v>
      </c>
      <c r="C111" t="s" s="129">
        <v>522</v>
      </c>
      <c r="D111" t="s" s="129">
        <v>605</v>
      </c>
      <c r="E111" t="s" s="129">
        <v>606</v>
      </c>
      <c r="F111" s="129">
        <f>IF(ABS('JE203'!V35-SUM('JE203'!W35,'JE203'!X35,'JE203'!Y35))&lt;=0.5,"OK","ERROR")</f>
      </c>
    </row>
    <row r="112">
      <c r="A112" t="s" s="129">
        <v>9</v>
      </c>
      <c r="B112" t="s" s="128">
        <v>521</v>
      </c>
      <c r="C112" t="s" s="129">
        <v>522</v>
      </c>
      <c r="D112" t="s" s="129">
        <v>607</v>
      </c>
      <c r="E112" t="s" s="129">
        <v>608</v>
      </c>
      <c r="F112" s="129">
        <f>IF(ABS('JE203'!L36-SUM('JE203'!M36,'JE203'!N36,'JE203'!O36))&lt;=0.5,"OK","ERROR")</f>
      </c>
    </row>
    <row r="113">
      <c r="A113" t="s" s="129">
        <v>9</v>
      </c>
      <c r="B113" t="s" s="128">
        <v>521</v>
      </c>
      <c r="C113" t="s" s="129">
        <v>522</v>
      </c>
      <c r="D113" t="s" s="129">
        <v>609</v>
      </c>
      <c r="E113" t="s" s="129">
        <v>610</v>
      </c>
      <c r="F113" s="129">
        <f>IF(ABS('JE203'!P36-SUM('JE203'!Q36,'JE203'!R36,'JE203'!S36))&lt;=0.5,"OK","ERROR")</f>
      </c>
    </row>
    <row r="114">
      <c r="A114" t="s" s="129">
        <v>9</v>
      </c>
      <c r="B114" t="s" s="128">
        <v>521</v>
      </c>
      <c r="C114" t="s" s="129">
        <v>522</v>
      </c>
      <c r="D114" t="s" s="129">
        <v>611</v>
      </c>
      <c r="E114" t="s" s="129">
        <v>612</v>
      </c>
      <c r="F114" s="129">
        <f>IF(ABS('JE203'!V36-SUM('JE203'!W36,'JE203'!X36,'JE203'!Y36))&lt;=0.5,"OK","ERROR")</f>
      </c>
    </row>
    <row r="115">
      <c r="A115" t="s" s="129">
        <v>9</v>
      </c>
      <c r="B115" t="s" s="128">
        <v>521</v>
      </c>
      <c r="C115" t="s" s="129">
        <v>522</v>
      </c>
      <c r="D115" t="s" s="129">
        <v>613</v>
      </c>
      <c r="E115" t="s" s="129">
        <v>614</v>
      </c>
      <c r="F115" s="129">
        <f>IF(ABS('JE203'!L37-SUM('JE203'!M37,'JE203'!N37,'JE203'!O37))&lt;=0.5,"OK","ERROR")</f>
      </c>
    </row>
    <row r="116">
      <c r="A116" t="s" s="129">
        <v>9</v>
      </c>
      <c r="B116" t="s" s="128">
        <v>521</v>
      </c>
      <c r="C116" t="s" s="129">
        <v>522</v>
      </c>
      <c r="D116" t="s" s="129">
        <v>615</v>
      </c>
      <c r="E116" t="s" s="129">
        <v>616</v>
      </c>
      <c r="F116" s="129">
        <f>IF(ABS('JE203'!P37-SUM('JE203'!Q37,'JE203'!R37,'JE203'!S37))&lt;=0.5,"OK","ERROR")</f>
      </c>
    </row>
    <row r="117">
      <c r="A117" t="s" s="129">
        <v>9</v>
      </c>
      <c r="B117" t="s" s="128">
        <v>521</v>
      </c>
      <c r="C117" t="s" s="129">
        <v>522</v>
      </c>
      <c r="D117" t="s" s="129">
        <v>617</v>
      </c>
      <c r="E117" t="s" s="129">
        <v>618</v>
      </c>
      <c r="F117" s="129">
        <f>IF(ABS('JE203'!V37-SUM('JE203'!W37,'JE203'!X37,'JE203'!Y37))&lt;=0.5,"OK","ERROR")</f>
      </c>
    </row>
    <row r="118">
      <c r="A118" t="s" s="129">
        <v>9</v>
      </c>
      <c r="B118" t="s" s="128">
        <v>521</v>
      </c>
      <c r="C118" t="s" s="129">
        <v>522</v>
      </c>
      <c r="D118" t="s" s="129">
        <v>619</v>
      </c>
      <c r="E118" t="s" s="129">
        <v>620</v>
      </c>
      <c r="F118" s="129">
        <f>IF(ABS('JE203'!L38-SUM('JE203'!M38,'JE203'!N38,'JE203'!O38))&lt;=0.5,"OK","ERROR")</f>
      </c>
    </row>
    <row r="119">
      <c r="A119" t="s" s="129">
        <v>9</v>
      </c>
      <c r="B119" t="s" s="128">
        <v>521</v>
      </c>
      <c r="C119" t="s" s="129">
        <v>522</v>
      </c>
      <c r="D119" t="s" s="129">
        <v>621</v>
      </c>
      <c r="E119" t="s" s="129">
        <v>622</v>
      </c>
      <c r="F119" s="129">
        <f>IF(ABS('JE203'!P38-SUM('JE203'!Q38,'JE203'!R38,'JE203'!S38))&lt;=0.5,"OK","ERROR")</f>
      </c>
    </row>
    <row r="120">
      <c r="A120" t="s" s="129">
        <v>9</v>
      </c>
      <c r="B120" t="s" s="128">
        <v>521</v>
      </c>
      <c r="C120" t="s" s="129">
        <v>522</v>
      </c>
      <c r="D120" t="s" s="129">
        <v>623</v>
      </c>
      <c r="E120" t="s" s="129">
        <v>624</v>
      </c>
      <c r="F120" s="129">
        <f>IF(ABS('JE203'!V38-SUM('JE203'!W38,'JE203'!X38,'JE203'!Y38))&lt;=0.5,"OK","ERROR")</f>
      </c>
    </row>
    <row r="121">
      <c r="A121" t="s" s="129">
        <v>9</v>
      </c>
      <c r="B121" t="s" s="128">
        <v>521</v>
      </c>
      <c r="C121" t="s" s="129">
        <v>522</v>
      </c>
      <c r="D121" t="s" s="129">
        <v>625</v>
      </c>
      <c r="E121" t="s" s="129">
        <v>626</v>
      </c>
      <c r="F121" s="129">
        <f>IF(ABS('JE203'!L39-SUM('JE203'!M39,'JE203'!N39,'JE203'!O39))&lt;=0.5,"OK","ERROR")</f>
      </c>
    </row>
    <row r="122">
      <c r="A122" t="s" s="129">
        <v>9</v>
      </c>
      <c r="B122" t="s" s="128">
        <v>521</v>
      </c>
      <c r="C122" t="s" s="129">
        <v>522</v>
      </c>
      <c r="D122" t="s" s="129">
        <v>627</v>
      </c>
      <c r="E122" t="s" s="129">
        <v>628</v>
      </c>
      <c r="F122" s="129">
        <f>IF(ABS('JE203'!P39-SUM('JE203'!Q39,'JE203'!R39,'JE203'!S39))&lt;=0.5,"OK","ERROR")</f>
      </c>
    </row>
    <row r="123">
      <c r="A123" t="s" s="129">
        <v>9</v>
      </c>
      <c r="B123" t="s" s="128">
        <v>521</v>
      </c>
      <c r="C123" t="s" s="129">
        <v>522</v>
      </c>
      <c r="D123" t="s" s="129">
        <v>629</v>
      </c>
      <c r="E123" t="s" s="129">
        <v>630</v>
      </c>
      <c r="F123" s="129">
        <f>IF(ABS('JE203'!V39-SUM('JE203'!W39,'JE203'!X39,'JE203'!Y39))&lt;=0.5,"OK","ERROR")</f>
      </c>
    </row>
    <row r="124">
      <c r="A124" t="s" s="129">
        <v>9</v>
      </c>
      <c r="B124" t="s" s="128">
        <v>521</v>
      </c>
      <c r="C124" t="s" s="129">
        <v>522</v>
      </c>
      <c r="D124" t="s" s="129">
        <v>631</v>
      </c>
      <c r="E124" t="s" s="129">
        <v>632</v>
      </c>
      <c r="F124" s="129">
        <f>IF(ABS('JE203'!L40-SUM('JE203'!M40,'JE203'!N40,'JE203'!O40))&lt;=0.5,"OK","ERROR")</f>
      </c>
    </row>
    <row r="125">
      <c r="A125" t="s" s="129">
        <v>9</v>
      </c>
      <c r="B125" t="s" s="128">
        <v>521</v>
      </c>
      <c r="C125" t="s" s="129">
        <v>522</v>
      </c>
      <c r="D125" t="s" s="129">
        <v>633</v>
      </c>
      <c r="E125" t="s" s="129">
        <v>634</v>
      </c>
      <c r="F125" s="129">
        <f>IF(ABS('JE203'!P40-SUM('JE203'!Q40,'JE203'!R40,'JE203'!S40))&lt;=0.5,"OK","ERROR")</f>
      </c>
    </row>
    <row r="126">
      <c r="A126" t="s" s="129">
        <v>9</v>
      </c>
      <c r="B126" t="s" s="128">
        <v>521</v>
      </c>
      <c r="C126" t="s" s="129">
        <v>522</v>
      </c>
      <c r="D126" t="s" s="129">
        <v>635</v>
      </c>
      <c r="E126" t="s" s="129">
        <v>636</v>
      </c>
      <c r="F126" s="129">
        <f>IF(ABS('JE203'!V40-SUM('JE203'!W40,'JE203'!X40,'JE203'!Y40))&lt;=0.5,"OK","ERROR")</f>
      </c>
    </row>
    <row r="127">
      <c r="A127" t="s" s="129">
        <v>9</v>
      </c>
      <c r="B127" t="s" s="128">
        <v>521</v>
      </c>
      <c r="C127" t="s" s="129">
        <v>522</v>
      </c>
      <c r="D127" t="s" s="129">
        <v>637</v>
      </c>
      <c r="E127" t="s" s="129">
        <v>638</v>
      </c>
      <c r="F127" s="129">
        <f>IF(ABS('JE203'!L41-SUM('JE203'!M41,'JE203'!N41,'JE203'!O41))&lt;=0.5,"OK","ERROR")</f>
      </c>
    </row>
    <row r="128">
      <c r="A128" t="s" s="129">
        <v>9</v>
      </c>
      <c r="B128" t="s" s="128">
        <v>521</v>
      </c>
      <c r="C128" t="s" s="129">
        <v>522</v>
      </c>
      <c r="D128" t="s" s="129">
        <v>639</v>
      </c>
      <c r="E128" t="s" s="129">
        <v>640</v>
      </c>
      <c r="F128" s="129">
        <f>IF(ABS('JE203'!P41-SUM('JE203'!Q41,'JE203'!R41,'JE203'!S41))&lt;=0.5,"OK","ERROR")</f>
      </c>
    </row>
    <row r="129">
      <c r="A129" t="s" s="129">
        <v>9</v>
      </c>
      <c r="B129" t="s" s="128">
        <v>521</v>
      </c>
      <c r="C129" t="s" s="129">
        <v>522</v>
      </c>
      <c r="D129" t="s" s="129">
        <v>641</v>
      </c>
      <c r="E129" t="s" s="129">
        <v>642</v>
      </c>
      <c r="F129" s="129">
        <f>IF(ABS('JE203'!V41-SUM('JE203'!W41,'JE203'!X41,'JE203'!Y41))&lt;=0.5,"OK","ERROR")</f>
      </c>
    </row>
    <row r="130">
      <c r="A130" t="s" s="129">
        <v>9</v>
      </c>
      <c r="B130" t="s" s="128">
        <v>521</v>
      </c>
      <c r="C130" t="s" s="129">
        <v>522</v>
      </c>
      <c r="D130" t="s" s="129">
        <v>643</v>
      </c>
      <c r="E130" t="s" s="129">
        <v>644</v>
      </c>
      <c r="F130" s="129">
        <f>IF(ABS('JE203'!L42-SUM('JE203'!M42,'JE203'!N42,'JE203'!O42))&lt;=0.5,"OK","ERROR")</f>
      </c>
    </row>
    <row r="131">
      <c r="A131" t="s" s="129">
        <v>9</v>
      </c>
      <c r="B131" t="s" s="128">
        <v>521</v>
      </c>
      <c r="C131" t="s" s="129">
        <v>522</v>
      </c>
      <c r="D131" t="s" s="129">
        <v>645</v>
      </c>
      <c r="E131" t="s" s="129">
        <v>646</v>
      </c>
      <c r="F131" s="129">
        <f>IF(ABS('JE203'!P42-SUM('JE203'!Q42,'JE203'!R42,'JE203'!S42))&lt;=0.5,"OK","ERROR")</f>
      </c>
    </row>
    <row r="132">
      <c r="A132" t="s" s="129">
        <v>9</v>
      </c>
      <c r="B132" t="s" s="128">
        <v>521</v>
      </c>
      <c r="C132" t="s" s="129">
        <v>522</v>
      </c>
      <c r="D132" t="s" s="129">
        <v>647</v>
      </c>
      <c r="E132" t="s" s="129">
        <v>648</v>
      </c>
      <c r="F132" s="129">
        <f>IF(ABS('JE203'!V42-SUM('JE203'!W42,'JE203'!X42,'JE203'!Y42))&lt;=0.5,"OK","ERROR")</f>
      </c>
    </row>
    <row r="133">
      <c r="A133" t="s" s="129">
        <v>9</v>
      </c>
      <c r="B133" t="s" s="128">
        <v>521</v>
      </c>
      <c r="C133" t="s" s="129">
        <v>522</v>
      </c>
      <c r="D133" t="s" s="129">
        <v>649</v>
      </c>
      <c r="E133" t="s" s="129">
        <v>650</v>
      </c>
      <c r="F133" s="129">
        <f>IF(ABS('JE203'!L43-SUM('JE203'!M43,'JE203'!N43,'JE203'!O43))&lt;=0.5,"OK","ERROR")</f>
      </c>
    </row>
    <row r="134">
      <c r="A134" t="s" s="129">
        <v>9</v>
      </c>
      <c r="B134" t="s" s="128">
        <v>521</v>
      </c>
      <c r="C134" t="s" s="129">
        <v>522</v>
      </c>
      <c r="D134" t="s" s="129">
        <v>651</v>
      </c>
      <c r="E134" t="s" s="129">
        <v>652</v>
      </c>
      <c r="F134" s="129">
        <f>IF(ABS('JE203'!P43-SUM('JE203'!Q43,'JE203'!R43,'JE203'!S43))&lt;=0.5,"OK","ERROR")</f>
      </c>
    </row>
    <row r="135">
      <c r="A135" t="s" s="129">
        <v>9</v>
      </c>
      <c r="B135" t="s" s="128">
        <v>521</v>
      </c>
      <c r="C135" t="s" s="129">
        <v>522</v>
      </c>
      <c r="D135" t="s" s="129">
        <v>653</v>
      </c>
      <c r="E135" t="s" s="129">
        <v>654</v>
      </c>
      <c r="F135" s="129">
        <f>IF(ABS('JE203'!V43-SUM('JE203'!W43,'JE203'!X43,'JE203'!Y43))&lt;=0.5,"OK","ERROR")</f>
      </c>
    </row>
    <row r="136">
      <c r="A136" t="s" s="129">
        <v>9</v>
      </c>
      <c r="B136" t="s" s="128">
        <v>521</v>
      </c>
      <c r="C136" t="s" s="129">
        <v>522</v>
      </c>
      <c r="D136" t="s" s="129">
        <v>655</v>
      </c>
      <c r="E136" t="s" s="129">
        <v>656</v>
      </c>
      <c r="F136" s="129">
        <f>IF(ABS('JE203'!L44-SUM('JE203'!M44,'JE203'!N44,'JE203'!O44))&lt;=0.5,"OK","ERROR")</f>
      </c>
    </row>
    <row r="137">
      <c r="A137" t="s" s="129">
        <v>9</v>
      </c>
      <c r="B137" t="s" s="128">
        <v>521</v>
      </c>
      <c r="C137" t="s" s="129">
        <v>522</v>
      </c>
      <c r="D137" t="s" s="129">
        <v>657</v>
      </c>
      <c r="E137" t="s" s="129">
        <v>658</v>
      </c>
      <c r="F137" s="129">
        <f>IF(ABS('JE203'!P44-SUM('JE203'!Q44,'JE203'!R44,'JE203'!S44))&lt;=0.5,"OK","ERROR")</f>
      </c>
    </row>
    <row r="138">
      <c r="A138" t="s" s="129">
        <v>9</v>
      </c>
      <c r="B138" t="s" s="128">
        <v>521</v>
      </c>
      <c r="C138" t="s" s="129">
        <v>522</v>
      </c>
      <c r="D138" t="s" s="129">
        <v>659</v>
      </c>
      <c r="E138" t="s" s="129">
        <v>660</v>
      </c>
      <c r="F138" s="129">
        <f>IF(ABS('JE203'!V44-SUM('JE203'!W44,'JE203'!X44,'JE203'!Y44))&lt;=0.5,"OK","ERROR")</f>
      </c>
    </row>
    <row r="139">
      <c r="A139" t="s" s="129">
        <v>9</v>
      </c>
      <c r="B139" t="s" s="128">
        <v>521</v>
      </c>
      <c r="C139" t="s" s="129">
        <v>522</v>
      </c>
      <c r="D139" t="s" s="129">
        <v>661</v>
      </c>
      <c r="E139" t="s" s="129">
        <v>662</v>
      </c>
      <c r="F139" s="129">
        <f>IF(ABS('JE203'!L45-SUM('JE203'!M45,'JE203'!N45,'JE203'!O45))&lt;=0.5,"OK","ERROR")</f>
      </c>
    </row>
    <row r="140">
      <c r="A140" t="s" s="129">
        <v>9</v>
      </c>
      <c r="B140" t="s" s="128">
        <v>521</v>
      </c>
      <c r="C140" t="s" s="129">
        <v>522</v>
      </c>
      <c r="D140" t="s" s="129">
        <v>663</v>
      </c>
      <c r="E140" t="s" s="129">
        <v>664</v>
      </c>
      <c r="F140" s="129">
        <f>IF(ABS('JE203'!P45-SUM('JE203'!Q45,'JE203'!R45,'JE203'!S45))&lt;=0.5,"OK","ERROR")</f>
      </c>
    </row>
    <row r="141">
      <c r="A141" t="s" s="129">
        <v>9</v>
      </c>
      <c r="B141" t="s" s="128">
        <v>521</v>
      </c>
      <c r="C141" t="s" s="129">
        <v>522</v>
      </c>
      <c r="D141" t="s" s="129">
        <v>665</v>
      </c>
      <c r="E141" t="s" s="129">
        <v>666</v>
      </c>
      <c r="F141" s="129">
        <f>IF(ABS('JE203'!V45-SUM('JE203'!W45,'JE203'!X45,'JE203'!Y45))&lt;=0.5,"OK","ERROR")</f>
      </c>
    </row>
    <row r="142">
      <c r="A142" t="s" s="129">
        <v>9</v>
      </c>
      <c r="B142" t="s" s="128">
        <v>521</v>
      </c>
      <c r="C142" t="s" s="129">
        <v>522</v>
      </c>
      <c r="D142" t="s" s="129">
        <v>667</v>
      </c>
      <c r="E142" t="s" s="129">
        <v>668</v>
      </c>
      <c r="F142" s="129">
        <f>IF(ABS('JE203'!L46-SUM('JE203'!M46,'JE203'!N46,'JE203'!O46))&lt;=0.5,"OK","ERROR")</f>
      </c>
    </row>
    <row r="143">
      <c r="A143" t="s" s="129">
        <v>9</v>
      </c>
      <c r="B143" t="s" s="128">
        <v>521</v>
      </c>
      <c r="C143" t="s" s="129">
        <v>522</v>
      </c>
      <c r="D143" t="s" s="129">
        <v>669</v>
      </c>
      <c r="E143" t="s" s="129">
        <v>670</v>
      </c>
      <c r="F143" s="129">
        <f>IF(ABS('JE203'!P46-SUM('JE203'!Q46,'JE203'!R46,'JE203'!S46))&lt;=0.5,"OK","ERROR")</f>
      </c>
    </row>
    <row r="144">
      <c r="A144" t="s" s="129">
        <v>9</v>
      </c>
      <c r="B144" t="s" s="128">
        <v>521</v>
      </c>
      <c r="C144" t="s" s="129">
        <v>522</v>
      </c>
      <c r="D144" t="s" s="129">
        <v>671</v>
      </c>
      <c r="E144" t="s" s="129">
        <v>672</v>
      </c>
      <c r="F144" s="129">
        <f>IF(ABS('JE203'!V46-SUM('JE203'!W46,'JE203'!X46,'JE203'!Y46))&lt;=0.5,"OK","ERROR")</f>
      </c>
    </row>
    <row r="145">
      <c r="A145" t="s" s="129">
        <v>9</v>
      </c>
      <c r="B145" t="s" s="128">
        <v>521</v>
      </c>
      <c r="C145" t="s" s="129">
        <v>522</v>
      </c>
      <c r="D145" t="s" s="129">
        <v>673</v>
      </c>
      <c r="E145" t="s" s="129">
        <v>674</v>
      </c>
      <c r="F145" s="129">
        <f>IF(ABS('JE203'!L47-SUM('JE203'!M47,'JE203'!N47,'JE203'!O47))&lt;=0.5,"OK","ERROR")</f>
      </c>
    </row>
    <row r="146">
      <c r="A146" t="s" s="129">
        <v>9</v>
      </c>
      <c r="B146" t="s" s="128">
        <v>521</v>
      </c>
      <c r="C146" t="s" s="129">
        <v>522</v>
      </c>
      <c r="D146" t="s" s="129">
        <v>675</v>
      </c>
      <c r="E146" t="s" s="129">
        <v>676</v>
      </c>
      <c r="F146" s="129">
        <f>IF(ABS('JE203'!P47-SUM('JE203'!Q47,'JE203'!R47,'JE203'!S47))&lt;=0.5,"OK","ERROR")</f>
      </c>
    </row>
    <row r="147">
      <c r="A147" t="s" s="129">
        <v>9</v>
      </c>
      <c r="B147" t="s" s="128">
        <v>521</v>
      </c>
      <c r="C147" t="s" s="129">
        <v>522</v>
      </c>
      <c r="D147" t="s" s="129">
        <v>677</v>
      </c>
      <c r="E147" t="s" s="129">
        <v>678</v>
      </c>
      <c r="F147" s="129">
        <f>IF(ABS('JE203'!V47-SUM('JE203'!W47,'JE203'!X47,'JE203'!Y47))&lt;=0.5,"OK","ERROR")</f>
      </c>
    </row>
    <row r="148">
      <c r="A148" t="s" s="129">
        <v>9</v>
      </c>
      <c r="B148" t="s" s="128">
        <v>521</v>
      </c>
      <c r="C148" t="s" s="129">
        <v>522</v>
      </c>
      <c r="D148" t="s" s="129">
        <v>679</v>
      </c>
      <c r="E148" t="s" s="129">
        <v>680</v>
      </c>
      <c r="F148" s="129">
        <f>IF(ABS('JE203'!L48-SUM('JE203'!M48,'JE203'!N48,'JE203'!O48))&lt;=0.5,"OK","ERROR")</f>
      </c>
    </row>
    <row r="149">
      <c r="A149" t="s" s="129">
        <v>9</v>
      </c>
      <c r="B149" t="s" s="128">
        <v>521</v>
      </c>
      <c r="C149" t="s" s="129">
        <v>522</v>
      </c>
      <c r="D149" t="s" s="129">
        <v>681</v>
      </c>
      <c r="E149" t="s" s="129">
        <v>682</v>
      </c>
      <c r="F149" s="129">
        <f>IF(ABS('JE203'!P48-SUM('JE203'!Q48,'JE203'!R48,'JE203'!S48))&lt;=0.5,"OK","ERROR")</f>
      </c>
    </row>
    <row r="150">
      <c r="A150" t="s" s="129">
        <v>9</v>
      </c>
      <c r="B150" t="s" s="128">
        <v>521</v>
      </c>
      <c r="C150" t="s" s="129">
        <v>522</v>
      </c>
      <c r="D150" t="s" s="129">
        <v>683</v>
      </c>
      <c r="E150" t="s" s="129">
        <v>684</v>
      </c>
      <c r="F150" s="129">
        <f>IF(ABS('JE203'!V48-SUM('JE203'!W48,'JE203'!X48,'JE203'!Y48))&lt;=0.5,"OK","ERROR")</f>
      </c>
    </row>
    <row r="151">
      <c r="A151" t="s" s="129">
        <v>9</v>
      </c>
      <c r="B151" t="s" s="128">
        <v>521</v>
      </c>
      <c r="C151" t="s" s="129">
        <v>522</v>
      </c>
      <c r="D151" t="s" s="129">
        <v>685</v>
      </c>
      <c r="E151" t="s" s="129">
        <v>686</v>
      </c>
      <c r="F151" s="129">
        <f>IF(ABS('JE203'!L49-SUM('JE203'!M49,'JE203'!N49,'JE203'!O49))&lt;=0.5,"OK","ERROR")</f>
      </c>
    </row>
    <row r="152">
      <c r="A152" t="s" s="129">
        <v>9</v>
      </c>
      <c r="B152" t="s" s="128">
        <v>521</v>
      </c>
      <c r="C152" t="s" s="129">
        <v>522</v>
      </c>
      <c r="D152" t="s" s="129">
        <v>687</v>
      </c>
      <c r="E152" t="s" s="129">
        <v>688</v>
      </c>
      <c r="F152" s="129">
        <f>IF(ABS('JE203'!P49-SUM('JE203'!Q49,'JE203'!R49,'JE203'!S49))&lt;=0.5,"OK","ERROR")</f>
      </c>
    </row>
    <row r="153">
      <c r="A153" t="s" s="129">
        <v>9</v>
      </c>
      <c r="B153" t="s" s="128">
        <v>521</v>
      </c>
      <c r="C153" t="s" s="129">
        <v>522</v>
      </c>
      <c r="D153" t="s" s="129">
        <v>689</v>
      </c>
      <c r="E153" t="s" s="129">
        <v>690</v>
      </c>
      <c r="F153" s="129">
        <f>IF(ABS('JE203'!V49-SUM('JE203'!W49,'JE203'!X49,'JE203'!Y49))&lt;=0.5,"OK","ERROR")</f>
      </c>
    </row>
    <row r="154">
      <c r="A154" t="s" s="129">
        <v>9</v>
      </c>
      <c r="B154" t="s" s="128">
        <v>521</v>
      </c>
      <c r="C154" t="s" s="129">
        <v>522</v>
      </c>
      <c r="D154" t="s" s="129">
        <v>691</v>
      </c>
      <c r="E154" t="s" s="129">
        <v>692</v>
      </c>
      <c r="F154" s="129">
        <f>IF(ABS('JE203'!L50-SUM('JE203'!M50,'JE203'!N50,'JE203'!O50))&lt;=0.5,"OK","ERROR")</f>
      </c>
    </row>
    <row r="155">
      <c r="A155" t="s" s="129">
        <v>9</v>
      </c>
      <c r="B155" t="s" s="128">
        <v>521</v>
      </c>
      <c r="C155" t="s" s="129">
        <v>522</v>
      </c>
      <c r="D155" t="s" s="129">
        <v>693</v>
      </c>
      <c r="E155" t="s" s="129">
        <v>694</v>
      </c>
      <c r="F155" s="129">
        <f>IF(ABS('JE203'!P50-SUM('JE203'!Q50,'JE203'!R50,'JE203'!S50))&lt;=0.5,"OK","ERROR")</f>
      </c>
    </row>
    <row r="156">
      <c r="A156" t="s" s="129">
        <v>9</v>
      </c>
      <c r="B156" t="s" s="128">
        <v>521</v>
      </c>
      <c r="C156" t="s" s="129">
        <v>522</v>
      </c>
      <c r="D156" t="s" s="129">
        <v>695</v>
      </c>
      <c r="E156" t="s" s="129">
        <v>696</v>
      </c>
      <c r="F156" s="129">
        <f>IF(ABS('JE203'!V50-SUM('JE203'!W50,'JE203'!X50,'JE203'!Y50))&lt;=0.5,"OK","ERROR")</f>
      </c>
    </row>
    <row r="157">
      <c r="A157" t="s" s="129">
        <v>9</v>
      </c>
      <c r="B157" t="s" s="128">
        <v>521</v>
      </c>
      <c r="C157" t="s" s="129">
        <v>522</v>
      </c>
      <c r="D157" t="s" s="129">
        <v>697</v>
      </c>
      <c r="E157" t="s" s="129">
        <v>698</v>
      </c>
      <c r="F157" s="129">
        <f>IF(ABS('JE203'!L51-SUM('JE203'!M51,'JE203'!N51,'JE203'!O51))&lt;=0.5,"OK","ERROR")</f>
      </c>
    </row>
    <row r="158">
      <c r="A158" t="s" s="129">
        <v>9</v>
      </c>
      <c r="B158" t="s" s="128">
        <v>521</v>
      </c>
      <c r="C158" t="s" s="129">
        <v>522</v>
      </c>
      <c r="D158" t="s" s="129">
        <v>699</v>
      </c>
      <c r="E158" t="s" s="129">
        <v>700</v>
      </c>
      <c r="F158" s="129">
        <f>IF(ABS('JE203'!P51-SUM('JE203'!Q51,'JE203'!R51,'JE203'!S51))&lt;=0.5,"OK","ERROR")</f>
      </c>
    </row>
    <row r="159">
      <c r="A159" t="s" s="129">
        <v>9</v>
      </c>
      <c r="B159" t="s" s="128">
        <v>521</v>
      </c>
      <c r="C159" t="s" s="129">
        <v>522</v>
      </c>
      <c r="D159" t="s" s="129">
        <v>701</v>
      </c>
      <c r="E159" t="s" s="129">
        <v>702</v>
      </c>
      <c r="F159" s="129">
        <f>IF(ABS('JE203'!V51-SUM('JE203'!W51,'JE203'!X51,'JE203'!Y51))&lt;=0.5,"OK","ERROR")</f>
      </c>
    </row>
    <row r="160">
      <c r="A160" t="s" s="129">
        <v>9</v>
      </c>
      <c r="B160" t="s" s="128">
        <v>521</v>
      </c>
      <c r="C160" t="s" s="129">
        <v>522</v>
      </c>
      <c r="D160" t="s" s="129">
        <v>703</v>
      </c>
      <c r="E160" t="s" s="129">
        <v>704</v>
      </c>
      <c r="F160" s="129">
        <f>IF(ABS('JE203'!L52-SUM('JE203'!M52,'JE203'!N52,'JE203'!O52))&lt;=0.5,"OK","ERROR")</f>
      </c>
    </row>
    <row r="161">
      <c r="A161" t="s" s="129">
        <v>9</v>
      </c>
      <c r="B161" t="s" s="128">
        <v>521</v>
      </c>
      <c r="C161" t="s" s="129">
        <v>522</v>
      </c>
      <c r="D161" t="s" s="129">
        <v>705</v>
      </c>
      <c r="E161" t="s" s="129">
        <v>706</v>
      </c>
      <c r="F161" s="129">
        <f>IF(ABS('JE203'!P52-SUM('JE203'!Q52,'JE203'!R52,'JE203'!S52))&lt;=0.5,"OK","ERROR")</f>
      </c>
    </row>
    <row r="162">
      <c r="A162" t="s" s="129">
        <v>9</v>
      </c>
      <c r="B162" t="s" s="128">
        <v>521</v>
      </c>
      <c r="C162" t="s" s="129">
        <v>522</v>
      </c>
      <c r="D162" t="s" s="129">
        <v>707</v>
      </c>
      <c r="E162" t="s" s="129">
        <v>708</v>
      </c>
      <c r="F162" s="129">
        <f>IF(ABS('JE203'!V52-SUM('JE203'!W52,'JE203'!X52,'JE203'!Y52))&lt;=0.5,"OK","ERROR")</f>
      </c>
    </row>
    <row r="163">
      <c r="A163" t="s" s="129">
        <v>9</v>
      </c>
      <c r="B163" t="s" s="128">
        <v>521</v>
      </c>
      <c r="C163" t="s" s="129">
        <v>522</v>
      </c>
      <c r="D163" t="s" s="129">
        <v>709</v>
      </c>
      <c r="E163" t="s" s="129">
        <v>710</v>
      </c>
      <c r="F163" s="129">
        <f>IF(ABS('JE203'!L53-SUM('JE203'!M53,'JE203'!N53,'JE203'!O53))&lt;=0.5,"OK","ERROR")</f>
      </c>
    </row>
    <row r="164">
      <c r="A164" t="s" s="129">
        <v>9</v>
      </c>
      <c r="B164" t="s" s="128">
        <v>521</v>
      </c>
      <c r="C164" t="s" s="129">
        <v>522</v>
      </c>
      <c r="D164" t="s" s="129">
        <v>711</v>
      </c>
      <c r="E164" t="s" s="129">
        <v>712</v>
      </c>
      <c r="F164" s="129">
        <f>IF(ABS('JE203'!P53-SUM('JE203'!Q53,'JE203'!R53,'JE203'!S53))&lt;=0.5,"OK","ERROR")</f>
      </c>
    </row>
    <row r="165">
      <c r="A165" t="s" s="129">
        <v>9</v>
      </c>
      <c r="B165" t="s" s="128">
        <v>521</v>
      </c>
      <c r="C165" t="s" s="129">
        <v>522</v>
      </c>
      <c r="D165" t="s" s="129">
        <v>713</v>
      </c>
      <c r="E165" t="s" s="129">
        <v>714</v>
      </c>
      <c r="F165" s="129">
        <f>IF(ABS('JE203'!V53-SUM('JE203'!W53,'JE203'!X53,'JE203'!Y53))&lt;=0.5,"OK","ERROR")</f>
      </c>
    </row>
    <row r="166">
      <c r="A166" t="s" s="129">
        <v>9</v>
      </c>
      <c r="B166" t="s" s="128">
        <v>521</v>
      </c>
      <c r="C166" t="s" s="129">
        <v>522</v>
      </c>
      <c r="D166" t="s" s="129">
        <v>715</v>
      </c>
      <c r="E166" t="s" s="129">
        <v>716</v>
      </c>
      <c r="F166" s="129">
        <f>IF(ABS('JE203'!L54-SUM('JE203'!M54,'JE203'!N54,'JE203'!O54))&lt;=0.5,"OK","ERROR")</f>
      </c>
    </row>
    <row r="167">
      <c r="A167" t="s" s="129">
        <v>9</v>
      </c>
      <c r="B167" t="s" s="128">
        <v>521</v>
      </c>
      <c r="C167" t="s" s="129">
        <v>522</v>
      </c>
      <c r="D167" t="s" s="129">
        <v>717</v>
      </c>
      <c r="E167" t="s" s="129">
        <v>718</v>
      </c>
      <c r="F167" s="129">
        <f>IF(ABS('JE203'!P54-SUM('JE203'!Q54,'JE203'!R54,'JE203'!S54))&lt;=0.5,"OK","ERROR")</f>
      </c>
    </row>
    <row r="168">
      <c r="A168" t="s" s="129">
        <v>9</v>
      </c>
      <c r="B168" t="s" s="128">
        <v>521</v>
      </c>
      <c r="C168" t="s" s="129">
        <v>522</v>
      </c>
      <c r="D168" t="s" s="129">
        <v>719</v>
      </c>
      <c r="E168" t="s" s="129">
        <v>720</v>
      </c>
      <c r="F168" s="129">
        <f>IF(ABS('JE203'!V54-SUM('JE203'!W54,'JE203'!X54,'JE203'!Y54))&lt;=0.5,"OK","ERROR")</f>
      </c>
    </row>
    <row r="169">
      <c r="A169" t="s" s="129">
        <v>9</v>
      </c>
      <c r="B169" t="s" s="128">
        <v>521</v>
      </c>
      <c r="C169" t="s" s="129">
        <v>522</v>
      </c>
      <c r="D169" t="s" s="129">
        <v>721</v>
      </c>
      <c r="E169" t="s" s="129">
        <v>722</v>
      </c>
      <c r="F169" s="129">
        <f>IF(ABS('JE203'!L55-SUM('JE203'!M55,'JE203'!N55,'JE203'!O55))&lt;=0.5,"OK","ERROR")</f>
      </c>
    </row>
    <row r="170">
      <c r="A170" t="s" s="129">
        <v>9</v>
      </c>
      <c r="B170" t="s" s="128">
        <v>521</v>
      </c>
      <c r="C170" t="s" s="129">
        <v>522</v>
      </c>
      <c r="D170" t="s" s="129">
        <v>723</v>
      </c>
      <c r="E170" t="s" s="129">
        <v>724</v>
      </c>
      <c r="F170" s="129">
        <f>IF(ABS('JE203'!P55-SUM('JE203'!Q55,'JE203'!R55,'JE203'!S55))&lt;=0.5,"OK","ERROR")</f>
      </c>
    </row>
    <row r="171">
      <c r="A171" t="s" s="129">
        <v>9</v>
      </c>
      <c r="B171" t="s" s="128">
        <v>521</v>
      </c>
      <c r="C171" t="s" s="129">
        <v>522</v>
      </c>
      <c r="D171" t="s" s="129">
        <v>725</v>
      </c>
      <c r="E171" t="s" s="129">
        <v>726</v>
      </c>
      <c r="F171" s="129">
        <f>IF(ABS('JE203'!V55-SUM('JE203'!W55,'JE203'!X55,'JE203'!Y55))&lt;=0.5,"OK","ERROR")</f>
      </c>
    </row>
    <row r="172">
      <c r="A172" t="s" s="129">
        <v>9</v>
      </c>
      <c r="B172" t="s" s="128">
        <v>521</v>
      </c>
      <c r="C172" t="s" s="129">
        <v>522</v>
      </c>
      <c r="D172" t="s" s="129">
        <v>727</v>
      </c>
      <c r="E172" t="s" s="129">
        <v>728</v>
      </c>
      <c r="F172" s="129">
        <f>IF(ABS('JE203'!L56-SUM('JE203'!M56,'JE203'!N56,'JE203'!O56))&lt;=0.5,"OK","ERROR")</f>
      </c>
    </row>
    <row r="173">
      <c r="A173" t="s" s="129">
        <v>9</v>
      </c>
      <c r="B173" t="s" s="128">
        <v>521</v>
      </c>
      <c r="C173" t="s" s="129">
        <v>522</v>
      </c>
      <c r="D173" t="s" s="129">
        <v>729</v>
      </c>
      <c r="E173" t="s" s="129">
        <v>730</v>
      </c>
      <c r="F173" s="129">
        <f>IF(ABS('JE203'!P56-SUM('JE203'!Q56,'JE203'!R56,'JE203'!S56))&lt;=0.5,"OK","ERROR")</f>
      </c>
    </row>
    <row r="174">
      <c r="A174" t="s" s="129">
        <v>9</v>
      </c>
      <c r="B174" t="s" s="128">
        <v>521</v>
      </c>
      <c r="C174" t="s" s="129">
        <v>522</v>
      </c>
      <c r="D174" t="s" s="129">
        <v>731</v>
      </c>
      <c r="E174" t="s" s="129">
        <v>732</v>
      </c>
      <c r="F174" s="129">
        <f>IF(ABS('JE203'!V56-SUM('JE203'!W56,'JE203'!X56,'JE203'!Y56))&lt;=0.5,"OK","ERROR")</f>
      </c>
    </row>
    <row r="175">
      <c r="A175" t="s" s="129">
        <v>9</v>
      </c>
      <c r="B175" t="s" s="128">
        <v>521</v>
      </c>
      <c r="C175" t="s" s="129">
        <v>522</v>
      </c>
      <c r="D175" t="s" s="129">
        <v>733</v>
      </c>
      <c r="E175" t="s" s="129">
        <v>734</v>
      </c>
      <c r="F175" s="129">
        <f>IF(ABS('JE203'!L57-SUM('JE203'!M57,'JE203'!N57,'JE203'!O57))&lt;=0.5,"OK","ERROR")</f>
      </c>
    </row>
    <row r="176">
      <c r="A176" t="s" s="129">
        <v>9</v>
      </c>
      <c r="B176" t="s" s="128">
        <v>521</v>
      </c>
      <c r="C176" t="s" s="129">
        <v>522</v>
      </c>
      <c r="D176" t="s" s="129">
        <v>735</v>
      </c>
      <c r="E176" t="s" s="129">
        <v>736</v>
      </c>
      <c r="F176" s="129">
        <f>IF(ABS('JE203'!P57-SUM('JE203'!Q57,'JE203'!R57,'JE203'!S57))&lt;=0.5,"OK","ERROR")</f>
      </c>
    </row>
    <row r="177">
      <c r="A177" t="s" s="129">
        <v>9</v>
      </c>
      <c r="B177" t="s" s="128">
        <v>521</v>
      </c>
      <c r="C177" t="s" s="129">
        <v>522</v>
      </c>
      <c r="D177" t="s" s="129">
        <v>737</v>
      </c>
      <c r="E177" t="s" s="129">
        <v>738</v>
      </c>
      <c r="F177" s="129">
        <f>IF(ABS('JE203'!V57-SUM('JE203'!W57,'JE203'!X57,'JE203'!Y57))&lt;=0.5,"OK","ERROR")</f>
      </c>
    </row>
    <row r="178">
      <c r="A178" t="s" s="129">
        <v>9</v>
      </c>
      <c r="B178" t="s" s="128">
        <v>521</v>
      </c>
      <c r="C178" t="s" s="129">
        <v>522</v>
      </c>
      <c r="D178" t="s" s="129">
        <v>739</v>
      </c>
      <c r="E178" t="s" s="129">
        <v>740</v>
      </c>
      <c r="F178" s="129">
        <f>IF(ABS('JE203'!L58-SUM('JE203'!M58,'JE203'!N58,'JE203'!O58))&lt;=0.5,"OK","ERROR")</f>
      </c>
    </row>
    <row r="179">
      <c r="A179" t="s" s="129">
        <v>9</v>
      </c>
      <c r="B179" t="s" s="128">
        <v>521</v>
      </c>
      <c r="C179" t="s" s="129">
        <v>522</v>
      </c>
      <c r="D179" t="s" s="129">
        <v>741</v>
      </c>
      <c r="E179" t="s" s="129">
        <v>742</v>
      </c>
      <c r="F179" s="129">
        <f>IF(ABS('JE203'!P58-SUM('JE203'!Q58,'JE203'!R58,'JE203'!S58))&lt;=0.5,"OK","ERROR")</f>
      </c>
    </row>
    <row r="180">
      <c r="A180" t="s" s="129">
        <v>9</v>
      </c>
      <c r="B180" t="s" s="128">
        <v>521</v>
      </c>
      <c r="C180" t="s" s="129">
        <v>522</v>
      </c>
      <c r="D180" t="s" s="129">
        <v>743</v>
      </c>
      <c r="E180" t="s" s="129">
        <v>744</v>
      </c>
      <c r="F180" s="129">
        <f>IF(ABS('JE203'!V58-SUM('JE203'!W58,'JE203'!X58,'JE203'!Y58))&lt;=0.5,"OK","ERROR")</f>
      </c>
    </row>
    <row r="181">
      <c r="A181" t="s" s="129">
        <v>9</v>
      </c>
      <c r="B181" t="s" s="128">
        <v>521</v>
      </c>
      <c r="C181" t="s" s="129">
        <v>522</v>
      </c>
      <c r="D181" t="s" s="129">
        <v>745</v>
      </c>
      <c r="E181" t="s" s="129">
        <v>746</v>
      </c>
      <c r="F181" s="129">
        <f>IF(ABS('JE203'!L59-SUM('JE203'!M59,'JE203'!N59,'JE203'!O59))&lt;=0.5,"OK","ERROR")</f>
      </c>
    </row>
    <row r="182">
      <c r="A182" t="s" s="129">
        <v>9</v>
      </c>
      <c r="B182" t="s" s="128">
        <v>521</v>
      </c>
      <c r="C182" t="s" s="129">
        <v>522</v>
      </c>
      <c r="D182" t="s" s="129">
        <v>747</v>
      </c>
      <c r="E182" t="s" s="129">
        <v>748</v>
      </c>
      <c r="F182" s="129">
        <f>IF(ABS('JE203'!P59-SUM('JE203'!Q59,'JE203'!R59,'JE203'!S59))&lt;=0.5,"OK","ERROR")</f>
      </c>
    </row>
    <row r="183">
      <c r="A183" t="s" s="129">
        <v>9</v>
      </c>
      <c r="B183" t="s" s="128">
        <v>521</v>
      </c>
      <c r="C183" t="s" s="129">
        <v>522</v>
      </c>
      <c r="D183" t="s" s="129">
        <v>749</v>
      </c>
      <c r="E183" t="s" s="129">
        <v>750</v>
      </c>
      <c r="F183" s="129">
        <f>IF(ABS('JE203'!V59-SUM('JE203'!W59,'JE203'!X59,'JE203'!Y59))&lt;=0.5,"OK","ERROR")</f>
      </c>
    </row>
    <row r="184">
      <c r="A184" t="s" s="129">
        <v>9</v>
      </c>
      <c r="B184" t="s" s="128">
        <v>521</v>
      </c>
      <c r="C184" t="s" s="129">
        <v>522</v>
      </c>
      <c r="D184" t="s" s="129">
        <v>751</v>
      </c>
      <c r="E184" t="s" s="129">
        <v>752</v>
      </c>
      <c r="F184" s="129">
        <f>IF(ABS('JE203'!L60-SUM('JE203'!M60,'JE203'!N60,'JE203'!O60))&lt;=0.5,"OK","ERROR")</f>
      </c>
    </row>
    <row r="185">
      <c r="A185" t="s" s="129">
        <v>9</v>
      </c>
      <c r="B185" t="s" s="128">
        <v>521</v>
      </c>
      <c r="C185" t="s" s="129">
        <v>522</v>
      </c>
      <c r="D185" t="s" s="129">
        <v>753</v>
      </c>
      <c r="E185" t="s" s="129">
        <v>754</v>
      </c>
      <c r="F185" s="129">
        <f>IF(ABS('JE203'!P60-SUM('JE203'!Q60,'JE203'!R60,'JE203'!S60))&lt;=0.5,"OK","ERROR")</f>
      </c>
    </row>
    <row r="186">
      <c r="A186" t="s" s="129">
        <v>9</v>
      </c>
      <c r="B186" t="s" s="128">
        <v>521</v>
      </c>
      <c r="C186" t="s" s="129">
        <v>522</v>
      </c>
      <c r="D186" t="s" s="129">
        <v>755</v>
      </c>
      <c r="E186" t="s" s="129">
        <v>756</v>
      </c>
      <c r="F186" s="129">
        <f>IF(ABS('JE203'!V60-SUM('JE203'!W60,'JE203'!X60,'JE203'!Y60))&lt;=0.5,"OK","ERROR")</f>
      </c>
    </row>
    <row r="187">
      <c r="A187" t="s" s="129">
        <v>9</v>
      </c>
      <c r="B187" t="s" s="128">
        <v>521</v>
      </c>
      <c r="C187" t="s" s="129">
        <v>522</v>
      </c>
      <c r="D187" t="s" s="129">
        <v>757</v>
      </c>
      <c r="E187" t="s" s="129">
        <v>758</v>
      </c>
      <c r="F187" s="129">
        <f>IF(ABS('JE203'!L61-SUM('JE203'!M61,'JE203'!N61,'JE203'!O61))&lt;=0.5,"OK","ERROR")</f>
      </c>
    </row>
    <row r="188">
      <c r="A188" t="s" s="129">
        <v>9</v>
      </c>
      <c r="B188" t="s" s="128">
        <v>521</v>
      </c>
      <c r="C188" t="s" s="129">
        <v>522</v>
      </c>
      <c r="D188" t="s" s="129">
        <v>759</v>
      </c>
      <c r="E188" t="s" s="129">
        <v>760</v>
      </c>
      <c r="F188" s="129">
        <f>IF(ABS('JE203'!P61-SUM('JE203'!Q61,'JE203'!R61,'JE203'!S61))&lt;=0.5,"OK","ERROR")</f>
      </c>
    </row>
    <row r="189">
      <c r="A189" t="s" s="129">
        <v>9</v>
      </c>
      <c r="B189" t="s" s="128">
        <v>521</v>
      </c>
      <c r="C189" t="s" s="129">
        <v>522</v>
      </c>
      <c r="D189" t="s" s="129">
        <v>761</v>
      </c>
      <c r="E189" t="s" s="129">
        <v>762</v>
      </c>
      <c r="F189" s="129">
        <f>IF(ABS('JE203'!V61-SUM('JE203'!W61,'JE203'!X61,'JE203'!Y61))&lt;=0.5,"OK","ERROR")</f>
      </c>
    </row>
    <row r="190">
      <c r="A190" t="s" s="129">
        <v>9</v>
      </c>
      <c r="B190" t="s" s="128">
        <v>521</v>
      </c>
      <c r="C190" t="s" s="129">
        <v>522</v>
      </c>
      <c r="D190" t="s" s="129">
        <v>763</v>
      </c>
      <c r="E190" t="s" s="129">
        <v>764</v>
      </c>
      <c r="F190" s="129">
        <f>IF(ABS('JE203'!L62-SUM('JE203'!M62,'JE203'!N62,'JE203'!O62))&lt;=0.5,"OK","ERROR")</f>
      </c>
    </row>
    <row r="191">
      <c r="A191" t="s" s="129">
        <v>9</v>
      </c>
      <c r="B191" t="s" s="128">
        <v>521</v>
      </c>
      <c r="C191" t="s" s="129">
        <v>522</v>
      </c>
      <c r="D191" t="s" s="129">
        <v>765</v>
      </c>
      <c r="E191" t="s" s="129">
        <v>766</v>
      </c>
      <c r="F191" s="129">
        <f>IF(ABS('JE203'!P62-SUM('JE203'!Q62,'JE203'!R62,'JE203'!S62))&lt;=0.5,"OK","ERROR")</f>
      </c>
    </row>
    <row r="192">
      <c r="A192" t="s" s="129">
        <v>9</v>
      </c>
      <c r="B192" t="s" s="128">
        <v>521</v>
      </c>
      <c r="C192" t="s" s="129">
        <v>522</v>
      </c>
      <c r="D192" t="s" s="129">
        <v>767</v>
      </c>
      <c r="E192" t="s" s="129">
        <v>768</v>
      </c>
      <c r="F192" s="129">
        <f>IF(ABS('JE203'!V62-SUM('JE203'!W62,'JE203'!X62,'JE203'!Y62))&lt;=0.5,"OK","ERROR")</f>
      </c>
    </row>
    <row r="193">
      <c r="A193" t="s" s="129">
        <v>9</v>
      </c>
      <c r="B193" t="s" s="128">
        <v>521</v>
      </c>
      <c r="C193" t="s" s="129">
        <v>522</v>
      </c>
      <c r="D193" t="s" s="129">
        <v>769</v>
      </c>
      <c r="E193" t="s" s="129">
        <v>770</v>
      </c>
      <c r="F193" s="129">
        <f>IF(ABS('JE203'!L63-SUM('JE203'!M63,'JE203'!N63,'JE203'!O63))&lt;=0.5,"OK","ERROR")</f>
      </c>
    </row>
    <row r="194">
      <c r="A194" t="s" s="129">
        <v>9</v>
      </c>
      <c r="B194" t="s" s="128">
        <v>521</v>
      </c>
      <c r="C194" t="s" s="129">
        <v>522</v>
      </c>
      <c r="D194" t="s" s="129">
        <v>771</v>
      </c>
      <c r="E194" t="s" s="129">
        <v>772</v>
      </c>
      <c r="F194" s="129">
        <f>IF(ABS('JE203'!P63-SUM('JE203'!Q63,'JE203'!R63,'JE203'!S63))&lt;=0.5,"OK","ERROR")</f>
      </c>
    </row>
    <row r="195">
      <c r="A195" t="s" s="129">
        <v>9</v>
      </c>
      <c r="B195" t="s" s="128">
        <v>521</v>
      </c>
      <c r="C195" t="s" s="129">
        <v>522</v>
      </c>
      <c r="D195" t="s" s="129">
        <v>773</v>
      </c>
      <c r="E195" t="s" s="129">
        <v>774</v>
      </c>
      <c r="F195" s="129">
        <f>IF(ABS('JE203'!V63-SUM('JE203'!W63,'JE203'!X63,'JE203'!Y63))&lt;=0.5,"OK","ERROR")</f>
      </c>
    </row>
    <row r="196">
      <c r="A196" t="s" s="129">
        <v>9</v>
      </c>
      <c r="B196" t="s" s="128">
        <v>521</v>
      </c>
      <c r="C196" t="s" s="129">
        <v>522</v>
      </c>
      <c r="D196" t="s" s="129">
        <v>775</v>
      </c>
      <c r="E196" t="s" s="129">
        <v>776</v>
      </c>
      <c r="F196" s="129">
        <f>IF(ABS('JE203'!L64-SUM('JE203'!M64,'JE203'!N64,'JE203'!O64))&lt;=0.5,"OK","ERROR")</f>
      </c>
    </row>
    <row r="197">
      <c r="A197" t="s" s="129">
        <v>9</v>
      </c>
      <c r="B197" t="s" s="128">
        <v>521</v>
      </c>
      <c r="C197" t="s" s="129">
        <v>522</v>
      </c>
      <c r="D197" t="s" s="129">
        <v>777</v>
      </c>
      <c r="E197" t="s" s="129">
        <v>778</v>
      </c>
      <c r="F197" s="129">
        <f>IF(ABS('JE203'!P64-SUM('JE203'!Q64,'JE203'!R64,'JE203'!S64))&lt;=0.5,"OK","ERROR")</f>
      </c>
    </row>
    <row r="198">
      <c r="A198" t="s" s="129">
        <v>9</v>
      </c>
      <c r="B198" t="s" s="128">
        <v>521</v>
      </c>
      <c r="C198" t="s" s="129">
        <v>522</v>
      </c>
      <c r="D198" t="s" s="129">
        <v>779</v>
      </c>
      <c r="E198" t="s" s="129">
        <v>780</v>
      </c>
      <c r="F198" s="129">
        <f>IF(ABS('JE203'!V64-SUM('JE203'!W64,'JE203'!X64,'JE203'!Y64))&lt;=0.5,"OK","ERROR")</f>
      </c>
    </row>
    <row r="199">
      <c r="A199" t="s" s="129">
        <v>9</v>
      </c>
      <c r="B199" t="s" s="128">
        <v>521</v>
      </c>
      <c r="C199" t="s" s="129">
        <v>522</v>
      </c>
      <c r="D199" t="s" s="129">
        <v>781</v>
      </c>
      <c r="E199" t="s" s="129">
        <v>782</v>
      </c>
      <c r="F199" s="129">
        <f>IF(ABS('JE203'!L65-SUM('JE203'!M65,'JE203'!N65,'JE203'!O65))&lt;=0.5,"OK","ERROR")</f>
      </c>
    </row>
    <row r="200">
      <c r="A200" t="s" s="129">
        <v>9</v>
      </c>
      <c r="B200" t="s" s="128">
        <v>521</v>
      </c>
      <c r="C200" t="s" s="129">
        <v>522</v>
      </c>
      <c r="D200" t="s" s="129">
        <v>783</v>
      </c>
      <c r="E200" t="s" s="129">
        <v>784</v>
      </c>
      <c r="F200" s="129">
        <f>IF(ABS('JE203'!P65-SUM('JE203'!Q65,'JE203'!R65,'JE203'!S65))&lt;=0.5,"OK","ERROR")</f>
      </c>
    </row>
    <row r="201">
      <c r="A201" t="s" s="129">
        <v>9</v>
      </c>
      <c r="B201" t="s" s="128">
        <v>521</v>
      </c>
      <c r="C201" t="s" s="129">
        <v>522</v>
      </c>
      <c r="D201" t="s" s="129">
        <v>785</v>
      </c>
      <c r="E201" t="s" s="129">
        <v>786</v>
      </c>
      <c r="F201" s="129">
        <f>IF(ABS('JE203'!V65-SUM('JE203'!W65,'JE203'!X65,'JE203'!Y65))&lt;=0.5,"OK","ERROR")</f>
      </c>
    </row>
    <row r="202">
      <c r="A202" t="s" s="129">
        <v>9</v>
      </c>
      <c r="B202" t="s" s="128">
        <v>521</v>
      </c>
      <c r="C202" t="s" s="129">
        <v>522</v>
      </c>
      <c r="D202" t="s" s="129">
        <v>787</v>
      </c>
      <c r="E202" t="s" s="129">
        <v>788</v>
      </c>
      <c r="F202" s="129">
        <f>IF(ABS('JE203'!L66-SUM('JE203'!M66,'JE203'!N66,'JE203'!O66))&lt;=0.5,"OK","ERROR")</f>
      </c>
    </row>
    <row r="203">
      <c r="A203" t="s" s="129">
        <v>9</v>
      </c>
      <c r="B203" t="s" s="128">
        <v>521</v>
      </c>
      <c r="C203" t="s" s="129">
        <v>522</v>
      </c>
      <c r="D203" t="s" s="129">
        <v>789</v>
      </c>
      <c r="E203" t="s" s="129">
        <v>790</v>
      </c>
      <c r="F203" s="129">
        <f>IF(ABS('JE203'!P66-SUM('JE203'!Q66,'JE203'!R66,'JE203'!S66))&lt;=0.5,"OK","ERROR")</f>
      </c>
    </row>
    <row r="204">
      <c r="A204" t="s" s="129">
        <v>9</v>
      </c>
      <c r="B204" t="s" s="128">
        <v>521</v>
      </c>
      <c r="C204" t="s" s="129">
        <v>522</v>
      </c>
      <c r="D204" t="s" s="129">
        <v>791</v>
      </c>
      <c r="E204" t="s" s="129">
        <v>792</v>
      </c>
      <c r="F204" s="129">
        <f>IF(ABS('JE203'!V66-SUM('JE203'!W66,'JE203'!X66,'JE203'!Y66))&lt;=0.5,"OK","ERROR")</f>
      </c>
    </row>
    <row r="205">
      <c r="A205" t="s" s="129">
        <v>9</v>
      </c>
      <c r="B205" t="s" s="128">
        <v>521</v>
      </c>
      <c r="C205" t="s" s="129">
        <v>522</v>
      </c>
      <c r="D205" t="s" s="129">
        <v>793</v>
      </c>
      <c r="E205" t="s" s="129">
        <v>794</v>
      </c>
      <c r="F205" s="129">
        <f>IF(ABS('JE203'!L67-SUM('JE203'!M67,'JE203'!N67,'JE203'!O67))&lt;=0.5,"OK","ERROR")</f>
      </c>
    </row>
    <row r="206">
      <c r="A206" t="s" s="129">
        <v>9</v>
      </c>
      <c r="B206" t="s" s="128">
        <v>521</v>
      </c>
      <c r="C206" t="s" s="129">
        <v>522</v>
      </c>
      <c r="D206" t="s" s="129">
        <v>795</v>
      </c>
      <c r="E206" t="s" s="129">
        <v>796</v>
      </c>
      <c r="F206" s="129">
        <f>IF(ABS('JE203'!P67-SUM('JE203'!Q67,'JE203'!R67,'JE203'!S67))&lt;=0.5,"OK","ERROR")</f>
      </c>
    </row>
    <row r="207">
      <c r="A207" t="s" s="129">
        <v>9</v>
      </c>
      <c r="B207" t="s" s="128">
        <v>521</v>
      </c>
      <c r="C207" t="s" s="129">
        <v>522</v>
      </c>
      <c r="D207" t="s" s="129">
        <v>797</v>
      </c>
      <c r="E207" t="s" s="129">
        <v>798</v>
      </c>
      <c r="F207" s="129">
        <f>IF(ABS('JE203'!V67-SUM('JE203'!W67,'JE203'!X67,'JE203'!Y67))&lt;=0.5,"OK","ERROR")</f>
      </c>
    </row>
    <row r="208">
      <c r="A208" t="s" s="129">
        <v>9</v>
      </c>
      <c r="B208" t="s" s="128">
        <v>521</v>
      </c>
      <c r="C208" t="s" s="129">
        <v>522</v>
      </c>
      <c r="D208" t="s" s="129">
        <v>799</v>
      </c>
      <c r="E208" t="s" s="129">
        <v>800</v>
      </c>
      <c r="F208" s="129">
        <f>IF(ABS('JE203'!L68-SUM('JE203'!M68,'JE203'!N68,'JE203'!O68))&lt;=0.5,"OK","ERROR")</f>
      </c>
    </row>
    <row r="209">
      <c r="A209" t="s" s="129">
        <v>9</v>
      </c>
      <c r="B209" t="s" s="128">
        <v>521</v>
      </c>
      <c r="C209" t="s" s="129">
        <v>522</v>
      </c>
      <c r="D209" t="s" s="129">
        <v>801</v>
      </c>
      <c r="E209" t="s" s="129">
        <v>802</v>
      </c>
      <c r="F209" s="129">
        <f>IF(ABS('JE203'!P68-SUM('JE203'!Q68,'JE203'!R68,'JE203'!S68))&lt;=0.5,"OK","ERROR")</f>
      </c>
    </row>
    <row r="210">
      <c r="A210" t="s" s="129">
        <v>9</v>
      </c>
      <c r="B210" t="s" s="128">
        <v>521</v>
      </c>
      <c r="C210" t="s" s="129">
        <v>522</v>
      </c>
      <c r="D210" t="s" s="129">
        <v>803</v>
      </c>
      <c r="E210" t="s" s="129">
        <v>804</v>
      </c>
      <c r="F210" s="129">
        <f>IF(ABS('JE203'!V68-SUM('JE203'!W68,'JE203'!X68,'JE203'!Y68))&lt;=0.5,"OK","ERROR")</f>
      </c>
    </row>
    <row r="211">
      <c r="A211" t="s" s="129">
        <v>9</v>
      </c>
      <c r="B211" t="s" s="128">
        <v>521</v>
      </c>
      <c r="C211" t="s" s="129">
        <v>522</v>
      </c>
      <c r="D211" t="s" s="129">
        <v>805</v>
      </c>
      <c r="E211" t="s" s="129">
        <v>806</v>
      </c>
      <c r="F211" s="129">
        <f>IF(ABS('JE203'!L69-SUM('JE203'!M69,'JE203'!N69,'JE203'!O69))&lt;=0.5,"OK","ERROR")</f>
      </c>
    </row>
    <row r="212">
      <c r="A212" t="s" s="129">
        <v>9</v>
      </c>
      <c r="B212" t="s" s="128">
        <v>521</v>
      </c>
      <c r="C212" t="s" s="129">
        <v>522</v>
      </c>
      <c r="D212" t="s" s="129">
        <v>807</v>
      </c>
      <c r="E212" t="s" s="129">
        <v>808</v>
      </c>
      <c r="F212" s="129">
        <f>IF(ABS('JE203'!P69-SUM('JE203'!Q69,'JE203'!R69,'JE203'!S69))&lt;=0.5,"OK","ERROR")</f>
      </c>
    </row>
    <row r="213">
      <c r="A213" t="s" s="129">
        <v>9</v>
      </c>
      <c r="B213" t="s" s="128">
        <v>521</v>
      </c>
      <c r="C213" t="s" s="129">
        <v>522</v>
      </c>
      <c r="D213" t="s" s="129">
        <v>809</v>
      </c>
      <c r="E213" t="s" s="129">
        <v>810</v>
      </c>
      <c r="F213" s="129">
        <f>IF(ABS('JE203'!V69-SUM('JE203'!W69,'JE203'!X69,'JE203'!Y69))&lt;=0.5,"OK","ERROR")</f>
      </c>
    </row>
    <row r="214">
      <c r="A214" t="s" s="129">
        <v>9</v>
      </c>
      <c r="B214" t="s" s="128">
        <v>521</v>
      </c>
      <c r="C214" t="s" s="129">
        <v>522</v>
      </c>
      <c r="D214" t="s" s="129">
        <v>811</v>
      </c>
      <c r="E214" t="s" s="129">
        <v>812</v>
      </c>
      <c r="F214" s="129">
        <f>IF(ABS('JE203'!L70-SUM('JE203'!M70,'JE203'!N70,'JE203'!O70))&lt;=0.5,"OK","ERROR")</f>
      </c>
    </row>
    <row r="215">
      <c r="A215" t="s" s="129">
        <v>9</v>
      </c>
      <c r="B215" t="s" s="128">
        <v>521</v>
      </c>
      <c r="C215" t="s" s="129">
        <v>522</v>
      </c>
      <c r="D215" t="s" s="129">
        <v>813</v>
      </c>
      <c r="E215" t="s" s="129">
        <v>814</v>
      </c>
      <c r="F215" s="129">
        <f>IF(ABS('JE203'!P70-SUM('JE203'!Q70,'JE203'!R70,'JE203'!S70))&lt;=0.5,"OK","ERROR")</f>
      </c>
    </row>
    <row r="216">
      <c r="A216" t="s" s="129">
        <v>9</v>
      </c>
      <c r="B216" t="s" s="128">
        <v>521</v>
      </c>
      <c r="C216" t="s" s="129">
        <v>522</v>
      </c>
      <c r="D216" t="s" s="129">
        <v>815</v>
      </c>
      <c r="E216" t="s" s="129">
        <v>816</v>
      </c>
      <c r="F216" s="129">
        <f>IF(ABS('JE203'!V70-SUM('JE203'!W70,'JE203'!X70,'JE203'!Y70))&lt;=0.5,"OK","ERROR")</f>
      </c>
    </row>
    <row r="217">
      <c r="A217" t="s" s="129">
        <v>9</v>
      </c>
      <c r="B217" t="s" s="128">
        <v>521</v>
      </c>
      <c r="C217" t="s" s="129">
        <v>522</v>
      </c>
      <c r="D217" t="s" s="129">
        <v>817</v>
      </c>
      <c r="E217" t="s" s="129">
        <v>818</v>
      </c>
      <c r="F217" s="129">
        <f>IF(ABS('JE203'!L71-SUM('JE203'!M71,'JE203'!N71,'JE203'!O71))&lt;=0.5,"OK","ERROR")</f>
      </c>
    </row>
    <row r="218">
      <c r="A218" t="s" s="129">
        <v>9</v>
      </c>
      <c r="B218" t="s" s="128">
        <v>521</v>
      </c>
      <c r="C218" t="s" s="129">
        <v>522</v>
      </c>
      <c r="D218" t="s" s="129">
        <v>819</v>
      </c>
      <c r="E218" t="s" s="129">
        <v>820</v>
      </c>
      <c r="F218" s="129">
        <f>IF(ABS('JE203'!P71-SUM('JE203'!Q71,'JE203'!R71,'JE203'!S71))&lt;=0.5,"OK","ERROR")</f>
      </c>
    </row>
    <row r="219">
      <c r="A219" t="s" s="129">
        <v>9</v>
      </c>
      <c r="B219" t="s" s="128">
        <v>521</v>
      </c>
      <c r="C219" t="s" s="129">
        <v>522</v>
      </c>
      <c r="D219" t="s" s="129">
        <v>821</v>
      </c>
      <c r="E219" t="s" s="129">
        <v>822</v>
      </c>
      <c r="F219" s="129">
        <f>IF(ABS('JE203'!V71-SUM('JE203'!W71,'JE203'!X71,'JE203'!Y71))&lt;=0.5,"OK","ERROR")</f>
      </c>
    </row>
    <row r="220">
      <c r="A220" t="s" s="129">
        <v>9</v>
      </c>
      <c r="B220" t="s" s="128">
        <v>521</v>
      </c>
      <c r="C220" t="s" s="129">
        <v>522</v>
      </c>
      <c r="D220" t="s" s="129">
        <v>823</v>
      </c>
      <c r="E220" t="s" s="129">
        <v>824</v>
      </c>
      <c r="F220" s="129">
        <f>IF(ABS('JE203'!L72-SUM('JE203'!M72,'JE203'!N72,'JE203'!O72))&lt;=0.5,"OK","ERROR")</f>
      </c>
    </row>
    <row r="221">
      <c r="A221" t="s" s="129">
        <v>9</v>
      </c>
      <c r="B221" t="s" s="128">
        <v>521</v>
      </c>
      <c r="C221" t="s" s="129">
        <v>522</v>
      </c>
      <c r="D221" t="s" s="129">
        <v>825</v>
      </c>
      <c r="E221" t="s" s="129">
        <v>826</v>
      </c>
      <c r="F221" s="129">
        <f>IF(ABS('JE203'!P72-SUM('JE203'!Q72,'JE203'!R72,'JE203'!S72))&lt;=0.5,"OK","ERROR")</f>
      </c>
    </row>
    <row r="222">
      <c r="A222" t="s" s="129">
        <v>9</v>
      </c>
      <c r="B222" t="s" s="128">
        <v>521</v>
      </c>
      <c r="C222" t="s" s="129">
        <v>522</v>
      </c>
      <c r="D222" t="s" s="129">
        <v>827</v>
      </c>
      <c r="E222" t="s" s="129">
        <v>828</v>
      </c>
      <c r="F222" s="129">
        <f>IF(ABS('JE203'!V72-SUM('JE203'!W72,'JE203'!X72,'JE203'!Y72))&lt;=0.5,"OK","ERROR")</f>
      </c>
    </row>
    <row r="223">
      <c r="A223" t="s" s="129">
        <v>9</v>
      </c>
      <c r="B223" t="s" s="128">
        <v>521</v>
      </c>
      <c r="C223" t="s" s="129">
        <v>522</v>
      </c>
      <c r="D223" t="s" s="129">
        <v>829</v>
      </c>
      <c r="E223" t="s" s="129">
        <v>830</v>
      </c>
      <c r="F223" s="129">
        <f>IF(ABS('JE203'!L73-SUM('JE203'!M73,'JE203'!N73,'JE203'!O73))&lt;=0.5,"OK","ERROR")</f>
      </c>
    </row>
    <row r="224">
      <c r="A224" t="s" s="129">
        <v>9</v>
      </c>
      <c r="B224" t="s" s="128">
        <v>521</v>
      </c>
      <c r="C224" t="s" s="129">
        <v>522</v>
      </c>
      <c r="D224" t="s" s="129">
        <v>831</v>
      </c>
      <c r="E224" t="s" s="129">
        <v>832</v>
      </c>
      <c r="F224" s="129">
        <f>IF(ABS('JE203'!P73-SUM('JE203'!Q73,'JE203'!R73,'JE203'!S73))&lt;=0.5,"OK","ERROR")</f>
      </c>
    </row>
    <row r="225">
      <c r="A225" t="s" s="129">
        <v>9</v>
      </c>
      <c r="B225" t="s" s="128">
        <v>521</v>
      </c>
      <c r="C225" t="s" s="129">
        <v>522</v>
      </c>
      <c r="D225" t="s" s="129">
        <v>833</v>
      </c>
      <c r="E225" t="s" s="129">
        <v>834</v>
      </c>
      <c r="F225" s="129">
        <f>IF(ABS('JE203'!V73-SUM('JE203'!W73,'JE203'!X73,'JE203'!Y73))&lt;=0.5,"OK","ERROR")</f>
      </c>
    </row>
    <row r="226">
      <c r="A226" t="s" s="129">
        <v>9</v>
      </c>
      <c r="B226" t="s" s="128">
        <v>521</v>
      </c>
      <c r="C226" t="s" s="129">
        <v>522</v>
      </c>
      <c r="D226" t="s" s="129">
        <v>835</v>
      </c>
      <c r="E226" t="s" s="129">
        <v>836</v>
      </c>
      <c r="F226" s="129">
        <f>IF(ABS('JE203'!L74-SUM('JE203'!M74,'JE203'!N74,'JE203'!O74))&lt;=0.5,"OK","ERROR")</f>
      </c>
    </row>
    <row r="227">
      <c r="A227" t="s" s="129">
        <v>9</v>
      </c>
      <c r="B227" t="s" s="128">
        <v>521</v>
      </c>
      <c r="C227" t="s" s="129">
        <v>522</v>
      </c>
      <c r="D227" t="s" s="129">
        <v>837</v>
      </c>
      <c r="E227" t="s" s="129">
        <v>838</v>
      </c>
      <c r="F227" s="129">
        <f>IF(ABS('JE203'!P74-SUM('JE203'!Q74,'JE203'!R74,'JE203'!S74))&lt;=0.5,"OK","ERROR")</f>
      </c>
    </row>
    <row r="228">
      <c r="A228" t="s" s="129">
        <v>9</v>
      </c>
      <c r="B228" t="s" s="128">
        <v>521</v>
      </c>
      <c r="C228" t="s" s="129">
        <v>522</v>
      </c>
      <c r="D228" t="s" s="129">
        <v>839</v>
      </c>
      <c r="E228" t="s" s="129">
        <v>840</v>
      </c>
      <c r="F228" s="129">
        <f>IF(ABS('JE203'!V74-SUM('JE203'!W74,'JE203'!X74,'JE203'!Y74))&lt;=0.5,"OK","ERROR")</f>
      </c>
    </row>
    <row r="229">
      <c r="A229" t="s" s="129">
        <v>9</v>
      </c>
      <c r="B229" t="s" s="128">
        <v>521</v>
      </c>
      <c r="C229" t="s" s="129">
        <v>522</v>
      </c>
      <c r="D229" t="s" s="129">
        <v>841</v>
      </c>
      <c r="E229" t="s" s="129">
        <v>842</v>
      </c>
      <c r="F229" s="129">
        <f>IF(ABS('JE203'!L75-SUM('JE203'!M75,'JE203'!N75,'JE203'!O75))&lt;=0.5,"OK","ERROR")</f>
      </c>
    </row>
    <row r="230">
      <c r="A230" t="s" s="129">
        <v>9</v>
      </c>
      <c r="B230" t="s" s="128">
        <v>521</v>
      </c>
      <c r="C230" t="s" s="129">
        <v>522</v>
      </c>
      <c r="D230" t="s" s="129">
        <v>843</v>
      </c>
      <c r="E230" t="s" s="129">
        <v>844</v>
      </c>
      <c r="F230" s="129">
        <f>IF(ABS('JE203'!P75-SUM('JE203'!Q75,'JE203'!R75,'JE203'!S75))&lt;=0.5,"OK","ERROR")</f>
      </c>
    </row>
    <row r="231">
      <c r="A231" t="s" s="129">
        <v>9</v>
      </c>
      <c r="B231" t="s" s="128">
        <v>521</v>
      </c>
      <c r="C231" t="s" s="129">
        <v>522</v>
      </c>
      <c r="D231" t="s" s="129">
        <v>845</v>
      </c>
      <c r="E231" t="s" s="129">
        <v>846</v>
      </c>
      <c r="F231" s="129">
        <f>IF(ABS('JE203'!V75-SUM('JE203'!W75,'JE203'!X75,'JE203'!Y75))&lt;=0.5,"OK","ERROR")</f>
      </c>
    </row>
    <row r="232">
      <c r="A232" t="s" s="129">
        <v>9</v>
      </c>
      <c r="B232" t="s" s="128">
        <v>521</v>
      </c>
      <c r="C232" t="s" s="129">
        <v>522</v>
      </c>
      <c r="D232" t="s" s="129">
        <v>847</v>
      </c>
      <c r="E232" t="s" s="129">
        <v>848</v>
      </c>
      <c r="F232" s="129">
        <f>IF(ABS('JE203'!L76-SUM('JE203'!M76,'JE203'!N76,'JE203'!O76))&lt;=0.5,"OK","ERROR")</f>
      </c>
    </row>
    <row r="233">
      <c r="A233" t="s" s="129">
        <v>9</v>
      </c>
      <c r="B233" t="s" s="128">
        <v>521</v>
      </c>
      <c r="C233" t="s" s="129">
        <v>522</v>
      </c>
      <c r="D233" t="s" s="129">
        <v>849</v>
      </c>
      <c r="E233" t="s" s="129">
        <v>850</v>
      </c>
      <c r="F233" s="129">
        <f>IF(ABS('JE203'!P76-SUM('JE203'!Q76,'JE203'!R76,'JE203'!S76))&lt;=0.5,"OK","ERROR")</f>
      </c>
    </row>
    <row r="234">
      <c r="A234" t="s" s="129">
        <v>9</v>
      </c>
      <c r="B234" t="s" s="128">
        <v>521</v>
      </c>
      <c r="C234" t="s" s="129">
        <v>522</v>
      </c>
      <c r="D234" t="s" s="129">
        <v>851</v>
      </c>
      <c r="E234" t="s" s="129">
        <v>852</v>
      </c>
      <c r="F234" s="129">
        <f>IF(ABS('JE203'!V76-SUM('JE203'!W76,'JE203'!X76,'JE203'!Y76))&lt;=0.5,"OK","ERROR")</f>
      </c>
    </row>
    <row r="235">
      <c r="A235" t="s" s="129">
        <v>9</v>
      </c>
      <c r="B235" t="s" s="128">
        <v>521</v>
      </c>
      <c r="C235" t="s" s="129">
        <v>522</v>
      </c>
      <c r="D235" t="s" s="129">
        <v>853</v>
      </c>
      <c r="E235" t="s" s="129">
        <v>854</v>
      </c>
      <c r="F235" s="129">
        <f>IF(ABS('JE203'!L77-SUM('JE203'!M77,'JE203'!N77,'JE203'!O77))&lt;=0.5,"OK","ERROR")</f>
      </c>
    </row>
    <row r="236">
      <c r="A236" t="s" s="129">
        <v>9</v>
      </c>
      <c r="B236" t="s" s="128">
        <v>521</v>
      </c>
      <c r="C236" t="s" s="129">
        <v>522</v>
      </c>
      <c r="D236" t="s" s="129">
        <v>855</v>
      </c>
      <c r="E236" t="s" s="129">
        <v>856</v>
      </c>
      <c r="F236" s="129">
        <f>IF(ABS('JE203'!P77-SUM('JE203'!Q77,'JE203'!R77,'JE203'!S77))&lt;=0.5,"OK","ERROR")</f>
      </c>
    </row>
    <row r="237">
      <c r="A237" t="s" s="129">
        <v>9</v>
      </c>
      <c r="B237" t="s" s="128">
        <v>521</v>
      </c>
      <c r="C237" t="s" s="129">
        <v>522</v>
      </c>
      <c r="D237" t="s" s="129">
        <v>857</v>
      </c>
      <c r="E237" t="s" s="129">
        <v>858</v>
      </c>
      <c r="F237" s="129">
        <f>IF(ABS('JE203'!V77-SUM('JE203'!W77,'JE203'!X77,'JE203'!Y77))&lt;=0.5,"OK","ERROR")</f>
      </c>
    </row>
    <row r="238">
      <c r="A238" t="s" s="129">
        <v>9</v>
      </c>
      <c r="B238" t="s" s="128">
        <v>521</v>
      </c>
      <c r="C238" t="s" s="129">
        <v>522</v>
      </c>
      <c r="D238" t="s" s="129">
        <v>859</v>
      </c>
      <c r="E238" t="s" s="129">
        <v>860</v>
      </c>
      <c r="F238" s="129">
        <f>IF(ABS('JE203'!L78-SUM('JE203'!M78,'JE203'!N78,'JE203'!O78))&lt;=0.5,"OK","ERROR")</f>
      </c>
    </row>
    <row r="239">
      <c r="A239" t="s" s="129">
        <v>9</v>
      </c>
      <c r="B239" t="s" s="128">
        <v>521</v>
      </c>
      <c r="C239" t="s" s="129">
        <v>522</v>
      </c>
      <c r="D239" t="s" s="129">
        <v>861</v>
      </c>
      <c r="E239" t="s" s="129">
        <v>862</v>
      </c>
      <c r="F239" s="129">
        <f>IF(ABS('JE203'!P78-SUM('JE203'!Q78,'JE203'!R78,'JE203'!S78))&lt;=0.5,"OK","ERROR")</f>
      </c>
    </row>
    <row r="240">
      <c r="A240" t="s" s="129">
        <v>9</v>
      </c>
      <c r="B240" t="s" s="128">
        <v>521</v>
      </c>
      <c r="C240" t="s" s="129">
        <v>522</v>
      </c>
      <c r="D240" t="s" s="129">
        <v>863</v>
      </c>
      <c r="E240" t="s" s="129">
        <v>864</v>
      </c>
      <c r="F240" s="129">
        <f>IF(ABS('JE203'!V78-SUM('JE203'!W78,'JE203'!X78,'JE203'!Y78))&lt;=0.5,"OK","ERROR")</f>
      </c>
    </row>
    <row r="241">
      <c r="A241" t="s" s="129">
        <v>9</v>
      </c>
      <c r="B241" t="s" s="128">
        <v>521</v>
      </c>
      <c r="C241" t="s" s="129">
        <v>522</v>
      </c>
      <c r="D241" t="s" s="129">
        <v>865</v>
      </c>
      <c r="E241" t="s" s="129">
        <v>866</v>
      </c>
      <c r="F241" s="129">
        <f>IF(ABS('JE203'!L79-SUM('JE203'!M79,'JE203'!N79,'JE203'!O79))&lt;=0.5,"OK","ERROR")</f>
      </c>
    </row>
    <row r="242">
      <c r="A242" t="s" s="129">
        <v>9</v>
      </c>
      <c r="B242" t="s" s="128">
        <v>521</v>
      </c>
      <c r="C242" t="s" s="129">
        <v>522</v>
      </c>
      <c r="D242" t="s" s="129">
        <v>867</v>
      </c>
      <c r="E242" t="s" s="129">
        <v>868</v>
      </c>
      <c r="F242" s="129">
        <f>IF(ABS('JE203'!P79-SUM('JE203'!Q79,'JE203'!R79,'JE203'!S79))&lt;=0.5,"OK","ERROR")</f>
      </c>
    </row>
    <row r="243">
      <c r="A243" t="s" s="129">
        <v>9</v>
      </c>
      <c r="B243" t="s" s="128">
        <v>521</v>
      </c>
      <c r="C243" t="s" s="129">
        <v>522</v>
      </c>
      <c r="D243" t="s" s="129">
        <v>869</v>
      </c>
      <c r="E243" t="s" s="129">
        <v>870</v>
      </c>
      <c r="F243" s="129">
        <f>IF(ABS('JE203'!V79-SUM('JE203'!W79,'JE203'!X79,'JE203'!Y79))&lt;=0.5,"OK","ERROR")</f>
      </c>
    </row>
    <row r="244">
      <c r="A244" t="s" s="129">
        <v>9</v>
      </c>
      <c r="B244" t="s" s="128">
        <v>521</v>
      </c>
      <c r="C244" t="s" s="129">
        <v>522</v>
      </c>
      <c r="D244" t="s" s="129">
        <v>871</v>
      </c>
      <c r="E244" t="s" s="129">
        <v>872</v>
      </c>
      <c r="F244" s="129">
        <f>IF(ABS('JE203'!L80-SUM('JE203'!M80,'JE203'!N80,'JE203'!O80))&lt;=0.5,"OK","ERROR")</f>
      </c>
    </row>
    <row r="245">
      <c r="A245" t="s" s="129">
        <v>9</v>
      </c>
      <c r="B245" t="s" s="128">
        <v>521</v>
      </c>
      <c r="C245" t="s" s="129">
        <v>522</v>
      </c>
      <c r="D245" t="s" s="129">
        <v>873</v>
      </c>
      <c r="E245" t="s" s="129">
        <v>874</v>
      </c>
      <c r="F245" s="129">
        <f>IF(ABS('JE203'!P80-SUM('JE203'!Q80,'JE203'!R80,'JE203'!S80))&lt;=0.5,"OK","ERROR")</f>
      </c>
    </row>
    <row r="246">
      <c r="A246" t="s" s="129">
        <v>9</v>
      </c>
      <c r="B246" t="s" s="128">
        <v>521</v>
      </c>
      <c r="C246" t="s" s="129">
        <v>522</v>
      </c>
      <c r="D246" t="s" s="129">
        <v>875</v>
      </c>
      <c r="E246" t="s" s="129">
        <v>876</v>
      </c>
      <c r="F246" s="129">
        <f>IF(ABS('JE203'!V80-SUM('JE203'!W80,'JE203'!X80,'JE203'!Y80))&lt;=0.5,"OK","ERROR")</f>
      </c>
    </row>
    <row r="247">
      <c r="A247" t="s" s="129">
        <v>9</v>
      </c>
      <c r="B247" t="s" s="128">
        <v>521</v>
      </c>
      <c r="C247" t="s" s="129">
        <v>522</v>
      </c>
      <c r="D247" t="s" s="129">
        <v>877</v>
      </c>
      <c r="E247" t="s" s="129">
        <v>878</v>
      </c>
      <c r="F247" s="129">
        <f>IF(ABS('JE203'!L81-SUM('JE203'!M81,'JE203'!N81,'JE203'!O81))&lt;=0.5,"OK","ERROR")</f>
      </c>
    </row>
    <row r="248">
      <c r="A248" t="s" s="129">
        <v>9</v>
      </c>
      <c r="B248" t="s" s="128">
        <v>521</v>
      </c>
      <c r="C248" t="s" s="129">
        <v>522</v>
      </c>
      <c r="D248" t="s" s="129">
        <v>879</v>
      </c>
      <c r="E248" t="s" s="129">
        <v>880</v>
      </c>
      <c r="F248" s="129">
        <f>IF(ABS('JE203'!P81-SUM('JE203'!Q81,'JE203'!R81,'JE203'!S81))&lt;=0.5,"OK","ERROR")</f>
      </c>
    </row>
    <row r="249">
      <c r="A249" t="s" s="129">
        <v>9</v>
      </c>
      <c r="B249" t="s" s="128">
        <v>521</v>
      </c>
      <c r="C249" t="s" s="129">
        <v>522</v>
      </c>
      <c r="D249" t="s" s="129">
        <v>881</v>
      </c>
      <c r="E249" t="s" s="129">
        <v>882</v>
      </c>
      <c r="F249" s="129">
        <f>IF(ABS('JE203'!V81-SUM('JE203'!W81,'JE203'!X81,'JE203'!Y81))&lt;=0.5,"OK","ERROR")</f>
      </c>
    </row>
    <row r="250">
      <c r="A250" t="s" s="129">
        <v>9</v>
      </c>
      <c r="B250" t="s" s="128">
        <v>521</v>
      </c>
      <c r="C250" t="s" s="129">
        <v>522</v>
      </c>
      <c r="D250" t="s" s="129">
        <v>883</v>
      </c>
      <c r="E250" t="s" s="129">
        <v>884</v>
      </c>
      <c r="F250" s="129">
        <f>IF(ABS('JE203'!L82-SUM('JE203'!M82,'JE203'!N82,'JE203'!O82))&lt;=0.5,"OK","ERROR")</f>
      </c>
    </row>
    <row r="251">
      <c r="A251" t="s" s="129">
        <v>9</v>
      </c>
      <c r="B251" t="s" s="128">
        <v>521</v>
      </c>
      <c r="C251" t="s" s="129">
        <v>522</v>
      </c>
      <c r="D251" t="s" s="129">
        <v>885</v>
      </c>
      <c r="E251" t="s" s="129">
        <v>886</v>
      </c>
      <c r="F251" s="129">
        <f>IF(ABS('JE203'!P82-SUM('JE203'!Q82,'JE203'!R82,'JE203'!S82))&lt;=0.5,"OK","ERROR")</f>
      </c>
    </row>
    <row r="252">
      <c r="A252" t="s" s="129">
        <v>9</v>
      </c>
      <c r="B252" t="s" s="128">
        <v>521</v>
      </c>
      <c r="C252" t="s" s="129">
        <v>522</v>
      </c>
      <c r="D252" t="s" s="129">
        <v>887</v>
      </c>
      <c r="E252" t="s" s="129">
        <v>888</v>
      </c>
      <c r="F252" s="129">
        <f>IF(ABS('JE203'!V82-SUM('JE203'!W82,'JE203'!X82,'JE203'!Y82))&lt;=0.5,"OK","ERROR")</f>
      </c>
    </row>
    <row r="253">
      <c r="A253" t="s" s="129">
        <v>9</v>
      </c>
      <c r="B253" t="s" s="128">
        <v>521</v>
      </c>
      <c r="C253" t="s" s="129">
        <v>522</v>
      </c>
      <c r="D253" t="s" s="129">
        <v>889</v>
      </c>
      <c r="E253" t="s" s="129">
        <v>890</v>
      </c>
      <c r="F253" s="129">
        <f>IF(ABS('JE203'!L83-SUM('JE203'!M83,'JE203'!N83,'JE203'!O83))&lt;=0.5,"OK","ERROR")</f>
      </c>
    </row>
    <row r="254">
      <c r="A254" t="s" s="129">
        <v>9</v>
      </c>
      <c r="B254" t="s" s="128">
        <v>521</v>
      </c>
      <c r="C254" t="s" s="129">
        <v>522</v>
      </c>
      <c r="D254" t="s" s="129">
        <v>891</v>
      </c>
      <c r="E254" t="s" s="129">
        <v>892</v>
      </c>
      <c r="F254" s="129">
        <f>IF(ABS('JE203'!P83-SUM('JE203'!Q83,'JE203'!R83,'JE203'!S83))&lt;=0.5,"OK","ERROR")</f>
      </c>
    </row>
    <row r="255">
      <c r="A255" t="s" s="129">
        <v>9</v>
      </c>
      <c r="B255" t="s" s="128">
        <v>521</v>
      </c>
      <c r="C255" t="s" s="129">
        <v>522</v>
      </c>
      <c r="D255" t="s" s="129">
        <v>893</v>
      </c>
      <c r="E255" t="s" s="129">
        <v>894</v>
      </c>
      <c r="F255" s="129">
        <f>IF(ABS('JE203'!V83-SUM('JE203'!W83,'JE203'!X83,'JE203'!Y83))&lt;=0.5,"OK","ERROR")</f>
      </c>
    </row>
    <row r="256">
      <c r="A256" t="s" s="129">
        <v>9</v>
      </c>
      <c r="B256" t="s" s="128">
        <v>521</v>
      </c>
      <c r="C256" t="s" s="129">
        <v>522</v>
      </c>
      <c r="D256" t="s" s="129">
        <v>895</v>
      </c>
      <c r="E256" t="s" s="129">
        <v>896</v>
      </c>
      <c r="F256" s="129">
        <f>IF(ABS('JE203'!L84-SUM('JE203'!M84,'JE203'!N84,'JE203'!O84))&lt;=0.5,"OK","ERROR")</f>
      </c>
    </row>
    <row r="257">
      <c r="A257" t="s" s="129">
        <v>9</v>
      </c>
      <c r="B257" t="s" s="128">
        <v>521</v>
      </c>
      <c r="C257" t="s" s="129">
        <v>522</v>
      </c>
      <c r="D257" t="s" s="129">
        <v>897</v>
      </c>
      <c r="E257" t="s" s="129">
        <v>898</v>
      </c>
      <c r="F257" s="129">
        <f>IF(ABS('JE203'!P84-SUM('JE203'!Q84,'JE203'!R84,'JE203'!S84))&lt;=0.5,"OK","ERROR")</f>
      </c>
    </row>
    <row r="258">
      <c r="A258" t="s" s="129">
        <v>9</v>
      </c>
      <c r="B258" t="s" s="128">
        <v>521</v>
      </c>
      <c r="C258" t="s" s="129">
        <v>522</v>
      </c>
      <c r="D258" t="s" s="129">
        <v>899</v>
      </c>
      <c r="E258" t="s" s="129">
        <v>900</v>
      </c>
      <c r="F258" s="129">
        <f>IF(ABS('JE203'!V84-SUM('JE203'!W84,'JE203'!X84,'JE203'!Y84))&lt;=0.5,"OK","ERROR")</f>
      </c>
    </row>
    <row r="259">
      <c r="A259" t="s" s="129">
        <v>9</v>
      </c>
      <c r="B259" t="s" s="128">
        <v>521</v>
      </c>
      <c r="C259" t="s" s="129">
        <v>522</v>
      </c>
      <c r="D259" t="s" s="129">
        <v>901</v>
      </c>
      <c r="E259" t="s" s="129">
        <v>902</v>
      </c>
      <c r="F259" s="129">
        <f>IF(ABS('JE203'!L85-SUM('JE203'!M85,'JE203'!N85,'JE203'!O85))&lt;=0.5,"OK","ERROR")</f>
      </c>
    </row>
    <row r="260">
      <c r="A260" t="s" s="129">
        <v>9</v>
      </c>
      <c r="B260" t="s" s="128">
        <v>521</v>
      </c>
      <c r="C260" t="s" s="129">
        <v>522</v>
      </c>
      <c r="D260" t="s" s="129">
        <v>903</v>
      </c>
      <c r="E260" t="s" s="129">
        <v>904</v>
      </c>
      <c r="F260" s="129">
        <f>IF(ABS('JE203'!P85-SUM('JE203'!Q85,'JE203'!R85,'JE203'!S85))&lt;=0.5,"OK","ERROR")</f>
      </c>
    </row>
    <row r="261">
      <c r="A261" t="s" s="129">
        <v>9</v>
      </c>
      <c r="B261" t="s" s="128">
        <v>521</v>
      </c>
      <c r="C261" t="s" s="129">
        <v>522</v>
      </c>
      <c r="D261" t="s" s="129">
        <v>905</v>
      </c>
      <c r="E261" t="s" s="129">
        <v>906</v>
      </c>
      <c r="F261" s="129">
        <f>IF(ABS('JE203'!V85-SUM('JE203'!W85,'JE203'!X85,'JE203'!Y85))&lt;=0.5,"OK","ERROR")</f>
      </c>
    </row>
    <row r="262">
      <c r="A262" t="s" s="129">
        <v>9</v>
      </c>
      <c r="B262" t="s" s="128">
        <v>521</v>
      </c>
      <c r="C262" t="s" s="129">
        <v>522</v>
      </c>
      <c r="D262" t="s" s="129">
        <v>907</v>
      </c>
      <c r="E262" t="s" s="129">
        <v>908</v>
      </c>
      <c r="F262" s="129">
        <f>IF(ABS('JE203'!L86-SUM('JE203'!M86,'JE203'!N86,'JE203'!O86))&lt;=0.5,"OK","ERROR")</f>
      </c>
    </row>
    <row r="263">
      <c r="A263" t="s" s="129">
        <v>9</v>
      </c>
      <c r="B263" t="s" s="128">
        <v>521</v>
      </c>
      <c r="C263" t="s" s="129">
        <v>522</v>
      </c>
      <c r="D263" t="s" s="129">
        <v>909</v>
      </c>
      <c r="E263" t="s" s="129">
        <v>910</v>
      </c>
      <c r="F263" s="129">
        <f>IF(ABS('JE203'!P86-SUM('JE203'!Q86,'JE203'!R86,'JE203'!S86))&lt;=0.5,"OK","ERROR")</f>
      </c>
    </row>
    <row r="264">
      <c r="A264" t="s" s="129">
        <v>9</v>
      </c>
      <c r="B264" t="s" s="128">
        <v>521</v>
      </c>
      <c r="C264" t="s" s="129">
        <v>522</v>
      </c>
      <c r="D264" t="s" s="129">
        <v>911</v>
      </c>
      <c r="E264" t="s" s="129">
        <v>912</v>
      </c>
      <c r="F264" s="129">
        <f>IF(ABS('JE203'!V86-SUM('JE203'!W86,'JE203'!X86,'JE203'!Y86))&lt;=0.5,"OK","ERROR")</f>
      </c>
    </row>
    <row r="265">
      <c r="A265" t="s" s="129">
        <v>9</v>
      </c>
      <c r="B265" t="s" s="128">
        <v>521</v>
      </c>
      <c r="C265" t="s" s="129">
        <v>522</v>
      </c>
      <c r="D265" t="s" s="129">
        <v>913</v>
      </c>
      <c r="E265" t="s" s="129">
        <v>914</v>
      </c>
      <c r="F265" s="129">
        <f>IF(ABS('JE203'!L87-SUM('JE203'!M87,'JE203'!N87,'JE203'!O87))&lt;=0.5,"OK","ERROR")</f>
      </c>
    </row>
    <row r="266">
      <c r="A266" t="s" s="129">
        <v>9</v>
      </c>
      <c r="B266" t="s" s="128">
        <v>521</v>
      </c>
      <c r="C266" t="s" s="129">
        <v>522</v>
      </c>
      <c r="D266" t="s" s="129">
        <v>915</v>
      </c>
      <c r="E266" t="s" s="129">
        <v>916</v>
      </c>
      <c r="F266" s="129">
        <f>IF(ABS('JE203'!P87-SUM('JE203'!Q87,'JE203'!R87,'JE203'!S87))&lt;=0.5,"OK","ERROR")</f>
      </c>
    </row>
    <row r="267">
      <c r="A267" t="s" s="129">
        <v>9</v>
      </c>
      <c r="B267" t="s" s="128">
        <v>521</v>
      </c>
      <c r="C267" t="s" s="129">
        <v>522</v>
      </c>
      <c r="D267" t="s" s="129">
        <v>917</v>
      </c>
      <c r="E267" t="s" s="129">
        <v>918</v>
      </c>
      <c r="F267" s="129">
        <f>IF(ABS('JE203'!V87-SUM('JE203'!W87,'JE203'!X87,'JE203'!Y87))&lt;=0.5,"OK","ERROR")</f>
      </c>
    </row>
    <row r="268">
      <c r="A268" t="s" s="129">
        <v>9</v>
      </c>
      <c r="B268" t="s" s="128">
        <v>521</v>
      </c>
      <c r="C268" t="s" s="129">
        <v>522</v>
      </c>
      <c r="D268" t="s" s="129">
        <v>919</v>
      </c>
      <c r="E268" t="s" s="129">
        <v>920</v>
      </c>
      <c r="F268" s="129">
        <f>IF(ABS('JE203'!L88-SUM('JE203'!M88,'JE203'!N88,'JE203'!O88))&lt;=0.5,"OK","ERROR")</f>
      </c>
    </row>
    <row r="269">
      <c r="A269" t="s" s="129">
        <v>9</v>
      </c>
      <c r="B269" t="s" s="128">
        <v>521</v>
      </c>
      <c r="C269" t="s" s="129">
        <v>522</v>
      </c>
      <c r="D269" t="s" s="129">
        <v>921</v>
      </c>
      <c r="E269" t="s" s="129">
        <v>922</v>
      </c>
      <c r="F269" s="129">
        <f>IF(ABS('JE203'!P88-SUM('JE203'!Q88,'JE203'!R88,'JE203'!S88))&lt;=0.5,"OK","ERROR")</f>
      </c>
    </row>
    <row r="270">
      <c r="A270" t="s" s="129">
        <v>9</v>
      </c>
      <c r="B270" t="s" s="128">
        <v>521</v>
      </c>
      <c r="C270" t="s" s="129">
        <v>522</v>
      </c>
      <c r="D270" t="s" s="129">
        <v>923</v>
      </c>
      <c r="E270" t="s" s="129">
        <v>924</v>
      </c>
      <c r="F270" s="129">
        <f>IF(ABS('JE203'!V88-SUM('JE203'!W88,'JE203'!X88,'JE203'!Y88))&lt;=0.5,"OK","ERROR")</f>
      </c>
    </row>
    <row r="271">
      <c r="A271" t="s" s="129">
        <v>9</v>
      </c>
      <c r="B271" t="s" s="128">
        <v>521</v>
      </c>
      <c r="C271" t="s" s="129">
        <v>522</v>
      </c>
      <c r="D271" t="s" s="129">
        <v>925</v>
      </c>
      <c r="E271" t="s" s="129">
        <v>926</v>
      </c>
      <c r="F271" s="129">
        <f>IF(ABS('JE203'!L89-SUM('JE203'!M89,'JE203'!N89,'JE203'!O89))&lt;=0.5,"OK","ERROR")</f>
      </c>
    </row>
    <row r="272">
      <c r="A272" t="s" s="129">
        <v>9</v>
      </c>
      <c r="B272" t="s" s="128">
        <v>521</v>
      </c>
      <c r="C272" t="s" s="129">
        <v>522</v>
      </c>
      <c r="D272" t="s" s="129">
        <v>927</v>
      </c>
      <c r="E272" t="s" s="129">
        <v>928</v>
      </c>
      <c r="F272" s="129">
        <f>IF(ABS('JE203'!P89-SUM('JE203'!Q89,'JE203'!R89,'JE203'!S89))&lt;=0.5,"OK","ERROR")</f>
      </c>
    </row>
    <row r="273">
      <c r="A273" t="s" s="129">
        <v>9</v>
      </c>
      <c r="B273" t="s" s="128">
        <v>521</v>
      </c>
      <c r="C273" t="s" s="129">
        <v>522</v>
      </c>
      <c r="D273" t="s" s="129">
        <v>929</v>
      </c>
      <c r="E273" t="s" s="129">
        <v>930</v>
      </c>
      <c r="F273" s="129">
        <f>IF(ABS('JE203'!V89-SUM('JE203'!W89,'JE203'!X89,'JE203'!Y89))&lt;=0.5,"OK","ERROR")</f>
      </c>
    </row>
    <row r="274">
      <c r="A274" t="s" s="129">
        <v>9</v>
      </c>
      <c r="B274" t="s" s="128">
        <v>521</v>
      </c>
      <c r="C274" t="s" s="129">
        <v>522</v>
      </c>
      <c r="D274" t="s" s="129">
        <v>931</v>
      </c>
      <c r="E274" t="s" s="129">
        <v>932</v>
      </c>
      <c r="F274" s="129">
        <f>IF(ABS('JE203'!L90-SUM('JE203'!M90,'JE203'!N90,'JE203'!O90))&lt;=0.5,"OK","ERROR")</f>
      </c>
    </row>
    <row r="275">
      <c r="A275" t="s" s="129">
        <v>9</v>
      </c>
      <c r="B275" t="s" s="128">
        <v>521</v>
      </c>
      <c r="C275" t="s" s="129">
        <v>522</v>
      </c>
      <c r="D275" t="s" s="129">
        <v>933</v>
      </c>
      <c r="E275" t="s" s="129">
        <v>934</v>
      </c>
      <c r="F275" s="129">
        <f>IF(ABS('JE203'!P90-SUM('JE203'!Q90,'JE203'!R90,'JE203'!S90))&lt;=0.5,"OK","ERROR")</f>
      </c>
    </row>
    <row r="276">
      <c r="A276" t="s" s="129">
        <v>9</v>
      </c>
      <c r="B276" t="s" s="128">
        <v>521</v>
      </c>
      <c r="C276" t="s" s="129">
        <v>522</v>
      </c>
      <c r="D276" t="s" s="129">
        <v>935</v>
      </c>
      <c r="E276" t="s" s="129">
        <v>936</v>
      </c>
      <c r="F276" s="129">
        <f>IF(ABS('JE203'!V90-SUM('JE203'!W90,'JE203'!X90,'JE203'!Y90))&lt;=0.5,"OK","ERROR")</f>
      </c>
    </row>
    <row r="277">
      <c r="A277" t="s" s="129">
        <v>9</v>
      </c>
      <c r="B277" t="s" s="128">
        <v>521</v>
      </c>
      <c r="C277" t="s" s="129">
        <v>522</v>
      </c>
      <c r="D277" t="s" s="129">
        <v>937</v>
      </c>
      <c r="E277" t="s" s="129">
        <v>938</v>
      </c>
      <c r="F277" s="129">
        <f>IF(ABS('JE203'!L91-SUM('JE203'!M91,'JE203'!N91,'JE203'!O91))&lt;=0.5,"OK","ERROR")</f>
      </c>
    </row>
    <row r="278">
      <c r="A278" t="s" s="129">
        <v>9</v>
      </c>
      <c r="B278" t="s" s="128">
        <v>521</v>
      </c>
      <c r="C278" t="s" s="129">
        <v>522</v>
      </c>
      <c r="D278" t="s" s="129">
        <v>939</v>
      </c>
      <c r="E278" t="s" s="129">
        <v>940</v>
      </c>
      <c r="F278" s="129">
        <f>IF(ABS('JE203'!P91-SUM('JE203'!Q91,'JE203'!R91,'JE203'!S91))&lt;=0.5,"OK","ERROR")</f>
      </c>
    </row>
    <row r="279">
      <c r="A279" t="s" s="129">
        <v>9</v>
      </c>
      <c r="B279" t="s" s="128">
        <v>521</v>
      </c>
      <c r="C279" t="s" s="129">
        <v>522</v>
      </c>
      <c r="D279" t="s" s="129">
        <v>941</v>
      </c>
      <c r="E279" t="s" s="129">
        <v>942</v>
      </c>
      <c r="F279" s="129">
        <f>IF(ABS('JE203'!V91-SUM('JE203'!W91,'JE203'!X91,'JE203'!Y91))&lt;=0.5,"OK","ERROR")</f>
      </c>
    </row>
    <row r="280">
      <c r="A280" t="s" s="129">
        <v>9</v>
      </c>
      <c r="B280" t="s" s="128">
        <v>521</v>
      </c>
      <c r="C280" t="s" s="129">
        <v>522</v>
      </c>
      <c r="D280" t="s" s="129">
        <v>943</v>
      </c>
      <c r="E280" t="s" s="129">
        <v>944</v>
      </c>
      <c r="F280" s="129">
        <f>IF(ABS('JE203'!L92-SUM('JE203'!M92,'JE203'!N92,'JE203'!O92))&lt;=0.5,"OK","ERROR")</f>
      </c>
    </row>
    <row r="281">
      <c r="A281" t="s" s="129">
        <v>9</v>
      </c>
      <c r="B281" t="s" s="128">
        <v>521</v>
      </c>
      <c r="C281" t="s" s="129">
        <v>522</v>
      </c>
      <c r="D281" t="s" s="129">
        <v>945</v>
      </c>
      <c r="E281" t="s" s="129">
        <v>946</v>
      </c>
      <c r="F281" s="129">
        <f>IF(ABS('JE203'!P92-SUM('JE203'!Q92,'JE203'!R92,'JE203'!S92))&lt;=0.5,"OK","ERROR")</f>
      </c>
    </row>
    <row r="282">
      <c r="A282" t="s" s="129">
        <v>9</v>
      </c>
      <c r="B282" t="s" s="128">
        <v>521</v>
      </c>
      <c r="C282" t="s" s="129">
        <v>522</v>
      </c>
      <c r="D282" t="s" s="129">
        <v>947</v>
      </c>
      <c r="E282" t="s" s="129">
        <v>948</v>
      </c>
      <c r="F282" s="129">
        <f>IF(ABS('JE203'!V92-SUM('JE203'!W92,'JE203'!X92,'JE203'!Y92))&lt;=0.5,"OK","ERROR")</f>
      </c>
    </row>
    <row r="283">
      <c r="A283" t="s" s="129">
        <v>9</v>
      </c>
      <c r="B283" t="s" s="128">
        <v>521</v>
      </c>
      <c r="C283" t="s" s="129">
        <v>522</v>
      </c>
      <c r="D283" t="s" s="129">
        <v>949</v>
      </c>
      <c r="E283" t="s" s="129">
        <v>950</v>
      </c>
      <c r="F283" s="129">
        <f>IF(ABS('JE203'!L93-SUM('JE203'!M93,'JE203'!N93,'JE203'!O93))&lt;=0.5,"OK","ERROR")</f>
      </c>
    </row>
    <row r="284">
      <c r="A284" t="s" s="129">
        <v>9</v>
      </c>
      <c r="B284" t="s" s="128">
        <v>521</v>
      </c>
      <c r="C284" t="s" s="129">
        <v>522</v>
      </c>
      <c r="D284" t="s" s="129">
        <v>951</v>
      </c>
      <c r="E284" t="s" s="129">
        <v>952</v>
      </c>
      <c r="F284" s="129">
        <f>IF(ABS('JE203'!P93-SUM('JE203'!Q93,'JE203'!R93,'JE203'!S93))&lt;=0.5,"OK","ERROR")</f>
      </c>
    </row>
    <row r="285">
      <c r="A285" t="s" s="129">
        <v>9</v>
      </c>
      <c r="B285" t="s" s="128">
        <v>521</v>
      </c>
      <c r="C285" t="s" s="129">
        <v>522</v>
      </c>
      <c r="D285" t="s" s="129">
        <v>953</v>
      </c>
      <c r="E285" t="s" s="129">
        <v>954</v>
      </c>
      <c r="F285" s="129">
        <f>IF(ABS('JE203'!V93-SUM('JE203'!W93,'JE203'!X93,'JE203'!Y93))&lt;=0.5,"OK","ERROR")</f>
      </c>
    </row>
    <row r="286">
      <c r="A286" t="s" s="129">
        <v>9</v>
      </c>
      <c r="B286" t="s" s="128">
        <v>521</v>
      </c>
      <c r="C286" t="s" s="129">
        <v>522</v>
      </c>
      <c r="D286" t="s" s="129">
        <v>955</v>
      </c>
      <c r="E286" t="s" s="129">
        <v>956</v>
      </c>
      <c r="F286" s="129">
        <f>IF(ABS('JE203'!L94-SUM('JE203'!M94,'JE203'!N94,'JE203'!O94))&lt;=0.5,"OK","ERROR")</f>
      </c>
    </row>
    <row r="287">
      <c r="A287" t="s" s="129">
        <v>9</v>
      </c>
      <c r="B287" t="s" s="128">
        <v>521</v>
      </c>
      <c r="C287" t="s" s="129">
        <v>522</v>
      </c>
      <c r="D287" t="s" s="129">
        <v>957</v>
      </c>
      <c r="E287" t="s" s="129">
        <v>958</v>
      </c>
      <c r="F287" s="129">
        <f>IF(ABS('JE203'!P94-SUM('JE203'!Q94,'JE203'!R94,'JE203'!S94))&lt;=0.5,"OK","ERROR")</f>
      </c>
    </row>
    <row r="288">
      <c r="A288" t="s" s="129">
        <v>9</v>
      </c>
      <c r="B288" t="s" s="128">
        <v>521</v>
      </c>
      <c r="C288" t="s" s="129">
        <v>522</v>
      </c>
      <c r="D288" t="s" s="129">
        <v>959</v>
      </c>
      <c r="E288" t="s" s="129">
        <v>960</v>
      </c>
      <c r="F288" s="129">
        <f>IF(ABS('JE203'!V94-SUM('JE203'!W94,'JE203'!X94,'JE203'!Y94))&lt;=0.5,"OK","ERROR")</f>
      </c>
    </row>
    <row r="289">
      <c r="A289" t="s" s="129">
        <v>9</v>
      </c>
      <c r="B289" t="s" s="128">
        <v>521</v>
      </c>
      <c r="C289" t="s" s="129">
        <v>522</v>
      </c>
      <c r="D289" t="s" s="129">
        <v>961</v>
      </c>
      <c r="E289" t="s" s="129">
        <v>962</v>
      </c>
      <c r="F289" s="129">
        <f>IF(ABS('JE203'!L95-SUM('JE203'!M95,'JE203'!N95,'JE203'!O95))&lt;=0.5,"OK","ERROR")</f>
      </c>
    </row>
    <row r="290">
      <c r="A290" t="s" s="129">
        <v>9</v>
      </c>
      <c r="B290" t="s" s="128">
        <v>521</v>
      </c>
      <c r="C290" t="s" s="129">
        <v>522</v>
      </c>
      <c r="D290" t="s" s="129">
        <v>963</v>
      </c>
      <c r="E290" t="s" s="129">
        <v>964</v>
      </c>
      <c r="F290" s="129">
        <f>IF(ABS('JE203'!P95-SUM('JE203'!Q95,'JE203'!R95,'JE203'!S95))&lt;=0.5,"OK","ERROR")</f>
      </c>
    </row>
    <row r="291">
      <c r="A291" t="s" s="129">
        <v>9</v>
      </c>
      <c r="B291" t="s" s="128">
        <v>521</v>
      </c>
      <c r="C291" t="s" s="129">
        <v>522</v>
      </c>
      <c r="D291" t="s" s="129">
        <v>965</v>
      </c>
      <c r="E291" t="s" s="129">
        <v>966</v>
      </c>
      <c r="F291" s="129">
        <f>IF(ABS('JE203'!V95-SUM('JE203'!W95,'JE203'!X95,'JE203'!Y95))&lt;=0.5,"OK","ERROR")</f>
      </c>
    </row>
    <row r="292">
      <c r="A292" t="s" s="129">
        <v>9</v>
      </c>
      <c r="B292" t="s" s="128">
        <v>521</v>
      </c>
      <c r="C292" t="s" s="129">
        <v>522</v>
      </c>
      <c r="D292" t="s" s="129">
        <v>967</v>
      </c>
      <c r="E292" t="s" s="129">
        <v>968</v>
      </c>
      <c r="F292" s="129">
        <f>IF(ABS('JE203'!L96-SUM('JE203'!M96,'JE203'!N96,'JE203'!O96))&lt;=0.5,"OK","ERROR")</f>
      </c>
    </row>
    <row r="293">
      <c r="A293" t="s" s="129">
        <v>9</v>
      </c>
      <c r="B293" t="s" s="128">
        <v>521</v>
      </c>
      <c r="C293" t="s" s="129">
        <v>522</v>
      </c>
      <c r="D293" t="s" s="129">
        <v>969</v>
      </c>
      <c r="E293" t="s" s="129">
        <v>970</v>
      </c>
      <c r="F293" s="129">
        <f>IF(ABS('JE203'!P96-SUM('JE203'!Q96,'JE203'!R96,'JE203'!S96))&lt;=0.5,"OK","ERROR")</f>
      </c>
    </row>
    <row r="294">
      <c r="A294" t="s" s="129">
        <v>9</v>
      </c>
      <c r="B294" t="s" s="128">
        <v>521</v>
      </c>
      <c r="C294" t="s" s="129">
        <v>522</v>
      </c>
      <c r="D294" t="s" s="129">
        <v>971</v>
      </c>
      <c r="E294" t="s" s="129">
        <v>972</v>
      </c>
      <c r="F294" s="129">
        <f>IF(ABS('JE203'!V96-SUM('JE203'!W96,'JE203'!X96,'JE203'!Y96))&lt;=0.5,"OK","ERROR")</f>
      </c>
    </row>
    <row r="295">
      <c r="A295" t="s" s="129">
        <v>9</v>
      </c>
      <c r="B295" t="s" s="128">
        <v>521</v>
      </c>
      <c r="C295" t="s" s="129">
        <v>522</v>
      </c>
      <c r="D295" t="s" s="129">
        <v>973</v>
      </c>
      <c r="E295" t="s" s="129">
        <v>974</v>
      </c>
      <c r="F295" s="129">
        <f>IF(ABS('JE203'!L97-SUM('JE203'!M97,'JE203'!N97,'JE203'!O97))&lt;=0.5,"OK","ERROR")</f>
      </c>
    </row>
    <row r="296">
      <c r="A296" t="s" s="129">
        <v>9</v>
      </c>
      <c r="B296" t="s" s="128">
        <v>521</v>
      </c>
      <c r="C296" t="s" s="129">
        <v>522</v>
      </c>
      <c r="D296" t="s" s="129">
        <v>975</v>
      </c>
      <c r="E296" t="s" s="129">
        <v>976</v>
      </c>
      <c r="F296" s="129">
        <f>IF(ABS('JE203'!P97-SUM('JE203'!Q97,'JE203'!R97,'JE203'!S97))&lt;=0.5,"OK","ERROR")</f>
      </c>
    </row>
    <row r="297">
      <c r="A297" t="s" s="129">
        <v>9</v>
      </c>
      <c r="B297" t="s" s="128">
        <v>521</v>
      </c>
      <c r="C297" t="s" s="129">
        <v>522</v>
      </c>
      <c r="D297" t="s" s="129">
        <v>977</v>
      </c>
      <c r="E297" t="s" s="129">
        <v>978</v>
      </c>
      <c r="F297" s="129">
        <f>IF(ABS('JE203'!V97-SUM('JE203'!W97,'JE203'!X97,'JE203'!Y97))&lt;=0.5,"OK","ERROR")</f>
      </c>
    </row>
    <row r="298">
      <c r="A298" t="s" s="129">
        <v>9</v>
      </c>
      <c r="B298" t="s" s="128">
        <v>521</v>
      </c>
      <c r="C298" t="s" s="129">
        <v>522</v>
      </c>
      <c r="D298" t="s" s="129">
        <v>979</v>
      </c>
      <c r="E298" t="s" s="129">
        <v>980</v>
      </c>
      <c r="F298" s="129">
        <f>IF(ABS('JE203'!L98-SUM('JE203'!M98,'JE203'!N98,'JE203'!O98))&lt;=0.5,"OK","ERROR")</f>
      </c>
    </row>
    <row r="299">
      <c r="A299" t="s" s="129">
        <v>9</v>
      </c>
      <c r="B299" t="s" s="128">
        <v>521</v>
      </c>
      <c r="C299" t="s" s="129">
        <v>522</v>
      </c>
      <c r="D299" t="s" s="129">
        <v>981</v>
      </c>
      <c r="E299" t="s" s="129">
        <v>982</v>
      </c>
      <c r="F299" s="129">
        <f>IF(ABS('JE203'!P98-SUM('JE203'!Q98,'JE203'!R98,'JE203'!S98))&lt;=0.5,"OK","ERROR")</f>
      </c>
    </row>
    <row r="300">
      <c r="A300" t="s" s="129">
        <v>9</v>
      </c>
      <c r="B300" t="s" s="128">
        <v>521</v>
      </c>
      <c r="C300" t="s" s="129">
        <v>522</v>
      </c>
      <c r="D300" t="s" s="129">
        <v>983</v>
      </c>
      <c r="E300" t="s" s="129">
        <v>984</v>
      </c>
      <c r="F300" s="129">
        <f>IF(ABS('JE203'!V98-SUM('JE203'!W98,'JE203'!X98,'JE203'!Y98))&lt;=0.5,"OK","ERROR")</f>
      </c>
    </row>
    <row r="301">
      <c r="A301" t="s" s="129">
        <v>9</v>
      </c>
      <c r="B301" t="s" s="128">
        <v>521</v>
      </c>
      <c r="C301" t="s" s="129">
        <v>522</v>
      </c>
      <c r="D301" t="s" s="129">
        <v>985</v>
      </c>
      <c r="E301" t="s" s="129">
        <v>986</v>
      </c>
      <c r="F301" s="129">
        <f>IF(ABS('JE203'!L99-SUM('JE203'!M99,'JE203'!N99,'JE203'!O99))&lt;=0.5,"OK","ERROR")</f>
      </c>
    </row>
    <row r="302">
      <c r="A302" t="s" s="129">
        <v>9</v>
      </c>
      <c r="B302" t="s" s="128">
        <v>521</v>
      </c>
      <c r="C302" t="s" s="129">
        <v>522</v>
      </c>
      <c r="D302" t="s" s="129">
        <v>987</v>
      </c>
      <c r="E302" t="s" s="129">
        <v>988</v>
      </c>
      <c r="F302" s="129">
        <f>IF(ABS('JE203'!P99-SUM('JE203'!Q99,'JE203'!R99,'JE203'!S99))&lt;=0.5,"OK","ERROR")</f>
      </c>
    </row>
    <row r="303">
      <c r="A303" t="s" s="129">
        <v>9</v>
      </c>
      <c r="B303" t="s" s="128">
        <v>521</v>
      </c>
      <c r="C303" t="s" s="129">
        <v>522</v>
      </c>
      <c r="D303" t="s" s="129">
        <v>989</v>
      </c>
      <c r="E303" t="s" s="129">
        <v>990</v>
      </c>
      <c r="F303" s="129">
        <f>IF(ABS('JE203'!V99-SUM('JE203'!W99,'JE203'!X99,'JE203'!Y99))&lt;=0.5,"OK","ERROR")</f>
      </c>
    </row>
    <row r="304">
      <c r="A304" t="s" s="129">
        <v>9</v>
      </c>
      <c r="B304" t="s" s="128">
        <v>521</v>
      </c>
      <c r="C304" t="s" s="129">
        <v>522</v>
      </c>
      <c r="D304" t="s" s="129">
        <v>991</v>
      </c>
      <c r="E304" t="s" s="129">
        <v>992</v>
      </c>
      <c r="F304" s="129">
        <f>IF(ABS('JE203'!L100-SUM('JE203'!M100,'JE203'!N100,'JE203'!O100))&lt;=0.5,"OK","ERROR")</f>
      </c>
    </row>
    <row r="305">
      <c r="A305" t="s" s="129">
        <v>9</v>
      </c>
      <c r="B305" t="s" s="128">
        <v>521</v>
      </c>
      <c r="C305" t="s" s="129">
        <v>522</v>
      </c>
      <c r="D305" t="s" s="129">
        <v>993</v>
      </c>
      <c r="E305" t="s" s="129">
        <v>994</v>
      </c>
      <c r="F305" s="129">
        <f>IF(ABS('JE203'!P100-SUM('JE203'!Q100,'JE203'!R100,'JE203'!S100))&lt;=0.5,"OK","ERROR")</f>
      </c>
    </row>
    <row r="306">
      <c r="A306" t="s" s="129">
        <v>9</v>
      </c>
      <c r="B306" t="s" s="128">
        <v>521</v>
      </c>
      <c r="C306" t="s" s="129">
        <v>522</v>
      </c>
      <c r="D306" t="s" s="129">
        <v>995</v>
      </c>
      <c r="E306" t="s" s="129">
        <v>996</v>
      </c>
      <c r="F306" s="129">
        <f>IF(ABS('JE203'!V100-SUM('JE203'!W100,'JE203'!X100,'JE203'!Y100))&lt;=0.5,"OK","ERROR")</f>
      </c>
    </row>
    <row r="307">
      <c r="A307" t="s" s="129">
        <v>9</v>
      </c>
      <c r="B307" t="s" s="128">
        <v>521</v>
      </c>
      <c r="C307" t="s" s="129">
        <v>522</v>
      </c>
      <c r="D307" t="s" s="129">
        <v>997</v>
      </c>
      <c r="E307" t="s" s="129">
        <v>998</v>
      </c>
      <c r="F307" s="129">
        <f>IF(ABS('JE203'!L101-SUM('JE203'!M101,'JE203'!N101,'JE203'!O101))&lt;=0.5,"OK","ERROR")</f>
      </c>
    </row>
    <row r="308">
      <c r="A308" t="s" s="129">
        <v>9</v>
      </c>
      <c r="B308" t="s" s="128">
        <v>521</v>
      </c>
      <c r="C308" t="s" s="129">
        <v>522</v>
      </c>
      <c r="D308" t="s" s="129">
        <v>999</v>
      </c>
      <c r="E308" t="s" s="129">
        <v>1000</v>
      </c>
      <c r="F308" s="129">
        <f>IF(ABS('JE203'!P101-SUM('JE203'!Q101,'JE203'!R101,'JE203'!S101))&lt;=0.5,"OK","ERROR")</f>
      </c>
    </row>
    <row r="309">
      <c r="A309" t="s" s="129">
        <v>9</v>
      </c>
      <c r="B309" t="s" s="128">
        <v>521</v>
      </c>
      <c r="C309" t="s" s="129">
        <v>522</v>
      </c>
      <c r="D309" t="s" s="129">
        <v>1001</v>
      </c>
      <c r="E309" t="s" s="129">
        <v>1002</v>
      </c>
      <c r="F309" s="129">
        <f>IF(ABS('JE203'!V101-SUM('JE203'!W101,'JE203'!X101,'JE203'!Y101))&lt;=0.5,"OK","ERROR")</f>
      </c>
    </row>
    <row r="310">
      <c r="A310" t="s" s="129">
        <v>9</v>
      </c>
      <c r="B310" t="s" s="128">
        <v>521</v>
      </c>
      <c r="C310" t="s" s="129">
        <v>522</v>
      </c>
      <c r="D310" t="s" s="129">
        <v>1003</v>
      </c>
      <c r="E310" t="s" s="129">
        <v>1004</v>
      </c>
      <c r="F310" s="129">
        <f>IF(ABS('JE203'!L102-SUM('JE203'!M102,'JE203'!N102,'JE203'!O102))&lt;=0.5,"OK","ERROR")</f>
      </c>
    </row>
    <row r="311">
      <c r="A311" t="s" s="129">
        <v>9</v>
      </c>
      <c r="B311" t="s" s="128">
        <v>521</v>
      </c>
      <c r="C311" t="s" s="129">
        <v>522</v>
      </c>
      <c r="D311" t="s" s="129">
        <v>1005</v>
      </c>
      <c r="E311" t="s" s="129">
        <v>1006</v>
      </c>
      <c r="F311" s="129">
        <f>IF(ABS('JE203'!P102-SUM('JE203'!Q102,'JE203'!R102,'JE203'!S102))&lt;=0.5,"OK","ERROR")</f>
      </c>
    </row>
    <row r="312">
      <c r="A312" t="s" s="129">
        <v>9</v>
      </c>
      <c r="B312" t="s" s="128">
        <v>521</v>
      </c>
      <c r="C312" t="s" s="129">
        <v>522</v>
      </c>
      <c r="D312" t="s" s="129">
        <v>1007</v>
      </c>
      <c r="E312" t="s" s="129">
        <v>1008</v>
      </c>
      <c r="F312" s="129">
        <f>IF(ABS('JE203'!V102-SUM('JE203'!W102,'JE203'!X102,'JE203'!Y102))&lt;=0.5,"OK","ERROR")</f>
      </c>
    </row>
    <row r="313">
      <c r="A313" t="s" s="129">
        <v>9</v>
      </c>
      <c r="B313" t="s" s="128">
        <v>521</v>
      </c>
      <c r="C313" t="s" s="129">
        <v>522</v>
      </c>
      <c r="D313" t="s" s="129">
        <v>1009</v>
      </c>
      <c r="E313" t="s" s="129">
        <v>1010</v>
      </c>
      <c r="F313" s="129">
        <f>IF(ABS('JE203'!L103-SUM('JE203'!M103,'JE203'!N103,'JE203'!O103))&lt;=0.5,"OK","ERROR")</f>
      </c>
    </row>
    <row r="314">
      <c r="A314" t="s" s="129">
        <v>9</v>
      </c>
      <c r="B314" t="s" s="128">
        <v>521</v>
      </c>
      <c r="C314" t="s" s="129">
        <v>522</v>
      </c>
      <c r="D314" t="s" s="129">
        <v>1011</v>
      </c>
      <c r="E314" t="s" s="129">
        <v>1012</v>
      </c>
      <c r="F314" s="129">
        <f>IF(ABS('JE203'!P103-SUM('JE203'!Q103,'JE203'!R103,'JE203'!S103))&lt;=0.5,"OK","ERROR")</f>
      </c>
    </row>
    <row r="315">
      <c r="A315" t="s" s="129">
        <v>9</v>
      </c>
      <c r="B315" t="s" s="128">
        <v>521</v>
      </c>
      <c r="C315" t="s" s="129">
        <v>522</v>
      </c>
      <c r="D315" t="s" s="129">
        <v>1013</v>
      </c>
      <c r="E315" t="s" s="129">
        <v>1014</v>
      </c>
      <c r="F315" s="129">
        <f>IF(ABS('JE203'!V103-SUM('JE203'!W103,'JE203'!X103,'JE203'!Y103))&lt;=0.5,"OK","ERROR")</f>
      </c>
    </row>
    <row r="316">
      <c r="A316" t="s" s="129">
        <v>9</v>
      </c>
      <c r="B316" t="s" s="128">
        <v>521</v>
      </c>
      <c r="C316" t="s" s="129">
        <v>522</v>
      </c>
      <c r="D316" t="s" s="129">
        <v>1015</v>
      </c>
      <c r="E316" t="s" s="129">
        <v>1016</v>
      </c>
      <c r="F316" s="129">
        <f>IF(ABS('JE203'!L104-SUM('JE203'!M104,'JE203'!N104,'JE203'!O104))&lt;=0.5,"OK","ERROR")</f>
      </c>
    </row>
    <row r="317">
      <c r="A317" t="s" s="129">
        <v>9</v>
      </c>
      <c r="B317" t="s" s="128">
        <v>521</v>
      </c>
      <c r="C317" t="s" s="129">
        <v>522</v>
      </c>
      <c r="D317" t="s" s="129">
        <v>1017</v>
      </c>
      <c r="E317" t="s" s="129">
        <v>1018</v>
      </c>
      <c r="F317" s="129">
        <f>IF(ABS('JE203'!P104-SUM('JE203'!Q104,'JE203'!R104,'JE203'!S104))&lt;=0.5,"OK","ERROR")</f>
      </c>
    </row>
    <row r="318">
      <c r="A318" t="s" s="129">
        <v>9</v>
      </c>
      <c r="B318" t="s" s="128">
        <v>521</v>
      </c>
      <c r="C318" t="s" s="129">
        <v>522</v>
      </c>
      <c r="D318" t="s" s="129">
        <v>1019</v>
      </c>
      <c r="E318" t="s" s="129">
        <v>1020</v>
      </c>
      <c r="F318" s="129">
        <f>IF(ABS('JE203'!V104-SUM('JE203'!W104,'JE203'!X104,'JE203'!Y104))&lt;=0.5,"OK","ERROR")</f>
      </c>
    </row>
    <row r="319">
      <c r="A319" t="s" s="129">
        <v>9</v>
      </c>
      <c r="B319" t="s" s="128">
        <v>1021</v>
      </c>
      <c r="C319" t="s" s="129">
        <v>1022</v>
      </c>
      <c r="D319" t="s" s="129">
        <v>1023</v>
      </c>
      <c r="E319" t="s" s="129">
        <v>1024</v>
      </c>
      <c r="F319" s="129">
        <f>IF(ABS('JE203'!U22-SUM('JE203'!Z22,'JE203'!V22))&lt;=0.5,"OK","ERROR")</f>
      </c>
    </row>
    <row r="320">
      <c r="A320" t="s" s="129">
        <v>9</v>
      </c>
      <c r="B320" t="s" s="128">
        <v>1021</v>
      </c>
      <c r="C320" t="s" s="129">
        <v>1022</v>
      </c>
      <c r="D320" t="s" s="129">
        <v>1025</v>
      </c>
      <c r="E320" t="s" s="129">
        <v>1026</v>
      </c>
      <c r="F320" s="129">
        <f>IF(ABS('JE203'!U23-SUM('JE203'!Z23,'JE203'!V23))&lt;=0.5,"OK","ERROR")</f>
      </c>
    </row>
    <row r="321">
      <c r="A321" t="s" s="129">
        <v>9</v>
      </c>
      <c r="B321" t="s" s="128">
        <v>1021</v>
      </c>
      <c r="C321" t="s" s="129">
        <v>1022</v>
      </c>
      <c r="D321" t="s" s="129">
        <v>1027</v>
      </c>
      <c r="E321" t="s" s="129">
        <v>1028</v>
      </c>
      <c r="F321" s="129">
        <f>IF(ABS('JE203'!U24-SUM('JE203'!Z24,'JE203'!V24))&lt;=0.5,"OK","ERROR")</f>
      </c>
    </row>
    <row r="322">
      <c r="A322" t="s" s="129">
        <v>9</v>
      </c>
      <c r="B322" t="s" s="128">
        <v>1021</v>
      </c>
      <c r="C322" t="s" s="129">
        <v>1022</v>
      </c>
      <c r="D322" t="s" s="129">
        <v>1029</v>
      </c>
      <c r="E322" t="s" s="129">
        <v>1030</v>
      </c>
      <c r="F322" s="129">
        <f>IF(ABS('JE203'!U25-SUM('JE203'!Z25,'JE203'!V25))&lt;=0.5,"OK","ERROR")</f>
      </c>
    </row>
    <row r="323">
      <c r="A323" t="s" s="129">
        <v>9</v>
      </c>
      <c r="B323" t="s" s="128">
        <v>1021</v>
      </c>
      <c r="C323" t="s" s="129">
        <v>1022</v>
      </c>
      <c r="D323" t="s" s="129">
        <v>1031</v>
      </c>
      <c r="E323" t="s" s="129">
        <v>1032</v>
      </c>
      <c r="F323" s="129">
        <f>IF(ABS('JE203'!U26-SUM('JE203'!Z26,'JE203'!V26))&lt;=0.5,"OK","ERROR")</f>
      </c>
    </row>
    <row r="324">
      <c r="A324" t="s" s="129">
        <v>9</v>
      </c>
      <c r="B324" t="s" s="128">
        <v>1021</v>
      </c>
      <c r="C324" t="s" s="129">
        <v>1022</v>
      </c>
      <c r="D324" t="s" s="129">
        <v>1033</v>
      </c>
      <c r="E324" t="s" s="129">
        <v>1034</v>
      </c>
      <c r="F324" s="129">
        <f>IF(ABS('JE203'!U27-SUM('JE203'!Z27,'JE203'!V27))&lt;=0.5,"OK","ERROR")</f>
      </c>
    </row>
    <row r="325">
      <c r="A325" t="s" s="129">
        <v>9</v>
      </c>
      <c r="B325" t="s" s="128">
        <v>1021</v>
      </c>
      <c r="C325" t="s" s="129">
        <v>1022</v>
      </c>
      <c r="D325" t="s" s="129">
        <v>1035</v>
      </c>
      <c r="E325" t="s" s="129">
        <v>1036</v>
      </c>
      <c r="F325" s="129">
        <f>IF(ABS('JE203'!U28-SUM('JE203'!Z28,'JE203'!V28))&lt;=0.5,"OK","ERROR")</f>
      </c>
    </row>
    <row r="326">
      <c r="A326" t="s" s="129">
        <v>9</v>
      </c>
      <c r="B326" t="s" s="128">
        <v>1021</v>
      </c>
      <c r="C326" t="s" s="129">
        <v>1022</v>
      </c>
      <c r="D326" t="s" s="129">
        <v>1037</v>
      </c>
      <c r="E326" t="s" s="129">
        <v>1038</v>
      </c>
      <c r="F326" s="129">
        <f>IF(ABS('JE203'!U29-SUM('JE203'!Z29,'JE203'!V29))&lt;=0.5,"OK","ERROR")</f>
      </c>
    </row>
    <row r="327">
      <c r="A327" t="s" s="129">
        <v>9</v>
      </c>
      <c r="B327" t="s" s="128">
        <v>1021</v>
      </c>
      <c r="C327" t="s" s="129">
        <v>1022</v>
      </c>
      <c r="D327" t="s" s="129">
        <v>1039</v>
      </c>
      <c r="E327" t="s" s="129">
        <v>1040</v>
      </c>
      <c r="F327" s="129">
        <f>IF(ABS('JE203'!U30-SUM('JE203'!Z30,'JE203'!V30))&lt;=0.5,"OK","ERROR")</f>
      </c>
    </row>
    <row r="328">
      <c r="A328" t="s" s="129">
        <v>9</v>
      </c>
      <c r="B328" t="s" s="128">
        <v>1021</v>
      </c>
      <c r="C328" t="s" s="129">
        <v>1022</v>
      </c>
      <c r="D328" t="s" s="129">
        <v>1041</v>
      </c>
      <c r="E328" t="s" s="129">
        <v>1042</v>
      </c>
      <c r="F328" s="129">
        <f>IF(ABS('JE203'!U31-SUM('JE203'!Z31,'JE203'!V31))&lt;=0.5,"OK","ERROR")</f>
      </c>
    </row>
    <row r="329">
      <c r="A329" t="s" s="129">
        <v>9</v>
      </c>
      <c r="B329" t="s" s="128">
        <v>1021</v>
      </c>
      <c r="C329" t="s" s="129">
        <v>1022</v>
      </c>
      <c r="D329" t="s" s="129">
        <v>1043</v>
      </c>
      <c r="E329" t="s" s="129">
        <v>1044</v>
      </c>
      <c r="F329" s="129">
        <f>IF(ABS('JE203'!U32-SUM('JE203'!Z32,'JE203'!V32))&lt;=0.5,"OK","ERROR")</f>
      </c>
    </row>
    <row r="330">
      <c r="A330" t="s" s="129">
        <v>9</v>
      </c>
      <c r="B330" t="s" s="128">
        <v>1021</v>
      </c>
      <c r="C330" t="s" s="129">
        <v>1022</v>
      </c>
      <c r="D330" t="s" s="129">
        <v>1045</v>
      </c>
      <c r="E330" t="s" s="129">
        <v>1046</v>
      </c>
      <c r="F330" s="129">
        <f>IF(ABS('JE203'!U33-SUM('JE203'!Z33,'JE203'!V33))&lt;=0.5,"OK","ERROR")</f>
      </c>
    </row>
    <row r="331">
      <c r="A331" t="s" s="129">
        <v>9</v>
      </c>
      <c r="B331" t="s" s="128">
        <v>1021</v>
      </c>
      <c r="C331" t="s" s="129">
        <v>1022</v>
      </c>
      <c r="D331" t="s" s="129">
        <v>1047</v>
      </c>
      <c r="E331" t="s" s="129">
        <v>1048</v>
      </c>
      <c r="F331" s="129">
        <f>IF(ABS('JE203'!U34-SUM('JE203'!Z34,'JE203'!V34))&lt;=0.5,"OK","ERROR")</f>
      </c>
    </row>
    <row r="332">
      <c r="A332" t="s" s="129">
        <v>9</v>
      </c>
      <c r="B332" t="s" s="128">
        <v>1021</v>
      </c>
      <c r="C332" t="s" s="129">
        <v>1022</v>
      </c>
      <c r="D332" t="s" s="129">
        <v>1049</v>
      </c>
      <c r="E332" t="s" s="129">
        <v>1050</v>
      </c>
      <c r="F332" s="129">
        <f>IF(ABS('JE203'!U35-SUM('JE203'!Z35,'JE203'!V35))&lt;=0.5,"OK","ERROR")</f>
      </c>
    </row>
    <row r="333">
      <c r="A333" t="s" s="129">
        <v>9</v>
      </c>
      <c r="B333" t="s" s="128">
        <v>1021</v>
      </c>
      <c r="C333" t="s" s="129">
        <v>1022</v>
      </c>
      <c r="D333" t="s" s="129">
        <v>1051</v>
      </c>
      <c r="E333" t="s" s="129">
        <v>1052</v>
      </c>
      <c r="F333" s="129">
        <f>IF(ABS('JE203'!U36-SUM('JE203'!Z36,'JE203'!V36))&lt;=0.5,"OK","ERROR")</f>
      </c>
    </row>
    <row r="334">
      <c r="A334" t="s" s="129">
        <v>9</v>
      </c>
      <c r="B334" t="s" s="128">
        <v>1021</v>
      </c>
      <c r="C334" t="s" s="129">
        <v>1022</v>
      </c>
      <c r="D334" t="s" s="129">
        <v>1053</v>
      </c>
      <c r="E334" t="s" s="129">
        <v>1054</v>
      </c>
      <c r="F334" s="129">
        <f>IF(ABS('JE203'!U37-SUM('JE203'!Z37,'JE203'!V37))&lt;=0.5,"OK","ERROR")</f>
      </c>
    </row>
    <row r="335">
      <c r="A335" t="s" s="129">
        <v>9</v>
      </c>
      <c r="B335" t="s" s="128">
        <v>1021</v>
      </c>
      <c r="C335" t="s" s="129">
        <v>1022</v>
      </c>
      <c r="D335" t="s" s="129">
        <v>1055</v>
      </c>
      <c r="E335" t="s" s="129">
        <v>1056</v>
      </c>
      <c r="F335" s="129">
        <f>IF(ABS('JE203'!U38-SUM('JE203'!Z38,'JE203'!V38))&lt;=0.5,"OK","ERROR")</f>
      </c>
    </row>
    <row r="336">
      <c r="A336" t="s" s="129">
        <v>9</v>
      </c>
      <c r="B336" t="s" s="128">
        <v>1021</v>
      </c>
      <c r="C336" t="s" s="129">
        <v>1022</v>
      </c>
      <c r="D336" t="s" s="129">
        <v>1057</v>
      </c>
      <c r="E336" t="s" s="129">
        <v>1058</v>
      </c>
      <c r="F336" s="129">
        <f>IF(ABS('JE203'!U39-SUM('JE203'!Z39,'JE203'!V39))&lt;=0.5,"OK","ERROR")</f>
      </c>
    </row>
    <row r="337">
      <c r="A337" t="s" s="129">
        <v>9</v>
      </c>
      <c r="B337" t="s" s="128">
        <v>1021</v>
      </c>
      <c r="C337" t="s" s="129">
        <v>1022</v>
      </c>
      <c r="D337" t="s" s="129">
        <v>1059</v>
      </c>
      <c r="E337" t="s" s="129">
        <v>1060</v>
      </c>
      <c r="F337" s="129">
        <f>IF(ABS('JE203'!U40-SUM('JE203'!Z40,'JE203'!V40))&lt;=0.5,"OK","ERROR")</f>
      </c>
    </row>
    <row r="338">
      <c r="A338" t="s" s="129">
        <v>9</v>
      </c>
      <c r="B338" t="s" s="128">
        <v>1021</v>
      </c>
      <c r="C338" t="s" s="129">
        <v>1022</v>
      </c>
      <c r="D338" t="s" s="129">
        <v>1061</v>
      </c>
      <c r="E338" t="s" s="129">
        <v>1062</v>
      </c>
      <c r="F338" s="129">
        <f>IF(ABS('JE203'!U41-SUM('JE203'!Z41,'JE203'!V41))&lt;=0.5,"OK","ERROR")</f>
      </c>
    </row>
    <row r="339">
      <c r="A339" t="s" s="129">
        <v>9</v>
      </c>
      <c r="B339" t="s" s="128">
        <v>1021</v>
      </c>
      <c r="C339" t="s" s="129">
        <v>1022</v>
      </c>
      <c r="D339" t="s" s="129">
        <v>1063</v>
      </c>
      <c r="E339" t="s" s="129">
        <v>1064</v>
      </c>
      <c r="F339" s="129">
        <f>IF(ABS('JE203'!U42-SUM('JE203'!Z42,'JE203'!V42))&lt;=0.5,"OK","ERROR")</f>
      </c>
    </row>
    <row r="340">
      <c r="A340" t="s" s="129">
        <v>9</v>
      </c>
      <c r="B340" t="s" s="128">
        <v>1021</v>
      </c>
      <c r="C340" t="s" s="129">
        <v>1022</v>
      </c>
      <c r="D340" t="s" s="129">
        <v>1065</v>
      </c>
      <c r="E340" t="s" s="129">
        <v>1066</v>
      </c>
      <c r="F340" s="129">
        <f>IF(ABS('JE203'!U43-SUM('JE203'!Z43,'JE203'!V43))&lt;=0.5,"OK","ERROR")</f>
      </c>
    </row>
    <row r="341">
      <c r="A341" t="s" s="129">
        <v>9</v>
      </c>
      <c r="B341" t="s" s="128">
        <v>1021</v>
      </c>
      <c r="C341" t="s" s="129">
        <v>1022</v>
      </c>
      <c r="D341" t="s" s="129">
        <v>1067</v>
      </c>
      <c r="E341" t="s" s="129">
        <v>1068</v>
      </c>
      <c r="F341" s="129">
        <f>IF(ABS('JE203'!U44-SUM('JE203'!Z44,'JE203'!V44))&lt;=0.5,"OK","ERROR")</f>
      </c>
    </row>
    <row r="342">
      <c r="A342" t="s" s="129">
        <v>9</v>
      </c>
      <c r="B342" t="s" s="128">
        <v>1021</v>
      </c>
      <c r="C342" t="s" s="129">
        <v>1022</v>
      </c>
      <c r="D342" t="s" s="129">
        <v>1069</v>
      </c>
      <c r="E342" t="s" s="129">
        <v>1070</v>
      </c>
      <c r="F342" s="129">
        <f>IF(ABS('JE203'!U45-SUM('JE203'!Z45,'JE203'!V45))&lt;=0.5,"OK","ERROR")</f>
      </c>
    </row>
    <row r="343">
      <c r="A343" t="s" s="129">
        <v>9</v>
      </c>
      <c r="B343" t="s" s="128">
        <v>1021</v>
      </c>
      <c r="C343" t="s" s="129">
        <v>1022</v>
      </c>
      <c r="D343" t="s" s="129">
        <v>1071</v>
      </c>
      <c r="E343" t="s" s="129">
        <v>1072</v>
      </c>
      <c r="F343" s="129">
        <f>IF(ABS('JE203'!U46-SUM('JE203'!Z46,'JE203'!V46))&lt;=0.5,"OK","ERROR")</f>
      </c>
    </row>
    <row r="344">
      <c r="A344" t="s" s="129">
        <v>9</v>
      </c>
      <c r="B344" t="s" s="128">
        <v>1021</v>
      </c>
      <c r="C344" t="s" s="129">
        <v>1022</v>
      </c>
      <c r="D344" t="s" s="129">
        <v>1073</v>
      </c>
      <c r="E344" t="s" s="129">
        <v>1074</v>
      </c>
      <c r="F344" s="129">
        <f>IF(ABS('JE203'!U47-SUM('JE203'!Z47,'JE203'!V47))&lt;=0.5,"OK","ERROR")</f>
      </c>
    </row>
    <row r="345">
      <c r="A345" t="s" s="129">
        <v>9</v>
      </c>
      <c r="B345" t="s" s="128">
        <v>1021</v>
      </c>
      <c r="C345" t="s" s="129">
        <v>1022</v>
      </c>
      <c r="D345" t="s" s="129">
        <v>1075</v>
      </c>
      <c r="E345" t="s" s="129">
        <v>1076</v>
      </c>
      <c r="F345" s="129">
        <f>IF(ABS('JE203'!U48-SUM('JE203'!Z48,'JE203'!V48))&lt;=0.5,"OK","ERROR")</f>
      </c>
    </row>
    <row r="346">
      <c r="A346" t="s" s="129">
        <v>9</v>
      </c>
      <c r="B346" t="s" s="128">
        <v>1021</v>
      </c>
      <c r="C346" t="s" s="129">
        <v>1022</v>
      </c>
      <c r="D346" t="s" s="129">
        <v>1077</v>
      </c>
      <c r="E346" t="s" s="129">
        <v>1078</v>
      </c>
      <c r="F346" s="129">
        <f>IF(ABS('JE203'!U49-SUM('JE203'!Z49,'JE203'!V49))&lt;=0.5,"OK","ERROR")</f>
      </c>
    </row>
    <row r="347">
      <c r="A347" t="s" s="129">
        <v>9</v>
      </c>
      <c r="B347" t="s" s="128">
        <v>1021</v>
      </c>
      <c r="C347" t="s" s="129">
        <v>1022</v>
      </c>
      <c r="D347" t="s" s="129">
        <v>1079</v>
      </c>
      <c r="E347" t="s" s="129">
        <v>1080</v>
      </c>
      <c r="F347" s="129">
        <f>IF(ABS('JE203'!U50-SUM('JE203'!Z50,'JE203'!V50))&lt;=0.5,"OK","ERROR")</f>
      </c>
    </row>
    <row r="348">
      <c r="A348" t="s" s="129">
        <v>9</v>
      </c>
      <c r="B348" t="s" s="128">
        <v>1021</v>
      </c>
      <c r="C348" t="s" s="129">
        <v>1022</v>
      </c>
      <c r="D348" t="s" s="129">
        <v>1081</v>
      </c>
      <c r="E348" t="s" s="129">
        <v>1082</v>
      </c>
      <c r="F348" s="129">
        <f>IF(ABS('JE203'!U51-SUM('JE203'!Z51,'JE203'!V51))&lt;=0.5,"OK","ERROR")</f>
      </c>
    </row>
    <row r="349">
      <c r="A349" t="s" s="129">
        <v>9</v>
      </c>
      <c r="B349" t="s" s="128">
        <v>1021</v>
      </c>
      <c r="C349" t="s" s="129">
        <v>1022</v>
      </c>
      <c r="D349" t="s" s="129">
        <v>1083</v>
      </c>
      <c r="E349" t="s" s="129">
        <v>1084</v>
      </c>
      <c r="F349" s="129">
        <f>IF(ABS('JE203'!U52-SUM('JE203'!Z52,'JE203'!V52))&lt;=0.5,"OK","ERROR")</f>
      </c>
    </row>
    <row r="350">
      <c r="A350" t="s" s="129">
        <v>9</v>
      </c>
      <c r="B350" t="s" s="128">
        <v>1021</v>
      </c>
      <c r="C350" t="s" s="129">
        <v>1022</v>
      </c>
      <c r="D350" t="s" s="129">
        <v>1085</v>
      </c>
      <c r="E350" t="s" s="129">
        <v>1086</v>
      </c>
      <c r="F350" s="129">
        <f>IF(ABS('JE203'!U53-SUM('JE203'!Z53,'JE203'!V53))&lt;=0.5,"OK","ERROR")</f>
      </c>
    </row>
    <row r="351">
      <c r="A351" t="s" s="129">
        <v>9</v>
      </c>
      <c r="B351" t="s" s="128">
        <v>1021</v>
      </c>
      <c r="C351" t="s" s="129">
        <v>1022</v>
      </c>
      <c r="D351" t="s" s="129">
        <v>1087</v>
      </c>
      <c r="E351" t="s" s="129">
        <v>1088</v>
      </c>
      <c r="F351" s="129">
        <f>IF(ABS('JE203'!U54-SUM('JE203'!Z54,'JE203'!V54))&lt;=0.5,"OK","ERROR")</f>
      </c>
    </row>
    <row r="352">
      <c r="A352" t="s" s="129">
        <v>9</v>
      </c>
      <c r="B352" t="s" s="128">
        <v>1021</v>
      </c>
      <c r="C352" t="s" s="129">
        <v>1022</v>
      </c>
      <c r="D352" t="s" s="129">
        <v>1089</v>
      </c>
      <c r="E352" t="s" s="129">
        <v>1090</v>
      </c>
      <c r="F352" s="129">
        <f>IF(ABS('JE203'!U55-SUM('JE203'!Z55,'JE203'!V55))&lt;=0.5,"OK","ERROR")</f>
      </c>
    </row>
    <row r="353">
      <c r="A353" t="s" s="129">
        <v>9</v>
      </c>
      <c r="B353" t="s" s="128">
        <v>1021</v>
      </c>
      <c r="C353" t="s" s="129">
        <v>1022</v>
      </c>
      <c r="D353" t="s" s="129">
        <v>1091</v>
      </c>
      <c r="E353" t="s" s="129">
        <v>1092</v>
      </c>
      <c r="F353" s="129">
        <f>IF(ABS('JE203'!U56-SUM('JE203'!Z56,'JE203'!V56))&lt;=0.5,"OK","ERROR")</f>
      </c>
    </row>
    <row r="354">
      <c r="A354" t="s" s="129">
        <v>9</v>
      </c>
      <c r="B354" t="s" s="128">
        <v>1021</v>
      </c>
      <c r="C354" t="s" s="129">
        <v>1022</v>
      </c>
      <c r="D354" t="s" s="129">
        <v>1093</v>
      </c>
      <c r="E354" t="s" s="129">
        <v>1094</v>
      </c>
      <c r="F354" s="129">
        <f>IF(ABS('JE203'!U57-SUM('JE203'!Z57,'JE203'!V57))&lt;=0.5,"OK","ERROR")</f>
      </c>
    </row>
    <row r="355">
      <c r="A355" t="s" s="129">
        <v>9</v>
      </c>
      <c r="B355" t="s" s="128">
        <v>1021</v>
      </c>
      <c r="C355" t="s" s="129">
        <v>1022</v>
      </c>
      <c r="D355" t="s" s="129">
        <v>1095</v>
      </c>
      <c r="E355" t="s" s="129">
        <v>1096</v>
      </c>
      <c r="F355" s="129">
        <f>IF(ABS('JE203'!U58-SUM('JE203'!Z58,'JE203'!V58))&lt;=0.5,"OK","ERROR")</f>
      </c>
    </row>
    <row r="356">
      <c r="A356" t="s" s="129">
        <v>9</v>
      </c>
      <c r="B356" t="s" s="128">
        <v>1021</v>
      </c>
      <c r="C356" t="s" s="129">
        <v>1022</v>
      </c>
      <c r="D356" t="s" s="129">
        <v>1097</v>
      </c>
      <c r="E356" t="s" s="129">
        <v>1098</v>
      </c>
      <c r="F356" s="129">
        <f>IF(ABS('JE203'!U59-SUM('JE203'!Z59,'JE203'!V59))&lt;=0.5,"OK","ERROR")</f>
      </c>
    </row>
    <row r="357">
      <c r="A357" t="s" s="129">
        <v>9</v>
      </c>
      <c r="B357" t="s" s="128">
        <v>1021</v>
      </c>
      <c r="C357" t="s" s="129">
        <v>1022</v>
      </c>
      <c r="D357" t="s" s="129">
        <v>1099</v>
      </c>
      <c r="E357" t="s" s="129">
        <v>1100</v>
      </c>
      <c r="F357" s="129">
        <f>IF(ABS('JE203'!U60-SUM('JE203'!Z60,'JE203'!V60))&lt;=0.5,"OK","ERROR")</f>
      </c>
    </row>
    <row r="358">
      <c r="A358" t="s" s="129">
        <v>9</v>
      </c>
      <c r="B358" t="s" s="128">
        <v>1021</v>
      </c>
      <c r="C358" t="s" s="129">
        <v>1022</v>
      </c>
      <c r="D358" t="s" s="129">
        <v>1101</v>
      </c>
      <c r="E358" t="s" s="129">
        <v>1102</v>
      </c>
      <c r="F358" s="129">
        <f>IF(ABS('JE203'!U61-SUM('JE203'!Z61,'JE203'!V61))&lt;=0.5,"OK","ERROR")</f>
      </c>
    </row>
    <row r="359">
      <c r="A359" t="s" s="129">
        <v>9</v>
      </c>
      <c r="B359" t="s" s="128">
        <v>1021</v>
      </c>
      <c r="C359" t="s" s="129">
        <v>1022</v>
      </c>
      <c r="D359" t="s" s="129">
        <v>1103</v>
      </c>
      <c r="E359" t="s" s="129">
        <v>1104</v>
      </c>
      <c r="F359" s="129">
        <f>IF(ABS('JE203'!U62-SUM('JE203'!Z62,'JE203'!V62))&lt;=0.5,"OK","ERROR")</f>
      </c>
    </row>
    <row r="360">
      <c r="A360" t="s" s="129">
        <v>9</v>
      </c>
      <c r="B360" t="s" s="128">
        <v>1021</v>
      </c>
      <c r="C360" t="s" s="129">
        <v>1022</v>
      </c>
      <c r="D360" t="s" s="129">
        <v>1105</v>
      </c>
      <c r="E360" t="s" s="129">
        <v>1106</v>
      </c>
      <c r="F360" s="129">
        <f>IF(ABS('JE203'!U63-SUM('JE203'!Z63,'JE203'!V63))&lt;=0.5,"OK","ERROR")</f>
      </c>
    </row>
    <row r="361">
      <c r="A361" t="s" s="129">
        <v>9</v>
      </c>
      <c r="B361" t="s" s="128">
        <v>1021</v>
      </c>
      <c r="C361" t="s" s="129">
        <v>1022</v>
      </c>
      <c r="D361" t="s" s="129">
        <v>1107</v>
      </c>
      <c r="E361" t="s" s="129">
        <v>1108</v>
      </c>
      <c r="F361" s="129">
        <f>IF(ABS('JE203'!U64-SUM('JE203'!Z64,'JE203'!V64))&lt;=0.5,"OK","ERROR")</f>
      </c>
    </row>
    <row r="362">
      <c r="A362" t="s" s="129">
        <v>9</v>
      </c>
      <c r="B362" t="s" s="128">
        <v>1021</v>
      </c>
      <c r="C362" t="s" s="129">
        <v>1022</v>
      </c>
      <c r="D362" t="s" s="129">
        <v>1109</v>
      </c>
      <c r="E362" t="s" s="129">
        <v>1110</v>
      </c>
      <c r="F362" s="129">
        <f>IF(ABS('JE203'!U65-SUM('JE203'!Z65,'JE203'!V65))&lt;=0.5,"OK","ERROR")</f>
      </c>
    </row>
    <row r="363">
      <c r="A363" t="s" s="129">
        <v>9</v>
      </c>
      <c r="B363" t="s" s="128">
        <v>1021</v>
      </c>
      <c r="C363" t="s" s="129">
        <v>1022</v>
      </c>
      <c r="D363" t="s" s="129">
        <v>1111</v>
      </c>
      <c r="E363" t="s" s="129">
        <v>1112</v>
      </c>
      <c r="F363" s="129">
        <f>IF(ABS('JE203'!U66-SUM('JE203'!Z66,'JE203'!V66))&lt;=0.5,"OK","ERROR")</f>
      </c>
    </row>
    <row r="364">
      <c r="A364" t="s" s="129">
        <v>9</v>
      </c>
      <c r="B364" t="s" s="128">
        <v>1021</v>
      </c>
      <c r="C364" t="s" s="129">
        <v>1022</v>
      </c>
      <c r="D364" t="s" s="129">
        <v>1113</v>
      </c>
      <c r="E364" t="s" s="129">
        <v>1114</v>
      </c>
      <c r="F364" s="129">
        <f>IF(ABS('JE203'!U67-SUM('JE203'!Z67,'JE203'!V67))&lt;=0.5,"OK","ERROR")</f>
      </c>
    </row>
    <row r="365">
      <c r="A365" t="s" s="129">
        <v>9</v>
      </c>
      <c r="B365" t="s" s="128">
        <v>1021</v>
      </c>
      <c r="C365" t="s" s="129">
        <v>1022</v>
      </c>
      <c r="D365" t="s" s="129">
        <v>1115</v>
      </c>
      <c r="E365" t="s" s="129">
        <v>1116</v>
      </c>
      <c r="F365" s="129">
        <f>IF(ABS('JE203'!U68-SUM('JE203'!Z68,'JE203'!V68))&lt;=0.5,"OK","ERROR")</f>
      </c>
    </row>
    <row r="366">
      <c r="A366" t="s" s="129">
        <v>9</v>
      </c>
      <c r="B366" t="s" s="128">
        <v>1021</v>
      </c>
      <c r="C366" t="s" s="129">
        <v>1022</v>
      </c>
      <c r="D366" t="s" s="129">
        <v>1117</v>
      </c>
      <c r="E366" t="s" s="129">
        <v>1118</v>
      </c>
      <c r="F366" s="129">
        <f>IF(ABS('JE203'!U69-SUM('JE203'!Z69,'JE203'!V69))&lt;=0.5,"OK","ERROR")</f>
      </c>
    </row>
    <row r="367">
      <c r="A367" t="s" s="129">
        <v>9</v>
      </c>
      <c r="B367" t="s" s="128">
        <v>1021</v>
      </c>
      <c r="C367" t="s" s="129">
        <v>1022</v>
      </c>
      <c r="D367" t="s" s="129">
        <v>1119</v>
      </c>
      <c r="E367" t="s" s="129">
        <v>1120</v>
      </c>
      <c r="F367" s="129">
        <f>IF(ABS('JE203'!U70-SUM('JE203'!Z70,'JE203'!V70))&lt;=0.5,"OK","ERROR")</f>
      </c>
    </row>
    <row r="368">
      <c r="A368" t="s" s="129">
        <v>9</v>
      </c>
      <c r="B368" t="s" s="128">
        <v>1021</v>
      </c>
      <c r="C368" t="s" s="129">
        <v>1022</v>
      </c>
      <c r="D368" t="s" s="129">
        <v>1121</v>
      </c>
      <c r="E368" t="s" s="129">
        <v>1122</v>
      </c>
      <c r="F368" s="129">
        <f>IF(ABS('JE203'!U71-SUM('JE203'!Z71,'JE203'!V71))&lt;=0.5,"OK","ERROR")</f>
      </c>
    </row>
    <row r="369">
      <c r="A369" t="s" s="129">
        <v>9</v>
      </c>
      <c r="B369" t="s" s="128">
        <v>1021</v>
      </c>
      <c r="C369" t="s" s="129">
        <v>1022</v>
      </c>
      <c r="D369" t="s" s="129">
        <v>1123</v>
      </c>
      <c r="E369" t="s" s="129">
        <v>1124</v>
      </c>
      <c r="F369" s="129">
        <f>IF(ABS('JE203'!U72-SUM('JE203'!Z72,'JE203'!V72))&lt;=0.5,"OK","ERROR")</f>
      </c>
    </row>
    <row r="370">
      <c r="A370" t="s" s="129">
        <v>9</v>
      </c>
      <c r="B370" t="s" s="128">
        <v>1021</v>
      </c>
      <c r="C370" t="s" s="129">
        <v>1022</v>
      </c>
      <c r="D370" t="s" s="129">
        <v>1125</v>
      </c>
      <c r="E370" t="s" s="129">
        <v>1126</v>
      </c>
      <c r="F370" s="129">
        <f>IF(ABS('JE203'!U73-SUM('JE203'!Z73,'JE203'!V73))&lt;=0.5,"OK","ERROR")</f>
      </c>
    </row>
    <row r="371">
      <c r="A371" t="s" s="129">
        <v>9</v>
      </c>
      <c r="B371" t="s" s="128">
        <v>1021</v>
      </c>
      <c r="C371" t="s" s="129">
        <v>1022</v>
      </c>
      <c r="D371" t="s" s="129">
        <v>1127</v>
      </c>
      <c r="E371" t="s" s="129">
        <v>1128</v>
      </c>
      <c r="F371" s="129">
        <f>IF(ABS('JE203'!U74-SUM('JE203'!Z74,'JE203'!V74))&lt;=0.5,"OK","ERROR")</f>
      </c>
    </row>
    <row r="372">
      <c r="A372" t="s" s="129">
        <v>9</v>
      </c>
      <c r="B372" t="s" s="128">
        <v>1021</v>
      </c>
      <c r="C372" t="s" s="129">
        <v>1022</v>
      </c>
      <c r="D372" t="s" s="129">
        <v>1129</v>
      </c>
      <c r="E372" t="s" s="129">
        <v>1130</v>
      </c>
      <c r="F372" s="129">
        <f>IF(ABS('JE203'!U75-SUM('JE203'!Z75,'JE203'!V75))&lt;=0.5,"OK","ERROR")</f>
      </c>
    </row>
    <row r="373">
      <c r="A373" t="s" s="129">
        <v>9</v>
      </c>
      <c r="B373" t="s" s="128">
        <v>1021</v>
      </c>
      <c r="C373" t="s" s="129">
        <v>1022</v>
      </c>
      <c r="D373" t="s" s="129">
        <v>1131</v>
      </c>
      <c r="E373" t="s" s="129">
        <v>1132</v>
      </c>
      <c r="F373" s="129">
        <f>IF(ABS('JE203'!U76-SUM('JE203'!Z76,'JE203'!V76))&lt;=0.5,"OK","ERROR")</f>
      </c>
    </row>
    <row r="374">
      <c r="A374" t="s" s="129">
        <v>9</v>
      </c>
      <c r="B374" t="s" s="128">
        <v>1021</v>
      </c>
      <c r="C374" t="s" s="129">
        <v>1022</v>
      </c>
      <c r="D374" t="s" s="129">
        <v>1133</v>
      </c>
      <c r="E374" t="s" s="129">
        <v>1134</v>
      </c>
      <c r="F374" s="129">
        <f>IF(ABS('JE203'!U77-SUM('JE203'!Z77,'JE203'!V77))&lt;=0.5,"OK","ERROR")</f>
      </c>
    </row>
    <row r="375">
      <c r="A375" t="s" s="129">
        <v>9</v>
      </c>
      <c r="B375" t="s" s="128">
        <v>1021</v>
      </c>
      <c r="C375" t="s" s="129">
        <v>1022</v>
      </c>
      <c r="D375" t="s" s="129">
        <v>1135</v>
      </c>
      <c r="E375" t="s" s="129">
        <v>1136</v>
      </c>
      <c r="F375" s="129">
        <f>IF(ABS('JE203'!U78-SUM('JE203'!Z78,'JE203'!V78))&lt;=0.5,"OK","ERROR")</f>
      </c>
    </row>
    <row r="376">
      <c r="A376" t="s" s="129">
        <v>9</v>
      </c>
      <c r="B376" t="s" s="128">
        <v>1021</v>
      </c>
      <c r="C376" t="s" s="129">
        <v>1022</v>
      </c>
      <c r="D376" t="s" s="129">
        <v>1137</v>
      </c>
      <c r="E376" t="s" s="129">
        <v>1138</v>
      </c>
      <c r="F376" s="129">
        <f>IF(ABS('JE203'!U79-SUM('JE203'!Z79,'JE203'!V79))&lt;=0.5,"OK","ERROR")</f>
      </c>
    </row>
    <row r="377">
      <c r="A377" t="s" s="129">
        <v>9</v>
      </c>
      <c r="B377" t="s" s="128">
        <v>1021</v>
      </c>
      <c r="C377" t="s" s="129">
        <v>1022</v>
      </c>
      <c r="D377" t="s" s="129">
        <v>1139</v>
      </c>
      <c r="E377" t="s" s="129">
        <v>1140</v>
      </c>
      <c r="F377" s="129">
        <f>IF(ABS('JE203'!U80-SUM('JE203'!Z80,'JE203'!V80))&lt;=0.5,"OK","ERROR")</f>
      </c>
    </row>
    <row r="378">
      <c r="A378" t="s" s="129">
        <v>9</v>
      </c>
      <c r="B378" t="s" s="128">
        <v>1021</v>
      </c>
      <c r="C378" t="s" s="129">
        <v>1022</v>
      </c>
      <c r="D378" t="s" s="129">
        <v>1141</v>
      </c>
      <c r="E378" t="s" s="129">
        <v>1142</v>
      </c>
      <c r="F378" s="129">
        <f>IF(ABS('JE203'!U81-SUM('JE203'!Z81,'JE203'!V81))&lt;=0.5,"OK","ERROR")</f>
      </c>
    </row>
    <row r="379">
      <c r="A379" t="s" s="129">
        <v>9</v>
      </c>
      <c r="B379" t="s" s="128">
        <v>1021</v>
      </c>
      <c r="C379" t="s" s="129">
        <v>1022</v>
      </c>
      <c r="D379" t="s" s="129">
        <v>1143</v>
      </c>
      <c r="E379" t="s" s="129">
        <v>1144</v>
      </c>
      <c r="F379" s="129">
        <f>IF(ABS('JE203'!U82-SUM('JE203'!Z82,'JE203'!V82))&lt;=0.5,"OK","ERROR")</f>
      </c>
    </row>
    <row r="380">
      <c r="A380" t="s" s="129">
        <v>9</v>
      </c>
      <c r="B380" t="s" s="128">
        <v>1021</v>
      </c>
      <c r="C380" t="s" s="129">
        <v>1022</v>
      </c>
      <c r="D380" t="s" s="129">
        <v>1145</v>
      </c>
      <c r="E380" t="s" s="129">
        <v>1146</v>
      </c>
      <c r="F380" s="129">
        <f>IF(ABS('JE203'!U83-SUM('JE203'!Z83,'JE203'!V83))&lt;=0.5,"OK","ERROR")</f>
      </c>
    </row>
    <row r="381">
      <c r="A381" t="s" s="129">
        <v>9</v>
      </c>
      <c r="B381" t="s" s="128">
        <v>1021</v>
      </c>
      <c r="C381" t="s" s="129">
        <v>1022</v>
      </c>
      <c r="D381" t="s" s="129">
        <v>1147</v>
      </c>
      <c r="E381" t="s" s="129">
        <v>1148</v>
      </c>
      <c r="F381" s="129">
        <f>IF(ABS('JE203'!U84-SUM('JE203'!Z84,'JE203'!V84))&lt;=0.5,"OK","ERROR")</f>
      </c>
    </row>
    <row r="382">
      <c r="A382" t="s" s="129">
        <v>9</v>
      </c>
      <c r="B382" t="s" s="128">
        <v>1021</v>
      </c>
      <c r="C382" t="s" s="129">
        <v>1022</v>
      </c>
      <c r="D382" t="s" s="129">
        <v>1149</v>
      </c>
      <c r="E382" t="s" s="129">
        <v>1150</v>
      </c>
      <c r="F382" s="129">
        <f>IF(ABS('JE203'!U85-SUM('JE203'!Z85,'JE203'!V85))&lt;=0.5,"OK","ERROR")</f>
      </c>
    </row>
    <row r="383">
      <c r="A383" t="s" s="129">
        <v>9</v>
      </c>
      <c r="B383" t="s" s="128">
        <v>1021</v>
      </c>
      <c r="C383" t="s" s="129">
        <v>1022</v>
      </c>
      <c r="D383" t="s" s="129">
        <v>1151</v>
      </c>
      <c r="E383" t="s" s="129">
        <v>1152</v>
      </c>
      <c r="F383" s="129">
        <f>IF(ABS('JE203'!U86-SUM('JE203'!Z86,'JE203'!V86))&lt;=0.5,"OK","ERROR")</f>
      </c>
    </row>
    <row r="384">
      <c r="A384" t="s" s="129">
        <v>9</v>
      </c>
      <c r="B384" t="s" s="128">
        <v>1021</v>
      </c>
      <c r="C384" t="s" s="129">
        <v>1022</v>
      </c>
      <c r="D384" t="s" s="129">
        <v>1153</v>
      </c>
      <c r="E384" t="s" s="129">
        <v>1154</v>
      </c>
      <c r="F384" s="129">
        <f>IF(ABS('JE203'!U87-SUM('JE203'!Z87,'JE203'!V87))&lt;=0.5,"OK","ERROR")</f>
      </c>
    </row>
    <row r="385">
      <c r="A385" t="s" s="129">
        <v>9</v>
      </c>
      <c r="B385" t="s" s="128">
        <v>1021</v>
      </c>
      <c r="C385" t="s" s="129">
        <v>1022</v>
      </c>
      <c r="D385" t="s" s="129">
        <v>1155</v>
      </c>
      <c r="E385" t="s" s="129">
        <v>1156</v>
      </c>
      <c r="F385" s="129">
        <f>IF(ABS('JE203'!U88-SUM('JE203'!Z88,'JE203'!V88))&lt;=0.5,"OK","ERROR")</f>
      </c>
    </row>
    <row r="386">
      <c r="A386" t="s" s="129">
        <v>9</v>
      </c>
      <c r="B386" t="s" s="128">
        <v>1021</v>
      </c>
      <c r="C386" t="s" s="129">
        <v>1022</v>
      </c>
      <c r="D386" t="s" s="129">
        <v>1157</v>
      </c>
      <c r="E386" t="s" s="129">
        <v>1158</v>
      </c>
      <c r="F386" s="129">
        <f>IF(ABS('JE203'!U89-SUM('JE203'!Z89,'JE203'!V89))&lt;=0.5,"OK","ERROR")</f>
      </c>
    </row>
    <row r="387">
      <c r="A387" t="s" s="129">
        <v>9</v>
      </c>
      <c r="B387" t="s" s="128">
        <v>1021</v>
      </c>
      <c r="C387" t="s" s="129">
        <v>1022</v>
      </c>
      <c r="D387" t="s" s="129">
        <v>1159</v>
      </c>
      <c r="E387" t="s" s="129">
        <v>1160</v>
      </c>
      <c r="F387" s="129">
        <f>IF(ABS('JE203'!U90-SUM('JE203'!Z90,'JE203'!V90))&lt;=0.5,"OK","ERROR")</f>
      </c>
    </row>
    <row r="388">
      <c r="A388" t="s" s="129">
        <v>9</v>
      </c>
      <c r="B388" t="s" s="128">
        <v>1021</v>
      </c>
      <c r="C388" t="s" s="129">
        <v>1022</v>
      </c>
      <c r="D388" t="s" s="129">
        <v>1161</v>
      </c>
      <c r="E388" t="s" s="129">
        <v>1162</v>
      </c>
      <c r="F388" s="129">
        <f>IF(ABS('JE203'!U91-SUM('JE203'!Z91,'JE203'!V91))&lt;=0.5,"OK","ERROR")</f>
      </c>
    </row>
    <row r="389">
      <c r="A389" t="s" s="129">
        <v>9</v>
      </c>
      <c r="B389" t="s" s="128">
        <v>1021</v>
      </c>
      <c r="C389" t="s" s="129">
        <v>1022</v>
      </c>
      <c r="D389" t="s" s="129">
        <v>1163</v>
      </c>
      <c r="E389" t="s" s="129">
        <v>1164</v>
      </c>
      <c r="F389" s="129">
        <f>IF(ABS('JE203'!U92-SUM('JE203'!Z92,'JE203'!V92))&lt;=0.5,"OK","ERROR")</f>
      </c>
    </row>
    <row r="390">
      <c r="A390" t="s" s="129">
        <v>9</v>
      </c>
      <c r="B390" t="s" s="128">
        <v>1021</v>
      </c>
      <c r="C390" t="s" s="129">
        <v>1022</v>
      </c>
      <c r="D390" t="s" s="129">
        <v>1165</v>
      </c>
      <c r="E390" t="s" s="129">
        <v>1166</v>
      </c>
      <c r="F390" s="129">
        <f>IF(ABS('JE203'!U93-SUM('JE203'!Z93,'JE203'!V93))&lt;=0.5,"OK","ERROR")</f>
      </c>
    </row>
    <row r="391">
      <c r="A391" t="s" s="129">
        <v>9</v>
      </c>
      <c r="B391" t="s" s="128">
        <v>1021</v>
      </c>
      <c r="C391" t="s" s="129">
        <v>1022</v>
      </c>
      <c r="D391" t="s" s="129">
        <v>1167</v>
      </c>
      <c r="E391" t="s" s="129">
        <v>1168</v>
      </c>
      <c r="F391" s="129">
        <f>IF(ABS('JE203'!U94-SUM('JE203'!Z94,'JE203'!V94))&lt;=0.5,"OK","ERROR")</f>
      </c>
    </row>
    <row r="392">
      <c r="A392" t="s" s="129">
        <v>9</v>
      </c>
      <c r="B392" t="s" s="128">
        <v>1021</v>
      </c>
      <c r="C392" t="s" s="129">
        <v>1022</v>
      </c>
      <c r="D392" t="s" s="129">
        <v>1169</v>
      </c>
      <c r="E392" t="s" s="129">
        <v>1170</v>
      </c>
      <c r="F392" s="129">
        <f>IF(ABS('JE203'!U95-SUM('JE203'!Z95,'JE203'!V95))&lt;=0.5,"OK","ERROR")</f>
      </c>
    </row>
    <row r="393">
      <c r="A393" t="s" s="129">
        <v>9</v>
      </c>
      <c r="B393" t="s" s="128">
        <v>1021</v>
      </c>
      <c r="C393" t="s" s="129">
        <v>1022</v>
      </c>
      <c r="D393" t="s" s="129">
        <v>1171</v>
      </c>
      <c r="E393" t="s" s="129">
        <v>1172</v>
      </c>
      <c r="F393" s="129">
        <f>IF(ABS('JE203'!U96-SUM('JE203'!Z96,'JE203'!V96))&lt;=0.5,"OK","ERROR")</f>
      </c>
    </row>
    <row r="394">
      <c r="A394" t="s" s="129">
        <v>9</v>
      </c>
      <c r="B394" t="s" s="128">
        <v>1021</v>
      </c>
      <c r="C394" t="s" s="129">
        <v>1022</v>
      </c>
      <c r="D394" t="s" s="129">
        <v>1173</v>
      </c>
      <c r="E394" t="s" s="129">
        <v>1174</v>
      </c>
      <c r="F394" s="129">
        <f>IF(ABS('JE203'!U97-SUM('JE203'!Z97,'JE203'!V97))&lt;=0.5,"OK","ERROR")</f>
      </c>
    </row>
    <row r="395">
      <c r="A395" t="s" s="129">
        <v>9</v>
      </c>
      <c r="B395" t="s" s="128">
        <v>1021</v>
      </c>
      <c r="C395" t="s" s="129">
        <v>1022</v>
      </c>
      <c r="D395" t="s" s="129">
        <v>1175</v>
      </c>
      <c r="E395" t="s" s="129">
        <v>1176</v>
      </c>
      <c r="F395" s="129">
        <f>IF(ABS('JE203'!U98-SUM('JE203'!Z98,'JE203'!V98))&lt;=0.5,"OK","ERROR")</f>
      </c>
    </row>
    <row r="396">
      <c r="A396" t="s" s="129">
        <v>9</v>
      </c>
      <c r="B396" t="s" s="128">
        <v>1021</v>
      </c>
      <c r="C396" t="s" s="129">
        <v>1022</v>
      </c>
      <c r="D396" t="s" s="129">
        <v>1177</v>
      </c>
      <c r="E396" t="s" s="129">
        <v>1178</v>
      </c>
      <c r="F396" s="129">
        <f>IF(ABS('JE203'!U99-SUM('JE203'!Z99,'JE203'!V99))&lt;=0.5,"OK","ERROR")</f>
      </c>
    </row>
    <row r="397">
      <c r="A397" t="s" s="129">
        <v>9</v>
      </c>
      <c r="B397" t="s" s="128">
        <v>1021</v>
      </c>
      <c r="C397" t="s" s="129">
        <v>1022</v>
      </c>
      <c r="D397" t="s" s="129">
        <v>1179</v>
      </c>
      <c r="E397" t="s" s="129">
        <v>1180</v>
      </c>
      <c r="F397" s="129">
        <f>IF(ABS('JE203'!U100-SUM('JE203'!Z100,'JE203'!V100))&lt;=0.5,"OK","ERROR")</f>
      </c>
    </row>
    <row r="398">
      <c r="A398" t="s" s="129">
        <v>9</v>
      </c>
      <c r="B398" t="s" s="128">
        <v>1021</v>
      </c>
      <c r="C398" t="s" s="129">
        <v>1022</v>
      </c>
      <c r="D398" t="s" s="129">
        <v>1181</v>
      </c>
      <c r="E398" t="s" s="129">
        <v>1182</v>
      </c>
      <c r="F398" s="129">
        <f>IF(ABS('JE203'!U101-SUM('JE203'!Z101,'JE203'!V101))&lt;=0.5,"OK","ERROR")</f>
      </c>
    </row>
    <row r="399">
      <c r="A399" t="s" s="129">
        <v>9</v>
      </c>
      <c r="B399" t="s" s="128">
        <v>1021</v>
      </c>
      <c r="C399" t="s" s="129">
        <v>1022</v>
      </c>
      <c r="D399" t="s" s="129">
        <v>1183</v>
      </c>
      <c r="E399" t="s" s="129">
        <v>1184</v>
      </c>
      <c r="F399" s="129">
        <f>IF(ABS('JE203'!U102-SUM('JE203'!Z102,'JE203'!V102))&lt;=0.5,"OK","ERROR")</f>
      </c>
    </row>
    <row r="400">
      <c r="A400" t="s" s="129">
        <v>9</v>
      </c>
      <c r="B400" t="s" s="128">
        <v>1021</v>
      </c>
      <c r="C400" t="s" s="129">
        <v>1022</v>
      </c>
      <c r="D400" t="s" s="129">
        <v>1185</v>
      </c>
      <c r="E400" t="s" s="129">
        <v>1186</v>
      </c>
      <c r="F400" s="129">
        <f>IF(ABS('JE203'!U103-SUM('JE203'!Z103,'JE203'!V103))&lt;=0.5,"OK","ERROR")</f>
      </c>
    </row>
    <row r="401">
      <c r="A401" t="s" s="129">
        <v>9</v>
      </c>
      <c r="B401" t="s" s="128">
        <v>1021</v>
      </c>
      <c r="C401" t="s" s="129">
        <v>1022</v>
      </c>
      <c r="D401" t="s" s="129">
        <v>1187</v>
      </c>
      <c r="E401" t="s" s="129">
        <v>1188</v>
      </c>
      <c r="F401" s="129">
        <f>IF(ABS('JE203'!U104-SUM('JE203'!Z104,'JE203'!V104))&lt;=0.5,"OK","ERROR")</f>
      </c>
    </row>
    <row r="402">
      <c r="A402" t="s" s="129">
        <v>10</v>
      </c>
      <c r="B402" t="s" s="128">
        <v>1189</v>
      </c>
      <c r="C402" t="s" s="129">
        <v>1190</v>
      </c>
      <c r="D402" t="s" s="129">
        <v>1191</v>
      </c>
      <c r="E402" t="s" s="129">
        <v>1192</v>
      </c>
      <c r="F402" s="129">
        <f>IF(ABS('JE204'!K21-SUM('JE204'!K23,'JE204'!K22,'JE204'!K25,'JE204'!K24))&lt;=0.5,"OK","ERROR")</f>
      </c>
    </row>
    <row r="403">
      <c r="A403" t="s" s="129">
        <v>10</v>
      </c>
      <c r="B403" t="s" s="128">
        <v>1193</v>
      </c>
      <c r="C403" t="s" s="129">
        <v>1194</v>
      </c>
      <c r="D403" t="s" s="129">
        <v>1195</v>
      </c>
      <c r="E403" t="s" s="129">
        <v>1196</v>
      </c>
      <c r="F403" s="129">
        <f>IF(ABS('JE204'!K28-SUM('JE204'!K30,'JE204'!K31,'JE204'!K29))&lt;=0.5,"OK","ERROR")</f>
      </c>
    </row>
    <row r="404">
      <c r="A404" t="s" s="129">
        <v>10</v>
      </c>
      <c r="B404" t="s" s="128">
        <v>1197</v>
      </c>
      <c r="C404" t="s" s="129">
        <v>1198</v>
      </c>
      <c r="D404" t="s" s="129">
        <v>1199</v>
      </c>
      <c r="E404" t="s" s="129">
        <v>1200</v>
      </c>
      <c r="F404" s="129">
        <f>IF('JE204'!K21-SUM('JE204'!M21,'JE204'!L21)&gt;=-0.5,"OK","ERROR")</f>
      </c>
    </row>
    <row r="405">
      <c r="A405" t="s" s="129">
        <v>10</v>
      </c>
      <c r="B405" t="s" s="128">
        <v>1197</v>
      </c>
      <c r="C405" t="s" s="129">
        <v>1198</v>
      </c>
      <c r="D405" t="s" s="129">
        <v>1201</v>
      </c>
      <c r="E405" t="s" s="129">
        <v>1202</v>
      </c>
      <c r="F405" s="129">
        <f>IF('JE204'!K26-SUM('JE204'!M26,'JE204'!L26)&gt;=-0.5,"OK","ERROR")</f>
      </c>
    </row>
    <row r="406">
      <c r="A406" t="s" s="129">
        <v>10</v>
      </c>
      <c r="B406" t="s" s="128">
        <v>1197</v>
      </c>
      <c r="C406" t="s" s="129">
        <v>1198</v>
      </c>
      <c r="D406" t="s" s="129">
        <v>1203</v>
      </c>
      <c r="E406" t="s" s="129">
        <v>1204</v>
      </c>
      <c r="F406" s="129">
        <f>IF('JE204'!K27-SUM('JE204'!M27,'JE204'!L27)&gt;=-0.5,"OK","ERROR")</f>
      </c>
    </row>
    <row r="407">
      <c r="A407" t="s" s="129">
        <v>10</v>
      </c>
      <c r="B407" t="s" s="128">
        <v>1197</v>
      </c>
      <c r="C407" t="s" s="129">
        <v>1198</v>
      </c>
      <c r="D407" t="s" s="129">
        <v>1205</v>
      </c>
      <c r="E407" t="s" s="129">
        <v>1206</v>
      </c>
      <c r="F407" s="129">
        <f>IF('JE204'!K28-SUM('JE204'!M28,'JE204'!L28)&gt;=-0.5,"OK","ERROR")</f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18:F407"/>
  <conditionalFormatting sqref="B9 B12 B15 B5">
    <cfRule type="expression" dxfId="3" priority="1">
      <formula>AND(B5=0,NOT(ISBLANK(B5)))</formula>
    </cfRule>
    <cfRule type="expression" dxfId="4" priority="2">
      <formula>B5&gt;0</formula>
    </cfRule>
  </conditionalFormatting>
  <hyperlinks>
    <hyperlink location="Validation_K001_JE202_K21_0" ref="B19"/>
    <hyperlink location="Validation_K001_JE202_L21_0" ref="B20"/>
    <hyperlink location="Validation_K001_JE202_M21_0" ref="B21"/>
    <hyperlink location="Validation_D001_JE202_M21_0" ref="B22"/>
    <hyperlink location="Validation_D001_JE202_M22_0" ref="B23"/>
    <hyperlink location="Validation_D001_JE202_M23_0" ref="B24"/>
    <hyperlink location="Validation_D001_JE202_M27_0" ref="B25"/>
    <hyperlink location="Validation_D001_JE202_M28_0" ref="B26"/>
    <hyperlink location="Validation_D001_JE202_M32_0" ref="B27"/>
    <hyperlink location="Validation_D001_JE202_M38_0" ref="B28"/>
    <hyperlink location="Validation_D001_JE202_M43_0" ref="B29"/>
    <hyperlink location="Validation_D001_JE202_M44_0" ref="B30"/>
    <hyperlink location="Validation_D001_JE202_M45_0" ref="B31"/>
    <hyperlink location="Validation_D001_JE202_M46_0" ref="B32"/>
    <hyperlink location="Validation_D001_JE202_M47_0" ref="B33"/>
    <hyperlink location="Validation_D001_JE202_M48_0" ref="B34"/>
    <hyperlink location="Validation_D002_JE202_K27_0" ref="B35"/>
    <hyperlink location="Validation_D002_JE202_L27_0" ref="B36"/>
    <hyperlink location="Validation_D002_JE202_M27_0" ref="B37"/>
    <hyperlink location="Validation_D003_JE202_K23_0" ref="B38"/>
    <hyperlink location="Validation_D003_JE202_K28_0" ref="B39"/>
    <hyperlink location="Validation_D004_JE202_K32_0" ref="B40"/>
    <hyperlink location="Validation_D005_JE202_K34_0" ref="B41"/>
    <hyperlink location="Validation_D009_JE202_K22_0" ref="B42"/>
    <hyperlink location="Validation_D009_JE202_L22_0" ref="B43"/>
    <hyperlink location="Validation_D009_JE202_M22_0" ref="B44"/>
    <hyperlink location="Validation_D009_JE202_K27_0" ref="B45"/>
    <hyperlink location="Validation_D009_JE202_L27_0" ref="B46"/>
    <hyperlink location="Validation_D009_JE202_M27_0" ref="B47"/>
    <hyperlink location="Validation_D010_JE202_K38_0" ref="B48"/>
    <hyperlink location="Validation_D010_JE202_K44_0" ref="B49"/>
    <hyperlink location="Validation_D010_JE202_L44_0" ref="B50"/>
    <hyperlink location="Validation_D010_JE202_M44_0" ref="B51"/>
    <hyperlink location="Validation_D006_JE203_K104_0" ref="B52"/>
    <hyperlink location="Validation_D006_JE203_L104_0" ref="B53"/>
    <hyperlink location="Validation_D006_JE203_M104_0" ref="B54"/>
    <hyperlink location="Validation_D006_JE203_N104_0" ref="B55"/>
    <hyperlink location="Validation_D006_JE203_O104_0" ref="B56"/>
    <hyperlink location="Validation_D006_JE203_P104_0" ref="B57"/>
    <hyperlink location="Validation_D006_JE203_Q104_0" ref="B58"/>
    <hyperlink location="Validation_D006_JE203_R104_0" ref="B59"/>
    <hyperlink location="Validation_D006_JE203_S104_0" ref="B60"/>
    <hyperlink location="Validation_D006_JE203_T104_0" ref="B61"/>
    <hyperlink location="Validation_D006_JE203_U104_0" ref="B62"/>
    <hyperlink location="Validation_D006_JE203_V104_0" ref="B63"/>
    <hyperlink location="Validation_D006_JE203_W104_0" ref="B64"/>
    <hyperlink location="Validation_D006_JE203_X104_0" ref="B65"/>
    <hyperlink location="Validation_D006_JE203_Y104_0" ref="B66"/>
    <hyperlink location="Validation_D006_JE203_Z104_0" ref="B67"/>
    <hyperlink location="Validation_D006_JE203_AA104_0" ref="B68"/>
    <hyperlink location="Validation_D006_JE203_AB104_0" ref="B69"/>
    <hyperlink location="Validation_D007_JE203_L22_0" ref="B70"/>
    <hyperlink location="Validation_D007_JE203_P22_0" ref="B71"/>
    <hyperlink location="Validation_D007_JE203_V22_0" ref="B72"/>
    <hyperlink location="Validation_D007_JE203_L23_0" ref="B73"/>
    <hyperlink location="Validation_D007_JE203_P23_0" ref="B74"/>
    <hyperlink location="Validation_D007_JE203_V23_0" ref="B75"/>
    <hyperlink location="Validation_D007_JE203_L24_0" ref="B76"/>
    <hyperlink location="Validation_D007_JE203_P24_0" ref="B77"/>
    <hyperlink location="Validation_D007_JE203_V24_0" ref="B78"/>
    <hyperlink location="Validation_D007_JE203_L25_0" ref="B79"/>
    <hyperlink location="Validation_D007_JE203_P25_0" ref="B80"/>
    <hyperlink location="Validation_D007_JE203_V25_0" ref="B81"/>
    <hyperlink location="Validation_D007_JE203_L26_0" ref="B82"/>
    <hyperlink location="Validation_D007_JE203_P26_0" ref="B83"/>
    <hyperlink location="Validation_D007_JE203_V26_0" ref="B84"/>
    <hyperlink location="Validation_D007_JE203_L27_0" ref="B85"/>
    <hyperlink location="Validation_D007_JE203_P27_0" ref="B86"/>
    <hyperlink location="Validation_D007_JE203_V27_0" ref="B87"/>
    <hyperlink location="Validation_D007_JE203_L28_0" ref="B88"/>
    <hyperlink location="Validation_D007_JE203_P28_0" ref="B89"/>
    <hyperlink location="Validation_D007_JE203_V28_0" ref="B90"/>
    <hyperlink location="Validation_D007_JE203_L29_0" ref="B91"/>
    <hyperlink location="Validation_D007_JE203_P29_0" ref="B92"/>
    <hyperlink location="Validation_D007_JE203_V29_0" ref="B93"/>
    <hyperlink location="Validation_D007_JE203_L30_0" ref="B94"/>
    <hyperlink location="Validation_D007_JE203_P30_0" ref="B95"/>
    <hyperlink location="Validation_D007_JE203_V30_0" ref="B96"/>
    <hyperlink location="Validation_D007_JE203_L31_0" ref="B97"/>
    <hyperlink location="Validation_D007_JE203_P31_0" ref="B98"/>
    <hyperlink location="Validation_D007_JE203_V31_0" ref="B99"/>
    <hyperlink location="Validation_D007_JE203_L32_0" ref="B100"/>
    <hyperlink location="Validation_D007_JE203_P32_0" ref="B101"/>
    <hyperlink location="Validation_D007_JE203_V32_0" ref="B102"/>
    <hyperlink location="Validation_D007_JE203_L33_0" ref="B103"/>
    <hyperlink location="Validation_D007_JE203_P33_0" ref="B104"/>
    <hyperlink location="Validation_D007_JE203_V33_0" ref="B105"/>
    <hyperlink location="Validation_D007_JE203_L34_0" ref="B106"/>
    <hyperlink location="Validation_D007_JE203_P34_0" ref="B107"/>
    <hyperlink location="Validation_D007_JE203_V34_0" ref="B108"/>
    <hyperlink location="Validation_D007_JE203_L35_0" ref="B109"/>
    <hyperlink location="Validation_D007_JE203_P35_0" ref="B110"/>
    <hyperlink location="Validation_D007_JE203_V35_0" ref="B111"/>
    <hyperlink location="Validation_D007_JE203_L36_0" ref="B112"/>
    <hyperlink location="Validation_D007_JE203_P36_0" ref="B113"/>
    <hyperlink location="Validation_D007_JE203_V36_0" ref="B114"/>
    <hyperlink location="Validation_D007_JE203_L37_0" ref="B115"/>
    <hyperlink location="Validation_D007_JE203_P37_0" ref="B116"/>
    <hyperlink location="Validation_D007_JE203_V37_0" ref="B117"/>
    <hyperlink location="Validation_D007_JE203_L38_0" ref="B118"/>
    <hyperlink location="Validation_D007_JE203_P38_0" ref="B119"/>
    <hyperlink location="Validation_D007_JE203_V38_0" ref="B120"/>
    <hyperlink location="Validation_D007_JE203_L39_0" ref="B121"/>
    <hyperlink location="Validation_D007_JE203_P39_0" ref="B122"/>
    <hyperlink location="Validation_D007_JE203_V39_0" ref="B123"/>
    <hyperlink location="Validation_D007_JE203_L40_0" ref="B124"/>
    <hyperlink location="Validation_D007_JE203_P40_0" ref="B125"/>
    <hyperlink location="Validation_D007_JE203_V40_0" ref="B126"/>
    <hyperlink location="Validation_D007_JE203_L41_0" ref="B127"/>
    <hyperlink location="Validation_D007_JE203_P41_0" ref="B128"/>
    <hyperlink location="Validation_D007_JE203_V41_0" ref="B129"/>
    <hyperlink location="Validation_D007_JE203_L42_0" ref="B130"/>
    <hyperlink location="Validation_D007_JE203_P42_0" ref="B131"/>
    <hyperlink location="Validation_D007_JE203_V42_0" ref="B132"/>
    <hyperlink location="Validation_D007_JE203_L43_0" ref="B133"/>
    <hyperlink location="Validation_D007_JE203_P43_0" ref="B134"/>
    <hyperlink location="Validation_D007_JE203_V43_0" ref="B135"/>
    <hyperlink location="Validation_D007_JE203_L44_0" ref="B136"/>
    <hyperlink location="Validation_D007_JE203_P44_0" ref="B137"/>
    <hyperlink location="Validation_D007_JE203_V44_0" ref="B138"/>
    <hyperlink location="Validation_D007_JE203_L45_0" ref="B139"/>
    <hyperlink location="Validation_D007_JE203_P45_0" ref="B140"/>
    <hyperlink location="Validation_D007_JE203_V45_0" ref="B141"/>
    <hyperlink location="Validation_D007_JE203_L46_0" ref="B142"/>
    <hyperlink location="Validation_D007_JE203_P46_0" ref="B143"/>
    <hyperlink location="Validation_D007_JE203_V46_0" ref="B144"/>
    <hyperlink location="Validation_D007_JE203_L47_0" ref="B145"/>
    <hyperlink location="Validation_D007_JE203_P47_0" ref="B146"/>
    <hyperlink location="Validation_D007_JE203_V47_0" ref="B147"/>
    <hyperlink location="Validation_D007_JE203_L48_0" ref="B148"/>
    <hyperlink location="Validation_D007_JE203_P48_0" ref="B149"/>
    <hyperlink location="Validation_D007_JE203_V48_0" ref="B150"/>
    <hyperlink location="Validation_D007_JE203_L49_0" ref="B151"/>
    <hyperlink location="Validation_D007_JE203_P49_0" ref="B152"/>
    <hyperlink location="Validation_D007_JE203_V49_0" ref="B153"/>
    <hyperlink location="Validation_D007_JE203_L50_0" ref="B154"/>
    <hyperlink location="Validation_D007_JE203_P50_0" ref="B155"/>
    <hyperlink location="Validation_D007_JE203_V50_0" ref="B156"/>
    <hyperlink location="Validation_D007_JE203_L51_0" ref="B157"/>
    <hyperlink location="Validation_D007_JE203_P51_0" ref="B158"/>
    <hyperlink location="Validation_D007_JE203_V51_0" ref="B159"/>
    <hyperlink location="Validation_D007_JE203_L52_0" ref="B160"/>
    <hyperlink location="Validation_D007_JE203_P52_0" ref="B161"/>
    <hyperlink location="Validation_D007_JE203_V52_0" ref="B162"/>
    <hyperlink location="Validation_D007_JE203_L53_0" ref="B163"/>
    <hyperlink location="Validation_D007_JE203_P53_0" ref="B164"/>
    <hyperlink location="Validation_D007_JE203_V53_0" ref="B165"/>
    <hyperlink location="Validation_D007_JE203_L54_0" ref="B166"/>
    <hyperlink location="Validation_D007_JE203_P54_0" ref="B167"/>
    <hyperlink location="Validation_D007_JE203_V54_0" ref="B168"/>
    <hyperlink location="Validation_D007_JE203_L55_0" ref="B169"/>
    <hyperlink location="Validation_D007_JE203_P55_0" ref="B170"/>
    <hyperlink location="Validation_D007_JE203_V55_0" ref="B171"/>
    <hyperlink location="Validation_D007_JE203_L56_0" ref="B172"/>
    <hyperlink location="Validation_D007_JE203_P56_0" ref="B173"/>
    <hyperlink location="Validation_D007_JE203_V56_0" ref="B174"/>
    <hyperlink location="Validation_D007_JE203_L57_0" ref="B175"/>
    <hyperlink location="Validation_D007_JE203_P57_0" ref="B176"/>
    <hyperlink location="Validation_D007_JE203_V57_0" ref="B177"/>
    <hyperlink location="Validation_D007_JE203_L58_0" ref="B178"/>
    <hyperlink location="Validation_D007_JE203_P58_0" ref="B179"/>
    <hyperlink location="Validation_D007_JE203_V58_0" ref="B180"/>
    <hyperlink location="Validation_D007_JE203_L59_0" ref="B181"/>
    <hyperlink location="Validation_D007_JE203_P59_0" ref="B182"/>
    <hyperlink location="Validation_D007_JE203_V59_0" ref="B183"/>
    <hyperlink location="Validation_D007_JE203_L60_0" ref="B184"/>
    <hyperlink location="Validation_D007_JE203_P60_0" ref="B185"/>
    <hyperlink location="Validation_D007_JE203_V60_0" ref="B186"/>
    <hyperlink location="Validation_D007_JE203_L61_0" ref="B187"/>
    <hyperlink location="Validation_D007_JE203_P61_0" ref="B188"/>
    <hyperlink location="Validation_D007_JE203_V61_0" ref="B189"/>
    <hyperlink location="Validation_D007_JE203_L62_0" ref="B190"/>
    <hyperlink location="Validation_D007_JE203_P62_0" ref="B191"/>
    <hyperlink location="Validation_D007_JE203_V62_0" ref="B192"/>
    <hyperlink location="Validation_D007_JE203_L63_0" ref="B193"/>
    <hyperlink location="Validation_D007_JE203_P63_0" ref="B194"/>
    <hyperlink location="Validation_D007_JE203_V63_0" ref="B195"/>
    <hyperlink location="Validation_D007_JE203_L64_0" ref="B196"/>
    <hyperlink location="Validation_D007_JE203_P64_0" ref="B197"/>
    <hyperlink location="Validation_D007_JE203_V64_0" ref="B198"/>
    <hyperlink location="Validation_D007_JE203_L65_0" ref="B199"/>
    <hyperlink location="Validation_D007_JE203_P65_0" ref="B200"/>
    <hyperlink location="Validation_D007_JE203_V65_0" ref="B201"/>
    <hyperlink location="Validation_D007_JE203_L66_0" ref="B202"/>
    <hyperlink location="Validation_D007_JE203_P66_0" ref="B203"/>
    <hyperlink location="Validation_D007_JE203_V66_0" ref="B204"/>
    <hyperlink location="Validation_D007_JE203_L67_0" ref="B205"/>
    <hyperlink location="Validation_D007_JE203_P67_0" ref="B206"/>
    <hyperlink location="Validation_D007_JE203_V67_0" ref="B207"/>
    <hyperlink location="Validation_D007_JE203_L68_0" ref="B208"/>
    <hyperlink location="Validation_D007_JE203_P68_0" ref="B209"/>
    <hyperlink location="Validation_D007_JE203_V68_0" ref="B210"/>
    <hyperlink location="Validation_D007_JE203_L69_0" ref="B211"/>
    <hyperlink location="Validation_D007_JE203_P69_0" ref="B212"/>
    <hyperlink location="Validation_D007_JE203_V69_0" ref="B213"/>
    <hyperlink location="Validation_D007_JE203_L70_0" ref="B214"/>
    <hyperlink location="Validation_D007_JE203_P70_0" ref="B215"/>
    <hyperlink location="Validation_D007_JE203_V70_0" ref="B216"/>
    <hyperlink location="Validation_D007_JE203_L71_0" ref="B217"/>
    <hyperlink location="Validation_D007_JE203_P71_0" ref="B218"/>
    <hyperlink location="Validation_D007_JE203_V71_0" ref="B219"/>
    <hyperlink location="Validation_D007_JE203_L72_0" ref="B220"/>
    <hyperlink location="Validation_D007_JE203_P72_0" ref="B221"/>
    <hyperlink location="Validation_D007_JE203_V72_0" ref="B222"/>
    <hyperlink location="Validation_D007_JE203_L73_0" ref="B223"/>
    <hyperlink location="Validation_D007_JE203_P73_0" ref="B224"/>
    <hyperlink location="Validation_D007_JE203_V73_0" ref="B225"/>
    <hyperlink location="Validation_D007_JE203_L74_0" ref="B226"/>
    <hyperlink location="Validation_D007_JE203_P74_0" ref="B227"/>
    <hyperlink location="Validation_D007_JE203_V74_0" ref="B228"/>
    <hyperlink location="Validation_D007_JE203_L75_0" ref="B229"/>
    <hyperlink location="Validation_D007_JE203_P75_0" ref="B230"/>
    <hyperlink location="Validation_D007_JE203_V75_0" ref="B231"/>
    <hyperlink location="Validation_D007_JE203_L76_0" ref="B232"/>
    <hyperlink location="Validation_D007_JE203_P76_0" ref="B233"/>
    <hyperlink location="Validation_D007_JE203_V76_0" ref="B234"/>
    <hyperlink location="Validation_D007_JE203_L77_0" ref="B235"/>
    <hyperlink location="Validation_D007_JE203_P77_0" ref="B236"/>
    <hyperlink location="Validation_D007_JE203_V77_0" ref="B237"/>
    <hyperlink location="Validation_D007_JE203_L78_0" ref="B238"/>
    <hyperlink location="Validation_D007_JE203_P78_0" ref="B239"/>
    <hyperlink location="Validation_D007_JE203_V78_0" ref="B240"/>
    <hyperlink location="Validation_D007_JE203_L79_0" ref="B241"/>
    <hyperlink location="Validation_D007_JE203_P79_0" ref="B242"/>
    <hyperlink location="Validation_D007_JE203_V79_0" ref="B243"/>
    <hyperlink location="Validation_D007_JE203_L80_0" ref="B244"/>
    <hyperlink location="Validation_D007_JE203_P80_0" ref="B245"/>
    <hyperlink location="Validation_D007_JE203_V80_0" ref="B246"/>
    <hyperlink location="Validation_D007_JE203_L81_0" ref="B247"/>
    <hyperlink location="Validation_D007_JE203_P81_0" ref="B248"/>
    <hyperlink location="Validation_D007_JE203_V81_0" ref="B249"/>
    <hyperlink location="Validation_D007_JE203_L82_0" ref="B250"/>
    <hyperlink location="Validation_D007_JE203_P82_0" ref="B251"/>
    <hyperlink location="Validation_D007_JE203_V82_0" ref="B252"/>
    <hyperlink location="Validation_D007_JE203_L83_0" ref="B253"/>
    <hyperlink location="Validation_D007_JE203_P83_0" ref="B254"/>
    <hyperlink location="Validation_D007_JE203_V83_0" ref="B255"/>
    <hyperlink location="Validation_D007_JE203_L84_0" ref="B256"/>
    <hyperlink location="Validation_D007_JE203_P84_0" ref="B257"/>
    <hyperlink location="Validation_D007_JE203_V84_0" ref="B258"/>
    <hyperlink location="Validation_D007_JE203_L85_0" ref="B259"/>
    <hyperlink location="Validation_D007_JE203_P85_0" ref="B260"/>
    <hyperlink location="Validation_D007_JE203_V85_0" ref="B261"/>
    <hyperlink location="Validation_D007_JE203_L86_0" ref="B262"/>
    <hyperlink location="Validation_D007_JE203_P86_0" ref="B263"/>
    <hyperlink location="Validation_D007_JE203_V86_0" ref="B264"/>
    <hyperlink location="Validation_D007_JE203_L87_0" ref="B265"/>
    <hyperlink location="Validation_D007_JE203_P87_0" ref="B266"/>
    <hyperlink location="Validation_D007_JE203_V87_0" ref="B267"/>
    <hyperlink location="Validation_D007_JE203_L88_0" ref="B268"/>
    <hyperlink location="Validation_D007_JE203_P88_0" ref="B269"/>
    <hyperlink location="Validation_D007_JE203_V88_0" ref="B270"/>
    <hyperlink location="Validation_D007_JE203_L89_0" ref="B271"/>
    <hyperlink location="Validation_D007_JE203_P89_0" ref="B272"/>
    <hyperlink location="Validation_D007_JE203_V89_0" ref="B273"/>
    <hyperlink location="Validation_D007_JE203_L90_0" ref="B274"/>
    <hyperlink location="Validation_D007_JE203_P90_0" ref="B275"/>
    <hyperlink location="Validation_D007_JE203_V90_0" ref="B276"/>
    <hyperlink location="Validation_D007_JE203_L91_0" ref="B277"/>
    <hyperlink location="Validation_D007_JE203_P91_0" ref="B278"/>
    <hyperlink location="Validation_D007_JE203_V91_0" ref="B279"/>
    <hyperlink location="Validation_D007_JE203_L92_0" ref="B280"/>
    <hyperlink location="Validation_D007_JE203_P92_0" ref="B281"/>
    <hyperlink location="Validation_D007_JE203_V92_0" ref="B282"/>
    <hyperlink location="Validation_D007_JE203_L93_0" ref="B283"/>
    <hyperlink location="Validation_D007_JE203_P93_0" ref="B284"/>
    <hyperlink location="Validation_D007_JE203_V93_0" ref="B285"/>
    <hyperlink location="Validation_D007_JE203_L94_0" ref="B286"/>
    <hyperlink location="Validation_D007_JE203_P94_0" ref="B287"/>
    <hyperlink location="Validation_D007_JE203_V94_0" ref="B288"/>
    <hyperlink location="Validation_D007_JE203_L95_0" ref="B289"/>
    <hyperlink location="Validation_D007_JE203_P95_0" ref="B290"/>
    <hyperlink location="Validation_D007_JE203_V95_0" ref="B291"/>
    <hyperlink location="Validation_D007_JE203_L96_0" ref="B292"/>
    <hyperlink location="Validation_D007_JE203_P96_0" ref="B293"/>
    <hyperlink location="Validation_D007_JE203_V96_0" ref="B294"/>
    <hyperlink location="Validation_D007_JE203_L97_0" ref="B295"/>
    <hyperlink location="Validation_D007_JE203_P97_0" ref="B296"/>
    <hyperlink location="Validation_D007_JE203_V97_0" ref="B297"/>
    <hyperlink location="Validation_D007_JE203_L98_0" ref="B298"/>
    <hyperlink location="Validation_D007_JE203_P98_0" ref="B299"/>
    <hyperlink location="Validation_D007_JE203_V98_0" ref="B300"/>
    <hyperlink location="Validation_D007_JE203_L99_0" ref="B301"/>
    <hyperlink location="Validation_D007_JE203_P99_0" ref="B302"/>
    <hyperlink location="Validation_D007_JE203_V99_0" ref="B303"/>
    <hyperlink location="Validation_D007_JE203_L100_0" ref="B304"/>
    <hyperlink location="Validation_D007_JE203_P100_0" ref="B305"/>
    <hyperlink location="Validation_D007_JE203_V100_0" ref="B306"/>
    <hyperlink location="Validation_D007_JE203_L101_0" ref="B307"/>
    <hyperlink location="Validation_D007_JE203_P101_0" ref="B308"/>
    <hyperlink location="Validation_D007_JE203_V101_0" ref="B309"/>
    <hyperlink location="Validation_D007_JE203_L102_0" ref="B310"/>
    <hyperlink location="Validation_D007_JE203_P102_0" ref="B311"/>
    <hyperlink location="Validation_D007_JE203_V102_0" ref="B312"/>
    <hyperlink location="Validation_D007_JE203_L103_0" ref="B313"/>
    <hyperlink location="Validation_D007_JE203_P103_0" ref="B314"/>
    <hyperlink location="Validation_D007_JE203_V103_0" ref="B315"/>
    <hyperlink location="Validation_D007_JE203_L104_0" ref="B316"/>
    <hyperlink location="Validation_D007_JE203_P104_0" ref="B317"/>
    <hyperlink location="Validation_D007_JE203_V104_0" ref="B318"/>
    <hyperlink location="Validation_K001_JE203_U22_0" ref="B319"/>
    <hyperlink location="Validation_K001_JE203_U23_0" ref="B320"/>
    <hyperlink location="Validation_K001_JE203_U24_0" ref="B321"/>
    <hyperlink location="Validation_K001_JE203_U25_0" ref="B322"/>
    <hyperlink location="Validation_K001_JE203_U26_0" ref="B323"/>
    <hyperlink location="Validation_K001_JE203_U27_0" ref="B324"/>
    <hyperlink location="Validation_K001_JE203_U28_0" ref="B325"/>
    <hyperlink location="Validation_K001_JE203_U29_0" ref="B326"/>
    <hyperlink location="Validation_K001_JE203_U30_0" ref="B327"/>
    <hyperlink location="Validation_K001_JE203_U31_0" ref="B328"/>
    <hyperlink location="Validation_K001_JE203_U32_0" ref="B329"/>
    <hyperlink location="Validation_K001_JE203_U33_0" ref="B330"/>
    <hyperlink location="Validation_K001_JE203_U34_0" ref="B331"/>
    <hyperlink location="Validation_K001_JE203_U35_0" ref="B332"/>
    <hyperlink location="Validation_K001_JE203_U36_0" ref="B333"/>
    <hyperlink location="Validation_K001_JE203_U37_0" ref="B334"/>
    <hyperlink location="Validation_K001_JE203_U38_0" ref="B335"/>
    <hyperlink location="Validation_K001_JE203_U39_0" ref="B336"/>
    <hyperlink location="Validation_K001_JE203_U40_0" ref="B337"/>
    <hyperlink location="Validation_K001_JE203_U41_0" ref="B338"/>
    <hyperlink location="Validation_K001_JE203_U42_0" ref="B339"/>
    <hyperlink location="Validation_K001_JE203_U43_0" ref="B340"/>
    <hyperlink location="Validation_K001_JE203_U44_0" ref="B341"/>
    <hyperlink location="Validation_K001_JE203_U45_0" ref="B342"/>
    <hyperlink location="Validation_K001_JE203_U46_0" ref="B343"/>
    <hyperlink location="Validation_K001_JE203_U47_0" ref="B344"/>
    <hyperlink location="Validation_K001_JE203_U48_0" ref="B345"/>
    <hyperlink location="Validation_K001_JE203_U49_0" ref="B346"/>
    <hyperlink location="Validation_K001_JE203_U50_0" ref="B347"/>
    <hyperlink location="Validation_K001_JE203_U51_0" ref="B348"/>
    <hyperlink location="Validation_K001_JE203_U52_0" ref="B349"/>
    <hyperlink location="Validation_K001_JE203_U53_0" ref="B350"/>
    <hyperlink location="Validation_K001_JE203_U54_0" ref="B351"/>
    <hyperlink location="Validation_K001_JE203_U55_0" ref="B352"/>
    <hyperlink location="Validation_K001_JE203_U56_0" ref="B353"/>
    <hyperlink location="Validation_K001_JE203_U57_0" ref="B354"/>
    <hyperlink location="Validation_K001_JE203_U58_0" ref="B355"/>
    <hyperlink location="Validation_K001_JE203_U59_0" ref="B356"/>
    <hyperlink location="Validation_K001_JE203_U60_0" ref="B357"/>
    <hyperlink location="Validation_K001_JE203_U61_0" ref="B358"/>
    <hyperlink location="Validation_K001_JE203_U62_0" ref="B359"/>
    <hyperlink location="Validation_K001_JE203_U63_0" ref="B360"/>
    <hyperlink location="Validation_K001_JE203_U64_0" ref="B361"/>
    <hyperlink location="Validation_K001_JE203_U65_0" ref="B362"/>
    <hyperlink location="Validation_K001_JE203_U66_0" ref="B363"/>
    <hyperlink location="Validation_K001_JE203_U67_0" ref="B364"/>
    <hyperlink location="Validation_K001_JE203_U68_0" ref="B365"/>
    <hyperlink location="Validation_K001_JE203_U69_0" ref="B366"/>
    <hyperlink location="Validation_K001_JE203_U70_0" ref="B367"/>
    <hyperlink location="Validation_K001_JE203_U71_0" ref="B368"/>
    <hyperlink location="Validation_K001_JE203_U72_0" ref="B369"/>
    <hyperlink location="Validation_K001_JE203_U73_0" ref="B370"/>
    <hyperlink location="Validation_K001_JE203_U74_0" ref="B371"/>
    <hyperlink location="Validation_K001_JE203_U75_0" ref="B372"/>
    <hyperlink location="Validation_K001_JE203_U76_0" ref="B373"/>
    <hyperlink location="Validation_K001_JE203_U77_0" ref="B374"/>
    <hyperlink location="Validation_K001_JE203_U78_0" ref="B375"/>
    <hyperlink location="Validation_K001_JE203_U79_0" ref="B376"/>
    <hyperlink location="Validation_K001_JE203_U80_0" ref="B377"/>
    <hyperlink location="Validation_K001_JE203_U81_0" ref="B378"/>
    <hyperlink location="Validation_K001_JE203_U82_0" ref="B379"/>
    <hyperlink location="Validation_K001_JE203_U83_0" ref="B380"/>
    <hyperlink location="Validation_K001_JE203_U84_0" ref="B381"/>
    <hyperlink location="Validation_K001_JE203_U85_0" ref="B382"/>
    <hyperlink location="Validation_K001_JE203_U86_0" ref="B383"/>
    <hyperlink location="Validation_K001_JE203_U87_0" ref="B384"/>
    <hyperlink location="Validation_K001_JE203_U88_0" ref="B385"/>
    <hyperlink location="Validation_K001_JE203_U89_0" ref="B386"/>
    <hyperlink location="Validation_K001_JE203_U90_0" ref="B387"/>
    <hyperlink location="Validation_K001_JE203_U91_0" ref="B388"/>
    <hyperlink location="Validation_K001_JE203_U92_0" ref="B389"/>
    <hyperlink location="Validation_K001_JE203_U93_0" ref="B390"/>
    <hyperlink location="Validation_K001_JE203_U94_0" ref="B391"/>
    <hyperlink location="Validation_K001_JE203_U95_0" ref="B392"/>
    <hyperlink location="Validation_K001_JE203_U96_0" ref="B393"/>
    <hyperlink location="Validation_K001_JE203_U97_0" ref="B394"/>
    <hyperlink location="Validation_K001_JE203_U98_0" ref="B395"/>
    <hyperlink location="Validation_K001_JE203_U99_0" ref="B396"/>
    <hyperlink location="Validation_K001_JE203_U100_0" ref="B397"/>
    <hyperlink location="Validation_K001_JE203_U101_0" ref="B398"/>
    <hyperlink location="Validation_K001_JE203_U102_0" ref="B399"/>
    <hyperlink location="Validation_K001_JE203_U103_0" ref="B400"/>
    <hyperlink location="Validation_K001_JE203_U104_0" ref="B401"/>
    <hyperlink location="Validation_K001_JE204_K21_0" ref="B402"/>
    <hyperlink location="Validation_K002_JE204_K28_0" ref="B403"/>
    <hyperlink location="Validation_D008_JE204_K21_0" ref="B404"/>
    <hyperlink location="Validation_D008_JE204_K26_0" ref="B405"/>
    <hyperlink location="Validation_D008_JE204_K27_0" ref="B406"/>
    <hyperlink location="Validation_D008_JE204_K28_0" ref="B407"/>
  </hyperlinks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:C1571"/>
  <sheetViews>
    <sheetView workbookViewId="0"/>
  </sheetViews>
  <sheetFormatPr defaultRowHeight="15.0"/>
  <cols>
    <col min="1" max="1" width="30.78125" customWidth="true"/>
    <col min="2" max="2" width="50.78125" customWidth="true"/>
    <col min="3" max="3" width="30.78125" customWidth="true"/>
  </cols>
  <sheetData>
    <row r="1">
      <c r="A1" t="s" s="134">
        <v>1209</v>
      </c>
    </row>
    <row r="3">
      <c r="A3" t="s" s="133">
        <v>1210</v>
      </c>
      <c r="B3" t="s" s="133">
        <v>1211</v>
      </c>
      <c r="C3" t="s" s="133">
        <v>1212</v>
      </c>
    </row>
    <row r="4">
      <c r="A4" t="s" s="0">
        <v>9</v>
      </c>
      <c r="B4" t="s" s="0">
        <v>1213</v>
      </c>
      <c r="C4" t="s" s="135">
        <v>1214</v>
      </c>
    </row>
    <row r="5">
      <c r="A5" t="s" s="0">
        <v>9</v>
      </c>
      <c r="B5" t="s" s="0">
        <v>1215</v>
      </c>
      <c r="C5" t="s" s="135">
        <v>1216</v>
      </c>
    </row>
    <row r="6">
      <c r="A6" t="s" s="0">
        <v>9</v>
      </c>
      <c r="B6" t="s" s="0">
        <v>1217</v>
      </c>
      <c r="C6" t="s" s="135">
        <v>1218</v>
      </c>
    </row>
    <row r="7">
      <c r="A7" t="s" s="0">
        <v>9</v>
      </c>
      <c r="B7" t="s" s="0">
        <v>1219</v>
      </c>
      <c r="C7" t="s" s="135">
        <v>1220</v>
      </c>
    </row>
    <row r="8">
      <c r="A8" t="s" s="0">
        <v>9</v>
      </c>
      <c r="B8" t="s" s="0">
        <v>1221</v>
      </c>
      <c r="C8" t="s" s="135">
        <v>1222</v>
      </c>
    </row>
    <row r="9">
      <c r="A9" t="s" s="0">
        <v>9</v>
      </c>
      <c r="B9" t="s" s="0">
        <v>1223</v>
      </c>
      <c r="C9" t="s" s="135">
        <v>1224</v>
      </c>
    </row>
    <row r="10">
      <c r="A10" t="s" s="0">
        <v>9</v>
      </c>
      <c r="B10" t="s" s="0">
        <v>1225</v>
      </c>
      <c r="C10" t="s" s="135">
        <v>1226</v>
      </c>
    </row>
    <row r="11">
      <c r="A11" t="s" s="0">
        <v>9</v>
      </c>
      <c r="B11" t="s" s="0">
        <v>1227</v>
      </c>
      <c r="C11" t="s" s="135">
        <v>1228</v>
      </c>
    </row>
    <row r="12">
      <c r="A12" t="s" s="0">
        <v>9</v>
      </c>
      <c r="B12" t="s" s="0">
        <v>1229</v>
      </c>
      <c r="C12" t="s" s="135">
        <v>1230</v>
      </c>
    </row>
    <row r="13">
      <c r="A13" t="s" s="0">
        <v>9</v>
      </c>
      <c r="B13" t="s" s="0">
        <v>1231</v>
      </c>
      <c r="C13" t="s" s="135">
        <v>1232</v>
      </c>
    </row>
    <row r="14">
      <c r="A14" t="s" s="0">
        <v>9</v>
      </c>
      <c r="B14" t="s" s="0">
        <v>1233</v>
      </c>
      <c r="C14" t="s" s="135">
        <v>1234</v>
      </c>
    </row>
    <row r="15">
      <c r="A15" t="s" s="0">
        <v>9</v>
      </c>
      <c r="B15" t="s" s="0">
        <v>1235</v>
      </c>
      <c r="C15" t="s" s="135">
        <v>1236</v>
      </c>
    </row>
    <row r="16">
      <c r="A16" t="s" s="0">
        <v>9</v>
      </c>
      <c r="B16" t="s" s="0">
        <v>1237</v>
      </c>
      <c r="C16" t="s" s="135">
        <v>1238</v>
      </c>
    </row>
    <row r="17">
      <c r="A17" t="s" s="0">
        <v>9</v>
      </c>
      <c r="B17" t="s" s="0">
        <v>1239</v>
      </c>
      <c r="C17" t="s" s="135">
        <v>1240</v>
      </c>
    </row>
    <row r="18">
      <c r="A18" t="s" s="0">
        <v>9</v>
      </c>
      <c r="B18" t="s" s="0">
        <v>1241</v>
      </c>
      <c r="C18" t="s" s="135">
        <v>1242</v>
      </c>
    </row>
    <row r="19">
      <c r="A19" t="s" s="0">
        <v>9</v>
      </c>
      <c r="B19" t="s" s="0">
        <v>1243</v>
      </c>
      <c r="C19" t="s" s="135">
        <v>1244</v>
      </c>
    </row>
    <row r="20">
      <c r="A20" t="s" s="0">
        <v>9</v>
      </c>
      <c r="B20" t="s" s="0">
        <v>1245</v>
      </c>
      <c r="C20" t="s" s="135">
        <v>1246</v>
      </c>
    </row>
    <row r="21">
      <c r="A21" t="s" s="0">
        <v>9</v>
      </c>
      <c r="B21" t="s" s="0">
        <v>1247</v>
      </c>
      <c r="C21" t="s" s="135">
        <v>1248</v>
      </c>
    </row>
    <row r="22">
      <c r="A22" t="s" s="0">
        <v>9</v>
      </c>
      <c r="B22" t="s" s="0">
        <v>1249</v>
      </c>
      <c r="C22" t="s" s="135">
        <v>1250</v>
      </c>
    </row>
    <row r="23">
      <c r="A23" t="s" s="0">
        <v>9</v>
      </c>
      <c r="B23" t="s" s="0">
        <v>1251</v>
      </c>
      <c r="C23" t="s" s="135">
        <v>1252</v>
      </c>
    </row>
    <row r="24">
      <c r="A24" t="s" s="0">
        <v>9</v>
      </c>
      <c r="B24" t="s" s="0">
        <v>1253</v>
      </c>
      <c r="C24" t="s" s="135">
        <v>1254</v>
      </c>
    </row>
    <row r="25">
      <c r="A25" t="s" s="0">
        <v>9</v>
      </c>
      <c r="B25" t="s" s="0">
        <v>1255</v>
      </c>
      <c r="C25" t="s" s="135">
        <v>1256</v>
      </c>
    </row>
    <row r="26">
      <c r="A26" t="s" s="0">
        <v>9</v>
      </c>
      <c r="B26" t="s" s="0">
        <v>1257</v>
      </c>
      <c r="C26" t="s" s="135">
        <v>1258</v>
      </c>
    </row>
    <row r="27">
      <c r="A27" t="s" s="0">
        <v>9</v>
      </c>
      <c r="B27" t="s" s="0">
        <v>1259</v>
      </c>
      <c r="C27" t="s" s="135">
        <v>1260</v>
      </c>
    </row>
    <row r="28">
      <c r="A28" t="s" s="0">
        <v>9</v>
      </c>
      <c r="B28" t="s" s="0">
        <v>1261</v>
      </c>
      <c r="C28" t="s" s="135">
        <v>1262</v>
      </c>
    </row>
    <row r="29">
      <c r="A29" t="s" s="0">
        <v>9</v>
      </c>
      <c r="B29" t="s" s="0">
        <v>1263</v>
      </c>
      <c r="C29" t="s" s="135">
        <v>1264</v>
      </c>
    </row>
    <row r="30">
      <c r="A30" t="s" s="0">
        <v>9</v>
      </c>
      <c r="B30" t="s" s="0">
        <v>1265</v>
      </c>
      <c r="C30" t="s" s="135">
        <v>1266</v>
      </c>
    </row>
    <row r="31">
      <c r="A31" t="s" s="0">
        <v>9</v>
      </c>
      <c r="B31" t="s" s="0">
        <v>1267</v>
      </c>
      <c r="C31" t="s" s="135">
        <v>1268</v>
      </c>
    </row>
    <row r="32">
      <c r="A32" t="s" s="0">
        <v>9</v>
      </c>
      <c r="B32" t="s" s="0">
        <v>1269</v>
      </c>
      <c r="C32" t="s" s="135">
        <v>1270</v>
      </c>
    </row>
    <row r="33">
      <c r="A33" t="s" s="0">
        <v>9</v>
      </c>
      <c r="B33" t="s" s="0">
        <v>1271</v>
      </c>
      <c r="C33" t="s" s="135">
        <v>1272</v>
      </c>
    </row>
    <row r="34">
      <c r="A34" t="s" s="0">
        <v>9</v>
      </c>
      <c r="B34" t="s" s="0">
        <v>1273</v>
      </c>
      <c r="C34" t="s" s="135">
        <v>1274</v>
      </c>
    </row>
    <row r="35">
      <c r="A35" t="s" s="0">
        <v>9</v>
      </c>
      <c r="B35" t="s" s="0">
        <v>1275</v>
      </c>
      <c r="C35" t="s" s="135">
        <v>1276</v>
      </c>
    </row>
    <row r="36">
      <c r="A36" t="s" s="0">
        <v>9</v>
      </c>
      <c r="B36" t="s" s="0">
        <v>1277</v>
      </c>
      <c r="C36" t="s" s="135">
        <v>1278</v>
      </c>
    </row>
    <row r="37">
      <c r="A37" t="s" s="0">
        <v>9</v>
      </c>
      <c r="B37" t="s" s="0">
        <v>1279</v>
      </c>
      <c r="C37" t="s" s="135">
        <v>1280</v>
      </c>
    </row>
    <row r="38">
      <c r="A38" t="s" s="0">
        <v>9</v>
      </c>
      <c r="B38" t="s" s="0">
        <v>1281</v>
      </c>
      <c r="C38" t="s" s="135">
        <v>1282</v>
      </c>
    </row>
    <row r="39">
      <c r="A39" t="s" s="0">
        <v>9</v>
      </c>
      <c r="B39" t="s" s="0">
        <v>1283</v>
      </c>
      <c r="C39" t="s" s="135">
        <v>1284</v>
      </c>
    </row>
    <row r="40">
      <c r="A40" t="s" s="0">
        <v>9</v>
      </c>
      <c r="B40" t="s" s="0">
        <v>1285</v>
      </c>
      <c r="C40" t="s" s="135">
        <v>1286</v>
      </c>
    </row>
    <row r="41">
      <c r="A41" t="s" s="0">
        <v>9</v>
      </c>
      <c r="B41" t="s" s="0">
        <v>1287</v>
      </c>
      <c r="C41" t="s" s="135">
        <v>1288</v>
      </c>
    </row>
    <row r="42">
      <c r="A42" t="s" s="0">
        <v>9</v>
      </c>
      <c r="B42" t="s" s="0">
        <v>1289</v>
      </c>
      <c r="C42" t="s" s="135">
        <v>1290</v>
      </c>
    </row>
    <row r="43">
      <c r="A43" t="s" s="0">
        <v>9</v>
      </c>
      <c r="B43" t="s" s="0">
        <v>1291</v>
      </c>
      <c r="C43" t="s" s="135">
        <v>1292</v>
      </c>
    </row>
    <row r="44">
      <c r="A44" t="s" s="0">
        <v>9</v>
      </c>
      <c r="B44" t="s" s="0">
        <v>1293</v>
      </c>
      <c r="C44" t="s" s="135">
        <v>1294</v>
      </c>
    </row>
    <row r="45">
      <c r="A45" t="s" s="0">
        <v>9</v>
      </c>
      <c r="B45" t="s" s="0">
        <v>1295</v>
      </c>
      <c r="C45" t="s" s="135">
        <v>1296</v>
      </c>
    </row>
    <row r="46">
      <c r="A46" t="s" s="0">
        <v>9</v>
      </c>
      <c r="B46" t="s" s="0">
        <v>1297</v>
      </c>
      <c r="C46" t="s" s="135">
        <v>1298</v>
      </c>
    </row>
    <row r="47">
      <c r="A47" t="s" s="0">
        <v>9</v>
      </c>
      <c r="B47" t="s" s="0">
        <v>1299</v>
      </c>
      <c r="C47" t="s" s="135">
        <v>1300</v>
      </c>
    </row>
    <row r="48">
      <c r="A48" t="s" s="0">
        <v>9</v>
      </c>
      <c r="B48" t="s" s="0">
        <v>1301</v>
      </c>
      <c r="C48" t="s" s="135">
        <v>1302</v>
      </c>
    </row>
    <row r="49">
      <c r="A49" t="s" s="0">
        <v>9</v>
      </c>
      <c r="B49" t="s" s="0">
        <v>1303</v>
      </c>
      <c r="C49" t="s" s="135">
        <v>1304</v>
      </c>
    </row>
    <row r="50">
      <c r="A50" t="s" s="0">
        <v>9</v>
      </c>
      <c r="B50" t="s" s="0">
        <v>1305</v>
      </c>
      <c r="C50" t="s" s="135">
        <v>1306</v>
      </c>
    </row>
    <row r="51">
      <c r="A51" t="s" s="0">
        <v>9</v>
      </c>
      <c r="B51" t="s" s="0">
        <v>1307</v>
      </c>
      <c r="C51" t="s" s="135">
        <v>1308</v>
      </c>
    </row>
    <row r="52">
      <c r="A52" t="s" s="0">
        <v>9</v>
      </c>
      <c r="B52" t="s" s="0">
        <v>1309</v>
      </c>
      <c r="C52" t="s" s="135">
        <v>1310</v>
      </c>
    </row>
    <row r="53">
      <c r="A53" t="s" s="0">
        <v>9</v>
      </c>
      <c r="B53" t="s" s="0">
        <v>1311</v>
      </c>
      <c r="C53" t="s" s="135">
        <v>1312</v>
      </c>
    </row>
    <row r="54">
      <c r="A54" t="s" s="0">
        <v>9</v>
      </c>
      <c r="B54" t="s" s="0">
        <v>1313</v>
      </c>
      <c r="C54" t="s" s="135">
        <v>1314</v>
      </c>
    </row>
    <row r="55">
      <c r="A55" t="s" s="0">
        <v>9</v>
      </c>
      <c r="B55" t="s" s="0">
        <v>1315</v>
      </c>
      <c r="C55" t="s" s="135">
        <v>1316</v>
      </c>
    </row>
    <row r="56">
      <c r="A56" t="s" s="0">
        <v>9</v>
      </c>
      <c r="B56" t="s" s="0">
        <v>1317</v>
      </c>
      <c r="C56" t="s" s="135">
        <v>1318</v>
      </c>
    </row>
    <row r="57">
      <c r="A57" t="s" s="0">
        <v>9</v>
      </c>
      <c r="B57" t="s" s="0">
        <v>1319</v>
      </c>
      <c r="C57" t="s" s="135">
        <v>1320</v>
      </c>
    </row>
    <row r="58">
      <c r="A58" t="s" s="0">
        <v>9</v>
      </c>
      <c r="B58" t="s" s="0">
        <v>1321</v>
      </c>
      <c r="C58" t="s" s="135">
        <v>1322</v>
      </c>
    </row>
    <row r="59">
      <c r="A59" t="s" s="0">
        <v>9</v>
      </c>
      <c r="B59" t="s" s="0">
        <v>1323</v>
      </c>
      <c r="C59" t="s" s="135">
        <v>1324</v>
      </c>
    </row>
    <row r="60">
      <c r="A60" t="s" s="0">
        <v>9</v>
      </c>
      <c r="B60" t="s" s="0">
        <v>1325</v>
      </c>
      <c r="C60" t="s" s="135">
        <v>1326</v>
      </c>
    </row>
    <row r="61">
      <c r="A61" t="s" s="0">
        <v>9</v>
      </c>
      <c r="B61" t="s" s="0">
        <v>1327</v>
      </c>
      <c r="C61" t="s" s="135">
        <v>1328</v>
      </c>
    </row>
    <row r="62">
      <c r="A62" t="s" s="0">
        <v>9</v>
      </c>
      <c r="B62" t="s" s="0">
        <v>1329</v>
      </c>
      <c r="C62" t="s" s="135">
        <v>1330</v>
      </c>
    </row>
    <row r="63">
      <c r="A63" t="s" s="0">
        <v>9</v>
      </c>
      <c r="B63" t="s" s="0">
        <v>1331</v>
      </c>
      <c r="C63" t="s" s="135">
        <v>1332</v>
      </c>
    </row>
    <row r="64">
      <c r="A64" t="s" s="0">
        <v>9</v>
      </c>
      <c r="B64" t="s" s="0">
        <v>1333</v>
      </c>
      <c r="C64" t="s" s="135">
        <v>1334</v>
      </c>
    </row>
    <row r="65">
      <c r="A65" t="s" s="0">
        <v>9</v>
      </c>
      <c r="B65" t="s" s="0">
        <v>1335</v>
      </c>
      <c r="C65" t="s" s="135">
        <v>1336</v>
      </c>
    </row>
    <row r="66">
      <c r="A66" t="s" s="0">
        <v>9</v>
      </c>
      <c r="B66" t="s" s="0">
        <v>1337</v>
      </c>
      <c r="C66" t="s" s="135">
        <v>1338</v>
      </c>
    </row>
    <row r="67">
      <c r="A67" t="s" s="0">
        <v>9</v>
      </c>
      <c r="B67" t="s" s="0">
        <v>1339</v>
      </c>
      <c r="C67" t="s" s="135">
        <v>1340</v>
      </c>
    </row>
    <row r="68">
      <c r="A68" t="s" s="0">
        <v>9</v>
      </c>
      <c r="B68" t="s" s="0">
        <v>1341</v>
      </c>
      <c r="C68" t="s" s="135">
        <v>1342</v>
      </c>
    </row>
    <row r="69">
      <c r="A69" t="s" s="0">
        <v>9</v>
      </c>
      <c r="B69" t="s" s="0">
        <v>1343</v>
      </c>
      <c r="C69" t="s" s="135">
        <v>1344</v>
      </c>
    </row>
    <row r="70">
      <c r="A70" t="s" s="0">
        <v>9</v>
      </c>
      <c r="B70" t="s" s="0">
        <v>1345</v>
      </c>
      <c r="C70" t="s" s="135">
        <v>1346</v>
      </c>
    </row>
    <row r="71">
      <c r="A71" t="s" s="0">
        <v>9</v>
      </c>
      <c r="B71" t="s" s="0">
        <v>1347</v>
      </c>
      <c r="C71" t="s" s="135">
        <v>1348</v>
      </c>
    </row>
    <row r="72">
      <c r="A72" t="s" s="0">
        <v>9</v>
      </c>
      <c r="B72" t="s" s="0">
        <v>1349</v>
      </c>
      <c r="C72" t="s" s="135">
        <v>1350</v>
      </c>
    </row>
    <row r="73">
      <c r="A73" t="s" s="0">
        <v>9</v>
      </c>
      <c r="B73" t="s" s="0">
        <v>1351</v>
      </c>
      <c r="C73" t="s" s="135">
        <v>1352</v>
      </c>
    </row>
    <row r="74">
      <c r="A74" t="s" s="0">
        <v>9</v>
      </c>
      <c r="B74" t="s" s="0">
        <v>1353</v>
      </c>
      <c r="C74" t="s" s="135">
        <v>1354</v>
      </c>
    </row>
    <row r="75">
      <c r="A75" t="s" s="0">
        <v>9</v>
      </c>
      <c r="B75" t="s" s="0">
        <v>1355</v>
      </c>
      <c r="C75" t="s" s="135">
        <v>1356</v>
      </c>
    </row>
    <row r="76">
      <c r="A76" t="s" s="0">
        <v>9</v>
      </c>
      <c r="B76" t="s" s="0">
        <v>1357</v>
      </c>
      <c r="C76" t="s" s="135">
        <v>1358</v>
      </c>
    </row>
    <row r="77">
      <c r="A77" t="s" s="0">
        <v>9</v>
      </c>
      <c r="B77" t="s" s="0">
        <v>1359</v>
      </c>
      <c r="C77" t="s" s="135">
        <v>1360</v>
      </c>
    </row>
    <row r="78">
      <c r="A78" t="s" s="0">
        <v>9</v>
      </c>
      <c r="B78" t="s" s="0">
        <v>1361</v>
      </c>
      <c r="C78" t="s" s="135">
        <v>1362</v>
      </c>
    </row>
    <row r="79">
      <c r="A79" t="s" s="0">
        <v>9</v>
      </c>
      <c r="B79" t="s" s="0">
        <v>1363</v>
      </c>
      <c r="C79" t="s" s="135">
        <v>1364</v>
      </c>
    </row>
    <row r="80">
      <c r="A80" t="s" s="0">
        <v>9</v>
      </c>
      <c r="B80" t="s" s="0">
        <v>1365</v>
      </c>
      <c r="C80" t="s" s="135">
        <v>1366</v>
      </c>
    </row>
    <row r="81">
      <c r="A81" t="s" s="0">
        <v>9</v>
      </c>
      <c r="B81" t="s" s="0">
        <v>1367</v>
      </c>
      <c r="C81" t="s" s="135">
        <v>1368</v>
      </c>
    </row>
    <row r="82">
      <c r="A82" t="s" s="0">
        <v>9</v>
      </c>
      <c r="B82" t="s" s="0">
        <v>1369</v>
      </c>
      <c r="C82" t="s" s="135">
        <v>1370</v>
      </c>
    </row>
    <row r="83">
      <c r="A83" t="s" s="0">
        <v>9</v>
      </c>
      <c r="B83" t="s" s="0">
        <v>1371</v>
      </c>
      <c r="C83" t="s" s="135">
        <v>1372</v>
      </c>
    </row>
    <row r="84">
      <c r="A84" t="s" s="0">
        <v>9</v>
      </c>
      <c r="B84" t="s" s="0">
        <v>1373</v>
      </c>
      <c r="C84" t="s" s="135">
        <v>1374</v>
      </c>
    </row>
    <row r="85">
      <c r="A85" t="s" s="0">
        <v>9</v>
      </c>
      <c r="B85" t="s" s="0">
        <v>1375</v>
      </c>
      <c r="C85" t="s" s="135">
        <v>1376</v>
      </c>
    </row>
    <row r="86">
      <c r="A86" t="s" s="0">
        <v>9</v>
      </c>
      <c r="B86" t="s" s="0">
        <v>1377</v>
      </c>
      <c r="C86" t="s" s="135">
        <v>1378</v>
      </c>
    </row>
    <row r="87">
      <c r="A87" t="s" s="0">
        <v>9</v>
      </c>
      <c r="B87" t="s" s="0">
        <v>1379</v>
      </c>
      <c r="C87" t="s" s="135">
        <v>1380</v>
      </c>
    </row>
    <row r="88">
      <c r="A88" t="s" s="0">
        <v>9</v>
      </c>
      <c r="B88" t="s" s="0">
        <v>1381</v>
      </c>
      <c r="C88" t="s" s="135">
        <v>1382</v>
      </c>
    </row>
    <row r="89">
      <c r="A89" t="s" s="0">
        <v>9</v>
      </c>
      <c r="B89" t="s" s="0">
        <v>1383</v>
      </c>
      <c r="C89" t="s" s="135">
        <v>1384</v>
      </c>
    </row>
    <row r="90">
      <c r="A90" t="s" s="0">
        <v>9</v>
      </c>
      <c r="B90" t="s" s="0">
        <v>1385</v>
      </c>
      <c r="C90" t="s" s="135">
        <v>1386</v>
      </c>
    </row>
    <row r="91">
      <c r="A91" t="s" s="0">
        <v>9</v>
      </c>
      <c r="B91" t="s" s="0">
        <v>1387</v>
      </c>
      <c r="C91" t="s" s="135">
        <v>1388</v>
      </c>
    </row>
    <row r="92">
      <c r="A92" t="s" s="0">
        <v>9</v>
      </c>
      <c r="B92" t="s" s="0">
        <v>1389</v>
      </c>
      <c r="C92" t="s" s="135">
        <v>1390</v>
      </c>
    </row>
    <row r="93">
      <c r="A93" t="s" s="0">
        <v>9</v>
      </c>
      <c r="B93" t="s" s="0">
        <v>1391</v>
      </c>
      <c r="C93" t="s" s="135">
        <v>1392</v>
      </c>
    </row>
    <row r="94">
      <c r="A94" t="s" s="0">
        <v>9</v>
      </c>
      <c r="B94" t="s" s="0">
        <v>1393</v>
      </c>
      <c r="C94" t="s" s="135">
        <v>1394</v>
      </c>
    </row>
    <row r="95">
      <c r="A95" t="s" s="0">
        <v>9</v>
      </c>
      <c r="B95" t="s" s="0">
        <v>1395</v>
      </c>
      <c r="C95" t="s" s="135">
        <v>1396</v>
      </c>
    </row>
    <row r="96">
      <c r="A96" t="s" s="0">
        <v>9</v>
      </c>
      <c r="B96" t="s" s="0">
        <v>1397</v>
      </c>
      <c r="C96" t="s" s="135">
        <v>1398</v>
      </c>
    </row>
    <row r="97">
      <c r="A97" t="s" s="0">
        <v>9</v>
      </c>
      <c r="B97" t="s" s="0">
        <v>1399</v>
      </c>
      <c r="C97" t="s" s="135">
        <v>1400</v>
      </c>
    </row>
    <row r="98">
      <c r="A98" t="s" s="0">
        <v>9</v>
      </c>
      <c r="B98" t="s" s="0">
        <v>1401</v>
      </c>
      <c r="C98" t="s" s="135">
        <v>1402</v>
      </c>
    </row>
    <row r="99">
      <c r="A99" t="s" s="0">
        <v>9</v>
      </c>
      <c r="B99" t="s" s="0">
        <v>1403</v>
      </c>
      <c r="C99" t="s" s="135">
        <v>1404</v>
      </c>
    </row>
    <row r="100">
      <c r="A100" t="s" s="0">
        <v>9</v>
      </c>
      <c r="B100" t="s" s="0">
        <v>1405</v>
      </c>
      <c r="C100" t="s" s="135">
        <v>1406</v>
      </c>
    </row>
    <row r="101">
      <c r="A101" t="s" s="0">
        <v>9</v>
      </c>
      <c r="B101" t="s" s="0">
        <v>1407</v>
      </c>
      <c r="C101" t="s" s="135">
        <v>1408</v>
      </c>
    </row>
    <row r="102">
      <c r="A102" t="s" s="0">
        <v>9</v>
      </c>
      <c r="B102" t="s" s="0">
        <v>1409</v>
      </c>
      <c r="C102" t="s" s="135">
        <v>1410</v>
      </c>
    </row>
    <row r="103">
      <c r="A103" t="s" s="0">
        <v>9</v>
      </c>
      <c r="B103" t="s" s="0">
        <v>1411</v>
      </c>
      <c r="C103" t="s" s="135">
        <v>1412</v>
      </c>
    </row>
    <row r="104">
      <c r="A104" t="s" s="0">
        <v>9</v>
      </c>
      <c r="B104" t="s" s="0">
        <v>1413</v>
      </c>
      <c r="C104" t="s" s="135">
        <v>1414</v>
      </c>
    </row>
    <row r="105">
      <c r="A105" t="s" s="0">
        <v>9</v>
      </c>
      <c r="B105" t="s" s="0">
        <v>1415</v>
      </c>
      <c r="C105" t="s" s="135">
        <v>1416</v>
      </c>
    </row>
    <row r="106">
      <c r="A106" t="s" s="0">
        <v>9</v>
      </c>
      <c r="B106" t="s" s="0">
        <v>1417</v>
      </c>
      <c r="C106" t="s" s="135">
        <v>1418</v>
      </c>
    </row>
    <row r="107">
      <c r="A107" t="s" s="0">
        <v>9</v>
      </c>
      <c r="B107" t="s" s="0">
        <v>1419</v>
      </c>
      <c r="C107" t="s" s="135">
        <v>1420</v>
      </c>
    </row>
    <row r="108">
      <c r="A108" t="s" s="0">
        <v>9</v>
      </c>
      <c r="B108" t="s" s="0">
        <v>1421</v>
      </c>
      <c r="C108" t="s" s="135">
        <v>1422</v>
      </c>
    </row>
    <row r="109">
      <c r="A109" t="s" s="0">
        <v>9</v>
      </c>
      <c r="B109" t="s" s="0">
        <v>1423</v>
      </c>
      <c r="C109" t="s" s="135">
        <v>1424</v>
      </c>
    </row>
    <row r="110">
      <c r="A110" t="s" s="0">
        <v>9</v>
      </c>
      <c r="B110" t="s" s="0">
        <v>1425</v>
      </c>
      <c r="C110" t="s" s="135">
        <v>1426</v>
      </c>
    </row>
    <row r="111">
      <c r="A111" t="s" s="0">
        <v>9</v>
      </c>
      <c r="B111" t="s" s="0">
        <v>1427</v>
      </c>
      <c r="C111" t="s" s="135">
        <v>1428</v>
      </c>
    </row>
    <row r="112">
      <c r="A112" t="s" s="0">
        <v>9</v>
      </c>
      <c r="B112" t="s" s="0">
        <v>1429</v>
      </c>
      <c r="C112" t="s" s="135">
        <v>1430</v>
      </c>
    </row>
    <row r="113">
      <c r="A113" t="s" s="0">
        <v>9</v>
      </c>
      <c r="B113" t="s" s="0">
        <v>1431</v>
      </c>
      <c r="C113" t="s" s="135">
        <v>1432</v>
      </c>
    </row>
    <row r="114">
      <c r="A114" t="s" s="0">
        <v>9</v>
      </c>
      <c r="B114" t="s" s="0">
        <v>1433</v>
      </c>
      <c r="C114" t="s" s="135">
        <v>1434</v>
      </c>
    </row>
    <row r="115">
      <c r="A115" t="s" s="0">
        <v>9</v>
      </c>
      <c r="B115" t="s" s="0">
        <v>1435</v>
      </c>
      <c r="C115" t="s" s="135">
        <v>1436</v>
      </c>
    </row>
    <row r="116">
      <c r="A116" t="s" s="0">
        <v>9</v>
      </c>
      <c r="B116" t="s" s="0">
        <v>1437</v>
      </c>
      <c r="C116" t="s" s="135">
        <v>1438</v>
      </c>
    </row>
    <row r="117">
      <c r="A117" t="s" s="0">
        <v>9</v>
      </c>
      <c r="B117" t="s" s="0">
        <v>1439</v>
      </c>
      <c r="C117" t="s" s="135">
        <v>1440</v>
      </c>
    </row>
    <row r="118">
      <c r="A118" t="s" s="0">
        <v>9</v>
      </c>
      <c r="B118" t="s" s="0">
        <v>1441</v>
      </c>
      <c r="C118" t="s" s="135">
        <v>1442</v>
      </c>
    </row>
    <row r="119">
      <c r="A119" t="s" s="0">
        <v>9</v>
      </c>
      <c r="B119" t="s" s="0">
        <v>1443</v>
      </c>
      <c r="C119" t="s" s="135">
        <v>1444</v>
      </c>
    </row>
    <row r="120">
      <c r="A120" t="s" s="0">
        <v>9</v>
      </c>
      <c r="B120" t="s" s="0">
        <v>1445</v>
      </c>
      <c r="C120" t="s" s="135">
        <v>1446</v>
      </c>
    </row>
    <row r="121">
      <c r="A121" t="s" s="0">
        <v>9</v>
      </c>
      <c r="B121" t="s" s="0">
        <v>1447</v>
      </c>
      <c r="C121" t="s" s="135">
        <v>1448</v>
      </c>
    </row>
    <row r="122">
      <c r="A122" t="s" s="0">
        <v>9</v>
      </c>
      <c r="B122" t="s" s="0">
        <v>1449</v>
      </c>
      <c r="C122" t="s" s="135">
        <v>1450</v>
      </c>
    </row>
    <row r="123">
      <c r="A123" t="s" s="0">
        <v>9</v>
      </c>
      <c r="B123" t="s" s="0">
        <v>1451</v>
      </c>
      <c r="C123" t="s" s="135">
        <v>1452</v>
      </c>
    </row>
    <row r="124">
      <c r="A124" t="s" s="0">
        <v>9</v>
      </c>
      <c r="B124" t="s" s="0">
        <v>1453</v>
      </c>
      <c r="C124" t="s" s="135">
        <v>1454</v>
      </c>
    </row>
    <row r="125">
      <c r="A125" t="s" s="0">
        <v>9</v>
      </c>
      <c r="B125" t="s" s="0">
        <v>1455</v>
      </c>
      <c r="C125" t="s" s="135">
        <v>1456</v>
      </c>
    </row>
    <row r="126">
      <c r="A126" t="s" s="0">
        <v>9</v>
      </c>
      <c r="B126" t="s" s="0">
        <v>1457</v>
      </c>
      <c r="C126" t="s" s="135">
        <v>1458</v>
      </c>
    </row>
    <row r="127">
      <c r="A127" t="s" s="0">
        <v>9</v>
      </c>
      <c r="B127" t="s" s="0">
        <v>1459</v>
      </c>
      <c r="C127" t="s" s="135">
        <v>1460</v>
      </c>
    </row>
    <row r="128">
      <c r="A128" t="s" s="0">
        <v>9</v>
      </c>
      <c r="B128" t="s" s="0">
        <v>1461</v>
      </c>
      <c r="C128" t="s" s="135">
        <v>1462</v>
      </c>
    </row>
    <row r="129">
      <c r="A129" t="s" s="0">
        <v>9</v>
      </c>
      <c r="B129" t="s" s="0">
        <v>1463</v>
      </c>
      <c r="C129" t="s" s="135">
        <v>1464</v>
      </c>
    </row>
    <row r="130">
      <c r="A130" t="s" s="0">
        <v>9</v>
      </c>
      <c r="B130" t="s" s="0">
        <v>1465</v>
      </c>
      <c r="C130" t="s" s="135">
        <v>1466</v>
      </c>
    </row>
    <row r="131">
      <c r="A131" t="s" s="0">
        <v>9</v>
      </c>
      <c r="B131" t="s" s="0">
        <v>1467</v>
      </c>
      <c r="C131" t="s" s="135">
        <v>1468</v>
      </c>
    </row>
    <row r="132">
      <c r="A132" t="s" s="0">
        <v>9</v>
      </c>
      <c r="B132" t="s" s="0">
        <v>1469</v>
      </c>
      <c r="C132" t="s" s="135">
        <v>1470</v>
      </c>
    </row>
    <row r="133">
      <c r="A133" t="s" s="0">
        <v>9</v>
      </c>
      <c r="B133" t="s" s="0">
        <v>1471</v>
      </c>
      <c r="C133" t="s" s="135">
        <v>1472</v>
      </c>
    </row>
    <row r="134">
      <c r="A134" t="s" s="0">
        <v>9</v>
      </c>
      <c r="B134" t="s" s="0">
        <v>1473</v>
      </c>
      <c r="C134" t="s" s="135">
        <v>1474</v>
      </c>
    </row>
    <row r="135">
      <c r="A135" t="s" s="0">
        <v>9</v>
      </c>
      <c r="B135" t="s" s="0">
        <v>1475</v>
      </c>
      <c r="C135" t="s" s="135">
        <v>1476</v>
      </c>
    </row>
    <row r="136">
      <c r="A136" t="s" s="0">
        <v>9</v>
      </c>
      <c r="B136" t="s" s="0">
        <v>1477</v>
      </c>
      <c r="C136" t="s" s="135">
        <v>1478</v>
      </c>
    </row>
    <row r="137">
      <c r="A137" t="s" s="0">
        <v>9</v>
      </c>
      <c r="B137" t="s" s="0">
        <v>1479</v>
      </c>
      <c r="C137" t="s" s="135">
        <v>1480</v>
      </c>
    </row>
    <row r="138">
      <c r="A138" t="s" s="0">
        <v>9</v>
      </c>
      <c r="B138" t="s" s="0">
        <v>1481</v>
      </c>
      <c r="C138" t="s" s="135">
        <v>1482</v>
      </c>
    </row>
    <row r="139">
      <c r="A139" t="s" s="0">
        <v>9</v>
      </c>
      <c r="B139" t="s" s="0">
        <v>1483</v>
      </c>
      <c r="C139" t="s" s="135">
        <v>1484</v>
      </c>
    </row>
    <row r="140">
      <c r="A140" t="s" s="0">
        <v>9</v>
      </c>
      <c r="B140" t="s" s="0">
        <v>1485</v>
      </c>
      <c r="C140" t="s" s="135">
        <v>1486</v>
      </c>
    </row>
    <row r="141">
      <c r="A141" t="s" s="0">
        <v>9</v>
      </c>
      <c r="B141" t="s" s="0">
        <v>1487</v>
      </c>
      <c r="C141" t="s" s="135">
        <v>1488</v>
      </c>
    </row>
    <row r="142">
      <c r="A142" t="s" s="0">
        <v>9</v>
      </c>
      <c r="B142" t="s" s="0">
        <v>1489</v>
      </c>
      <c r="C142" t="s" s="135">
        <v>1490</v>
      </c>
    </row>
    <row r="143">
      <c r="A143" t="s" s="0">
        <v>9</v>
      </c>
      <c r="B143" t="s" s="0">
        <v>1491</v>
      </c>
      <c r="C143" t="s" s="135">
        <v>1492</v>
      </c>
    </row>
    <row r="144">
      <c r="A144" t="s" s="0">
        <v>9</v>
      </c>
      <c r="B144" t="s" s="0">
        <v>1493</v>
      </c>
      <c r="C144" t="s" s="135">
        <v>1494</v>
      </c>
    </row>
    <row r="145">
      <c r="A145" t="s" s="0">
        <v>9</v>
      </c>
      <c r="B145" t="s" s="0">
        <v>1495</v>
      </c>
      <c r="C145" t="s" s="135">
        <v>1496</v>
      </c>
    </row>
    <row r="146">
      <c r="A146" t="s" s="0">
        <v>9</v>
      </c>
      <c r="B146" t="s" s="0">
        <v>1497</v>
      </c>
      <c r="C146" t="s" s="135">
        <v>1498</v>
      </c>
    </row>
    <row r="147">
      <c r="A147" t="s" s="0">
        <v>9</v>
      </c>
      <c r="B147" t="s" s="0">
        <v>1499</v>
      </c>
      <c r="C147" t="s" s="135">
        <v>1500</v>
      </c>
    </row>
    <row r="148">
      <c r="A148" t="s" s="0">
        <v>9</v>
      </c>
      <c r="B148" t="s" s="0">
        <v>1501</v>
      </c>
      <c r="C148" t="s" s="135">
        <v>1502</v>
      </c>
    </row>
    <row r="149">
      <c r="A149" t="s" s="0">
        <v>9</v>
      </c>
      <c r="B149" t="s" s="0">
        <v>1503</v>
      </c>
      <c r="C149" t="s" s="135">
        <v>1504</v>
      </c>
    </row>
    <row r="150">
      <c r="A150" t="s" s="0">
        <v>9</v>
      </c>
      <c r="B150" t="s" s="0">
        <v>1505</v>
      </c>
      <c r="C150" t="s" s="135">
        <v>1506</v>
      </c>
    </row>
    <row r="151">
      <c r="A151" t="s" s="0">
        <v>9</v>
      </c>
      <c r="B151" t="s" s="0">
        <v>1507</v>
      </c>
      <c r="C151" t="s" s="135">
        <v>1508</v>
      </c>
    </row>
    <row r="152">
      <c r="A152" t="s" s="0">
        <v>9</v>
      </c>
      <c r="B152" t="s" s="0">
        <v>1509</v>
      </c>
      <c r="C152" t="s" s="135">
        <v>1510</v>
      </c>
    </row>
    <row r="153">
      <c r="A153" t="s" s="0">
        <v>9</v>
      </c>
      <c r="B153" t="s" s="0">
        <v>1511</v>
      </c>
      <c r="C153" t="s" s="135">
        <v>1512</v>
      </c>
    </row>
    <row r="154">
      <c r="A154" t="s" s="0">
        <v>9</v>
      </c>
      <c r="B154" t="s" s="0">
        <v>1513</v>
      </c>
      <c r="C154" t="s" s="135">
        <v>1514</v>
      </c>
    </row>
    <row r="155">
      <c r="A155" t="s" s="0">
        <v>9</v>
      </c>
      <c r="B155" t="s" s="0">
        <v>1515</v>
      </c>
      <c r="C155" t="s" s="135">
        <v>1516</v>
      </c>
    </row>
    <row r="156">
      <c r="A156" t="s" s="0">
        <v>9</v>
      </c>
      <c r="B156" t="s" s="0">
        <v>1517</v>
      </c>
      <c r="C156" t="s" s="135">
        <v>1518</v>
      </c>
    </row>
    <row r="157">
      <c r="A157" t="s" s="0">
        <v>9</v>
      </c>
      <c r="B157" t="s" s="0">
        <v>1519</v>
      </c>
      <c r="C157" t="s" s="135">
        <v>1520</v>
      </c>
    </row>
    <row r="158">
      <c r="A158" t="s" s="0">
        <v>9</v>
      </c>
      <c r="B158" t="s" s="0">
        <v>1521</v>
      </c>
      <c r="C158" t="s" s="135">
        <v>1522</v>
      </c>
    </row>
    <row r="159">
      <c r="A159" t="s" s="0">
        <v>9</v>
      </c>
      <c r="B159" t="s" s="0">
        <v>1523</v>
      </c>
      <c r="C159" t="s" s="135">
        <v>1524</v>
      </c>
    </row>
    <row r="160">
      <c r="A160" t="s" s="0">
        <v>9</v>
      </c>
      <c r="B160" t="s" s="0">
        <v>1525</v>
      </c>
      <c r="C160" t="s" s="135">
        <v>1526</v>
      </c>
    </row>
    <row r="161">
      <c r="A161" t="s" s="0">
        <v>9</v>
      </c>
      <c r="B161" t="s" s="0">
        <v>1527</v>
      </c>
      <c r="C161" t="s" s="135">
        <v>1528</v>
      </c>
    </row>
    <row r="162">
      <c r="A162" t="s" s="0">
        <v>9</v>
      </c>
      <c r="B162" t="s" s="0">
        <v>1529</v>
      </c>
      <c r="C162" t="s" s="135">
        <v>1530</v>
      </c>
    </row>
    <row r="163">
      <c r="A163" t="s" s="0">
        <v>9</v>
      </c>
      <c r="B163" t="s" s="0">
        <v>1531</v>
      </c>
      <c r="C163" t="s" s="135">
        <v>1532</v>
      </c>
    </row>
    <row r="164">
      <c r="A164" t="s" s="0">
        <v>9</v>
      </c>
      <c r="B164" t="s" s="0">
        <v>1533</v>
      </c>
      <c r="C164" t="s" s="135">
        <v>1534</v>
      </c>
    </row>
    <row r="165">
      <c r="A165" t="s" s="0">
        <v>9</v>
      </c>
      <c r="B165" t="s" s="0">
        <v>1535</v>
      </c>
      <c r="C165" t="s" s="135">
        <v>1536</v>
      </c>
    </row>
    <row r="166">
      <c r="A166" t="s" s="0">
        <v>9</v>
      </c>
      <c r="B166" t="s" s="0">
        <v>1537</v>
      </c>
      <c r="C166" t="s" s="135">
        <v>1538</v>
      </c>
    </row>
    <row r="167">
      <c r="A167" t="s" s="0">
        <v>9</v>
      </c>
      <c r="B167" t="s" s="0">
        <v>1539</v>
      </c>
      <c r="C167" t="s" s="135">
        <v>1540</v>
      </c>
    </row>
    <row r="168">
      <c r="A168" t="s" s="0">
        <v>9</v>
      </c>
      <c r="B168" t="s" s="0">
        <v>1541</v>
      </c>
      <c r="C168" t="s" s="135">
        <v>1542</v>
      </c>
    </row>
    <row r="169">
      <c r="A169" t="s" s="0">
        <v>9</v>
      </c>
      <c r="B169" t="s" s="0">
        <v>1543</v>
      </c>
      <c r="C169" t="s" s="135">
        <v>1544</v>
      </c>
    </row>
    <row r="170">
      <c r="A170" t="s" s="0">
        <v>9</v>
      </c>
      <c r="B170" t="s" s="0">
        <v>1545</v>
      </c>
      <c r="C170" t="s" s="135">
        <v>1546</v>
      </c>
    </row>
    <row r="171">
      <c r="A171" t="s" s="0">
        <v>9</v>
      </c>
      <c r="B171" t="s" s="0">
        <v>1547</v>
      </c>
      <c r="C171" t="s" s="135">
        <v>1548</v>
      </c>
    </row>
    <row r="172">
      <c r="A172" t="s" s="0">
        <v>9</v>
      </c>
      <c r="B172" t="s" s="0">
        <v>1549</v>
      </c>
      <c r="C172" t="s" s="135">
        <v>1550</v>
      </c>
    </row>
    <row r="173">
      <c r="A173" t="s" s="0">
        <v>9</v>
      </c>
      <c r="B173" t="s" s="0">
        <v>1551</v>
      </c>
      <c r="C173" t="s" s="135">
        <v>1552</v>
      </c>
    </row>
    <row r="174">
      <c r="A174" t="s" s="0">
        <v>9</v>
      </c>
      <c r="B174" t="s" s="0">
        <v>1553</v>
      </c>
      <c r="C174" t="s" s="135">
        <v>1554</v>
      </c>
    </row>
    <row r="175">
      <c r="A175" t="s" s="0">
        <v>9</v>
      </c>
      <c r="B175" t="s" s="0">
        <v>1555</v>
      </c>
      <c r="C175" t="s" s="135">
        <v>1556</v>
      </c>
    </row>
    <row r="176">
      <c r="A176" t="s" s="0">
        <v>9</v>
      </c>
      <c r="B176" t="s" s="0">
        <v>1557</v>
      </c>
      <c r="C176" t="s" s="135">
        <v>1558</v>
      </c>
    </row>
    <row r="177">
      <c r="A177" t="s" s="0">
        <v>9</v>
      </c>
      <c r="B177" t="s" s="0">
        <v>1559</v>
      </c>
      <c r="C177" t="s" s="135">
        <v>1560</v>
      </c>
    </row>
    <row r="178">
      <c r="A178" t="s" s="0">
        <v>9</v>
      </c>
      <c r="B178" t="s" s="0">
        <v>1561</v>
      </c>
      <c r="C178" t="s" s="135">
        <v>1562</v>
      </c>
    </row>
    <row r="179">
      <c r="A179" t="s" s="0">
        <v>9</v>
      </c>
      <c r="B179" t="s" s="0">
        <v>1563</v>
      </c>
      <c r="C179" t="s" s="135">
        <v>1564</v>
      </c>
    </row>
    <row r="180">
      <c r="A180" t="s" s="0">
        <v>9</v>
      </c>
      <c r="B180" t="s" s="0">
        <v>1565</v>
      </c>
      <c r="C180" t="s" s="135">
        <v>1566</v>
      </c>
    </row>
    <row r="181">
      <c r="A181" t="s" s="0">
        <v>9</v>
      </c>
      <c r="B181" t="s" s="0">
        <v>1567</v>
      </c>
      <c r="C181" t="s" s="135">
        <v>1568</v>
      </c>
    </row>
    <row r="182">
      <c r="A182" t="s" s="0">
        <v>9</v>
      </c>
      <c r="B182" t="s" s="0">
        <v>1569</v>
      </c>
      <c r="C182" t="s" s="135">
        <v>1570</v>
      </c>
    </row>
    <row r="183">
      <c r="A183" t="s" s="0">
        <v>9</v>
      </c>
      <c r="B183" t="s" s="0">
        <v>1571</v>
      </c>
      <c r="C183" t="s" s="135">
        <v>1572</v>
      </c>
    </row>
    <row r="184">
      <c r="A184" t="s" s="0">
        <v>9</v>
      </c>
      <c r="B184" t="s" s="0">
        <v>1573</v>
      </c>
      <c r="C184" t="s" s="135">
        <v>1574</v>
      </c>
    </row>
    <row r="185">
      <c r="A185" t="s" s="0">
        <v>9</v>
      </c>
      <c r="B185" t="s" s="0">
        <v>1575</v>
      </c>
      <c r="C185" t="s" s="135">
        <v>1576</v>
      </c>
    </row>
    <row r="186">
      <c r="A186" t="s" s="0">
        <v>9</v>
      </c>
      <c r="B186" t="s" s="0">
        <v>1577</v>
      </c>
      <c r="C186" t="s" s="135">
        <v>1578</v>
      </c>
    </row>
    <row r="187">
      <c r="A187" t="s" s="0">
        <v>9</v>
      </c>
      <c r="B187" t="s" s="0">
        <v>1579</v>
      </c>
      <c r="C187" t="s" s="135">
        <v>1580</v>
      </c>
    </row>
    <row r="188">
      <c r="A188" t="s" s="0">
        <v>9</v>
      </c>
      <c r="B188" t="s" s="0">
        <v>1581</v>
      </c>
      <c r="C188" t="s" s="135">
        <v>1582</v>
      </c>
    </row>
    <row r="189">
      <c r="A189" t="s" s="0">
        <v>9</v>
      </c>
      <c r="B189" t="s" s="0">
        <v>1583</v>
      </c>
      <c r="C189" t="s" s="135">
        <v>1584</v>
      </c>
    </row>
    <row r="190">
      <c r="A190" t="s" s="0">
        <v>9</v>
      </c>
      <c r="B190" t="s" s="0">
        <v>1585</v>
      </c>
      <c r="C190" t="s" s="135">
        <v>1586</v>
      </c>
    </row>
    <row r="191">
      <c r="A191" t="s" s="0">
        <v>9</v>
      </c>
      <c r="B191" t="s" s="0">
        <v>1587</v>
      </c>
      <c r="C191" t="s" s="135">
        <v>1588</v>
      </c>
    </row>
    <row r="192">
      <c r="A192" t="s" s="0">
        <v>9</v>
      </c>
      <c r="B192" t="s" s="0">
        <v>1589</v>
      </c>
      <c r="C192" t="s" s="135">
        <v>1590</v>
      </c>
    </row>
    <row r="193">
      <c r="A193" t="s" s="0">
        <v>9</v>
      </c>
      <c r="B193" t="s" s="0">
        <v>1591</v>
      </c>
      <c r="C193" t="s" s="135">
        <v>1592</v>
      </c>
    </row>
    <row r="194">
      <c r="A194" t="s" s="0">
        <v>9</v>
      </c>
      <c r="B194" t="s" s="0">
        <v>1593</v>
      </c>
      <c r="C194" t="s" s="135">
        <v>1594</v>
      </c>
    </row>
    <row r="195">
      <c r="A195" t="s" s="0">
        <v>9</v>
      </c>
      <c r="B195" t="s" s="0">
        <v>1595</v>
      </c>
      <c r="C195" t="s" s="135">
        <v>1596</v>
      </c>
    </row>
    <row r="196">
      <c r="A196" t="s" s="0">
        <v>9</v>
      </c>
      <c r="B196" t="s" s="0">
        <v>1597</v>
      </c>
      <c r="C196" t="s" s="135">
        <v>1598</v>
      </c>
    </row>
    <row r="197">
      <c r="A197" t="s" s="0">
        <v>9</v>
      </c>
      <c r="B197" t="s" s="0">
        <v>1599</v>
      </c>
      <c r="C197" t="s" s="135">
        <v>1600</v>
      </c>
    </row>
    <row r="198">
      <c r="A198" t="s" s="0">
        <v>9</v>
      </c>
      <c r="B198" t="s" s="0">
        <v>1601</v>
      </c>
      <c r="C198" t="s" s="135">
        <v>1602</v>
      </c>
    </row>
    <row r="199">
      <c r="A199" t="s" s="0">
        <v>9</v>
      </c>
      <c r="B199" t="s" s="0">
        <v>1603</v>
      </c>
      <c r="C199" t="s" s="135">
        <v>1604</v>
      </c>
    </row>
    <row r="200">
      <c r="A200" t="s" s="0">
        <v>9</v>
      </c>
      <c r="B200" t="s" s="0">
        <v>1605</v>
      </c>
      <c r="C200" t="s" s="135">
        <v>1606</v>
      </c>
    </row>
    <row r="201">
      <c r="A201" t="s" s="0">
        <v>9</v>
      </c>
      <c r="B201" t="s" s="0">
        <v>1607</v>
      </c>
      <c r="C201" t="s" s="135">
        <v>1608</v>
      </c>
    </row>
    <row r="202">
      <c r="A202" t="s" s="0">
        <v>9</v>
      </c>
      <c r="B202" t="s" s="0">
        <v>1609</v>
      </c>
      <c r="C202" t="s" s="135">
        <v>1610</v>
      </c>
    </row>
    <row r="203">
      <c r="A203" t="s" s="0">
        <v>9</v>
      </c>
      <c r="B203" t="s" s="0">
        <v>1611</v>
      </c>
      <c r="C203" t="s" s="135">
        <v>1612</v>
      </c>
    </row>
    <row r="204">
      <c r="A204" t="s" s="0">
        <v>9</v>
      </c>
      <c r="B204" t="s" s="0">
        <v>1613</v>
      </c>
      <c r="C204" t="s" s="135">
        <v>1614</v>
      </c>
    </row>
    <row r="205">
      <c r="A205" t="s" s="0">
        <v>9</v>
      </c>
      <c r="B205" t="s" s="0">
        <v>1615</v>
      </c>
      <c r="C205" t="s" s="135">
        <v>1616</v>
      </c>
    </row>
    <row r="206">
      <c r="A206" t="s" s="0">
        <v>9</v>
      </c>
      <c r="B206" t="s" s="0">
        <v>1617</v>
      </c>
      <c r="C206" t="s" s="135">
        <v>1618</v>
      </c>
    </row>
    <row r="207">
      <c r="A207" t="s" s="0">
        <v>9</v>
      </c>
      <c r="B207" t="s" s="0">
        <v>1619</v>
      </c>
      <c r="C207" t="s" s="135">
        <v>1620</v>
      </c>
    </row>
    <row r="208">
      <c r="A208" t="s" s="0">
        <v>9</v>
      </c>
      <c r="B208" t="s" s="0">
        <v>1621</v>
      </c>
      <c r="C208" t="s" s="135">
        <v>1622</v>
      </c>
    </row>
    <row r="209">
      <c r="A209" t="s" s="0">
        <v>9</v>
      </c>
      <c r="B209" t="s" s="0">
        <v>1623</v>
      </c>
      <c r="C209" t="s" s="135">
        <v>1624</v>
      </c>
    </row>
    <row r="210">
      <c r="A210" t="s" s="0">
        <v>9</v>
      </c>
      <c r="B210" t="s" s="0">
        <v>1625</v>
      </c>
      <c r="C210" t="s" s="135">
        <v>1626</v>
      </c>
    </row>
    <row r="211">
      <c r="A211" t="s" s="0">
        <v>9</v>
      </c>
      <c r="B211" t="s" s="0">
        <v>1627</v>
      </c>
      <c r="C211" t="s" s="135">
        <v>1628</v>
      </c>
    </row>
    <row r="212">
      <c r="A212" t="s" s="0">
        <v>9</v>
      </c>
      <c r="B212" t="s" s="0">
        <v>1629</v>
      </c>
      <c r="C212" t="s" s="135">
        <v>1630</v>
      </c>
    </row>
    <row r="213">
      <c r="A213" t="s" s="0">
        <v>9</v>
      </c>
      <c r="B213" t="s" s="0">
        <v>1631</v>
      </c>
      <c r="C213" t="s" s="135">
        <v>1632</v>
      </c>
    </row>
    <row r="214">
      <c r="A214" t="s" s="0">
        <v>9</v>
      </c>
      <c r="B214" t="s" s="0">
        <v>1633</v>
      </c>
      <c r="C214" t="s" s="135">
        <v>1634</v>
      </c>
    </row>
    <row r="215">
      <c r="A215" t="s" s="0">
        <v>9</v>
      </c>
      <c r="B215" t="s" s="0">
        <v>1635</v>
      </c>
      <c r="C215" t="s" s="135">
        <v>1636</v>
      </c>
    </row>
    <row r="216">
      <c r="A216" t="s" s="0">
        <v>9</v>
      </c>
      <c r="B216" t="s" s="0">
        <v>1637</v>
      </c>
      <c r="C216" t="s" s="135">
        <v>1638</v>
      </c>
    </row>
    <row r="217">
      <c r="A217" t="s" s="0">
        <v>9</v>
      </c>
      <c r="B217" t="s" s="0">
        <v>1639</v>
      </c>
      <c r="C217" t="s" s="135">
        <v>1640</v>
      </c>
    </row>
    <row r="218">
      <c r="A218" t="s" s="0">
        <v>9</v>
      </c>
      <c r="B218" t="s" s="0">
        <v>1641</v>
      </c>
      <c r="C218" t="s" s="135">
        <v>1642</v>
      </c>
    </row>
    <row r="219">
      <c r="A219" t="s" s="0">
        <v>9</v>
      </c>
      <c r="B219" t="s" s="0">
        <v>1643</v>
      </c>
      <c r="C219" t="s" s="135">
        <v>1644</v>
      </c>
    </row>
    <row r="220">
      <c r="A220" t="s" s="0">
        <v>9</v>
      </c>
      <c r="B220" t="s" s="0">
        <v>1645</v>
      </c>
      <c r="C220" t="s" s="135">
        <v>1646</v>
      </c>
    </row>
    <row r="221">
      <c r="A221" t="s" s="0">
        <v>9</v>
      </c>
      <c r="B221" t="s" s="0">
        <v>1647</v>
      </c>
      <c r="C221" t="s" s="135">
        <v>1648</v>
      </c>
    </row>
    <row r="222">
      <c r="A222" t="s" s="0">
        <v>9</v>
      </c>
      <c r="B222" t="s" s="0">
        <v>1649</v>
      </c>
      <c r="C222" t="s" s="135">
        <v>1650</v>
      </c>
    </row>
    <row r="223">
      <c r="A223" t="s" s="0">
        <v>9</v>
      </c>
      <c r="B223" t="s" s="0">
        <v>1651</v>
      </c>
      <c r="C223" t="s" s="135">
        <v>1652</v>
      </c>
    </row>
    <row r="224">
      <c r="A224" t="s" s="0">
        <v>9</v>
      </c>
      <c r="B224" t="s" s="0">
        <v>1653</v>
      </c>
      <c r="C224" t="s" s="135">
        <v>1654</v>
      </c>
    </row>
    <row r="225">
      <c r="A225" t="s" s="0">
        <v>9</v>
      </c>
      <c r="B225" t="s" s="0">
        <v>1655</v>
      </c>
      <c r="C225" t="s" s="135">
        <v>1656</v>
      </c>
    </row>
    <row r="226">
      <c r="A226" t="s" s="0">
        <v>9</v>
      </c>
      <c r="B226" t="s" s="0">
        <v>1657</v>
      </c>
      <c r="C226" t="s" s="135">
        <v>1658</v>
      </c>
    </row>
    <row r="227">
      <c r="A227" t="s" s="0">
        <v>9</v>
      </c>
      <c r="B227" t="s" s="0">
        <v>1659</v>
      </c>
      <c r="C227" t="s" s="135">
        <v>1660</v>
      </c>
    </row>
    <row r="228">
      <c r="A228" t="s" s="0">
        <v>9</v>
      </c>
      <c r="B228" t="s" s="0">
        <v>1661</v>
      </c>
      <c r="C228" t="s" s="135">
        <v>1662</v>
      </c>
    </row>
    <row r="229">
      <c r="A229" t="s" s="0">
        <v>9</v>
      </c>
      <c r="B229" t="s" s="0">
        <v>1663</v>
      </c>
      <c r="C229" t="s" s="135">
        <v>1664</v>
      </c>
    </row>
    <row r="230">
      <c r="A230" t="s" s="0">
        <v>9</v>
      </c>
      <c r="B230" t="s" s="0">
        <v>1665</v>
      </c>
      <c r="C230" t="s" s="135">
        <v>1666</v>
      </c>
    </row>
    <row r="231">
      <c r="A231" t="s" s="0">
        <v>9</v>
      </c>
      <c r="B231" t="s" s="0">
        <v>1667</v>
      </c>
      <c r="C231" t="s" s="135">
        <v>1668</v>
      </c>
    </row>
    <row r="232">
      <c r="A232" t="s" s="0">
        <v>9</v>
      </c>
      <c r="B232" t="s" s="0">
        <v>1669</v>
      </c>
      <c r="C232" t="s" s="135">
        <v>1670</v>
      </c>
    </row>
    <row r="233">
      <c r="A233" t="s" s="0">
        <v>9</v>
      </c>
      <c r="B233" t="s" s="0">
        <v>1671</v>
      </c>
      <c r="C233" t="s" s="135">
        <v>1672</v>
      </c>
    </row>
    <row r="234">
      <c r="A234" t="s" s="0">
        <v>9</v>
      </c>
      <c r="B234" t="s" s="0">
        <v>1673</v>
      </c>
      <c r="C234" t="s" s="135">
        <v>1674</v>
      </c>
    </row>
    <row r="235">
      <c r="A235" t="s" s="0">
        <v>9</v>
      </c>
      <c r="B235" t="s" s="0">
        <v>1675</v>
      </c>
      <c r="C235" t="s" s="135">
        <v>1676</v>
      </c>
    </row>
    <row r="236">
      <c r="A236" t="s" s="0">
        <v>9</v>
      </c>
      <c r="B236" t="s" s="0">
        <v>1677</v>
      </c>
      <c r="C236" t="s" s="135">
        <v>1678</v>
      </c>
    </row>
    <row r="237">
      <c r="A237" t="s" s="0">
        <v>9</v>
      </c>
      <c r="B237" t="s" s="0">
        <v>1679</v>
      </c>
      <c r="C237" t="s" s="135">
        <v>1680</v>
      </c>
    </row>
    <row r="238">
      <c r="A238" t="s" s="0">
        <v>9</v>
      </c>
      <c r="B238" t="s" s="0">
        <v>1681</v>
      </c>
      <c r="C238" t="s" s="135">
        <v>1682</v>
      </c>
    </row>
    <row r="239">
      <c r="A239" t="s" s="0">
        <v>9</v>
      </c>
      <c r="B239" t="s" s="0">
        <v>1683</v>
      </c>
      <c r="C239" t="s" s="135">
        <v>1684</v>
      </c>
    </row>
    <row r="240">
      <c r="A240" t="s" s="0">
        <v>9</v>
      </c>
      <c r="B240" t="s" s="0">
        <v>1685</v>
      </c>
      <c r="C240" t="s" s="135">
        <v>1686</v>
      </c>
    </row>
    <row r="241">
      <c r="A241" t="s" s="0">
        <v>9</v>
      </c>
      <c r="B241" t="s" s="0">
        <v>1687</v>
      </c>
      <c r="C241" t="s" s="135">
        <v>1688</v>
      </c>
    </row>
    <row r="242">
      <c r="A242" t="s" s="0">
        <v>9</v>
      </c>
      <c r="B242" t="s" s="0">
        <v>1689</v>
      </c>
      <c r="C242" t="s" s="135">
        <v>1690</v>
      </c>
    </row>
    <row r="243">
      <c r="A243" t="s" s="0">
        <v>9</v>
      </c>
      <c r="B243" t="s" s="0">
        <v>1691</v>
      </c>
      <c r="C243" t="s" s="135">
        <v>1692</v>
      </c>
    </row>
    <row r="244">
      <c r="A244" t="s" s="0">
        <v>9</v>
      </c>
      <c r="B244" t="s" s="0">
        <v>1693</v>
      </c>
      <c r="C244" t="s" s="135">
        <v>1694</v>
      </c>
    </row>
    <row r="245">
      <c r="A245" t="s" s="0">
        <v>9</v>
      </c>
      <c r="B245" t="s" s="0">
        <v>1695</v>
      </c>
      <c r="C245" t="s" s="135">
        <v>1696</v>
      </c>
    </row>
    <row r="246">
      <c r="A246" t="s" s="0">
        <v>9</v>
      </c>
      <c r="B246" t="s" s="0">
        <v>1697</v>
      </c>
      <c r="C246" t="s" s="135">
        <v>1698</v>
      </c>
    </row>
    <row r="247">
      <c r="A247" t="s" s="0">
        <v>9</v>
      </c>
      <c r="B247" t="s" s="0">
        <v>1699</v>
      </c>
      <c r="C247" t="s" s="135">
        <v>1700</v>
      </c>
    </row>
    <row r="248">
      <c r="A248" t="s" s="0">
        <v>9</v>
      </c>
      <c r="B248" t="s" s="0">
        <v>1701</v>
      </c>
      <c r="C248" t="s" s="135">
        <v>1702</v>
      </c>
    </row>
    <row r="249">
      <c r="A249" t="s" s="0">
        <v>9</v>
      </c>
      <c r="B249" t="s" s="0">
        <v>1703</v>
      </c>
      <c r="C249" t="s" s="135">
        <v>1704</v>
      </c>
    </row>
    <row r="250">
      <c r="A250" t="s" s="0">
        <v>9</v>
      </c>
      <c r="B250" t="s" s="0">
        <v>1705</v>
      </c>
      <c r="C250" t="s" s="135">
        <v>1706</v>
      </c>
    </row>
    <row r="251">
      <c r="A251" t="s" s="0">
        <v>9</v>
      </c>
      <c r="B251" t="s" s="0">
        <v>1707</v>
      </c>
      <c r="C251" t="s" s="135">
        <v>1708</v>
      </c>
    </row>
    <row r="252">
      <c r="A252" t="s" s="0">
        <v>9</v>
      </c>
      <c r="B252" t="s" s="0">
        <v>1709</v>
      </c>
      <c r="C252" t="s" s="135">
        <v>1710</v>
      </c>
    </row>
    <row r="253">
      <c r="A253" t="s" s="0">
        <v>9</v>
      </c>
      <c r="B253" t="s" s="0">
        <v>1711</v>
      </c>
      <c r="C253" t="s" s="135">
        <v>1712</v>
      </c>
    </row>
    <row r="254">
      <c r="A254" t="s" s="0">
        <v>9</v>
      </c>
      <c r="B254" t="s" s="0">
        <v>1713</v>
      </c>
      <c r="C254" t="s" s="135">
        <v>1714</v>
      </c>
    </row>
    <row r="255">
      <c r="A255" t="s" s="0">
        <v>9</v>
      </c>
      <c r="B255" t="s" s="0">
        <v>1715</v>
      </c>
      <c r="C255" t="s" s="135">
        <v>1716</v>
      </c>
    </row>
    <row r="256">
      <c r="A256" t="s" s="0">
        <v>9</v>
      </c>
      <c r="B256" t="s" s="0">
        <v>1717</v>
      </c>
      <c r="C256" t="s" s="135">
        <v>1718</v>
      </c>
    </row>
    <row r="257">
      <c r="A257" t="s" s="0">
        <v>9</v>
      </c>
      <c r="B257" t="s" s="0">
        <v>1719</v>
      </c>
      <c r="C257" t="s" s="135">
        <v>1720</v>
      </c>
    </row>
    <row r="258">
      <c r="A258" t="s" s="0">
        <v>9</v>
      </c>
      <c r="B258" t="s" s="0">
        <v>1721</v>
      </c>
      <c r="C258" t="s" s="135">
        <v>1722</v>
      </c>
    </row>
    <row r="259">
      <c r="A259" t="s" s="0">
        <v>9</v>
      </c>
      <c r="B259" t="s" s="0">
        <v>1723</v>
      </c>
      <c r="C259" t="s" s="135">
        <v>1724</v>
      </c>
    </row>
    <row r="260">
      <c r="A260" t="s" s="0">
        <v>9</v>
      </c>
      <c r="B260" t="s" s="0">
        <v>1725</v>
      </c>
      <c r="C260" t="s" s="135">
        <v>1726</v>
      </c>
    </row>
    <row r="261">
      <c r="A261" t="s" s="0">
        <v>9</v>
      </c>
      <c r="B261" t="s" s="0">
        <v>1727</v>
      </c>
      <c r="C261" t="s" s="135">
        <v>1728</v>
      </c>
    </row>
    <row r="262">
      <c r="A262" t="s" s="0">
        <v>9</v>
      </c>
      <c r="B262" t="s" s="0">
        <v>1729</v>
      </c>
      <c r="C262" t="s" s="135">
        <v>1730</v>
      </c>
    </row>
    <row r="263">
      <c r="A263" t="s" s="0">
        <v>9</v>
      </c>
      <c r="B263" t="s" s="0">
        <v>1731</v>
      </c>
      <c r="C263" t="s" s="135">
        <v>1732</v>
      </c>
    </row>
    <row r="264">
      <c r="A264" t="s" s="0">
        <v>9</v>
      </c>
      <c r="B264" t="s" s="0">
        <v>1733</v>
      </c>
      <c r="C264" t="s" s="135">
        <v>1734</v>
      </c>
    </row>
    <row r="265">
      <c r="A265" t="s" s="0">
        <v>9</v>
      </c>
      <c r="B265" t="s" s="0">
        <v>1735</v>
      </c>
      <c r="C265" t="s" s="135">
        <v>1736</v>
      </c>
    </row>
    <row r="266">
      <c r="A266" t="s" s="0">
        <v>9</v>
      </c>
      <c r="B266" t="s" s="0">
        <v>1737</v>
      </c>
      <c r="C266" t="s" s="135">
        <v>1738</v>
      </c>
    </row>
    <row r="267">
      <c r="A267" t="s" s="0">
        <v>9</v>
      </c>
      <c r="B267" t="s" s="0">
        <v>1739</v>
      </c>
      <c r="C267" t="s" s="135">
        <v>1740</v>
      </c>
    </row>
    <row r="268">
      <c r="A268" t="s" s="0">
        <v>9</v>
      </c>
      <c r="B268" t="s" s="0">
        <v>1741</v>
      </c>
      <c r="C268" t="s" s="135">
        <v>1742</v>
      </c>
    </row>
    <row r="269">
      <c r="A269" t="s" s="0">
        <v>9</v>
      </c>
      <c r="B269" t="s" s="0">
        <v>1743</v>
      </c>
      <c r="C269" t="s" s="135">
        <v>1744</v>
      </c>
    </row>
    <row r="270">
      <c r="A270" t="s" s="0">
        <v>9</v>
      </c>
      <c r="B270" t="s" s="0">
        <v>1745</v>
      </c>
      <c r="C270" t="s" s="135">
        <v>1746</v>
      </c>
    </row>
    <row r="271">
      <c r="A271" t="s" s="0">
        <v>9</v>
      </c>
      <c r="B271" t="s" s="0">
        <v>1747</v>
      </c>
      <c r="C271" t="s" s="135">
        <v>1748</v>
      </c>
    </row>
    <row r="272">
      <c r="A272" t="s" s="0">
        <v>9</v>
      </c>
      <c r="B272" t="s" s="0">
        <v>1749</v>
      </c>
      <c r="C272" t="s" s="135">
        <v>1750</v>
      </c>
    </row>
    <row r="273">
      <c r="A273" t="s" s="0">
        <v>9</v>
      </c>
      <c r="B273" t="s" s="0">
        <v>1751</v>
      </c>
      <c r="C273" t="s" s="135">
        <v>1752</v>
      </c>
    </row>
    <row r="274">
      <c r="A274" t="s" s="0">
        <v>9</v>
      </c>
      <c r="B274" t="s" s="0">
        <v>1753</v>
      </c>
      <c r="C274" t="s" s="135">
        <v>1754</v>
      </c>
    </row>
    <row r="275">
      <c r="A275" t="s" s="0">
        <v>9</v>
      </c>
      <c r="B275" t="s" s="0">
        <v>1755</v>
      </c>
      <c r="C275" t="s" s="135">
        <v>1756</v>
      </c>
    </row>
    <row r="276">
      <c r="A276" t="s" s="0">
        <v>9</v>
      </c>
      <c r="B276" t="s" s="0">
        <v>1757</v>
      </c>
      <c r="C276" t="s" s="135">
        <v>1758</v>
      </c>
    </row>
    <row r="277">
      <c r="A277" t="s" s="0">
        <v>9</v>
      </c>
      <c r="B277" t="s" s="0">
        <v>1759</v>
      </c>
      <c r="C277" t="s" s="135">
        <v>1760</v>
      </c>
    </row>
    <row r="278">
      <c r="A278" t="s" s="0">
        <v>9</v>
      </c>
      <c r="B278" t="s" s="0">
        <v>1761</v>
      </c>
      <c r="C278" t="s" s="135">
        <v>1762</v>
      </c>
    </row>
    <row r="279">
      <c r="A279" t="s" s="0">
        <v>9</v>
      </c>
      <c r="B279" t="s" s="0">
        <v>1763</v>
      </c>
      <c r="C279" t="s" s="135">
        <v>1764</v>
      </c>
    </row>
    <row r="280">
      <c r="A280" t="s" s="0">
        <v>9</v>
      </c>
      <c r="B280" t="s" s="0">
        <v>1765</v>
      </c>
      <c r="C280" t="s" s="135">
        <v>1766</v>
      </c>
    </row>
    <row r="281">
      <c r="A281" t="s" s="0">
        <v>9</v>
      </c>
      <c r="B281" t="s" s="0">
        <v>1767</v>
      </c>
      <c r="C281" t="s" s="135">
        <v>1768</v>
      </c>
    </row>
    <row r="282">
      <c r="A282" t="s" s="0">
        <v>9</v>
      </c>
      <c r="B282" t="s" s="0">
        <v>1769</v>
      </c>
      <c r="C282" t="s" s="135">
        <v>1770</v>
      </c>
    </row>
    <row r="283">
      <c r="A283" t="s" s="0">
        <v>9</v>
      </c>
      <c r="B283" t="s" s="0">
        <v>1771</v>
      </c>
      <c r="C283" t="s" s="135">
        <v>1772</v>
      </c>
    </row>
    <row r="284">
      <c r="A284" t="s" s="0">
        <v>9</v>
      </c>
      <c r="B284" t="s" s="0">
        <v>1773</v>
      </c>
      <c r="C284" t="s" s="135">
        <v>1774</v>
      </c>
    </row>
    <row r="285">
      <c r="A285" t="s" s="0">
        <v>9</v>
      </c>
      <c r="B285" t="s" s="0">
        <v>1775</v>
      </c>
      <c r="C285" t="s" s="135">
        <v>1776</v>
      </c>
    </row>
    <row r="286">
      <c r="A286" t="s" s="0">
        <v>9</v>
      </c>
      <c r="B286" t="s" s="0">
        <v>1777</v>
      </c>
      <c r="C286" t="s" s="135">
        <v>1778</v>
      </c>
    </row>
    <row r="287">
      <c r="A287" t="s" s="0">
        <v>9</v>
      </c>
      <c r="B287" t="s" s="0">
        <v>1779</v>
      </c>
      <c r="C287" t="s" s="135">
        <v>1780</v>
      </c>
    </row>
    <row r="288">
      <c r="A288" t="s" s="0">
        <v>9</v>
      </c>
      <c r="B288" t="s" s="0">
        <v>1781</v>
      </c>
      <c r="C288" t="s" s="135">
        <v>1782</v>
      </c>
    </row>
    <row r="289">
      <c r="A289" t="s" s="0">
        <v>9</v>
      </c>
      <c r="B289" t="s" s="0">
        <v>1783</v>
      </c>
      <c r="C289" t="s" s="135">
        <v>1784</v>
      </c>
    </row>
    <row r="290">
      <c r="A290" t="s" s="0">
        <v>9</v>
      </c>
      <c r="B290" t="s" s="0">
        <v>1785</v>
      </c>
      <c r="C290" t="s" s="135">
        <v>1786</v>
      </c>
    </row>
    <row r="291">
      <c r="A291" t="s" s="0">
        <v>9</v>
      </c>
      <c r="B291" t="s" s="0">
        <v>1787</v>
      </c>
      <c r="C291" t="s" s="135">
        <v>1788</v>
      </c>
    </row>
    <row r="292">
      <c r="A292" t="s" s="0">
        <v>9</v>
      </c>
      <c r="B292" t="s" s="0">
        <v>1789</v>
      </c>
      <c r="C292" t="s" s="135">
        <v>1790</v>
      </c>
    </row>
    <row r="293">
      <c r="A293" t="s" s="0">
        <v>9</v>
      </c>
      <c r="B293" t="s" s="0">
        <v>1791</v>
      </c>
      <c r="C293" t="s" s="135">
        <v>1792</v>
      </c>
    </row>
    <row r="294">
      <c r="A294" t="s" s="0">
        <v>9</v>
      </c>
      <c r="B294" t="s" s="0">
        <v>1793</v>
      </c>
      <c r="C294" t="s" s="135">
        <v>1794</v>
      </c>
    </row>
    <row r="295">
      <c r="A295" t="s" s="0">
        <v>9</v>
      </c>
      <c r="B295" t="s" s="0">
        <v>1795</v>
      </c>
      <c r="C295" t="s" s="135">
        <v>1796</v>
      </c>
    </row>
    <row r="296">
      <c r="A296" t="s" s="0">
        <v>9</v>
      </c>
      <c r="B296" t="s" s="0">
        <v>1797</v>
      </c>
      <c r="C296" t="s" s="135">
        <v>1798</v>
      </c>
    </row>
    <row r="297">
      <c r="A297" t="s" s="0">
        <v>9</v>
      </c>
      <c r="B297" t="s" s="0">
        <v>1799</v>
      </c>
      <c r="C297" t="s" s="135">
        <v>1800</v>
      </c>
    </row>
    <row r="298">
      <c r="A298" t="s" s="0">
        <v>9</v>
      </c>
      <c r="B298" t="s" s="0">
        <v>1801</v>
      </c>
      <c r="C298" t="s" s="135">
        <v>1802</v>
      </c>
    </row>
    <row r="299">
      <c r="A299" t="s" s="0">
        <v>9</v>
      </c>
      <c r="B299" t="s" s="0">
        <v>1803</v>
      </c>
      <c r="C299" t="s" s="135">
        <v>1804</v>
      </c>
    </row>
    <row r="300">
      <c r="A300" t="s" s="0">
        <v>9</v>
      </c>
      <c r="B300" t="s" s="0">
        <v>1805</v>
      </c>
      <c r="C300" t="s" s="135">
        <v>1806</v>
      </c>
    </row>
    <row r="301">
      <c r="A301" t="s" s="0">
        <v>9</v>
      </c>
      <c r="B301" t="s" s="0">
        <v>1807</v>
      </c>
      <c r="C301" t="s" s="135">
        <v>1808</v>
      </c>
    </row>
    <row r="302">
      <c r="A302" t="s" s="0">
        <v>9</v>
      </c>
      <c r="B302" t="s" s="0">
        <v>1809</v>
      </c>
      <c r="C302" t="s" s="135">
        <v>1810</v>
      </c>
    </row>
    <row r="303">
      <c r="A303" t="s" s="0">
        <v>9</v>
      </c>
      <c r="B303" t="s" s="0">
        <v>1811</v>
      </c>
      <c r="C303" t="s" s="135">
        <v>1812</v>
      </c>
    </row>
    <row r="304">
      <c r="A304" t="s" s="0">
        <v>9</v>
      </c>
      <c r="B304" t="s" s="0">
        <v>1813</v>
      </c>
      <c r="C304" t="s" s="135">
        <v>1814</v>
      </c>
    </row>
    <row r="305">
      <c r="A305" t="s" s="0">
        <v>9</v>
      </c>
      <c r="B305" t="s" s="0">
        <v>1815</v>
      </c>
      <c r="C305" t="s" s="135">
        <v>1816</v>
      </c>
    </row>
    <row r="306">
      <c r="A306" t="s" s="0">
        <v>9</v>
      </c>
      <c r="B306" t="s" s="0">
        <v>1817</v>
      </c>
      <c r="C306" t="s" s="135">
        <v>1818</v>
      </c>
    </row>
    <row r="307">
      <c r="A307" t="s" s="0">
        <v>9</v>
      </c>
      <c r="B307" t="s" s="0">
        <v>1819</v>
      </c>
      <c r="C307" t="s" s="135">
        <v>1820</v>
      </c>
    </row>
    <row r="308">
      <c r="A308" t="s" s="0">
        <v>9</v>
      </c>
      <c r="B308" t="s" s="0">
        <v>1821</v>
      </c>
      <c r="C308" t="s" s="135">
        <v>1822</v>
      </c>
    </row>
    <row r="309">
      <c r="A309" t="s" s="0">
        <v>9</v>
      </c>
      <c r="B309" t="s" s="0">
        <v>1823</v>
      </c>
      <c r="C309" t="s" s="135">
        <v>1824</v>
      </c>
    </row>
    <row r="310">
      <c r="A310" t="s" s="0">
        <v>9</v>
      </c>
      <c r="B310" t="s" s="0">
        <v>1825</v>
      </c>
      <c r="C310" t="s" s="135">
        <v>1826</v>
      </c>
    </row>
    <row r="311">
      <c r="A311" t="s" s="0">
        <v>9</v>
      </c>
      <c r="B311" t="s" s="0">
        <v>1827</v>
      </c>
      <c r="C311" t="s" s="135">
        <v>1828</v>
      </c>
    </row>
    <row r="312">
      <c r="A312" t="s" s="0">
        <v>9</v>
      </c>
      <c r="B312" t="s" s="0">
        <v>1829</v>
      </c>
      <c r="C312" t="s" s="135">
        <v>1830</v>
      </c>
    </row>
    <row r="313">
      <c r="A313" t="s" s="0">
        <v>9</v>
      </c>
      <c r="B313" t="s" s="0">
        <v>1831</v>
      </c>
      <c r="C313" t="s" s="135">
        <v>1832</v>
      </c>
    </row>
    <row r="314">
      <c r="A314" t="s" s="0">
        <v>9</v>
      </c>
      <c r="B314" t="s" s="0">
        <v>1833</v>
      </c>
      <c r="C314" t="s" s="135">
        <v>1834</v>
      </c>
    </row>
    <row r="315">
      <c r="A315" t="s" s="0">
        <v>9</v>
      </c>
      <c r="B315" t="s" s="0">
        <v>1835</v>
      </c>
      <c r="C315" t="s" s="135">
        <v>1836</v>
      </c>
    </row>
    <row r="316">
      <c r="A316" t="s" s="0">
        <v>9</v>
      </c>
      <c r="B316" t="s" s="0">
        <v>1837</v>
      </c>
      <c r="C316" t="s" s="135">
        <v>1838</v>
      </c>
    </row>
    <row r="317">
      <c r="A317" t="s" s="0">
        <v>9</v>
      </c>
      <c r="B317" t="s" s="0">
        <v>1839</v>
      </c>
      <c r="C317" t="s" s="135">
        <v>1840</v>
      </c>
    </row>
    <row r="318">
      <c r="A318" t="s" s="0">
        <v>9</v>
      </c>
      <c r="B318" t="s" s="0">
        <v>1841</v>
      </c>
      <c r="C318" t="s" s="135">
        <v>1842</v>
      </c>
    </row>
    <row r="319">
      <c r="A319" t="s" s="0">
        <v>9</v>
      </c>
      <c r="B319" t="s" s="0">
        <v>1843</v>
      </c>
      <c r="C319" t="s" s="135">
        <v>1844</v>
      </c>
    </row>
    <row r="320">
      <c r="A320" t="s" s="0">
        <v>9</v>
      </c>
      <c r="B320" t="s" s="0">
        <v>1845</v>
      </c>
      <c r="C320" t="s" s="135">
        <v>1846</v>
      </c>
    </row>
    <row r="321">
      <c r="A321" t="s" s="0">
        <v>9</v>
      </c>
      <c r="B321" t="s" s="0">
        <v>1847</v>
      </c>
      <c r="C321" t="s" s="135">
        <v>1848</v>
      </c>
    </row>
    <row r="322">
      <c r="A322" t="s" s="0">
        <v>9</v>
      </c>
      <c r="B322" t="s" s="0">
        <v>1849</v>
      </c>
      <c r="C322" t="s" s="135">
        <v>1850</v>
      </c>
    </row>
    <row r="323">
      <c r="A323" t="s" s="0">
        <v>9</v>
      </c>
      <c r="B323" t="s" s="0">
        <v>1851</v>
      </c>
      <c r="C323" t="s" s="135">
        <v>1852</v>
      </c>
    </row>
    <row r="324">
      <c r="A324" t="s" s="0">
        <v>9</v>
      </c>
      <c r="B324" t="s" s="0">
        <v>1853</v>
      </c>
      <c r="C324" t="s" s="135">
        <v>1854</v>
      </c>
    </row>
    <row r="325">
      <c r="A325" t="s" s="0">
        <v>9</v>
      </c>
      <c r="B325" t="s" s="0">
        <v>1855</v>
      </c>
      <c r="C325" t="s" s="135">
        <v>1856</v>
      </c>
    </row>
    <row r="326">
      <c r="A326" t="s" s="0">
        <v>9</v>
      </c>
      <c r="B326" t="s" s="0">
        <v>1857</v>
      </c>
      <c r="C326" t="s" s="135">
        <v>1858</v>
      </c>
    </row>
    <row r="327">
      <c r="A327" t="s" s="0">
        <v>9</v>
      </c>
      <c r="B327" t="s" s="0">
        <v>1859</v>
      </c>
      <c r="C327" t="s" s="135">
        <v>1860</v>
      </c>
    </row>
    <row r="328">
      <c r="A328" t="s" s="0">
        <v>9</v>
      </c>
      <c r="B328" t="s" s="0">
        <v>1861</v>
      </c>
      <c r="C328" t="s" s="135">
        <v>1862</v>
      </c>
    </row>
    <row r="329">
      <c r="A329" t="s" s="0">
        <v>9</v>
      </c>
      <c r="B329" t="s" s="0">
        <v>1863</v>
      </c>
      <c r="C329" t="s" s="135">
        <v>1864</v>
      </c>
    </row>
    <row r="330">
      <c r="A330" t="s" s="0">
        <v>9</v>
      </c>
      <c r="B330" t="s" s="0">
        <v>1865</v>
      </c>
      <c r="C330" t="s" s="135">
        <v>1866</v>
      </c>
    </row>
    <row r="331">
      <c r="A331" t="s" s="0">
        <v>9</v>
      </c>
      <c r="B331" t="s" s="0">
        <v>1867</v>
      </c>
      <c r="C331" t="s" s="135">
        <v>1868</v>
      </c>
    </row>
    <row r="332">
      <c r="A332" t="s" s="0">
        <v>9</v>
      </c>
      <c r="B332" t="s" s="0">
        <v>1869</v>
      </c>
      <c r="C332" t="s" s="135">
        <v>1870</v>
      </c>
    </row>
    <row r="333">
      <c r="A333" t="s" s="0">
        <v>9</v>
      </c>
      <c r="B333" t="s" s="0">
        <v>1871</v>
      </c>
      <c r="C333" t="s" s="135">
        <v>1872</v>
      </c>
    </row>
    <row r="334">
      <c r="A334" t="s" s="0">
        <v>9</v>
      </c>
      <c r="B334" t="s" s="0">
        <v>1873</v>
      </c>
      <c r="C334" t="s" s="135">
        <v>1874</v>
      </c>
    </row>
    <row r="335">
      <c r="A335" t="s" s="0">
        <v>9</v>
      </c>
      <c r="B335" t="s" s="0">
        <v>1875</v>
      </c>
      <c r="C335" t="s" s="135">
        <v>1876</v>
      </c>
    </row>
    <row r="336">
      <c r="A336" t="s" s="0">
        <v>9</v>
      </c>
      <c r="B336" t="s" s="0">
        <v>1877</v>
      </c>
      <c r="C336" t="s" s="135">
        <v>1878</v>
      </c>
    </row>
    <row r="337">
      <c r="A337" t="s" s="0">
        <v>9</v>
      </c>
      <c r="B337" t="s" s="0">
        <v>1879</v>
      </c>
      <c r="C337" t="s" s="135">
        <v>1880</v>
      </c>
    </row>
    <row r="338">
      <c r="A338" t="s" s="0">
        <v>9</v>
      </c>
      <c r="B338" t="s" s="0">
        <v>1881</v>
      </c>
      <c r="C338" t="s" s="135">
        <v>1882</v>
      </c>
    </row>
    <row r="339">
      <c r="A339" t="s" s="0">
        <v>9</v>
      </c>
      <c r="B339" t="s" s="0">
        <v>1883</v>
      </c>
      <c r="C339" t="s" s="135">
        <v>1884</v>
      </c>
    </row>
    <row r="340">
      <c r="A340" t="s" s="0">
        <v>9</v>
      </c>
      <c r="B340" t="s" s="0">
        <v>1885</v>
      </c>
      <c r="C340" t="s" s="135">
        <v>1886</v>
      </c>
    </row>
    <row r="341">
      <c r="A341" t="s" s="0">
        <v>9</v>
      </c>
      <c r="B341" t="s" s="0">
        <v>1887</v>
      </c>
      <c r="C341" t="s" s="135">
        <v>1888</v>
      </c>
    </row>
    <row r="342">
      <c r="A342" t="s" s="0">
        <v>9</v>
      </c>
      <c r="B342" t="s" s="0">
        <v>1889</v>
      </c>
      <c r="C342" t="s" s="135">
        <v>1890</v>
      </c>
    </row>
    <row r="343">
      <c r="A343" t="s" s="0">
        <v>9</v>
      </c>
      <c r="B343" t="s" s="0">
        <v>1891</v>
      </c>
      <c r="C343" t="s" s="135">
        <v>1892</v>
      </c>
    </row>
    <row r="344">
      <c r="A344" t="s" s="0">
        <v>9</v>
      </c>
      <c r="B344" t="s" s="0">
        <v>1893</v>
      </c>
      <c r="C344" t="s" s="135">
        <v>1894</v>
      </c>
    </row>
    <row r="345">
      <c r="A345" t="s" s="0">
        <v>9</v>
      </c>
      <c r="B345" t="s" s="0">
        <v>1895</v>
      </c>
      <c r="C345" t="s" s="135">
        <v>1896</v>
      </c>
    </row>
    <row r="346">
      <c r="A346" t="s" s="0">
        <v>9</v>
      </c>
      <c r="B346" t="s" s="0">
        <v>1897</v>
      </c>
      <c r="C346" t="s" s="135">
        <v>1898</v>
      </c>
    </row>
    <row r="347">
      <c r="A347" t="s" s="0">
        <v>9</v>
      </c>
      <c r="B347" t="s" s="0">
        <v>1899</v>
      </c>
      <c r="C347" t="s" s="135">
        <v>1900</v>
      </c>
    </row>
    <row r="348">
      <c r="A348" t="s" s="0">
        <v>9</v>
      </c>
      <c r="B348" t="s" s="0">
        <v>1901</v>
      </c>
      <c r="C348" t="s" s="135">
        <v>1902</v>
      </c>
    </row>
    <row r="349">
      <c r="A349" t="s" s="0">
        <v>9</v>
      </c>
      <c r="B349" t="s" s="0">
        <v>1903</v>
      </c>
      <c r="C349" t="s" s="135">
        <v>1904</v>
      </c>
    </row>
    <row r="350">
      <c r="A350" t="s" s="0">
        <v>9</v>
      </c>
      <c r="B350" t="s" s="0">
        <v>1905</v>
      </c>
      <c r="C350" t="s" s="135">
        <v>1906</v>
      </c>
    </row>
    <row r="351">
      <c r="A351" t="s" s="0">
        <v>9</v>
      </c>
      <c r="B351" t="s" s="0">
        <v>1907</v>
      </c>
      <c r="C351" t="s" s="135">
        <v>1908</v>
      </c>
    </row>
    <row r="352">
      <c r="A352" t="s" s="0">
        <v>9</v>
      </c>
      <c r="B352" t="s" s="0">
        <v>1909</v>
      </c>
      <c r="C352" t="s" s="135">
        <v>1910</v>
      </c>
    </row>
    <row r="353">
      <c r="A353" t="s" s="0">
        <v>9</v>
      </c>
      <c r="B353" t="s" s="0">
        <v>1911</v>
      </c>
      <c r="C353" t="s" s="135">
        <v>1912</v>
      </c>
    </row>
    <row r="354">
      <c r="A354" t="s" s="0">
        <v>9</v>
      </c>
      <c r="B354" t="s" s="0">
        <v>1913</v>
      </c>
      <c r="C354" t="s" s="135">
        <v>1914</v>
      </c>
    </row>
    <row r="355">
      <c r="A355" t="s" s="0">
        <v>9</v>
      </c>
      <c r="B355" t="s" s="0">
        <v>1915</v>
      </c>
      <c r="C355" t="s" s="135">
        <v>1916</v>
      </c>
    </row>
    <row r="356">
      <c r="A356" t="s" s="0">
        <v>9</v>
      </c>
      <c r="B356" t="s" s="0">
        <v>1917</v>
      </c>
      <c r="C356" t="s" s="135">
        <v>1918</v>
      </c>
    </row>
    <row r="357">
      <c r="A357" t="s" s="0">
        <v>9</v>
      </c>
      <c r="B357" t="s" s="0">
        <v>1919</v>
      </c>
      <c r="C357" t="s" s="135">
        <v>1920</v>
      </c>
    </row>
    <row r="358">
      <c r="A358" t="s" s="0">
        <v>9</v>
      </c>
      <c r="B358" t="s" s="0">
        <v>1921</v>
      </c>
      <c r="C358" t="s" s="135">
        <v>1922</v>
      </c>
    </row>
    <row r="359">
      <c r="A359" t="s" s="0">
        <v>9</v>
      </c>
      <c r="B359" t="s" s="0">
        <v>1923</v>
      </c>
      <c r="C359" t="s" s="135">
        <v>1924</v>
      </c>
    </row>
    <row r="360">
      <c r="A360" t="s" s="0">
        <v>9</v>
      </c>
      <c r="B360" t="s" s="0">
        <v>1925</v>
      </c>
      <c r="C360" t="s" s="135">
        <v>1926</v>
      </c>
    </row>
    <row r="361">
      <c r="A361" t="s" s="0">
        <v>9</v>
      </c>
      <c r="B361" t="s" s="0">
        <v>1927</v>
      </c>
      <c r="C361" t="s" s="135">
        <v>1928</v>
      </c>
    </row>
    <row r="362">
      <c r="A362" t="s" s="0">
        <v>9</v>
      </c>
      <c r="B362" t="s" s="0">
        <v>1929</v>
      </c>
      <c r="C362" t="s" s="135">
        <v>1930</v>
      </c>
    </row>
    <row r="363">
      <c r="A363" t="s" s="0">
        <v>9</v>
      </c>
      <c r="B363" t="s" s="0">
        <v>1931</v>
      </c>
      <c r="C363" t="s" s="135">
        <v>1932</v>
      </c>
    </row>
    <row r="364">
      <c r="A364" t="s" s="0">
        <v>9</v>
      </c>
      <c r="B364" t="s" s="0">
        <v>1933</v>
      </c>
      <c r="C364" t="s" s="135">
        <v>1934</v>
      </c>
    </row>
    <row r="365">
      <c r="A365" t="s" s="0">
        <v>9</v>
      </c>
      <c r="B365" t="s" s="0">
        <v>1935</v>
      </c>
      <c r="C365" t="s" s="135">
        <v>1936</v>
      </c>
    </row>
    <row r="366">
      <c r="A366" t="s" s="0">
        <v>9</v>
      </c>
      <c r="B366" t="s" s="0">
        <v>1937</v>
      </c>
      <c r="C366" t="s" s="135">
        <v>1938</v>
      </c>
    </row>
    <row r="367">
      <c r="A367" t="s" s="0">
        <v>9</v>
      </c>
      <c r="B367" t="s" s="0">
        <v>1939</v>
      </c>
      <c r="C367" t="s" s="135">
        <v>1940</v>
      </c>
    </row>
    <row r="368">
      <c r="A368" t="s" s="0">
        <v>9</v>
      </c>
      <c r="B368" t="s" s="0">
        <v>1941</v>
      </c>
      <c r="C368" t="s" s="135">
        <v>1942</v>
      </c>
    </row>
    <row r="369">
      <c r="A369" t="s" s="0">
        <v>9</v>
      </c>
      <c r="B369" t="s" s="0">
        <v>1943</v>
      </c>
      <c r="C369" t="s" s="135">
        <v>1944</v>
      </c>
    </row>
    <row r="370">
      <c r="A370" t="s" s="0">
        <v>9</v>
      </c>
      <c r="B370" t="s" s="0">
        <v>1945</v>
      </c>
      <c r="C370" t="s" s="135">
        <v>1946</v>
      </c>
    </row>
    <row r="371">
      <c r="A371" t="s" s="0">
        <v>9</v>
      </c>
      <c r="B371" t="s" s="0">
        <v>1947</v>
      </c>
      <c r="C371" t="s" s="135">
        <v>1948</v>
      </c>
    </row>
    <row r="372">
      <c r="A372" t="s" s="0">
        <v>9</v>
      </c>
      <c r="B372" t="s" s="0">
        <v>1949</v>
      </c>
      <c r="C372" t="s" s="135">
        <v>1950</v>
      </c>
    </row>
    <row r="373">
      <c r="A373" t="s" s="0">
        <v>9</v>
      </c>
      <c r="B373" t="s" s="0">
        <v>1951</v>
      </c>
      <c r="C373" t="s" s="135">
        <v>1952</v>
      </c>
    </row>
    <row r="374">
      <c r="A374" t="s" s="0">
        <v>9</v>
      </c>
      <c r="B374" t="s" s="0">
        <v>1953</v>
      </c>
      <c r="C374" t="s" s="135">
        <v>1954</v>
      </c>
    </row>
    <row r="375">
      <c r="A375" t="s" s="0">
        <v>9</v>
      </c>
      <c r="B375" t="s" s="0">
        <v>1955</v>
      </c>
      <c r="C375" t="s" s="135">
        <v>1956</v>
      </c>
    </row>
    <row r="376">
      <c r="A376" t="s" s="0">
        <v>9</v>
      </c>
      <c r="B376" t="s" s="0">
        <v>1957</v>
      </c>
      <c r="C376" t="s" s="135">
        <v>1958</v>
      </c>
    </row>
    <row r="377">
      <c r="A377" t="s" s="0">
        <v>9</v>
      </c>
      <c r="B377" t="s" s="0">
        <v>1959</v>
      </c>
      <c r="C377" t="s" s="135">
        <v>1960</v>
      </c>
    </row>
    <row r="378">
      <c r="A378" t="s" s="0">
        <v>9</v>
      </c>
      <c r="B378" t="s" s="0">
        <v>1961</v>
      </c>
      <c r="C378" t="s" s="135">
        <v>1962</v>
      </c>
    </row>
    <row r="379">
      <c r="A379" t="s" s="0">
        <v>9</v>
      </c>
      <c r="B379" t="s" s="0">
        <v>1963</v>
      </c>
      <c r="C379" t="s" s="135">
        <v>1964</v>
      </c>
    </row>
    <row r="380">
      <c r="A380" t="s" s="0">
        <v>9</v>
      </c>
      <c r="B380" t="s" s="0">
        <v>1965</v>
      </c>
      <c r="C380" t="s" s="135">
        <v>1966</v>
      </c>
    </row>
    <row r="381">
      <c r="A381" t="s" s="0">
        <v>9</v>
      </c>
      <c r="B381" t="s" s="0">
        <v>1967</v>
      </c>
      <c r="C381" t="s" s="135">
        <v>1968</v>
      </c>
    </row>
    <row r="382">
      <c r="A382" t="s" s="0">
        <v>9</v>
      </c>
      <c r="B382" t="s" s="0">
        <v>1969</v>
      </c>
      <c r="C382" t="s" s="135">
        <v>1970</v>
      </c>
    </row>
    <row r="383">
      <c r="A383" t="s" s="0">
        <v>9</v>
      </c>
      <c r="B383" t="s" s="0">
        <v>1971</v>
      </c>
      <c r="C383" t="s" s="135">
        <v>1972</v>
      </c>
    </row>
    <row r="384">
      <c r="A384" t="s" s="0">
        <v>9</v>
      </c>
      <c r="B384" t="s" s="0">
        <v>1973</v>
      </c>
      <c r="C384" t="s" s="135">
        <v>1974</v>
      </c>
    </row>
    <row r="385">
      <c r="A385" t="s" s="0">
        <v>9</v>
      </c>
      <c r="B385" t="s" s="0">
        <v>1975</v>
      </c>
      <c r="C385" t="s" s="135">
        <v>1976</v>
      </c>
    </row>
    <row r="386">
      <c r="A386" t="s" s="0">
        <v>9</v>
      </c>
      <c r="B386" t="s" s="0">
        <v>1977</v>
      </c>
      <c r="C386" t="s" s="135">
        <v>1978</v>
      </c>
    </row>
    <row r="387">
      <c r="A387" t="s" s="0">
        <v>9</v>
      </c>
      <c r="B387" t="s" s="0">
        <v>1979</v>
      </c>
      <c r="C387" t="s" s="135">
        <v>1980</v>
      </c>
    </row>
    <row r="388">
      <c r="A388" t="s" s="0">
        <v>9</v>
      </c>
      <c r="B388" t="s" s="0">
        <v>1981</v>
      </c>
      <c r="C388" t="s" s="135">
        <v>1982</v>
      </c>
    </row>
    <row r="389">
      <c r="A389" t="s" s="0">
        <v>9</v>
      </c>
      <c r="B389" t="s" s="0">
        <v>1983</v>
      </c>
      <c r="C389" t="s" s="135">
        <v>1984</v>
      </c>
    </row>
    <row r="390">
      <c r="A390" t="s" s="0">
        <v>9</v>
      </c>
      <c r="B390" t="s" s="0">
        <v>1985</v>
      </c>
      <c r="C390" t="s" s="135">
        <v>1986</v>
      </c>
    </row>
    <row r="391">
      <c r="A391" t="s" s="0">
        <v>9</v>
      </c>
      <c r="B391" t="s" s="0">
        <v>1987</v>
      </c>
      <c r="C391" t="s" s="135">
        <v>1988</v>
      </c>
    </row>
    <row r="392">
      <c r="A392" t="s" s="0">
        <v>9</v>
      </c>
      <c r="B392" t="s" s="0">
        <v>1989</v>
      </c>
      <c r="C392" t="s" s="135">
        <v>1990</v>
      </c>
    </row>
    <row r="393">
      <c r="A393" t="s" s="0">
        <v>9</v>
      </c>
      <c r="B393" t="s" s="0">
        <v>1991</v>
      </c>
      <c r="C393" t="s" s="135">
        <v>1992</v>
      </c>
    </row>
    <row r="394">
      <c r="A394" t="s" s="0">
        <v>9</v>
      </c>
      <c r="B394" t="s" s="0">
        <v>1993</v>
      </c>
      <c r="C394" t="s" s="135">
        <v>1994</v>
      </c>
    </row>
    <row r="395">
      <c r="A395" t="s" s="0">
        <v>9</v>
      </c>
      <c r="B395" t="s" s="0">
        <v>1995</v>
      </c>
      <c r="C395" t="s" s="135">
        <v>1996</v>
      </c>
    </row>
    <row r="396">
      <c r="A396" t="s" s="0">
        <v>9</v>
      </c>
      <c r="B396" t="s" s="0">
        <v>1997</v>
      </c>
      <c r="C396" t="s" s="135">
        <v>1998</v>
      </c>
    </row>
    <row r="397">
      <c r="A397" t="s" s="0">
        <v>9</v>
      </c>
      <c r="B397" t="s" s="0">
        <v>1999</v>
      </c>
      <c r="C397" t="s" s="135">
        <v>2000</v>
      </c>
    </row>
    <row r="398">
      <c r="A398" t="s" s="0">
        <v>9</v>
      </c>
      <c r="B398" t="s" s="0">
        <v>2001</v>
      </c>
      <c r="C398" t="s" s="135">
        <v>2002</v>
      </c>
    </row>
    <row r="399">
      <c r="A399" t="s" s="0">
        <v>9</v>
      </c>
      <c r="B399" t="s" s="0">
        <v>2003</v>
      </c>
      <c r="C399" t="s" s="135">
        <v>2004</v>
      </c>
    </row>
    <row r="400">
      <c r="A400" t="s" s="0">
        <v>9</v>
      </c>
      <c r="B400" t="s" s="0">
        <v>2005</v>
      </c>
      <c r="C400" t="s" s="135">
        <v>2006</v>
      </c>
    </row>
    <row r="401">
      <c r="A401" t="s" s="0">
        <v>9</v>
      </c>
      <c r="B401" t="s" s="0">
        <v>2007</v>
      </c>
      <c r="C401" t="s" s="135">
        <v>2008</v>
      </c>
    </row>
    <row r="402">
      <c r="A402" t="s" s="0">
        <v>9</v>
      </c>
      <c r="B402" t="s" s="0">
        <v>2009</v>
      </c>
      <c r="C402" t="s" s="135">
        <v>2010</v>
      </c>
    </row>
    <row r="403">
      <c r="A403" t="s" s="0">
        <v>9</v>
      </c>
      <c r="B403" t="s" s="0">
        <v>2011</v>
      </c>
      <c r="C403" t="s" s="135">
        <v>2012</v>
      </c>
    </row>
    <row r="404">
      <c r="A404" t="s" s="0">
        <v>9</v>
      </c>
      <c r="B404" t="s" s="0">
        <v>2013</v>
      </c>
      <c r="C404" t="s" s="135">
        <v>2014</v>
      </c>
    </row>
    <row r="405">
      <c r="A405" t="s" s="0">
        <v>9</v>
      </c>
      <c r="B405" t="s" s="0">
        <v>2015</v>
      </c>
      <c r="C405" t="s" s="135">
        <v>2016</v>
      </c>
    </row>
    <row r="406">
      <c r="A406" t="s" s="0">
        <v>9</v>
      </c>
      <c r="B406" t="s" s="0">
        <v>2017</v>
      </c>
      <c r="C406" t="s" s="135">
        <v>2018</v>
      </c>
    </row>
    <row r="407">
      <c r="A407" t="s" s="0">
        <v>9</v>
      </c>
      <c r="B407" t="s" s="0">
        <v>2019</v>
      </c>
      <c r="C407" t="s" s="135">
        <v>2020</v>
      </c>
    </row>
    <row r="408">
      <c r="A408" t="s" s="0">
        <v>9</v>
      </c>
      <c r="B408" t="s" s="0">
        <v>2021</v>
      </c>
      <c r="C408" t="s" s="135">
        <v>2022</v>
      </c>
    </row>
    <row r="409">
      <c r="A409" t="s" s="0">
        <v>9</v>
      </c>
      <c r="B409" t="s" s="0">
        <v>2023</v>
      </c>
      <c r="C409" t="s" s="135">
        <v>2024</v>
      </c>
    </row>
    <row r="410">
      <c r="A410" t="s" s="0">
        <v>9</v>
      </c>
      <c r="B410" t="s" s="0">
        <v>2025</v>
      </c>
      <c r="C410" t="s" s="135">
        <v>2026</v>
      </c>
    </row>
    <row r="411">
      <c r="A411" t="s" s="0">
        <v>9</v>
      </c>
      <c r="B411" t="s" s="0">
        <v>2027</v>
      </c>
      <c r="C411" t="s" s="135">
        <v>2028</v>
      </c>
    </row>
    <row r="412">
      <c r="A412" t="s" s="0">
        <v>9</v>
      </c>
      <c r="B412" t="s" s="0">
        <v>2029</v>
      </c>
      <c r="C412" t="s" s="135">
        <v>2030</v>
      </c>
    </row>
    <row r="413">
      <c r="A413" t="s" s="0">
        <v>9</v>
      </c>
      <c r="B413" t="s" s="0">
        <v>2031</v>
      </c>
      <c r="C413" t="s" s="135">
        <v>2032</v>
      </c>
    </row>
    <row r="414">
      <c r="A414" t="s" s="0">
        <v>9</v>
      </c>
      <c r="B414" t="s" s="0">
        <v>2033</v>
      </c>
      <c r="C414" t="s" s="135">
        <v>2034</v>
      </c>
    </row>
    <row r="415">
      <c r="A415" t="s" s="0">
        <v>9</v>
      </c>
      <c r="B415" t="s" s="0">
        <v>2035</v>
      </c>
      <c r="C415" t="s" s="135">
        <v>2036</v>
      </c>
    </row>
    <row r="416">
      <c r="A416" t="s" s="0">
        <v>9</v>
      </c>
      <c r="B416" t="s" s="0">
        <v>2037</v>
      </c>
      <c r="C416" t="s" s="135">
        <v>2038</v>
      </c>
    </row>
    <row r="417">
      <c r="A417" t="s" s="0">
        <v>9</v>
      </c>
      <c r="B417" t="s" s="0">
        <v>2039</v>
      </c>
      <c r="C417" t="s" s="135">
        <v>2040</v>
      </c>
    </row>
    <row r="418">
      <c r="A418" t="s" s="0">
        <v>9</v>
      </c>
      <c r="B418" t="s" s="0">
        <v>2041</v>
      </c>
      <c r="C418" t="s" s="135">
        <v>2042</v>
      </c>
    </row>
    <row r="419">
      <c r="A419" t="s" s="0">
        <v>9</v>
      </c>
      <c r="B419" t="s" s="0">
        <v>2043</v>
      </c>
      <c r="C419" t="s" s="135">
        <v>2044</v>
      </c>
    </row>
    <row r="420">
      <c r="A420" t="s" s="0">
        <v>9</v>
      </c>
      <c r="B420" t="s" s="0">
        <v>2045</v>
      </c>
      <c r="C420" t="s" s="135">
        <v>2046</v>
      </c>
    </row>
    <row r="421">
      <c r="A421" t="s" s="0">
        <v>9</v>
      </c>
      <c r="B421" t="s" s="0">
        <v>2047</v>
      </c>
      <c r="C421" t="s" s="135">
        <v>2048</v>
      </c>
    </row>
    <row r="422">
      <c r="A422" t="s" s="0">
        <v>9</v>
      </c>
      <c r="B422" t="s" s="0">
        <v>2049</v>
      </c>
      <c r="C422" t="s" s="135">
        <v>2050</v>
      </c>
    </row>
    <row r="423">
      <c r="A423" t="s" s="0">
        <v>9</v>
      </c>
      <c r="B423" t="s" s="0">
        <v>2051</v>
      </c>
      <c r="C423" t="s" s="135">
        <v>2052</v>
      </c>
    </row>
    <row r="424">
      <c r="A424" t="s" s="0">
        <v>9</v>
      </c>
      <c r="B424" t="s" s="0">
        <v>2053</v>
      </c>
      <c r="C424" t="s" s="135">
        <v>2054</v>
      </c>
    </row>
    <row r="425">
      <c r="A425" t="s" s="0">
        <v>9</v>
      </c>
      <c r="B425" t="s" s="0">
        <v>2055</v>
      </c>
      <c r="C425" t="s" s="135">
        <v>2056</v>
      </c>
    </row>
    <row r="426">
      <c r="A426" t="s" s="0">
        <v>9</v>
      </c>
      <c r="B426" t="s" s="0">
        <v>2057</v>
      </c>
      <c r="C426" t="s" s="135">
        <v>2058</v>
      </c>
    </row>
    <row r="427">
      <c r="A427" t="s" s="0">
        <v>9</v>
      </c>
      <c r="B427" t="s" s="0">
        <v>2059</v>
      </c>
      <c r="C427" t="s" s="135">
        <v>2060</v>
      </c>
    </row>
    <row r="428">
      <c r="A428" t="s" s="0">
        <v>9</v>
      </c>
      <c r="B428" t="s" s="0">
        <v>2061</v>
      </c>
      <c r="C428" t="s" s="135">
        <v>2062</v>
      </c>
    </row>
    <row r="429">
      <c r="A429" t="s" s="0">
        <v>9</v>
      </c>
      <c r="B429" t="s" s="0">
        <v>2063</v>
      </c>
      <c r="C429" t="s" s="135">
        <v>2064</v>
      </c>
    </row>
    <row r="430">
      <c r="A430" t="s" s="0">
        <v>9</v>
      </c>
      <c r="B430" t="s" s="0">
        <v>2065</v>
      </c>
      <c r="C430" t="s" s="135">
        <v>2066</v>
      </c>
    </row>
    <row r="431">
      <c r="A431" t="s" s="0">
        <v>9</v>
      </c>
      <c r="B431" t="s" s="0">
        <v>2067</v>
      </c>
      <c r="C431" t="s" s="135">
        <v>2068</v>
      </c>
    </row>
    <row r="432">
      <c r="A432" t="s" s="0">
        <v>9</v>
      </c>
      <c r="B432" t="s" s="0">
        <v>2069</v>
      </c>
      <c r="C432" t="s" s="135">
        <v>2070</v>
      </c>
    </row>
    <row r="433">
      <c r="A433" t="s" s="0">
        <v>9</v>
      </c>
      <c r="B433" t="s" s="0">
        <v>2071</v>
      </c>
      <c r="C433" t="s" s="135">
        <v>2072</v>
      </c>
    </row>
    <row r="434">
      <c r="A434" t="s" s="0">
        <v>9</v>
      </c>
      <c r="B434" t="s" s="0">
        <v>2073</v>
      </c>
      <c r="C434" t="s" s="135">
        <v>2074</v>
      </c>
    </row>
    <row r="435">
      <c r="A435" t="s" s="0">
        <v>9</v>
      </c>
      <c r="B435" t="s" s="0">
        <v>2075</v>
      </c>
      <c r="C435" t="s" s="135">
        <v>2076</v>
      </c>
    </row>
    <row r="436">
      <c r="A436" t="s" s="0">
        <v>9</v>
      </c>
      <c r="B436" t="s" s="0">
        <v>2077</v>
      </c>
      <c r="C436" t="s" s="135">
        <v>2078</v>
      </c>
    </row>
    <row r="437">
      <c r="A437" t="s" s="0">
        <v>9</v>
      </c>
      <c r="B437" t="s" s="0">
        <v>2079</v>
      </c>
      <c r="C437" t="s" s="135">
        <v>2080</v>
      </c>
    </row>
    <row r="438">
      <c r="A438" t="s" s="0">
        <v>9</v>
      </c>
      <c r="B438" t="s" s="0">
        <v>2081</v>
      </c>
      <c r="C438" t="s" s="135">
        <v>2082</v>
      </c>
    </row>
    <row r="439">
      <c r="A439" t="s" s="0">
        <v>9</v>
      </c>
      <c r="B439" t="s" s="0">
        <v>2083</v>
      </c>
      <c r="C439" t="s" s="135">
        <v>2084</v>
      </c>
    </row>
    <row r="440">
      <c r="A440" t="s" s="0">
        <v>9</v>
      </c>
      <c r="B440" t="s" s="0">
        <v>2085</v>
      </c>
      <c r="C440" t="s" s="135">
        <v>2086</v>
      </c>
    </row>
    <row r="441">
      <c r="A441" t="s" s="0">
        <v>9</v>
      </c>
      <c r="B441" t="s" s="0">
        <v>2087</v>
      </c>
      <c r="C441" t="s" s="135">
        <v>2088</v>
      </c>
    </row>
    <row r="442">
      <c r="A442" t="s" s="0">
        <v>9</v>
      </c>
      <c r="B442" t="s" s="0">
        <v>2089</v>
      </c>
      <c r="C442" t="s" s="135">
        <v>2090</v>
      </c>
    </row>
    <row r="443">
      <c r="A443" t="s" s="0">
        <v>9</v>
      </c>
      <c r="B443" t="s" s="0">
        <v>2091</v>
      </c>
      <c r="C443" t="s" s="135">
        <v>2092</v>
      </c>
    </row>
    <row r="444">
      <c r="A444" t="s" s="0">
        <v>9</v>
      </c>
      <c r="B444" t="s" s="0">
        <v>2093</v>
      </c>
      <c r="C444" t="s" s="135">
        <v>2094</v>
      </c>
    </row>
    <row r="445">
      <c r="A445" t="s" s="0">
        <v>9</v>
      </c>
      <c r="B445" t="s" s="0">
        <v>2095</v>
      </c>
      <c r="C445" t="s" s="135">
        <v>2096</v>
      </c>
    </row>
    <row r="446">
      <c r="A446" t="s" s="0">
        <v>9</v>
      </c>
      <c r="B446" t="s" s="0">
        <v>2097</v>
      </c>
      <c r="C446" t="s" s="135">
        <v>2098</v>
      </c>
    </row>
    <row r="447">
      <c r="A447" t="s" s="0">
        <v>9</v>
      </c>
      <c r="B447" t="s" s="0">
        <v>2099</v>
      </c>
      <c r="C447" t="s" s="135">
        <v>2100</v>
      </c>
    </row>
    <row r="448">
      <c r="A448" t="s" s="0">
        <v>9</v>
      </c>
      <c r="B448" t="s" s="0">
        <v>2101</v>
      </c>
      <c r="C448" t="s" s="135">
        <v>2102</v>
      </c>
    </row>
    <row r="449">
      <c r="A449" t="s" s="0">
        <v>9</v>
      </c>
      <c r="B449" t="s" s="0">
        <v>2103</v>
      </c>
      <c r="C449" t="s" s="135">
        <v>2104</v>
      </c>
    </row>
    <row r="450">
      <c r="A450" t="s" s="0">
        <v>9</v>
      </c>
      <c r="B450" t="s" s="0">
        <v>2105</v>
      </c>
      <c r="C450" t="s" s="135">
        <v>2106</v>
      </c>
    </row>
    <row r="451">
      <c r="A451" t="s" s="0">
        <v>9</v>
      </c>
      <c r="B451" t="s" s="0">
        <v>2107</v>
      </c>
      <c r="C451" t="s" s="135">
        <v>2108</v>
      </c>
    </row>
    <row r="452">
      <c r="A452" t="s" s="0">
        <v>9</v>
      </c>
      <c r="B452" t="s" s="0">
        <v>2109</v>
      </c>
      <c r="C452" t="s" s="135">
        <v>2110</v>
      </c>
    </row>
    <row r="453">
      <c r="A453" t="s" s="0">
        <v>9</v>
      </c>
      <c r="B453" t="s" s="0">
        <v>2111</v>
      </c>
      <c r="C453" t="s" s="135">
        <v>2112</v>
      </c>
    </row>
    <row r="454">
      <c r="A454" t="s" s="0">
        <v>9</v>
      </c>
      <c r="B454" t="s" s="0">
        <v>2113</v>
      </c>
      <c r="C454" t="s" s="135">
        <v>2114</v>
      </c>
    </row>
    <row r="455">
      <c r="A455" t="s" s="0">
        <v>9</v>
      </c>
      <c r="B455" t="s" s="0">
        <v>2115</v>
      </c>
      <c r="C455" t="s" s="135">
        <v>2116</v>
      </c>
    </row>
    <row r="456">
      <c r="A456" t="s" s="0">
        <v>9</v>
      </c>
      <c r="B456" t="s" s="0">
        <v>2117</v>
      </c>
      <c r="C456" t="s" s="135">
        <v>2118</v>
      </c>
    </row>
    <row r="457">
      <c r="A457" t="s" s="0">
        <v>9</v>
      </c>
      <c r="B457" t="s" s="0">
        <v>2119</v>
      </c>
      <c r="C457" t="s" s="135">
        <v>2120</v>
      </c>
    </row>
    <row r="458">
      <c r="A458" t="s" s="0">
        <v>9</v>
      </c>
      <c r="B458" t="s" s="0">
        <v>2121</v>
      </c>
      <c r="C458" t="s" s="135">
        <v>2122</v>
      </c>
    </row>
    <row r="459">
      <c r="A459" t="s" s="0">
        <v>9</v>
      </c>
      <c r="B459" t="s" s="0">
        <v>2123</v>
      </c>
      <c r="C459" t="s" s="135">
        <v>2124</v>
      </c>
    </row>
    <row r="460">
      <c r="A460" t="s" s="0">
        <v>9</v>
      </c>
      <c r="B460" t="s" s="0">
        <v>2125</v>
      </c>
      <c r="C460" t="s" s="135">
        <v>2126</v>
      </c>
    </row>
    <row r="461">
      <c r="A461" t="s" s="0">
        <v>9</v>
      </c>
      <c r="B461" t="s" s="0">
        <v>2127</v>
      </c>
      <c r="C461" t="s" s="135">
        <v>2128</v>
      </c>
    </row>
    <row r="462">
      <c r="A462" t="s" s="0">
        <v>9</v>
      </c>
      <c r="B462" t="s" s="0">
        <v>2129</v>
      </c>
      <c r="C462" t="s" s="135">
        <v>2130</v>
      </c>
    </row>
    <row r="463">
      <c r="A463" t="s" s="0">
        <v>9</v>
      </c>
      <c r="B463" t="s" s="0">
        <v>2131</v>
      </c>
      <c r="C463" t="s" s="135">
        <v>2132</v>
      </c>
    </row>
    <row r="464">
      <c r="A464" t="s" s="0">
        <v>9</v>
      </c>
      <c r="B464" t="s" s="0">
        <v>2133</v>
      </c>
      <c r="C464" t="s" s="135">
        <v>2134</v>
      </c>
    </row>
    <row r="465">
      <c r="A465" t="s" s="0">
        <v>9</v>
      </c>
      <c r="B465" t="s" s="0">
        <v>2135</v>
      </c>
      <c r="C465" t="s" s="135">
        <v>2136</v>
      </c>
    </row>
    <row r="466">
      <c r="A466" t="s" s="0">
        <v>9</v>
      </c>
      <c r="B466" t="s" s="0">
        <v>2137</v>
      </c>
      <c r="C466" t="s" s="135">
        <v>2138</v>
      </c>
    </row>
    <row r="467">
      <c r="A467" t="s" s="0">
        <v>9</v>
      </c>
      <c r="B467" t="s" s="0">
        <v>2139</v>
      </c>
      <c r="C467" t="s" s="135">
        <v>2140</v>
      </c>
    </row>
    <row r="468">
      <c r="A468" t="s" s="0">
        <v>9</v>
      </c>
      <c r="B468" t="s" s="0">
        <v>2141</v>
      </c>
      <c r="C468" t="s" s="135">
        <v>2142</v>
      </c>
    </row>
    <row r="469">
      <c r="A469" t="s" s="0">
        <v>9</v>
      </c>
      <c r="B469" t="s" s="0">
        <v>2143</v>
      </c>
      <c r="C469" t="s" s="135">
        <v>2144</v>
      </c>
    </row>
    <row r="470">
      <c r="A470" t="s" s="0">
        <v>9</v>
      </c>
      <c r="B470" t="s" s="0">
        <v>2145</v>
      </c>
      <c r="C470" t="s" s="135">
        <v>2146</v>
      </c>
    </row>
    <row r="471">
      <c r="A471" t="s" s="0">
        <v>9</v>
      </c>
      <c r="B471" t="s" s="0">
        <v>2147</v>
      </c>
      <c r="C471" t="s" s="135">
        <v>2148</v>
      </c>
    </row>
    <row r="472">
      <c r="A472" t="s" s="0">
        <v>9</v>
      </c>
      <c r="B472" t="s" s="0">
        <v>2149</v>
      </c>
      <c r="C472" t="s" s="135">
        <v>2150</v>
      </c>
    </row>
    <row r="473">
      <c r="A473" t="s" s="0">
        <v>9</v>
      </c>
      <c r="B473" t="s" s="0">
        <v>2151</v>
      </c>
      <c r="C473" t="s" s="135">
        <v>2152</v>
      </c>
    </row>
    <row r="474">
      <c r="A474" t="s" s="0">
        <v>9</v>
      </c>
      <c r="B474" t="s" s="0">
        <v>2153</v>
      </c>
      <c r="C474" t="s" s="135">
        <v>2154</v>
      </c>
    </row>
    <row r="475">
      <c r="A475" t="s" s="0">
        <v>9</v>
      </c>
      <c r="B475" t="s" s="0">
        <v>2155</v>
      </c>
      <c r="C475" t="s" s="135">
        <v>2156</v>
      </c>
    </row>
    <row r="476">
      <c r="A476" t="s" s="0">
        <v>9</v>
      </c>
      <c r="B476" t="s" s="0">
        <v>2157</v>
      </c>
      <c r="C476" t="s" s="135">
        <v>2158</v>
      </c>
    </row>
    <row r="477">
      <c r="A477" t="s" s="0">
        <v>9</v>
      </c>
      <c r="B477" t="s" s="0">
        <v>2159</v>
      </c>
      <c r="C477" t="s" s="135">
        <v>2160</v>
      </c>
    </row>
    <row r="478">
      <c r="A478" t="s" s="0">
        <v>9</v>
      </c>
      <c r="B478" t="s" s="0">
        <v>2161</v>
      </c>
      <c r="C478" t="s" s="135">
        <v>2162</v>
      </c>
    </row>
    <row r="479">
      <c r="A479" t="s" s="0">
        <v>9</v>
      </c>
      <c r="B479" t="s" s="0">
        <v>2163</v>
      </c>
      <c r="C479" t="s" s="135">
        <v>2164</v>
      </c>
    </row>
    <row r="480">
      <c r="A480" t="s" s="0">
        <v>9</v>
      </c>
      <c r="B480" t="s" s="0">
        <v>2165</v>
      </c>
      <c r="C480" t="s" s="135">
        <v>2166</v>
      </c>
    </row>
    <row r="481">
      <c r="A481" t="s" s="0">
        <v>9</v>
      </c>
      <c r="B481" t="s" s="0">
        <v>2167</v>
      </c>
      <c r="C481" t="s" s="135">
        <v>2168</v>
      </c>
    </row>
    <row r="482">
      <c r="A482" t="s" s="0">
        <v>9</v>
      </c>
      <c r="B482" t="s" s="0">
        <v>2169</v>
      </c>
      <c r="C482" t="s" s="135">
        <v>2170</v>
      </c>
    </row>
    <row r="483">
      <c r="A483" t="s" s="0">
        <v>9</v>
      </c>
      <c r="B483" t="s" s="0">
        <v>2171</v>
      </c>
      <c r="C483" t="s" s="135">
        <v>2172</v>
      </c>
    </row>
    <row r="484">
      <c r="A484" t="s" s="0">
        <v>9</v>
      </c>
      <c r="B484" t="s" s="0">
        <v>2173</v>
      </c>
      <c r="C484" t="s" s="135">
        <v>2174</v>
      </c>
    </row>
    <row r="485">
      <c r="A485" t="s" s="0">
        <v>9</v>
      </c>
      <c r="B485" t="s" s="0">
        <v>2175</v>
      </c>
      <c r="C485" t="s" s="135">
        <v>2176</v>
      </c>
    </row>
    <row r="486">
      <c r="A486" t="s" s="0">
        <v>9</v>
      </c>
      <c r="B486" t="s" s="0">
        <v>2177</v>
      </c>
      <c r="C486" t="s" s="135">
        <v>2178</v>
      </c>
    </row>
    <row r="487">
      <c r="A487" t="s" s="0">
        <v>9</v>
      </c>
      <c r="B487" t="s" s="0">
        <v>2179</v>
      </c>
      <c r="C487" t="s" s="135">
        <v>2180</v>
      </c>
    </row>
    <row r="488">
      <c r="A488" t="s" s="0">
        <v>9</v>
      </c>
      <c r="B488" t="s" s="0">
        <v>2181</v>
      </c>
      <c r="C488" t="s" s="135">
        <v>2182</v>
      </c>
    </row>
    <row r="489">
      <c r="A489" t="s" s="0">
        <v>9</v>
      </c>
      <c r="B489" t="s" s="0">
        <v>2183</v>
      </c>
      <c r="C489" t="s" s="135">
        <v>2184</v>
      </c>
    </row>
    <row r="490">
      <c r="A490" t="s" s="0">
        <v>9</v>
      </c>
      <c r="B490" t="s" s="0">
        <v>2185</v>
      </c>
      <c r="C490" t="s" s="135">
        <v>2186</v>
      </c>
    </row>
    <row r="491">
      <c r="A491" t="s" s="0">
        <v>9</v>
      </c>
      <c r="B491" t="s" s="0">
        <v>2187</v>
      </c>
      <c r="C491" t="s" s="135">
        <v>2188</v>
      </c>
    </row>
    <row r="492">
      <c r="A492" t="s" s="0">
        <v>9</v>
      </c>
      <c r="B492" t="s" s="0">
        <v>2189</v>
      </c>
      <c r="C492" t="s" s="135">
        <v>2190</v>
      </c>
    </row>
    <row r="493">
      <c r="A493" t="s" s="0">
        <v>9</v>
      </c>
      <c r="B493" t="s" s="0">
        <v>2191</v>
      </c>
      <c r="C493" t="s" s="135">
        <v>2192</v>
      </c>
    </row>
    <row r="494">
      <c r="A494" t="s" s="0">
        <v>9</v>
      </c>
      <c r="B494" t="s" s="0">
        <v>2193</v>
      </c>
      <c r="C494" t="s" s="135">
        <v>2194</v>
      </c>
    </row>
    <row r="495">
      <c r="A495" t="s" s="0">
        <v>9</v>
      </c>
      <c r="B495" t="s" s="0">
        <v>2195</v>
      </c>
      <c r="C495" t="s" s="135">
        <v>2196</v>
      </c>
    </row>
    <row r="496">
      <c r="A496" t="s" s="0">
        <v>9</v>
      </c>
      <c r="B496" t="s" s="0">
        <v>2197</v>
      </c>
      <c r="C496" t="s" s="135">
        <v>2198</v>
      </c>
    </row>
    <row r="497">
      <c r="A497" t="s" s="0">
        <v>9</v>
      </c>
      <c r="B497" t="s" s="0">
        <v>2199</v>
      </c>
      <c r="C497" t="s" s="135">
        <v>2200</v>
      </c>
    </row>
    <row r="498">
      <c r="A498" t="s" s="0">
        <v>9</v>
      </c>
      <c r="B498" t="s" s="0">
        <v>2201</v>
      </c>
      <c r="C498" t="s" s="135">
        <v>2202</v>
      </c>
    </row>
    <row r="499">
      <c r="A499" t="s" s="0">
        <v>9</v>
      </c>
      <c r="B499" t="s" s="0">
        <v>2203</v>
      </c>
      <c r="C499" t="s" s="135">
        <v>2204</v>
      </c>
    </row>
    <row r="500">
      <c r="A500" t="s" s="0">
        <v>9</v>
      </c>
      <c r="B500" t="s" s="0">
        <v>2205</v>
      </c>
      <c r="C500" t="s" s="135">
        <v>2206</v>
      </c>
    </row>
    <row r="501">
      <c r="A501" t="s" s="0">
        <v>9</v>
      </c>
      <c r="B501" t="s" s="0">
        <v>2207</v>
      </c>
      <c r="C501" t="s" s="135">
        <v>2208</v>
      </c>
    </row>
    <row r="502">
      <c r="A502" t="s" s="0">
        <v>9</v>
      </c>
      <c r="B502" t="s" s="0">
        <v>2209</v>
      </c>
      <c r="C502" t="s" s="135">
        <v>2210</v>
      </c>
    </row>
    <row r="503">
      <c r="A503" t="s" s="0">
        <v>9</v>
      </c>
      <c r="B503" t="s" s="0">
        <v>2211</v>
      </c>
      <c r="C503" t="s" s="135">
        <v>2212</v>
      </c>
    </row>
    <row r="504">
      <c r="A504" t="s" s="0">
        <v>9</v>
      </c>
      <c r="B504" t="s" s="0">
        <v>2213</v>
      </c>
      <c r="C504" t="s" s="135">
        <v>2214</v>
      </c>
    </row>
    <row r="505">
      <c r="A505" t="s" s="0">
        <v>9</v>
      </c>
      <c r="B505" t="s" s="0">
        <v>2215</v>
      </c>
      <c r="C505" t="s" s="135">
        <v>2216</v>
      </c>
    </row>
    <row r="506">
      <c r="A506" t="s" s="0">
        <v>9</v>
      </c>
      <c r="B506" t="s" s="0">
        <v>2217</v>
      </c>
      <c r="C506" t="s" s="135">
        <v>2218</v>
      </c>
    </row>
    <row r="507">
      <c r="A507" t="s" s="0">
        <v>9</v>
      </c>
      <c r="B507" t="s" s="0">
        <v>2219</v>
      </c>
      <c r="C507" t="s" s="135">
        <v>2220</v>
      </c>
    </row>
    <row r="508">
      <c r="A508" t="s" s="0">
        <v>9</v>
      </c>
      <c r="B508" t="s" s="0">
        <v>2221</v>
      </c>
      <c r="C508" t="s" s="135">
        <v>2222</v>
      </c>
    </row>
    <row r="509">
      <c r="A509" t="s" s="0">
        <v>9</v>
      </c>
      <c r="B509" t="s" s="0">
        <v>2223</v>
      </c>
      <c r="C509" t="s" s="135">
        <v>2224</v>
      </c>
    </row>
    <row r="510">
      <c r="A510" t="s" s="0">
        <v>9</v>
      </c>
      <c r="B510" t="s" s="0">
        <v>2225</v>
      </c>
      <c r="C510" t="s" s="135">
        <v>2226</v>
      </c>
    </row>
    <row r="511">
      <c r="A511" t="s" s="0">
        <v>9</v>
      </c>
      <c r="B511" t="s" s="0">
        <v>2227</v>
      </c>
      <c r="C511" t="s" s="135">
        <v>2228</v>
      </c>
    </row>
    <row r="512">
      <c r="A512" t="s" s="0">
        <v>9</v>
      </c>
      <c r="B512" t="s" s="0">
        <v>2229</v>
      </c>
      <c r="C512" t="s" s="135">
        <v>2230</v>
      </c>
    </row>
    <row r="513">
      <c r="A513" t="s" s="0">
        <v>9</v>
      </c>
      <c r="B513" t="s" s="0">
        <v>2231</v>
      </c>
      <c r="C513" t="s" s="135">
        <v>2232</v>
      </c>
    </row>
    <row r="514">
      <c r="A514" t="s" s="0">
        <v>9</v>
      </c>
      <c r="B514" t="s" s="0">
        <v>2233</v>
      </c>
      <c r="C514" t="s" s="135">
        <v>2234</v>
      </c>
    </row>
    <row r="515">
      <c r="A515" t="s" s="0">
        <v>9</v>
      </c>
      <c r="B515" t="s" s="0">
        <v>2235</v>
      </c>
      <c r="C515" t="s" s="135">
        <v>2236</v>
      </c>
    </row>
    <row r="516">
      <c r="A516" t="s" s="0">
        <v>9</v>
      </c>
      <c r="B516" t="s" s="0">
        <v>2237</v>
      </c>
      <c r="C516" t="s" s="135">
        <v>2238</v>
      </c>
    </row>
    <row r="517">
      <c r="A517" t="s" s="0">
        <v>9</v>
      </c>
      <c r="B517" t="s" s="0">
        <v>2239</v>
      </c>
      <c r="C517" t="s" s="135">
        <v>2240</v>
      </c>
    </row>
    <row r="518">
      <c r="A518" t="s" s="0">
        <v>9</v>
      </c>
      <c r="B518" t="s" s="0">
        <v>2241</v>
      </c>
      <c r="C518" t="s" s="135">
        <v>2242</v>
      </c>
    </row>
    <row r="519">
      <c r="A519" t="s" s="0">
        <v>9</v>
      </c>
      <c r="B519" t="s" s="0">
        <v>2243</v>
      </c>
      <c r="C519" t="s" s="135">
        <v>2244</v>
      </c>
    </row>
    <row r="520">
      <c r="A520" t="s" s="0">
        <v>9</v>
      </c>
      <c r="B520" t="s" s="0">
        <v>2245</v>
      </c>
      <c r="C520" t="s" s="135">
        <v>2246</v>
      </c>
    </row>
    <row r="521">
      <c r="A521" t="s" s="0">
        <v>9</v>
      </c>
      <c r="B521" t="s" s="0">
        <v>2247</v>
      </c>
      <c r="C521" t="s" s="135">
        <v>2248</v>
      </c>
    </row>
    <row r="522">
      <c r="A522" t="s" s="0">
        <v>9</v>
      </c>
      <c r="B522" t="s" s="0">
        <v>2249</v>
      </c>
      <c r="C522" t="s" s="135">
        <v>2250</v>
      </c>
    </row>
    <row r="523">
      <c r="A523" t="s" s="0">
        <v>9</v>
      </c>
      <c r="B523" t="s" s="0">
        <v>2251</v>
      </c>
      <c r="C523" t="s" s="135">
        <v>2252</v>
      </c>
    </row>
    <row r="524">
      <c r="A524" t="s" s="0">
        <v>9</v>
      </c>
      <c r="B524" t="s" s="0">
        <v>2253</v>
      </c>
      <c r="C524" t="s" s="135">
        <v>2254</v>
      </c>
    </row>
    <row r="525">
      <c r="A525" t="s" s="0">
        <v>9</v>
      </c>
      <c r="B525" t="s" s="0">
        <v>2255</v>
      </c>
      <c r="C525" t="s" s="135">
        <v>2256</v>
      </c>
    </row>
    <row r="526">
      <c r="A526" t="s" s="0">
        <v>9</v>
      </c>
      <c r="B526" t="s" s="0">
        <v>2257</v>
      </c>
      <c r="C526" t="s" s="135">
        <v>2258</v>
      </c>
    </row>
    <row r="527">
      <c r="A527" t="s" s="0">
        <v>9</v>
      </c>
      <c r="B527" t="s" s="0">
        <v>2259</v>
      </c>
      <c r="C527" t="s" s="135">
        <v>2260</v>
      </c>
    </row>
    <row r="528">
      <c r="A528" t="s" s="0">
        <v>9</v>
      </c>
      <c r="B528" t="s" s="0">
        <v>2261</v>
      </c>
      <c r="C528" t="s" s="135">
        <v>2262</v>
      </c>
    </row>
    <row r="529">
      <c r="A529" t="s" s="0">
        <v>9</v>
      </c>
      <c r="B529" t="s" s="0">
        <v>2263</v>
      </c>
      <c r="C529" t="s" s="135">
        <v>2264</v>
      </c>
    </row>
    <row r="530">
      <c r="A530" t="s" s="0">
        <v>9</v>
      </c>
      <c r="B530" t="s" s="0">
        <v>2265</v>
      </c>
      <c r="C530" t="s" s="135">
        <v>2266</v>
      </c>
    </row>
    <row r="531">
      <c r="A531" t="s" s="0">
        <v>9</v>
      </c>
      <c r="B531" t="s" s="0">
        <v>2267</v>
      </c>
      <c r="C531" t="s" s="135">
        <v>2268</v>
      </c>
    </row>
    <row r="532">
      <c r="A532" t="s" s="0">
        <v>9</v>
      </c>
      <c r="B532" t="s" s="0">
        <v>2269</v>
      </c>
      <c r="C532" t="s" s="135">
        <v>2270</v>
      </c>
    </row>
    <row r="533">
      <c r="A533" t="s" s="0">
        <v>9</v>
      </c>
      <c r="B533" t="s" s="0">
        <v>2271</v>
      </c>
      <c r="C533" t="s" s="135">
        <v>2272</v>
      </c>
    </row>
    <row r="534">
      <c r="A534" t="s" s="0">
        <v>9</v>
      </c>
      <c r="B534" t="s" s="0">
        <v>2273</v>
      </c>
      <c r="C534" t="s" s="135">
        <v>2274</v>
      </c>
    </row>
    <row r="535">
      <c r="A535" t="s" s="0">
        <v>9</v>
      </c>
      <c r="B535" t="s" s="0">
        <v>2275</v>
      </c>
      <c r="C535" t="s" s="135">
        <v>2276</v>
      </c>
    </row>
    <row r="536">
      <c r="A536" t="s" s="0">
        <v>9</v>
      </c>
      <c r="B536" t="s" s="0">
        <v>2277</v>
      </c>
      <c r="C536" t="s" s="135">
        <v>2278</v>
      </c>
    </row>
    <row r="537">
      <c r="A537" t="s" s="0">
        <v>9</v>
      </c>
      <c r="B537" t="s" s="0">
        <v>2279</v>
      </c>
      <c r="C537" t="s" s="135">
        <v>2280</v>
      </c>
    </row>
    <row r="538">
      <c r="A538" t="s" s="0">
        <v>9</v>
      </c>
      <c r="B538" t="s" s="0">
        <v>2281</v>
      </c>
      <c r="C538" t="s" s="135">
        <v>2282</v>
      </c>
    </row>
    <row r="539">
      <c r="A539" t="s" s="0">
        <v>9</v>
      </c>
      <c r="B539" t="s" s="0">
        <v>2283</v>
      </c>
      <c r="C539" t="s" s="135">
        <v>2284</v>
      </c>
    </row>
    <row r="540">
      <c r="A540" t="s" s="0">
        <v>9</v>
      </c>
      <c r="B540" t="s" s="0">
        <v>2285</v>
      </c>
      <c r="C540" t="s" s="135">
        <v>2286</v>
      </c>
    </row>
    <row r="541">
      <c r="A541" t="s" s="0">
        <v>9</v>
      </c>
      <c r="B541" t="s" s="0">
        <v>2287</v>
      </c>
      <c r="C541" t="s" s="135">
        <v>2288</v>
      </c>
    </row>
    <row r="542">
      <c r="A542" t="s" s="0">
        <v>9</v>
      </c>
      <c r="B542" t="s" s="0">
        <v>2289</v>
      </c>
      <c r="C542" t="s" s="135">
        <v>2290</v>
      </c>
    </row>
    <row r="543">
      <c r="A543" t="s" s="0">
        <v>9</v>
      </c>
      <c r="B543" t="s" s="0">
        <v>2291</v>
      </c>
      <c r="C543" t="s" s="135">
        <v>2292</v>
      </c>
    </row>
    <row r="544">
      <c r="A544" t="s" s="0">
        <v>9</v>
      </c>
      <c r="B544" t="s" s="0">
        <v>2293</v>
      </c>
      <c r="C544" t="s" s="135">
        <v>2294</v>
      </c>
    </row>
    <row r="545">
      <c r="A545" t="s" s="0">
        <v>9</v>
      </c>
      <c r="B545" t="s" s="0">
        <v>2295</v>
      </c>
      <c r="C545" t="s" s="135">
        <v>2296</v>
      </c>
    </row>
    <row r="546">
      <c r="A546" t="s" s="0">
        <v>9</v>
      </c>
      <c r="B546" t="s" s="0">
        <v>2297</v>
      </c>
      <c r="C546" t="s" s="135">
        <v>2298</v>
      </c>
    </row>
    <row r="547">
      <c r="A547" t="s" s="0">
        <v>9</v>
      </c>
      <c r="B547" t="s" s="0">
        <v>2299</v>
      </c>
      <c r="C547" t="s" s="135">
        <v>2300</v>
      </c>
    </row>
    <row r="548">
      <c r="A548" t="s" s="0">
        <v>9</v>
      </c>
      <c r="B548" t="s" s="0">
        <v>2301</v>
      </c>
      <c r="C548" t="s" s="135">
        <v>2302</v>
      </c>
    </row>
    <row r="549">
      <c r="A549" t="s" s="0">
        <v>9</v>
      </c>
      <c r="B549" t="s" s="0">
        <v>2303</v>
      </c>
      <c r="C549" t="s" s="135">
        <v>2304</v>
      </c>
    </row>
    <row r="550">
      <c r="A550" t="s" s="0">
        <v>9</v>
      </c>
      <c r="B550" t="s" s="0">
        <v>2305</v>
      </c>
      <c r="C550" t="s" s="135">
        <v>2306</v>
      </c>
    </row>
    <row r="551">
      <c r="A551" t="s" s="0">
        <v>9</v>
      </c>
      <c r="B551" t="s" s="0">
        <v>2307</v>
      </c>
      <c r="C551" t="s" s="135">
        <v>2308</v>
      </c>
    </row>
    <row r="552">
      <c r="A552" t="s" s="0">
        <v>9</v>
      </c>
      <c r="B552" t="s" s="0">
        <v>2309</v>
      </c>
      <c r="C552" t="s" s="135">
        <v>2310</v>
      </c>
    </row>
    <row r="553">
      <c r="A553" t="s" s="0">
        <v>9</v>
      </c>
      <c r="B553" t="s" s="0">
        <v>2311</v>
      </c>
      <c r="C553" t="s" s="135">
        <v>2312</v>
      </c>
    </row>
    <row r="554">
      <c r="A554" t="s" s="0">
        <v>9</v>
      </c>
      <c r="B554" t="s" s="0">
        <v>2313</v>
      </c>
      <c r="C554" t="s" s="135">
        <v>2314</v>
      </c>
    </row>
    <row r="555">
      <c r="A555" t="s" s="0">
        <v>9</v>
      </c>
      <c r="B555" t="s" s="0">
        <v>2315</v>
      </c>
      <c r="C555" t="s" s="135">
        <v>2316</v>
      </c>
    </row>
    <row r="556">
      <c r="A556" t="s" s="0">
        <v>9</v>
      </c>
      <c r="B556" t="s" s="0">
        <v>2317</v>
      </c>
      <c r="C556" t="s" s="135">
        <v>2318</v>
      </c>
    </row>
    <row r="557">
      <c r="A557" t="s" s="0">
        <v>9</v>
      </c>
      <c r="B557" t="s" s="0">
        <v>2319</v>
      </c>
      <c r="C557" t="s" s="135">
        <v>2320</v>
      </c>
    </row>
    <row r="558">
      <c r="A558" t="s" s="0">
        <v>9</v>
      </c>
      <c r="B558" t="s" s="0">
        <v>2321</v>
      </c>
      <c r="C558" t="s" s="135">
        <v>2322</v>
      </c>
    </row>
    <row r="559">
      <c r="A559" t="s" s="0">
        <v>9</v>
      </c>
      <c r="B559" t="s" s="0">
        <v>2323</v>
      </c>
      <c r="C559" t="s" s="135">
        <v>2324</v>
      </c>
    </row>
    <row r="560">
      <c r="A560" t="s" s="0">
        <v>9</v>
      </c>
      <c r="B560" t="s" s="0">
        <v>2325</v>
      </c>
      <c r="C560" t="s" s="135">
        <v>2326</v>
      </c>
    </row>
    <row r="561">
      <c r="A561" t="s" s="0">
        <v>9</v>
      </c>
      <c r="B561" t="s" s="0">
        <v>2327</v>
      </c>
      <c r="C561" t="s" s="135">
        <v>2328</v>
      </c>
    </row>
    <row r="562">
      <c r="A562" t="s" s="0">
        <v>9</v>
      </c>
      <c r="B562" t="s" s="0">
        <v>2329</v>
      </c>
      <c r="C562" t="s" s="135">
        <v>2330</v>
      </c>
    </row>
    <row r="563">
      <c r="A563" t="s" s="0">
        <v>9</v>
      </c>
      <c r="B563" t="s" s="0">
        <v>2331</v>
      </c>
      <c r="C563" t="s" s="135">
        <v>2332</v>
      </c>
    </row>
    <row r="564">
      <c r="A564" t="s" s="0">
        <v>9</v>
      </c>
      <c r="B564" t="s" s="0">
        <v>2333</v>
      </c>
      <c r="C564" t="s" s="135">
        <v>2334</v>
      </c>
    </row>
    <row r="565">
      <c r="A565" t="s" s="0">
        <v>9</v>
      </c>
      <c r="B565" t="s" s="0">
        <v>2335</v>
      </c>
      <c r="C565" t="s" s="135">
        <v>2336</v>
      </c>
    </row>
    <row r="566">
      <c r="A566" t="s" s="0">
        <v>9</v>
      </c>
      <c r="B566" t="s" s="0">
        <v>2337</v>
      </c>
      <c r="C566" t="s" s="135">
        <v>2338</v>
      </c>
    </row>
    <row r="567">
      <c r="A567" t="s" s="0">
        <v>9</v>
      </c>
      <c r="B567" t="s" s="0">
        <v>2339</v>
      </c>
      <c r="C567" t="s" s="135">
        <v>2340</v>
      </c>
    </row>
    <row r="568">
      <c r="A568" t="s" s="0">
        <v>9</v>
      </c>
      <c r="B568" t="s" s="0">
        <v>2341</v>
      </c>
      <c r="C568" t="s" s="135">
        <v>2342</v>
      </c>
    </row>
    <row r="569">
      <c r="A569" t="s" s="0">
        <v>9</v>
      </c>
      <c r="B569" t="s" s="0">
        <v>2343</v>
      </c>
      <c r="C569" t="s" s="135">
        <v>2344</v>
      </c>
    </row>
    <row r="570">
      <c r="A570" t="s" s="0">
        <v>9</v>
      </c>
      <c r="B570" t="s" s="0">
        <v>2345</v>
      </c>
      <c r="C570" t="s" s="135">
        <v>2346</v>
      </c>
    </row>
    <row r="571">
      <c r="A571" t="s" s="0">
        <v>9</v>
      </c>
      <c r="B571" t="s" s="0">
        <v>2347</v>
      </c>
      <c r="C571" t="s" s="135">
        <v>2348</v>
      </c>
    </row>
    <row r="572">
      <c r="A572" t="s" s="0">
        <v>9</v>
      </c>
      <c r="B572" t="s" s="0">
        <v>2349</v>
      </c>
      <c r="C572" t="s" s="135">
        <v>2350</v>
      </c>
    </row>
    <row r="573">
      <c r="A573" t="s" s="0">
        <v>9</v>
      </c>
      <c r="B573" t="s" s="0">
        <v>2351</v>
      </c>
      <c r="C573" t="s" s="135">
        <v>2352</v>
      </c>
    </row>
    <row r="574">
      <c r="A574" t="s" s="0">
        <v>9</v>
      </c>
      <c r="B574" t="s" s="0">
        <v>2353</v>
      </c>
      <c r="C574" t="s" s="135">
        <v>2354</v>
      </c>
    </row>
    <row r="575">
      <c r="A575" t="s" s="0">
        <v>9</v>
      </c>
      <c r="B575" t="s" s="0">
        <v>2355</v>
      </c>
      <c r="C575" t="s" s="135">
        <v>2356</v>
      </c>
    </row>
    <row r="576">
      <c r="A576" t="s" s="0">
        <v>9</v>
      </c>
      <c r="B576" t="s" s="0">
        <v>2357</v>
      </c>
      <c r="C576" t="s" s="135">
        <v>2358</v>
      </c>
    </row>
    <row r="577">
      <c r="A577" t="s" s="0">
        <v>9</v>
      </c>
      <c r="B577" t="s" s="0">
        <v>2359</v>
      </c>
      <c r="C577" t="s" s="135">
        <v>2360</v>
      </c>
    </row>
    <row r="578">
      <c r="A578" t="s" s="0">
        <v>9</v>
      </c>
      <c r="B578" t="s" s="0">
        <v>2361</v>
      </c>
      <c r="C578" t="s" s="135">
        <v>2362</v>
      </c>
    </row>
    <row r="579">
      <c r="A579" t="s" s="0">
        <v>9</v>
      </c>
      <c r="B579" t="s" s="0">
        <v>2363</v>
      </c>
      <c r="C579" t="s" s="135">
        <v>2364</v>
      </c>
    </row>
    <row r="580">
      <c r="A580" t="s" s="0">
        <v>9</v>
      </c>
      <c r="B580" t="s" s="0">
        <v>2365</v>
      </c>
      <c r="C580" t="s" s="135">
        <v>2366</v>
      </c>
    </row>
    <row r="581">
      <c r="A581" t="s" s="0">
        <v>9</v>
      </c>
      <c r="B581" t="s" s="0">
        <v>2367</v>
      </c>
      <c r="C581" t="s" s="135">
        <v>2368</v>
      </c>
    </row>
    <row r="582">
      <c r="A582" t="s" s="0">
        <v>9</v>
      </c>
      <c r="B582" t="s" s="0">
        <v>2369</v>
      </c>
      <c r="C582" t="s" s="135">
        <v>2370</v>
      </c>
    </row>
    <row r="583">
      <c r="A583" t="s" s="0">
        <v>9</v>
      </c>
      <c r="B583" t="s" s="0">
        <v>2371</v>
      </c>
      <c r="C583" t="s" s="135">
        <v>2372</v>
      </c>
    </row>
    <row r="584">
      <c r="A584" t="s" s="0">
        <v>9</v>
      </c>
      <c r="B584" t="s" s="0">
        <v>2373</v>
      </c>
      <c r="C584" t="s" s="135">
        <v>2374</v>
      </c>
    </row>
    <row r="585">
      <c r="A585" t="s" s="0">
        <v>9</v>
      </c>
      <c r="B585" t="s" s="0">
        <v>2375</v>
      </c>
      <c r="C585" t="s" s="135">
        <v>2376</v>
      </c>
    </row>
    <row r="586">
      <c r="A586" t="s" s="0">
        <v>9</v>
      </c>
      <c r="B586" t="s" s="0">
        <v>2377</v>
      </c>
      <c r="C586" t="s" s="135">
        <v>2378</v>
      </c>
    </row>
    <row r="587">
      <c r="A587" t="s" s="0">
        <v>9</v>
      </c>
      <c r="B587" t="s" s="0">
        <v>2379</v>
      </c>
      <c r="C587" t="s" s="135">
        <v>2380</v>
      </c>
    </row>
    <row r="588">
      <c r="A588" t="s" s="0">
        <v>9</v>
      </c>
      <c r="B588" t="s" s="0">
        <v>2381</v>
      </c>
      <c r="C588" t="s" s="135">
        <v>2382</v>
      </c>
    </row>
    <row r="589">
      <c r="A589" t="s" s="0">
        <v>9</v>
      </c>
      <c r="B589" t="s" s="0">
        <v>2383</v>
      </c>
      <c r="C589" t="s" s="135">
        <v>2384</v>
      </c>
    </row>
    <row r="590">
      <c r="A590" t="s" s="0">
        <v>9</v>
      </c>
      <c r="B590" t="s" s="0">
        <v>2385</v>
      </c>
      <c r="C590" t="s" s="135">
        <v>2386</v>
      </c>
    </row>
    <row r="591">
      <c r="A591" t="s" s="0">
        <v>9</v>
      </c>
      <c r="B591" t="s" s="0">
        <v>2387</v>
      </c>
      <c r="C591" t="s" s="135">
        <v>2388</v>
      </c>
    </row>
    <row r="592">
      <c r="A592" t="s" s="0">
        <v>9</v>
      </c>
      <c r="B592" t="s" s="0">
        <v>2389</v>
      </c>
      <c r="C592" t="s" s="135">
        <v>2390</v>
      </c>
    </row>
    <row r="593">
      <c r="A593" t="s" s="0">
        <v>9</v>
      </c>
      <c r="B593" t="s" s="0">
        <v>2391</v>
      </c>
      <c r="C593" t="s" s="135">
        <v>2392</v>
      </c>
    </row>
    <row r="594">
      <c r="A594" t="s" s="0">
        <v>9</v>
      </c>
      <c r="B594" t="s" s="0">
        <v>2393</v>
      </c>
      <c r="C594" t="s" s="135">
        <v>2394</v>
      </c>
    </row>
    <row r="595">
      <c r="A595" t="s" s="0">
        <v>9</v>
      </c>
      <c r="B595" t="s" s="0">
        <v>2395</v>
      </c>
      <c r="C595" t="s" s="135">
        <v>2396</v>
      </c>
    </row>
    <row r="596">
      <c r="A596" t="s" s="0">
        <v>9</v>
      </c>
      <c r="B596" t="s" s="0">
        <v>2397</v>
      </c>
      <c r="C596" t="s" s="135">
        <v>2398</v>
      </c>
    </row>
    <row r="597">
      <c r="A597" t="s" s="0">
        <v>9</v>
      </c>
      <c r="B597" t="s" s="0">
        <v>2399</v>
      </c>
      <c r="C597" t="s" s="135">
        <v>2400</v>
      </c>
    </row>
    <row r="598">
      <c r="A598" t="s" s="0">
        <v>9</v>
      </c>
      <c r="B598" t="s" s="0">
        <v>2401</v>
      </c>
      <c r="C598" t="s" s="135">
        <v>2402</v>
      </c>
    </row>
    <row r="599">
      <c r="A599" t="s" s="0">
        <v>9</v>
      </c>
      <c r="B599" t="s" s="0">
        <v>2403</v>
      </c>
      <c r="C599" t="s" s="135">
        <v>2404</v>
      </c>
    </row>
    <row r="600">
      <c r="A600" t="s" s="0">
        <v>9</v>
      </c>
      <c r="B600" t="s" s="0">
        <v>2405</v>
      </c>
      <c r="C600" t="s" s="135">
        <v>2406</v>
      </c>
    </row>
    <row r="601">
      <c r="A601" t="s" s="0">
        <v>9</v>
      </c>
      <c r="B601" t="s" s="0">
        <v>2407</v>
      </c>
      <c r="C601" t="s" s="135">
        <v>2408</v>
      </c>
    </row>
    <row r="602">
      <c r="A602" t="s" s="0">
        <v>9</v>
      </c>
      <c r="B602" t="s" s="0">
        <v>2409</v>
      </c>
      <c r="C602" t="s" s="135">
        <v>2410</v>
      </c>
    </row>
    <row r="603">
      <c r="A603" t="s" s="0">
        <v>9</v>
      </c>
      <c r="B603" t="s" s="0">
        <v>2411</v>
      </c>
      <c r="C603" t="s" s="135">
        <v>2412</v>
      </c>
    </row>
    <row r="604">
      <c r="A604" t="s" s="0">
        <v>9</v>
      </c>
      <c r="B604" t="s" s="0">
        <v>2413</v>
      </c>
      <c r="C604" t="s" s="135">
        <v>2414</v>
      </c>
    </row>
    <row r="605">
      <c r="A605" t="s" s="0">
        <v>9</v>
      </c>
      <c r="B605" t="s" s="0">
        <v>2415</v>
      </c>
      <c r="C605" t="s" s="135">
        <v>2416</v>
      </c>
    </row>
    <row r="606">
      <c r="A606" t="s" s="0">
        <v>9</v>
      </c>
      <c r="B606" t="s" s="0">
        <v>2417</v>
      </c>
      <c r="C606" t="s" s="135">
        <v>2418</v>
      </c>
    </row>
    <row r="607">
      <c r="A607" t="s" s="0">
        <v>9</v>
      </c>
      <c r="B607" t="s" s="0">
        <v>2419</v>
      </c>
      <c r="C607" t="s" s="135">
        <v>2420</v>
      </c>
    </row>
    <row r="608">
      <c r="A608" t="s" s="0">
        <v>9</v>
      </c>
      <c r="B608" t="s" s="0">
        <v>2421</v>
      </c>
      <c r="C608" t="s" s="135">
        <v>2422</v>
      </c>
    </row>
    <row r="609">
      <c r="A609" t="s" s="0">
        <v>9</v>
      </c>
      <c r="B609" t="s" s="0">
        <v>2423</v>
      </c>
      <c r="C609" t="s" s="135">
        <v>2424</v>
      </c>
    </row>
    <row r="610">
      <c r="A610" t="s" s="0">
        <v>9</v>
      </c>
      <c r="B610" t="s" s="0">
        <v>2425</v>
      </c>
      <c r="C610" t="s" s="135">
        <v>2426</v>
      </c>
    </row>
    <row r="611">
      <c r="A611" t="s" s="0">
        <v>9</v>
      </c>
      <c r="B611" t="s" s="0">
        <v>2427</v>
      </c>
      <c r="C611" t="s" s="135">
        <v>2428</v>
      </c>
    </row>
    <row r="612">
      <c r="A612" t="s" s="0">
        <v>9</v>
      </c>
      <c r="B612" t="s" s="0">
        <v>2429</v>
      </c>
      <c r="C612" t="s" s="135">
        <v>2430</v>
      </c>
    </row>
    <row r="613">
      <c r="A613" t="s" s="0">
        <v>9</v>
      </c>
      <c r="B613" t="s" s="0">
        <v>2431</v>
      </c>
      <c r="C613" t="s" s="135">
        <v>2432</v>
      </c>
    </row>
    <row r="614">
      <c r="A614" t="s" s="0">
        <v>9</v>
      </c>
      <c r="B614" t="s" s="0">
        <v>2433</v>
      </c>
      <c r="C614" t="s" s="135">
        <v>2434</v>
      </c>
    </row>
    <row r="615">
      <c r="A615" t="s" s="0">
        <v>9</v>
      </c>
      <c r="B615" t="s" s="0">
        <v>2435</v>
      </c>
      <c r="C615" t="s" s="135">
        <v>2436</v>
      </c>
    </row>
    <row r="616">
      <c r="A616" t="s" s="0">
        <v>9</v>
      </c>
      <c r="B616" t="s" s="0">
        <v>2437</v>
      </c>
      <c r="C616" t="s" s="135">
        <v>2438</v>
      </c>
    </row>
    <row r="617">
      <c r="A617" t="s" s="0">
        <v>9</v>
      </c>
      <c r="B617" t="s" s="0">
        <v>2439</v>
      </c>
      <c r="C617" t="s" s="135">
        <v>2440</v>
      </c>
    </row>
    <row r="618">
      <c r="A618" t="s" s="0">
        <v>9</v>
      </c>
      <c r="B618" t="s" s="0">
        <v>2441</v>
      </c>
      <c r="C618" t="s" s="135">
        <v>2442</v>
      </c>
    </row>
    <row r="619">
      <c r="A619" t="s" s="0">
        <v>9</v>
      </c>
      <c r="B619" t="s" s="0">
        <v>2443</v>
      </c>
      <c r="C619" t="s" s="135">
        <v>2444</v>
      </c>
    </row>
    <row r="620">
      <c r="A620" t="s" s="0">
        <v>9</v>
      </c>
      <c r="B620" t="s" s="0">
        <v>2445</v>
      </c>
      <c r="C620" t="s" s="135">
        <v>2446</v>
      </c>
    </row>
    <row r="621">
      <c r="A621" t="s" s="0">
        <v>9</v>
      </c>
      <c r="B621" t="s" s="0">
        <v>2447</v>
      </c>
      <c r="C621" t="s" s="135">
        <v>2448</v>
      </c>
    </row>
    <row r="622">
      <c r="A622" t="s" s="0">
        <v>9</v>
      </c>
      <c r="B622" t="s" s="0">
        <v>2449</v>
      </c>
      <c r="C622" t="s" s="135">
        <v>2450</v>
      </c>
    </row>
    <row r="623">
      <c r="A623" t="s" s="0">
        <v>9</v>
      </c>
      <c r="B623" t="s" s="0">
        <v>2451</v>
      </c>
      <c r="C623" t="s" s="135">
        <v>2452</v>
      </c>
    </row>
    <row r="624">
      <c r="A624" t="s" s="0">
        <v>9</v>
      </c>
      <c r="B624" t="s" s="0">
        <v>2453</v>
      </c>
      <c r="C624" t="s" s="135">
        <v>2454</v>
      </c>
    </row>
    <row r="625">
      <c r="A625" t="s" s="0">
        <v>9</v>
      </c>
      <c r="B625" t="s" s="0">
        <v>2455</v>
      </c>
      <c r="C625" t="s" s="135">
        <v>2456</v>
      </c>
    </row>
    <row r="626">
      <c r="A626" t="s" s="0">
        <v>9</v>
      </c>
      <c r="B626" t="s" s="0">
        <v>2457</v>
      </c>
      <c r="C626" t="s" s="135">
        <v>2458</v>
      </c>
    </row>
    <row r="627">
      <c r="A627" t="s" s="0">
        <v>9</v>
      </c>
      <c r="B627" t="s" s="0">
        <v>2459</v>
      </c>
      <c r="C627" t="s" s="135">
        <v>2460</v>
      </c>
    </row>
    <row r="628">
      <c r="A628" t="s" s="0">
        <v>9</v>
      </c>
      <c r="B628" t="s" s="0">
        <v>2461</v>
      </c>
      <c r="C628" t="s" s="135">
        <v>2462</v>
      </c>
    </row>
    <row r="629">
      <c r="A629" t="s" s="0">
        <v>9</v>
      </c>
      <c r="B629" t="s" s="0">
        <v>2463</v>
      </c>
      <c r="C629" t="s" s="135">
        <v>2464</v>
      </c>
    </row>
    <row r="630">
      <c r="A630" t="s" s="0">
        <v>9</v>
      </c>
      <c r="B630" t="s" s="0">
        <v>2465</v>
      </c>
      <c r="C630" t="s" s="135">
        <v>2466</v>
      </c>
    </row>
    <row r="631">
      <c r="A631" t="s" s="0">
        <v>9</v>
      </c>
      <c r="B631" t="s" s="0">
        <v>2467</v>
      </c>
      <c r="C631" t="s" s="135">
        <v>2468</v>
      </c>
    </row>
    <row r="632">
      <c r="A632" t="s" s="0">
        <v>9</v>
      </c>
      <c r="B632" t="s" s="0">
        <v>2469</v>
      </c>
      <c r="C632" t="s" s="135">
        <v>2470</v>
      </c>
    </row>
    <row r="633">
      <c r="A633" t="s" s="0">
        <v>9</v>
      </c>
      <c r="B633" t="s" s="0">
        <v>2471</v>
      </c>
      <c r="C633" t="s" s="135">
        <v>2472</v>
      </c>
    </row>
    <row r="634">
      <c r="A634" t="s" s="0">
        <v>9</v>
      </c>
      <c r="B634" t="s" s="0">
        <v>2473</v>
      </c>
      <c r="C634" t="s" s="135">
        <v>2474</v>
      </c>
    </row>
    <row r="635">
      <c r="A635" t="s" s="0">
        <v>9</v>
      </c>
      <c r="B635" t="s" s="0">
        <v>2475</v>
      </c>
      <c r="C635" t="s" s="135">
        <v>2476</v>
      </c>
    </row>
    <row r="636">
      <c r="A636" t="s" s="0">
        <v>9</v>
      </c>
      <c r="B636" t="s" s="0">
        <v>2477</v>
      </c>
      <c r="C636" t="s" s="135">
        <v>2478</v>
      </c>
    </row>
    <row r="637">
      <c r="A637" t="s" s="0">
        <v>9</v>
      </c>
      <c r="B637" t="s" s="0">
        <v>2479</v>
      </c>
      <c r="C637" t="s" s="135">
        <v>2480</v>
      </c>
    </row>
    <row r="638">
      <c r="A638" t="s" s="0">
        <v>9</v>
      </c>
      <c r="B638" t="s" s="0">
        <v>2481</v>
      </c>
      <c r="C638" t="s" s="135">
        <v>2482</v>
      </c>
    </row>
    <row r="639">
      <c r="A639" t="s" s="0">
        <v>9</v>
      </c>
      <c r="B639" t="s" s="0">
        <v>2483</v>
      </c>
      <c r="C639" t="s" s="135">
        <v>2484</v>
      </c>
    </row>
    <row r="640">
      <c r="A640" t="s" s="0">
        <v>9</v>
      </c>
      <c r="B640" t="s" s="0">
        <v>2485</v>
      </c>
      <c r="C640" t="s" s="135">
        <v>2486</v>
      </c>
    </row>
    <row r="641">
      <c r="A641" t="s" s="0">
        <v>9</v>
      </c>
      <c r="B641" t="s" s="0">
        <v>2487</v>
      </c>
      <c r="C641" t="s" s="135">
        <v>2488</v>
      </c>
    </row>
    <row r="642">
      <c r="A642" t="s" s="0">
        <v>9</v>
      </c>
      <c r="B642" t="s" s="0">
        <v>2489</v>
      </c>
      <c r="C642" t="s" s="135">
        <v>2490</v>
      </c>
    </row>
    <row r="643">
      <c r="A643" t="s" s="0">
        <v>9</v>
      </c>
      <c r="B643" t="s" s="0">
        <v>2491</v>
      </c>
      <c r="C643" t="s" s="135">
        <v>2492</v>
      </c>
    </row>
    <row r="644">
      <c r="A644" t="s" s="0">
        <v>9</v>
      </c>
      <c r="B644" t="s" s="0">
        <v>2493</v>
      </c>
      <c r="C644" t="s" s="135">
        <v>2494</v>
      </c>
    </row>
    <row r="645">
      <c r="A645" t="s" s="0">
        <v>9</v>
      </c>
      <c r="B645" t="s" s="0">
        <v>2495</v>
      </c>
      <c r="C645" t="s" s="135">
        <v>2496</v>
      </c>
    </row>
    <row r="646">
      <c r="A646" t="s" s="0">
        <v>9</v>
      </c>
      <c r="B646" t="s" s="0">
        <v>2497</v>
      </c>
      <c r="C646" t="s" s="135">
        <v>2498</v>
      </c>
    </row>
    <row r="647">
      <c r="A647" t="s" s="0">
        <v>9</v>
      </c>
      <c r="B647" t="s" s="0">
        <v>2499</v>
      </c>
      <c r="C647" t="s" s="135">
        <v>2500</v>
      </c>
    </row>
    <row r="648">
      <c r="A648" t="s" s="0">
        <v>9</v>
      </c>
      <c r="B648" t="s" s="0">
        <v>2501</v>
      </c>
      <c r="C648" t="s" s="135">
        <v>2502</v>
      </c>
    </row>
    <row r="649">
      <c r="A649" t="s" s="0">
        <v>9</v>
      </c>
      <c r="B649" t="s" s="0">
        <v>2503</v>
      </c>
      <c r="C649" t="s" s="135">
        <v>2504</v>
      </c>
    </row>
    <row r="650">
      <c r="A650" t="s" s="0">
        <v>9</v>
      </c>
      <c r="B650" t="s" s="0">
        <v>2505</v>
      </c>
      <c r="C650" t="s" s="135">
        <v>2506</v>
      </c>
    </row>
    <row r="651">
      <c r="A651" t="s" s="0">
        <v>9</v>
      </c>
      <c r="B651" t="s" s="0">
        <v>2507</v>
      </c>
      <c r="C651" t="s" s="135">
        <v>2508</v>
      </c>
    </row>
    <row r="652">
      <c r="A652" t="s" s="0">
        <v>9</v>
      </c>
      <c r="B652" t="s" s="0">
        <v>2509</v>
      </c>
      <c r="C652" t="s" s="135">
        <v>2510</v>
      </c>
    </row>
    <row r="653">
      <c r="A653" t="s" s="0">
        <v>9</v>
      </c>
      <c r="B653" t="s" s="0">
        <v>2511</v>
      </c>
      <c r="C653" t="s" s="135">
        <v>2512</v>
      </c>
    </row>
    <row r="654">
      <c r="A654" t="s" s="0">
        <v>9</v>
      </c>
      <c r="B654" t="s" s="0">
        <v>2513</v>
      </c>
      <c r="C654" t="s" s="135">
        <v>2514</v>
      </c>
    </row>
    <row r="655">
      <c r="A655" t="s" s="0">
        <v>9</v>
      </c>
      <c r="B655" t="s" s="0">
        <v>2515</v>
      </c>
      <c r="C655" t="s" s="135">
        <v>2516</v>
      </c>
    </row>
    <row r="656">
      <c r="A656" t="s" s="0">
        <v>9</v>
      </c>
      <c r="B656" t="s" s="0">
        <v>2517</v>
      </c>
      <c r="C656" t="s" s="135">
        <v>2518</v>
      </c>
    </row>
    <row r="657">
      <c r="A657" t="s" s="0">
        <v>9</v>
      </c>
      <c r="B657" t="s" s="0">
        <v>2519</v>
      </c>
      <c r="C657" t="s" s="135">
        <v>2520</v>
      </c>
    </row>
    <row r="658">
      <c r="A658" t="s" s="0">
        <v>9</v>
      </c>
      <c r="B658" t="s" s="0">
        <v>2521</v>
      </c>
      <c r="C658" t="s" s="135">
        <v>2522</v>
      </c>
    </row>
    <row r="659">
      <c r="A659" t="s" s="0">
        <v>9</v>
      </c>
      <c r="B659" t="s" s="0">
        <v>2523</v>
      </c>
      <c r="C659" t="s" s="135">
        <v>2524</v>
      </c>
    </row>
    <row r="660">
      <c r="A660" t="s" s="0">
        <v>9</v>
      </c>
      <c r="B660" t="s" s="0">
        <v>2525</v>
      </c>
      <c r="C660" t="s" s="135">
        <v>2526</v>
      </c>
    </row>
    <row r="661">
      <c r="A661" t="s" s="0">
        <v>9</v>
      </c>
      <c r="B661" t="s" s="0">
        <v>2527</v>
      </c>
      <c r="C661" t="s" s="135">
        <v>2528</v>
      </c>
    </row>
    <row r="662">
      <c r="A662" t="s" s="0">
        <v>9</v>
      </c>
      <c r="B662" t="s" s="0">
        <v>2529</v>
      </c>
      <c r="C662" t="s" s="135">
        <v>2530</v>
      </c>
    </row>
    <row r="663">
      <c r="A663" t="s" s="0">
        <v>9</v>
      </c>
      <c r="B663" t="s" s="0">
        <v>2531</v>
      </c>
      <c r="C663" t="s" s="135">
        <v>2532</v>
      </c>
    </row>
    <row r="664">
      <c r="A664" t="s" s="0">
        <v>9</v>
      </c>
      <c r="B664" t="s" s="0">
        <v>2533</v>
      </c>
      <c r="C664" t="s" s="135">
        <v>2534</v>
      </c>
    </row>
    <row r="665">
      <c r="A665" t="s" s="0">
        <v>9</v>
      </c>
      <c r="B665" t="s" s="0">
        <v>2535</v>
      </c>
      <c r="C665" t="s" s="135">
        <v>2536</v>
      </c>
    </row>
    <row r="666">
      <c r="A666" t="s" s="0">
        <v>9</v>
      </c>
      <c r="B666" t="s" s="0">
        <v>2537</v>
      </c>
      <c r="C666" t="s" s="135">
        <v>2538</v>
      </c>
    </row>
    <row r="667">
      <c r="A667" t="s" s="0">
        <v>9</v>
      </c>
      <c r="B667" t="s" s="0">
        <v>2539</v>
      </c>
      <c r="C667" t="s" s="135">
        <v>2540</v>
      </c>
    </row>
    <row r="668">
      <c r="A668" t="s" s="0">
        <v>9</v>
      </c>
      <c r="B668" t="s" s="0">
        <v>2541</v>
      </c>
      <c r="C668" t="s" s="135">
        <v>2542</v>
      </c>
    </row>
    <row r="669">
      <c r="A669" t="s" s="0">
        <v>9</v>
      </c>
      <c r="B669" t="s" s="0">
        <v>2543</v>
      </c>
      <c r="C669" t="s" s="135">
        <v>2544</v>
      </c>
    </row>
    <row r="670">
      <c r="A670" t="s" s="0">
        <v>9</v>
      </c>
      <c r="B670" t="s" s="0">
        <v>2545</v>
      </c>
      <c r="C670" t="s" s="135">
        <v>2546</v>
      </c>
    </row>
    <row r="671">
      <c r="A671" t="s" s="0">
        <v>9</v>
      </c>
      <c r="B671" t="s" s="0">
        <v>2547</v>
      </c>
      <c r="C671" t="s" s="135">
        <v>2548</v>
      </c>
    </row>
    <row r="672">
      <c r="A672" t="s" s="0">
        <v>9</v>
      </c>
      <c r="B672" t="s" s="0">
        <v>2549</v>
      </c>
      <c r="C672" t="s" s="135">
        <v>2550</v>
      </c>
    </row>
    <row r="673">
      <c r="A673" t="s" s="0">
        <v>9</v>
      </c>
      <c r="B673" t="s" s="0">
        <v>2551</v>
      </c>
      <c r="C673" t="s" s="135">
        <v>2552</v>
      </c>
    </row>
    <row r="674">
      <c r="A674" t="s" s="0">
        <v>9</v>
      </c>
      <c r="B674" t="s" s="0">
        <v>2553</v>
      </c>
      <c r="C674" t="s" s="135">
        <v>2554</v>
      </c>
    </row>
    <row r="675">
      <c r="A675" t="s" s="0">
        <v>9</v>
      </c>
      <c r="B675" t="s" s="0">
        <v>2555</v>
      </c>
      <c r="C675" t="s" s="135">
        <v>2556</v>
      </c>
    </row>
    <row r="676">
      <c r="A676" t="s" s="0">
        <v>9</v>
      </c>
      <c r="B676" t="s" s="0">
        <v>2557</v>
      </c>
      <c r="C676" t="s" s="135">
        <v>2558</v>
      </c>
    </row>
    <row r="677">
      <c r="A677" t="s" s="0">
        <v>9</v>
      </c>
      <c r="B677" t="s" s="0">
        <v>2559</v>
      </c>
      <c r="C677" t="s" s="135">
        <v>2560</v>
      </c>
    </row>
    <row r="678">
      <c r="A678" t="s" s="0">
        <v>9</v>
      </c>
      <c r="B678" t="s" s="0">
        <v>2561</v>
      </c>
      <c r="C678" t="s" s="135">
        <v>2562</v>
      </c>
    </row>
    <row r="679">
      <c r="A679" t="s" s="0">
        <v>9</v>
      </c>
      <c r="B679" t="s" s="0">
        <v>2563</v>
      </c>
      <c r="C679" t="s" s="135">
        <v>2564</v>
      </c>
    </row>
    <row r="680">
      <c r="A680" t="s" s="0">
        <v>9</v>
      </c>
      <c r="B680" t="s" s="0">
        <v>2565</v>
      </c>
      <c r="C680" t="s" s="135">
        <v>2566</v>
      </c>
    </row>
    <row r="681">
      <c r="A681" t="s" s="0">
        <v>9</v>
      </c>
      <c r="B681" t="s" s="0">
        <v>2567</v>
      </c>
      <c r="C681" t="s" s="135">
        <v>2568</v>
      </c>
    </row>
    <row r="682">
      <c r="A682" t="s" s="0">
        <v>9</v>
      </c>
      <c r="B682" t="s" s="0">
        <v>2569</v>
      </c>
      <c r="C682" t="s" s="135">
        <v>2570</v>
      </c>
    </row>
    <row r="683">
      <c r="A683" t="s" s="0">
        <v>9</v>
      </c>
      <c r="B683" t="s" s="0">
        <v>2571</v>
      </c>
      <c r="C683" t="s" s="135">
        <v>2572</v>
      </c>
    </row>
    <row r="684">
      <c r="A684" t="s" s="0">
        <v>9</v>
      </c>
      <c r="B684" t="s" s="0">
        <v>2573</v>
      </c>
      <c r="C684" t="s" s="135">
        <v>2574</v>
      </c>
    </row>
    <row r="685">
      <c r="A685" t="s" s="0">
        <v>9</v>
      </c>
      <c r="B685" t="s" s="0">
        <v>2575</v>
      </c>
      <c r="C685" t="s" s="135">
        <v>2576</v>
      </c>
    </row>
    <row r="686">
      <c r="A686" t="s" s="0">
        <v>9</v>
      </c>
      <c r="B686" t="s" s="0">
        <v>2577</v>
      </c>
      <c r="C686" t="s" s="135">
        <v>2578</v>
      </c>
    </row>
    <row r="687">
      <c r="A687" t="s" s="0">
        <v>9</v>
      </c>
      <c r="B687" t="s" s="0">
        <v>2579</v>
      </c>
      <c r="C687" t="s" s="135">
        <v>2580</v>
      </c>
    </row>
    <row r="688">
      <c r="A688" t="s" s="0">
        <v>9</v>
      </c>
      <c r="B688" t="s" s="0">
        <v>2581</v>
      </c>
      <c r="C688" t="s" s="135">
        <v>2582</v>
      </c>
    </row>
    <row r="689">
      <c r="A689" t="s" s="0">
        <v>9</v>
      </c>
      <c r="B689" t="s" s="0">
        <v>2583</v>
      </c>
      <c r="C689" t="s" s="135">
        <v>2584</v>
      </c>
    </row>
    <row r="690">
      <c r="A690" t="s" s="0">
        <v>9</v>
      </c>
      <c r="B690" t="s" s="0">
        <v>2585</v>
      </c>
      <c r="C690" t="s" s="135">
        <v>2586</v>
      </c>
    </row>
    <row r="691">
      <c r="A691" t="s" s="0">
        <v>9</v>
      </c>
      <c r="B691" t="s" s="0">
        <v>2587</v>
      </c>
      <c r="C691" t="s" s="135">
        <v>2588</v>
      </c>
    </row>
    <row r="692">
      <c r="A692" t="s" s="0">
        <v>9</v>
      </c>
      <c r="B692" t="s" s="0">
        <v>2589</v>
      </c>
      <c r="C692" t="s" s="135">
        <v>2590</v>
      </c>
    </row>
    <row r="693">
      <c r="A693" t="s" s="0">
        <v>9</v>
      </c>
      <c r="B693" t="s" s="0">
        <v>2591</v>
      </c>
      <c r="C693" t="s" s="135">
        <v>2592</v>
      </c>
    </row>
    <row r="694">
      <c r="A694" t="s" s="0">
        <v>9</v>
      </c>
      <c r="B694" t="s" s="0">
        <v>2593</v>
      </c>
      <c r="C694" t="s" s="135">
        <v>2594</v>
      </c>
    </row>
    <row r="695">
      <c r="A695" t="s" s="0">
        <v>9</v>
      </c>
      <c r="B695" t="s" s="0">
        <v>2595</v>
      </c>
      <c r="C695" t="s" s="135">
        <v>2596</v>
      </c>
    </row>
    <row r="696">
      <c r="A696" t="s" s="0">
        <v>9</v>
      </c>
      <c r="B696" t="s" s="0">
        <v>2597</v>
      </c>
      <c r="C696" t="s" s="135">
        <v>2598</v>
      </c>
    </row>
    <row r="697">
      <c r="A697" t="s" s="0">
        <v>9</v>
      </c>
      <c r="B697" t="s" s="0">
        <v>2599</v>
      </c>
      <c r="C697" t="s" s="135">
        <v>2600</v>
      </c>
    </row>
    <row r="698">
      <c r="A698" t="s" s="0">
        <v>9</v>
      </c>
      <c r="B698" t="s" s="0">
        <v>2601</v>
      </c>
      <c r="C698" t="s" s="135">
        <v>2602</v>
      </c>
    </row>
    <row r="699">
      <c r="A699" t="s" s="0">
        <v>9</v>
      </c>
      <c r="B699" t="s" s="0">
        <v>2603</v>
      </c>
      <c r="C699" t="s" s="135">
        <v>2604</v>
      </c>
    </row>
    <row r="700">
      <c r="A700" t="s" s="0">
        <v>9</v>
      </c>
      <c r="B700" t="s" s="0">
        <v>2605</v>
      </c>
      <c r="C700" t="s" s="135">
        <v>2606</v>
      </c>
    </row>
    <row r="701">
      <c r="A701" t="s" s="0">
        <v>9</v>
      </c>
      <c r="B701" t="s" s="0">
        <v>2607</v>
      </c>
      <c r="C701" t="s" s="135">
        <v>2608</v>
      </c>
    </row>
    <row r="702">
      <c r="A702" t="s" s="0">
        <v>9</v>
      </c>
      <c r="B702" t="s" s="0">
        <v>2609</v>
      </c>
      <c r="C702" t="s" s="135">
        <v>2610</v>
      </c>
    </row>
    <row r="703">
      <c r="A703" t="s" s="0">
        <v>9</v>
      </c>
      <c r="B703" t="s" s="0">
        <v>2611</v>
      </c>
      <c r="C703" t="s" s="135">
        <v>2612</v>
      </c>
    </row>
    <row r="704">
      <c r="A704" t="s" s="0">
        <v>9</v>
      </c>
      <c r="B704" t="s" s="0">
        <v>2613</v>
      </c>
      <c r="C704" t="s" s="135">
        <v>2614</v>
      </c>
    </row>
    <row r="705">
      <c r="A705" t="s" s="0">
        <v>9</v>
      </c>
      <c r="B705" t="s" s="0">
        <v>2615</v>
      </c>
      <c r="C705" t="s" s="135">
        <v>2616</v>
      </c>
    </row>
    <row r="706">
      <c r="A706" t="s" s="0">
        <v>9</v>
      </c>
      <c r="B706" t="s" s="0">
        <v>2617</v>
      </c>
      <c r="C706" t="s" s="135">
        <v>2618</v>
      </c>
    </row>
    <row r="707">
      <c r="A707" t="s" s="0">
        <v>9</v>
      </c>
      <c r="B707" t="s" s="0">
        <v>2619</v>
      </c>
      <c r="C707" t="s" s="135">
        <v>2620</v>
      </c>
    </row>
    <row r="708">
      <c r="A708" t="s" s="0">
        <v>9</v>
      </c>
      <c r="B708" t="s" s="0">
        <v>2621</v>
      </c>
      <c r="C708" t="s" s="135">
        <v>2622</v>
      </c>
    </row>
    <row r="709">
      <c r="A709" t="s" s="0">
        <v>9</v>
      </c>
      <c r="B709" t="s" s="0">
        <v>2623</v>
      </c>
      <c r="C709" t="s" s="135">
        <v>2624</v>
      </c>
    </row>
    <row r="710">
      <c r="A710" t="s" s="0">
        <v>9</v>
      </c>
      <c r="B710" t="s" s="0">
        <v>2625</v>
      </c>
      <c r="C710" t="s" s="135">
        <v>2626</v>
      </c>
    </row>
    <row r="711">
      <c r="A711" t="s" s="0">
        <v>9</v>
      </c>
      <c r="B711" t="s" s="0">
        <v>2627</v>
      </c>
      <c r="C711" t="s" s="135">
        <v>2628</v>
      </c>
    </row>
    <row r="712">
      <c r="A712" t="s" s="0">
        <v>9</v>
      </c>
      <c r="B712" t="s" s="0">
        <v>2629</v>
      </c>
      <c r="C712" t="s" s="135">
        <v>2630</v>
      </c>
    </row>
    <row r="713">
      <c r="A713" t="s" s="0">
        <v>9</v>
      </c>
      <c r="B713" t="s" s="0">
        <v>2631</v>
      </c>
      <c r="C713" t="s" s="135">
        <v>2632</v>
      </c>
    </row>
    <row r="714">
      <c r="A714" t="s" s="0">
        <v>9</v>
      </c>
      <c r="B714" t="s" s="0">
        <v>2633</v>
      </c>
      <c r="C714" t="s" s="135">
        <v>2634</v>
      </c>
    </row>
    <row r="715">
      <c r="A715" t="s" s="0">
        <v>9</v>
      </c>
      <c r="B715" t="s" s="0">
        <v>2635</v>
      </c>
      <c r="C715" t="s" s="135">
        <v>2636</v>
      </c>
    </row>
    <row r="716">
      <c r="A716" t="s" s="0">
        <v>9</v>
      </c>
      <c r="B716" t="s" s="0">
        <v>2637</v>
      </c>
      <c r="C716" t="s" s="135">
        <v>2638</v>
      </c>
    </row>
    <row r="717">
      <c r="A717" t="s" s="0">
        <v>9</v>
      </c>
      <c r="B717" t="s" s="0">
        <v>2639</v>
      </c>
      <c r="C717" t="s" s="135">
        <v>2640</v>
      </c>
    </row>
    <row r="718">
      <c r="A718" t="s" s="0">
        <v>9</v>
      </c>
      <c r="B718" t="s" s="0">
        <v>2641</v>
      </c>
      <c r="C718" t="s" s="135">
        <v>2642</v>
      </c>
    </row>
    <row r="719">
      <c r="A719" t="s" s="0">
        <v>9</v>
      </c>
      <c r="B719" t="s" s="0">
        <v>2643</v>
      </c>
      <c r="C719" t="s" s="135">
        <v>2644</v>
      </c>
    </row>
    <row r="720">
      <c r="A720" t="s" s="0">
        <v>9</v>
      </c>
      <c r="B720" t="s" s="0">
        <v>2645</v>
      </c>
      <c r="C720" t="s" s="135">
        <v>2646</v>
      </c>
    </row>
    <row r="721">
      <c r="A721" t="s" s="0">
        <v>9</v>
      </c>
      <c r="B721" t="s" s="0">
        <v>2647</v>
      </c>
      <c r="C721" t="s" s="135">
        <v>2648</v>
      </c>
    </row>
    <row r="722">
      <c r="A722" t="s" s="0">
        <v>9</v>
      </c>
      <c r="B722" t="s" s="0">
        <v>2649</v>
      </c>
      <c r="C722" t="s" s="135">
        <v>2650</v>
      </c>
    </row>
    <row r="723">
      <c r="A723" t="s" s="0">
        <v>9</v>
      </c>
      <c r="B723" t="s" s="0">
        <v>2651</v>
      </c>
      <c r="C723" t="s" s="135">
        <v>2652</v>
      </c>
    </row>
    <row r="724">
      <c r="A724" t="s" s="0">
        <v>9</v>
      </c>
      <c r="B724" t="s" s="0">
        <v>2653</v>
      </c>
      <c r="C724" t="s" s="135">
        <v>2654</v>
      </c>
    </row>
    <row r="725">
      <c r="A725" t="s" s="0">
        <v>9</v>
      </c>
      <c r="B725" t="s" s="0">
        <v>2655</v>
      </c>
      <c r="C725" t="s" s="135">
        <v>2656</v>
      </c>
    </row>
    <row r="726">
      <c r="A726" t="s" s="0">
        <v>9</v>
      </c>
      <c r="B726" t="s" s="0">
        <v>2657</v>
      </c>
      <c r="C726" t="s" s="135">
        <v>2658</v>
      </c>
    </row>
    <row r="727">
      <c r="A727" t="s" s="0">
        <v>9</v>
      </c>
      <c r="B727" t="s" s="0">
        <v>2659</v>
      </c>
      <c r="C727" t="s" s="135">
        <v>2660</v>
      </c>
    </row>
    <row r="728">
      <c r="A728" t="s" s="0">
        <v>9</v>
      </c>
      <c r="B728" t="s" s="0">
        <v>2661</v>
      </c>
      <c r="C728" t="s" s="135">
        <v>2662</v>
      </c>
    </row>
    <row r="729">
      <c r="A729" t="s" s="0">
        <v>9</v>
      </c>
      <c r="B729" t="s" s="0">
        <v>2663</v>
      </c>
      <c r="C729" t="s" s="135">
        <v>2664</v>
      </c>
    </row>
    <row r="730">
      <c r="A730" t="s" s="0">
        <v>9</v>
      </c>
      <c r="B730" t="s" s="0">
        <v>2665</v>
      </c>
      <c r="C730" t="s" s="135">
        <v>2666</v>
      </c>
    </row>
    <row r="731">
      <c r="A731" t="s" s="0">
        <v>9</v>
      </c>
      <c r="B731" t="s" s="0">
        <v>2667</v>
      </c>
      <c r="C731" t="s" s="135">
        <v>2668</v>
      </c>
    </row>
    <row r="732">
      <c r="A732" t="s" s="0">
        <v>9</v>
      </c>
      <c r="B732" t="s" s="0">
        <v>2669</v>
      </c>
      <c r="C732" t="s" s="135">
        <v>2670</v>
      </c>
    </row>
    <row r="733">
      <c r="A733" t="s" s="0">
        <v>9</v>
      </c>
      <c r="B733" t="s" s="0">
        <v>2671</v>
      </c>
      <c r="C733" t="s" s="135">
        <v>2672</v>
      </c>
    </row>
    <row r="734">
      <c r="A734" t="s" s="0">
        <v>9</v>
      </c>
      <c r="B734" t="s" s="0">
        <v>2673</v>
      </c>
      <c r="C734" t="s" s="135">
        <v>2674</v>
      </c>
    </row>
    <row r="735">
      <c r="A735" t="s" s="0">
        <v>9</v>
      </c>
      <c r="B735" t="s" s="0">
        <v>2675</v>
      </c>
      <c r="C735" t="s" s="135">
        <v>2676</v>
      </c>
    </row>
    <row r="736">
      <c r="A736" t="s" s="0">
        <v>9</v>
      </c>
      <c r="B736" t="s" s="0">
        <v>2677</v>
      </c>
      <c r="C736" t="s" s="135">
        <v>2678</v>
      </c>
    </row>
    <row r="737">
      <c r="A737" t="s" s="0">
        <v>9</v>
      </c>
      <c r="B737" t="s" s="0">
        <v>2679</v>
      </c>
      <c r="C737" t="s" s="135">
        <v>2680</v>
      </c>
    </row>
    <row r="738">
      <c r="A738" t="s" s="0">
        <v>9</v>
      </c>
      <c r="B738" t="s" s="0">
        <v>2681</v>
      </c>
      <c r="C738" t="s" s="135">
        <v>2682</v>
      </c>
    </row>
    <row r="739">
      <c r="A739" t="s" s="0">
        <v>9</v>
      </c>
      <c r="B739" t="s" s="0">
        <v>2683</v>
      </c>
      <c r="C739" t="s" s="135">
        <v>2684</v>
      </c>
    </row>
    <row r="740">
      <c r="A740" t="s" s="0">
        <v>9</v>
      </c>
      <c r="B740" t="s" s="0">
        <v>2685</v>
      </c>
      <c r="C740" t="s" s="135">
        <v>2686</v>
      </c>
    </row>
    <row r="741">
      <c r="A741" t="s" s="0">
        <v>9</v>
      </c>
      <c r="B741" t="s" s="0">
        <v>2687</v>
      </c>
      <c r="C741" t="s" s="135">
        <v>2688</v>
      </c>
    </row>
    <row r="742">
      <c r="A742" t="s" s="0">
        <v>9</v>
      </c>
      <c r="B742" t="s" s="0">
        <v>2689</v>
      </c>
      <c r="C742" t="s" s="135">
        <v>2690</v>
      </c>
    </row>
    <row r="743">
      <c r="A743" t="s" s="0">
        <v>9</v>
      </c>
      <c r="B743" t="s" s="0">
        <v>2691</v>
      </c>
      <c r="C743" t="s" s="135">
        <v>2692</v>
      </c>
    </row>
    <row r="744">
      <c r="A744" t="s" s="0">
        <v>9</v>
      </c>
      <c r="B744" t="s" s="0">
        <v>2693</v>
      </c>
      <c r="C744" t="s" s="135">
        <v>2694</v>
      </c>
    </row>
    <row r="745">
      <c r="A745" t="s" s="0">
        <v>9</v>
      </c>
      <c r="B745" t="s" s="0">
        <v>2695</v>
      </c>
      <c r="C745" t="s" s="135">
        <v>2696</v>
      </c>
    </row>
    <row r="746">
      <c r="A746" t="s" s="0">
        <v>9</v>
      </c>
      <c r="B746" t="s" s="0">
        <v>2697</v>
      </c>
      <c r="C746" t="s" s="135">
        <v>2698</v>
      </c>
    </row>
    <row r="747">
      <c r="A747" t="s" s="0">
        <v>9</v>
      </c>
      <c r="B747" t="s" s="0">
        <v>2699</v>
      </c>
      <c r="C747" t="s" s="135">
        <v>2700</v>
      </c>
    </row>
    <row r="748">
      <c r="A748" t="s" s="0">
        <v>9</v>
      </c>
      <c r="B748" t="s" s="0">
        <v>2701</v>
      </c>
      <c r="C748" t="s" s="135">
        <v>2702</v>
      </c>
    </row>
    <row r="749">
      <c r="A749" t="s" s="0">
        <v>9</v>
      </c>
      <c r="B749" t="s" s="0">
        <v>2703</v>
      </c>
      <c r="C749" t="s" s="135">
        <v>2704</v>
      </c>
    </row>
    <row r="750">
      <c r="A750" t="s" s="0">
        <v>9</v>
      </c>
      <c r="B750" t="s" s="0">
        <v>2705</v>
      </c>
      <c r="C750" t="s" s="135">
        <v>2706</v>
      </c>
    </row>
    <row r="751">
      <c r="A751" t="s" s="0">
        <v>8</v>
      </c>
      <c r="B751" t="s" s="0">
        <v>2707</v>
      </c>
      <c r="C751" t="s" s="135">
        <v>1566</v>
      </c>
    </row>
    <row r="752">
      <c r="A752" t="s" s="0">
        <v>8</v>
      </c>
      <c r="B752" t="s" s="0">
        <v>2708</v>
      </c>
      <c r="C752" t="s" s="135">
        <v>1574</v>
      </c>
    </row>
    <row r="753">
      <c r="A753" t="s" s="0">
        <v>8</v>
      </c>
      <c r="B753" t="s" s="0">
        <v>2709</v>
      </c>
      <c r="C753" t="s" s="135">
        <v>1582</v>
      </c>
    </row>
    <row r="754">
      <c r="A754" t="s" s="0">
        <v>8</v>
      </c>
      <c r="B754" t="s" s="0">
        <v>2710</v>
      </c>
      <c r="C754" t="s" s="135">
        <v>1590</v>
      </c>
    </row>
    <row r="755">
      <c r="A755" t="s" s="0">
        <v>8</v>
      </c>
      <c r="B755" t="s" s="0">
        <v>2711</v>
      </c>
      <c r="C755" t="s" s="135">
        <v>1598</v>
      </c>
    </row>
    <row r="756">
      <c r="A756" t="s" s="0">
        <v>8</v>
      </c>
      <c r="B756" t="s" s="0">
        <v>2712</v>
      </c>
      <c r="C756" t="s" s="135">
        <v>1260</v>
      </c>
    </row>
    <row r="757">
      <c r="A757" t="s" s="0">
        <v>8</v>
      </c>
      <c r="B757" t="s" s="0">
        <v>2713</v>
      </c>
      <c r="C757" t="s" s="135">
        <v>1262</v>
      </c>
    </row>
    <row r="758">
      <c r="A758" t="s" s="0">
        <v>8</v>
      </c>
      <c r="B758" t="s" s="0">
        <v>2714</v>
      </c>
      <c r="C758" t="s" s="135">
        <v>1264</v>
      </c>
    </row>
    <row r="759">
      <c r="A759" t="s" s="0">
        <v>8</v>
      </c>
      <c r="B759" t="s" s="0">
        <v>2715</v>
      </c>
      <c r="C759" t="s" s="135">
        <v>1266</v>
      </c>
    </row>
    <row r="760">
      <c r="A760" t="s" s="0">
        <v>8</v>
      </c>
      <c r="B760" t="s" s="0">
        <v>2716</v>
      </c>
      <c r="C760" t="s" s="135">
        <v>1268</v>
      </c>
    </row>
    <row r="761">
      <c r="A761" t="s" s="0">
        <v>8</v>
      </c>
      <c r="B761" t="s" s="0">
        <v>2717</v>
      </c>
      <c r="C761" t="s" s="135">
        <v>1564</v>
      </c>
    </row>
    <row r="762">
      <c r="A762" t="s" s="0">
        <v>8</v>
      </c>
      <c r="B762" t="s" s="0">
        <v>2718</v>
      </c>
      <c r="C762" t="s" s="135">
        <v>1572</v>
      </c>
    </row>
    <row r="763">
      <c r="A763" t="s" s="0">
        <v>8</v>
      </c>
      <c r="B763" t="s" s="0">
        <v>2719</v>
      </c>
      <c r="C763" t="s" s="135">
        <v>1580</v>
      </c>
    </row>
    <row r="764">
      <c r="A764" t="s" s="0">
        <v>8</v>
      </c>
      <c r="B764" t="s" s="0">
        <v>2720</v>
      </c>
      <c r="C764" t="s" s="135">
        <v>1588</v>
      </c>
    </row>
    <row r="765">
      <c r="A765" t="s" s="0">
        <v>8</v>
      </c>
      <c r="B765" t="s" s="0">
        <v>2721</v>
      </c>
      <c r="C765" t="s" s="135">
        <v>1596</v>
      </c>
    </row>
    <row r="766">
      <c r="A766" t="s" s="0">
        <v>8</v>
      </c>
      <c r="B766" t="s" s="0">
        <v>2722</v>
      </c>
      <c r="C766" t="s" s="135">
        <v>2723</v>
      </c>
    </row>
    <row r="767">
      <c r="A767" t="s" s="0">
        <v>8</v>
      </c>
      <c r="B767" t="s" s="0">
        <v>2724</v>
      </c>
      <c r="C767" t="s" s="135">
        <v>2725</v>
      </c>
    </row>
    <row r="768">
      <c r="A768" t="s" s="0">
        <v>8</v>
      </c>
      <c r="B768" t="s" s="0">
        <v>2726</v>
      </c>
      <c r="C768" t="s" s="135">
        <v>2727</v>
      </c>
    </row>
    <row r="769">
      <c r="A769" t="s" s="0">
        <v>8</v>
      </c>
      <c r="B769" t="s" s="0">
        <v>2728</v>
      </c>
      <c r="C769" t="s" s="135">
        <v>1390</v>
      </c>
    </row>
    <row r="770">
      <c r="A770" t="s" s="0">
        <v>8</v>
      </c>
      <c r="B770" t="s" s="0">
        <v>2729</v>
      </c>
      <c r="C770" t="s" s="135">
        <v>1398</v>
      </c>
    </row>
    <row r="771">
      <c r="A771" t="s" s="0">
        <v>8</v>
      </c>
      <c r="B771" t="s" s="0">
        <v>2730</v>
      </c>
      <c r="C771" t="s" s="135">
        <v>1216</v>
      </c>
    </row>
    <row r="772">
      <c r="A772" t="s" s="0">
        <v>8</v>
      </c>
      <c r="B772" t="s" s="0">
        <v>2731</v>
      </c>
      <c r="C772" t="s" s="135">
        <v>1218</v>
      </c>
    </row>
    <row r="773">
      <c r="A773" t="s" s="0">
        <v>8</v>
      </c>
      <c r="B773" t="s" s="0">
        <v>2732</v>
      </c>
      <c r="C773" t="s" s="135">
        <v>1220</v>
      </c>
    </row>
    <row r="774">
      <c r="A774" t="s" s="0">
        <v>8</v>
      </c>
      <c r="B774" t="s" s="0">
        <v>2733</v>
      </c>
      <c r="C774" t="s" s="135">
        <v>1222</v>
      </c>
    </row>
    <row r="775">
      <c r="A775" t="s" s="0">
        <v>8</v>
      </c>
      <c r="B775" t="s" s="0">
        <v>2734</v>
      </c>
      <c r="C775" t="s" s="135">
        <v>1224</v>
      </c>
    </row>
    <row r="776">
      <c r="A776" t="s" s="0">
        <v>8</v>
      </c>
      <c r="B776" t="s" s="0">
        <v>2735</v>
      </c>
      <c r="C776" t="s" s="135">
        <v>1388</v>
      </c>
    </row>
    <row r="777">
      <c r="A777" t="s" s="0">
        <v>8</v>
      </c>
      <c r="B777" t="s" s="0">
        <v>2736</v>
      </c>
      <c r="C777" t="s" s="135">
        <v>1396</v>
      </c>
    </row>
    <row r="778">
      <c r="A778" t="s" s="0">
        <v>8</v>
      </c>
      <c r="B778" t="s" s="0">
        <v>2737</v>
      </c>
      <c r="C778" t="s" s="135">
        <v>1430</v>
      </c>
    </row>
    <row r="779">
      <c r="A779" t="s" s="0">
        <v>8</v>
      </c>
      <c r="B779" t="s" s="0">
        <v>2738</v>
      </c>
      <c r="C779" t="s" s="135">
        <v>1438</v>
      </c>
    </row>
    <row r="780">
      <c r="A780" t="s" s="0">
        <v>8</v>
      </c>
      <c r="B780" t="s" s="0">
        <v>2739</v>
      </c>
      <c r="C780" t="s" s="135">
        <v>1470</v>
      </c>
    </row>
    <row r="781">
      <c r="A781" t="s" s="0">
        <v>8</v>
      </c>
      <c r="B781" t="s" s="0">
        <v>2740</v>
      </c>
      <c r="C781" t="s" s="135">
        <v>1226</v>
      </c>
    </row>
    <row r="782">
      <c r="A782" t="s" s="0">
        <v>8</v>
      </c>
      <c r="B782" t="s" s="0">
        <v>2741</v>
      </c>
      <c r="C782" t="s" s="135">
        <v>1228</v>
      </c>
    </row>
    <row r="783">
      <c r="A783" t="s" s="0">
        <v>8</v>
      </c>
      <c r="B783" t="s" s="0">
        <v>2742</v>
      </c>
      <c r="C783" t="s" s="135">
        <v>1230</v>
      </c>
    </row>
    <row r="784">
      <c r="A784" t="s" s="0">
        <v>8</v>
      </c>
      <c r="B784" t="s" s="0">
        <v>2743</v>
      </c>
      <c r="C784" t="s" s="135">
        <v>1232</v>
      </c>
    </row>
    <row r="785">
      <c r="A785" t="s" s="0">
        <v>8</v>
      </c>
      <c r="B785" t="s" s="0">
        <v>2744</v>
      </c>
      <c r="C785" t="s" s="135">
        <v>1234</v>
      </c>
    </row>
    <row r="786">
      <c r="A786" t="s" s="0">
        <v>8</v>
      </c>
      <c r="B786" t="s" s="0">
        <v>2745</v>
      </c>
      <c r="C786" t="s" s="135">
        <v>1236</v>
      </c>
    </row>
    <row r="787">
      <c r="A787" t="s" s="0">
        <v>8</v>
      </c>
      <c r="B787" t="s" s="0">
        <v>2746</v>
      </c>
      <c r="C787" t="s" s="135">
        <v>1238</v>
      </c>
    </row>
    <row r="788">
      <c r="A788" t="s" s="0">
        <v>8</v>
      </c>
      <c r="B788" t="s" s="0">
        <v>2747</v>
      </c>
      <c r="C788" t="s" s="135">
        <v>1240</v>
      </c>
    </row>
    <row r="789">
      <c r="A789" t="s" s="0">
        <v>8</v>
      </c>
      <c r="B789" t="s" s="0">
        <v>2748</v>
      </c>
      <c r="C789" t="s" s="135">
        <v>1242</v>
      </c>
    </row>
    <row r="790">
      <c r="A790" t="s" s="0">
        <v>8</v>
      </c>
      <c r="B790" t="s" s="0">
        <v>2749</v>
      </c>
      <c r="C790" t="s" s="135">
        <v>1244</v>
      </c>
    </row>
    <row r="791">
      <c r="A791" t="s" s="0">
        <v>8</v>
      </c>
      <c r="B791" t="s" s="0">
        <v>2750</v>
      </c>
      <c r="C791" t="s" s="135">
        <v>1246</v>
      </c>
    </row>
    <row r="792">
      <c r="A792" t="s" s="0">
        <v>8</v>
      </c>
      <c r="B792" t="s" s="0">
        <v>2751</v>
      </c>
      <c r="C792" t="s" s="135">
        <v>1428</v>
      </c>
    </row>
    <row r="793">
      <c r="A793" t="s" s="0">
        <v>8</v>
      </c>
      <c r="B793" t="s" s="0">
        <v>2752</v>
      </c>
      <c r="C793" t="s" s="135">
        <v>1436</v>
      </c>
    </row>
    <row r="794">
      <c r="A794" t="s" s="0">
        <v>8</v>
      </c>
      <c r="B794" t="s" s="0">
        <v>2753</v>
      </c>
      <c r="C794" t="s" s="135">
        <v>1468</v>
      </c>
    </row>
    <row r="795">
      <c r="A795" t="s" s="0">
        <v>8</v>
      </c>
      <c r="B795" t="s" s="0">
        <v>2754</v>
      </c>
      <c r="C795" t="s" s="135">
        <v>1518</v>
      </c>
    </row>
    <row r="796">
      <c r="A796" t="s" s="0">
        <v>8</v>
      </c>
      <c r="B796" t="s" s="0">
        <v>2755</v>
      </c>
      <c r="C796" t="s" s="135">
        <v>1248</v>
      </c>
    </row>
    <row r="797">
      <c r="A797" t="s" s="0">
        <v>8</v>
      </c>
      <c r="B797" t="s" s="0">
        <v>2756</v>
      </c>
      <c r="C797" t="s" s="135">
        <v>1250</v>
      </c>
    </row>
    <row r="798">
      <c r="A798" t="s" s="0">
        <v>8</v>
      </c>
      <c r="B798" t="s" s="0">
        <v>2757</v>
      </c>
      <c r="C798" t="s" s="135">
        <v>1252</v>
      </c>
    </row>
    <row r="799">
      <c r="A799" t="s" s="0">
        <v>8</v>
      </c>
      <c r="B799" t="s" s="0">
        <v>2758</v>
      </c>
      <c r="C799" t="s" s="135">
        <v>1254</v>
      </c>
    </row>
    <row r="800">
      <c r="A800" t="s" s="0">
        <v>8</v>
      </c>
      <c r="B800" t="s" s="0">
        <v>2759</v>
      </c>
      <c r="C800" t="s" s="135">
        <v>1256</v>
      </c>
    </row>
    <row r="801">
      <c r="A801" t="s" s="0">
        <v>8</v>
      </c>
      <c r="B801" t="s" s="0">
        <v>2760</v>
      </c>
      <c r="C801" t="s" s="135">
        <v>1516</v>
      </c>
    </row>
    <row r="802">
      <c r="A802" t="s" s="0">
        <v>8</v>
      </c>
      <c r="B802" t="s" s="0">
        <v>2761</v>
      </c>
      <c r="C802" t="s" s="135">
        <v>1558</v>
      </c>
    </row>
    <row r="803">
      <c r="A803" t="s" s="0">
        <v>8</v>
      </c>
      <c r="B803" t="s" s="0">
        <v>2762</v>
      </c>
      <c r="C803" t="s" s="135">
        <v>1258</v>
      </c>
    </row>
    <row r="804">
      <c r="A804" t="s" s="0">
        <v>8</v>
      </c>
      <c r="B804" t="s" s="0">
        <v>2763</v>
      </c>
      <c r="C804" t="s" s="135">
        <v>1556</v>
      </c>
    </row>
    <row r="805">
      <c r="A805" t="s" s="0">
        <v>9</v>
      </c>
      <c r="B805" t="s" s="0">
        <v>2764</v>
      </c>
      <c r="C805" t="s" s="135">
        <v>2765</v>
      </c>
    </row>
    <row r="806">
      <c r="A806" t="s" s="0">
        <v>9</v>
      </c>
      <c r="B806" t="s" s="0">
        <v>2766</v>
      </c>
      <c r="C806" t="s" s="135">
        <v>2767</v>
      </c>
    </row>
    <row r="807">
      <c r="A807" t="s" s="0">
        <v>9</v>
      </c>
      <c r="B807" t="s" s="0">
        <v>2768</v>
      </c>
      <c r="C807" t="s" s="135">
        <v>2769</v>
      </c>
    </row>
    <row r="808">
      <c r="A808" t="s" s="0">
        <v>9</v>
      </c>
      <c r="B808" t="s" s="0">
        <v>2770</v>
      </c>
      <c r="C808" t="s" s="135">
        <v>2771</v>
      </c>
    </row>
    <row r="809">
      <c r="A809" t="s" s="0">
        <v>9</v>
      </c>
      <c r="B809" t="s" s="0">
        <v>2772</v>
      </c>
      <c r="C809" t="s" s="135">
        <v>2773</v>
      </c>
    </row>
    <row r="810">
      <c r="A810" t="s" s="0">
        <v>9</v>
      </c>
      <c r="B810" t="s" s="0">
        <v>2774</v>
      </c>
      <c r="C810" t="s" s="135">
        <v>2775</v>
      </c>
    </row>
    <row r="811">
      <c r="A811" t="s" s="0">
        <v>9</v>
      </c>
      <c r="B811" t="s" s="0">
        <v>2776</v>
      </c>
      <c r="C811" t="s" s="135">
        <v>2777</v>
      </c>
    </row>
    <row r="812">
      <c r="A812" t="s" s="0">
        <v>9</v>
      </c>
      <c r="B812" t="s" s="0">
        <v>2778</v>
      </c>
      <c r="C812" t="s" s="135">
        <v>2779</v>
      </c>
    </row>
    <row r="813">
      <c r="A813" t="s" s="0">
        <v>9</v>
      </c>
      <c r="B813" t="s" s="0">
        <v>2780</v>
      </c>
      <c r="C813" t="s" s="135">
        <v>2781</v>
      </c>
    </row>
    <row r="814">
      <c r="A814" t="s" s="0">
        <v>9</v>
      </c>
      <c r="B814" t="s" s="0">
        <v>2782</v>
      </c>
      <c r="C814" t="s" s="135">
        <v>2783</v>
      </c>
    </row>
    <row r="815">
      <c r="A815" t="s" s="0">
        <v>9</v>
      </c>
      <c r="B815" t="s" s="0">
        <v>2784</v>
      </c>
      <c r="C815" t="s" s="135">
        <v>2785</v>
      </c>
    </row>
    <row r="816">
      <c r="A816" t="s" s="0">
        <v>9</v>
      </c>
      <c r="B816" t="s" s="0">
        <v>2786</v>
      </c>
      <c r="C816" t="s" s="135">
        <v>2787</v>
      </c>
    </row>
    <row r="817">
      <c r="A817" t="s" s="0">
        <v>9</v>
      </c>
      <c r="B817" t="s" s="0">
        <v>2788</v>
      </c>
      <c r="C817" t="s" s="135">
        <v>2789</v>
      </c>
    </row>
    <row r="818">
      <c r="A818" t="s" s="0">
        <v>9</v>
      </c>
      <c r="B818" t="s" s="0">
        <v>2790</v>
      </c>
      <c r="C818" t="s" s="135">
        <v>2791</v>
      </c>
    </row>
    <row r="819">
      <c r="A819" t="s" s="0">
        <v>9</v>
      </c>
      <c r="B819" t="s" s="0">
        <v>2792</v>
      </c>
      <c r="C819" t="s" s="135">
        <v>2793</v>
      </c>
    </row>
    <row r="820">
      <c r="A820" t="s" s="0">
        <v>9</v>
      </c>
      <c r="B820" t="s" s="0">
        <v>2794</v>
      </c>
      <c r="C820" t="s" s="135">
        <v>2795</v>
      </c>
    </row>
    <row r="821">
      <c r="A821" t="s" s="0">
        <v>9</v>
      </c>
      <c r="B821" t="s" s="0">
        <v>2796</v>
      </c>
      <c r="C821" t="s" s="135">
        <v>2797</v>
      </c>
    </row>
    <row r="822">
      <c r="A822" t="s" s="0">
        <v>9</v>
      </c>
      <c r="B822" t="s" s="0">
        <v>2798</v>
      </c>
      <c r="C822" t="s" s="135">
        <v>2799</v>
      </c>
    </row>
    <row r="823">
      <c r="A823" t="s" s="0">
        <v>9</v>
      </c>
      <c r="B823" t="s" s="0">
        <v>2800</v>
      </c>
      <c r="C823" t="s" s="135">
        <v>2801</v>
      </c>
    </row>
    <row r="824">
      <c r="A824" t="s" s="0">
        <v>9</v>
      </c>
      <c r="B824" t="s" s="0">
        <v>2802</v>
      </c>
      <c r="C824" t="s" s="135">
        <v>2803</v>
      </c>
    </row>
    <row r="825">
      <c r="A825" t="s" s="0">
        <v>9</v>
      </c>
      <c r="B825" t="s" s="0">
        <v>2804</v>
      </c>
      <c r="C825" t="s" s="135">
        <v>2805</v>
      </c>
    </row>
    <row r="826">
      <c r="A826" t="s" s="0">
        <v>9</v>
      </c>
      <c r="B826" t="s" s="0">
        <v>2806</v>
      </c>
      <c r="C826" t="s" s="135">
        <v>2807</v>
      </c>
    </row>
    <row r="827">
      <c r="A827" t="s" s="0">
        <v>9</v>
      </c>
      <c r="B827" t="s" s="0">
        <v>2808</v>
      </c>
      <c r="C827" t="s" s="135">
        <v>2809</v>
      </c>
    </row>
    <row r="828">
      <c r="A828" t="s" s="0">
        <v>9</v>
      </c>
      <c r="B828" t="s" s="0">
        <v>2810</v>
      </c>
      <c r="C828" t="s" s="135">
        <v>2811</v>
      </c>
    </row>
    <row r="829">
      <c r="A829" t="s" s="0">
        <v>9</v>
      </c>
      <c r="B829" t="s" s="0">
        <v>2812</v>
      </c>
      <c r="C829" t="s" s="135">
        <v>2813</v>
      </c>
    </row>
    <row r="830">
      <c r="A830" t="s" s="0">
        <v>9</v>
      </c>
      <c r="B830" t="s" s="0">
        <v>2814</v>
      </c>
      <c r="C830" t="s" s="135">
        <v>2815</v>
      </c>
    </row>
    <row r="831">
      <c r="A831" t="s" s="0">
        <v>9</v>
      </c>
      <c r="B831" t="s" s="0">
        <v>2816</v>
      </c>
      <c r="C831" t="s" s="135">
        <v>2817</v>
      </c>
    </row>
    <row r="832">
      <c r="A832" t="s" s="0">
        <v>9</v>
      </c>
      <c r="B832" t="s" s="0">
        <v>2818</v>
      </c>
      <c r="C832" t="s" s="135">
        <v>2819</v>
      </c>
    </row>
    <row r="833">
      <c r="A833" t="s" s="0">
        <v>9</v>
      </c>
      <c r="B833" t="s" s="0">
        <v>2820</v>
      </c>
      <c r="C833" t="s" s="135">
        <v>2821</v>
      </c>
    </row>
    <row r="834">
      <c r="A834" t="s" s="0">
        <v>9</v>
      </c>
      <c r="B834" t="s" s="0">
        <v>2822</v>
      </c>
      <c r="C834" t="s" s="135">
        <v>2823</v>
      </c>
    </row>
    <row r="835">
      <c r="A835" t="s" s="0">
        <v>9</v>
      </c>
      <c r="B835" t="s" s="0">
        <v>2824</v>
      </c>
      <c r="C835" t="s" s="135">
        <v>2825</v>
      </c>
    </row>
    <row r="836">
      <c r="A836" t="s" s="0">
        <v>9</v>
      </c>
      <c r="B836" t="s" s="0">
        <v>2826</v>
      </c>
      <c r="C836" t="s" s="135">
        <v>2827</v>
      </c>
    </row>
    <row r="837">
      <c r="A837" t="s" s="0">
        <v>9</v>
      </c>
      <c r="B837" t="s" s="0">
        <v>2828</v>
      </c>
      <c r="C837" t="s" s="135">
        <v>2829</v>
      </c>
    </row>
    <row r="838">
      <c r="A838" t="s" s="0">
        <v>9</v>
      </c>
      <c r="B838" t="s" s="0">
        <v>2830</v>
      </c>
      <c r="C838" t="s" s="135">
        <v>2831</v>
      </c>
    </row>
    <row r="839">
      <c r="A839" t="s" s="0">
        <v>9</v>
      </c>
      <c r="B839" t="s" s="0">
        <v>2832</v>
      </c>
      <c r="C839" t="s" s="135">
        <v>2833</v>
      </c>
    </row>
    <row r="840">
      <c r="A840" t="s" s="0">
        <v>9</v>
      </c>
      <c r="B840" t="s" s="0">
        <v>2834</v>
      </c>
      <c r="C840" t="s" s="135">
        <v>2835</v>
      </c>
    </row>
    <row r="841">
      <c r="A841" t="s" s="0">
        <v>9</v>
      </c>
      <c r="B841" t="s" s="0">
        <v>2836</v>
      </c>
      <c r="C841" t="s" s="135">
        <v>2837</v>
      </c>
    </row>
    <row r="842">
      <c r="A842" t="s" s="0">
        <v>9</v>
      </c>
      <c r="B842" t="s" s="0">
        <v>2838</v>
      </c>
      <c r="C842" t="s" s="135">
        <v>2839</v>
      </c>
    </row>
    <row r="843">
      <c r="A843" t="s" s="0">
        <v>9</v>
      </c>
      <c r="B843" t="s" s="0">
        <v>2840</v>
      </c>
      <c r="C843" t="s" s="135">
        <v>2841</v>
      </c>
    </row>
    <row r="844">
      <c r="A844" t="s" s="0">
        <v>9</v>
      </c>
      <c r="B844" t="s" s="0">
        <v>2842</v>
      </c>
      <c r="C844" t="s" s="135">
        <v>2843</v>
      </c>
    </row>
    <row r="845">
      <c r="A845" t="s" s="0">
        <v>9</v>
      </c>
      <c r="B845" t="s" s="0">
        <v>2844</v>
      </c>
      <c r="C845" t="s" s="135">
        <v>2845</v>
      </c>
    </row>
    <row r="846">
      <c r="A846" t="s" s="0">
        <v>9</v>
      </c>
      <c r="B846" t="s" s="0">
        <v>2846</v>
      </c>
      <c r="C846" t="s" s="135">
        <v>2847</v>
      </c>
    </row>
    <row r="847">
      <c r="A847" t="s" s="0">
        <v>9</v>
      </c>
      <c r="B847" t="s" s="0">
        <v>2848</v>
      </c>
      <c r="C847" t="s" s="135">
        <v>2849</v>
      </c>
    </row>
    <row r="848">
      <c r="A848" t="s" s="0">
        <v>9</v>
      </c>
      <c r="B848" t="s" s="0">
        <v>2850</v>
      </c>
      <c r="C848" t="s" s="135">
        <v>2851</v>
      </c>
    </row>
    <row r="849">
      <c r="A849" t="s" s="0">
        <v>9</v>
      </c>
      <c r="B849" t="s" s="0">
        <v>2852</v>
      </c>
      <c r="C849" t="s" s="135">
        <v>2853</v>
      </c>
    </row>
    <row r="850">
      <c r="A850" t="s" s="0">
        <v>9</v>
      </c>
      <c r="B850" t="s" s="0">
        <v>2854</v>
      </c>
      <c r="C850" t="s" s="135">
        <v>2855</v>
      </c>
    </row>
    <row r="851">
      <c r="A851" t="s" s="0">
        <v>9</v>
      </c>
      <c r="B851" t="s" s="0">
        <v>2856</v>
      </c>
      <c r="C851" t="s" s="135">
        <v>2857</v>
      </c>
    </row>
    <row r="852">
      <c r="A852" t="s" s="0">
        <v>9</v>
      </c>
      <c r="B852" t="s" s="0">
        <v>2858</v>
      </c>
      <c r="C852" t="s" s="135">
        <v>2859</v>
      </c>
    </row>
    <row r="853">
      <c r="A853" t="s" s="0">
        <v>9</v>
      </c>
      <c r="B853" t="s" s="0">
        <v>2860</v>
      </c>
      <c r="C853" t="s" s="135">
        <v>2861</v>
      </c>
    </row>
    <row r="854">
      <c r="A854" t="s" s="0">
        <v>9</v>
      </c>
      <c r="B854" t="s" s="0">
        <v>2862</v>
      </c>
      <c r="C854" t="s" s="135">
        <v>2863</v>
      </c>
    </row>
    <row r="855">
      <c r="A855" t="s" s="0">
        <v>9</v>
      </c>
      <c r="B855" t="s" s="0">
        <v>2864</v>
      </c>
      <c r="C855" t="s" s="135">
        <v>2865</v>
      </c>
    </row>
    <row r="856">
      <c r="A856" t="s" s="0">
        <v>9</v>
      </c>
      <c r="B856" t="s" s="0">
        <v>2866</v>
      </c>
      <c r="C856" t="s" s="135">
        <v>2867</v>
      </c>
    </row>
    <row r="857">
      <c r="A857" t="s" s="0">
        <v>9</v>
      </c>
      <c r="B857" t="s" s="0">
        <v>2868</v>
      </c>
      <c r="C857" t="s" s="135">
        <v>2869</v>
      </c>
    </row>
    <row r="858">
      <c r="A858" t="s" s="0">
        <v>9</v>
      </c>
      <c r="B858" t="s" s="0">
        <v>2870</v>
      </c>
      <c r="C858" t="s" s="135">
        <v>2871</v>
      </c>
    </row>
    <row r="859">
      <c r="A859" t="s" s="0">
        <v>9</v>
      </c>
      <c r="B859" t="s" s="0">
        <v>2872</v>
      </c>
      <c r="C859" t="s" s="135">
        <v>2873</v>
      </c>
    </row>
    <row r="860">
      <c r="A860" t="s" s="0">
        <v>9</v>
      </c>
      <c r="B860" t="s" s="0">
        <v>2874</v>
      </c>
      <c r="C860" t="s" s="135">
        <v>2875</v>
      </c>
    </row>
    <row r="861">
      <c r="A861" t="s" s="0">
        <v>9</v>
      </c>
      <c r="B861" t="s" s="0">
        <v>2876</v>
      </c>
      <c r="C861" t="s" s="135">
        <v>2877</v>
      </c>
    </row>
    <row r="862">
      <c r="A862" t="s" s="0">
        <v>9</v>
      </c>
      <c r="B862" t="s" s="0">
        <v>2878</v>
      </c>
      <c r="C862" t="s" s="135">
        <v>2879</v>
      </c>
    </row>
    <row r="863">
      <c r="A863" t="s" s="0">
        <v>9</v>
      </c>
      <c r="B863" t="s" s="0">
        <v>2880</v>
      </c>
      <c r="C863" t="s" s="135">
        <v>2881</v>
      </c>
    </row>
    <row r="864">
      <c r="A864" t="s" s="0">
        <v>9</v>
      </c>
      <c r="B864" t="s" s="0">
        <v>2882</v>
      </c>
      <c r="C864" t="s" s="135">
        <v>2883</v>
      </c>
    </row>
    <row r="865">
      <c r="A865" t="s" s="0">
        <v>9</v>
      </c>
      <c r="B865" t="s" s="0">
        <v>2884</v>
      </c>
      <c r="C865" t="s" s="135">
        <v>2885</v>
      </c>
    </row>
    <row r="866">
      <c r="A866" t="s" s="0">
        <v>9</v>
      </c>
      <c r="B866" t="s" s="0">
        <v>2886</v>
      </c>
      <c r="C866" t="s" s="135">
        <v>2887</v>
      </c>
    </row>
    <row r="867">
      <c r="A867" t="s" s="0">
        <v>9</v>
      </c>
      <c r="B867" t="s" s="0">
        <v>2888</v>
      </c>
      <c r="C867" t="s" s="135">
        <v>2889</v>
      </c>
    </row>
    <row r="868">
      <c r="A868" t="s" s="0">
        <v>9</v>
      </c>
      <c r="B868" t="s" s="0">
        <v>2890</v>
      </c>
      <c r="C868" t="s" s="135">
        <v>2891</v>
      </c>
    </row>
    <row r="869">
      <c r="A869" t="s" s="0">
        <v>9</v>
      </c>
      <c r="B869" t="s" s="0">
        <v>2892</v>
      </c>
      <c r="C869" t="s" s="135">
        <v>2893</v>
      </c>
    </row>
    <row r="870">
      <c r="A870" t="s" s="0">
        <v>9</v>
      </c>
      <c r="B870" t="s" s="0">
        <v>2894</v>
      </c>
      <c r="C870" t="s" s="135">
        <v>2895</v>
      </c>
    </row>
    <row r="871">
      <c r="A871" t="s" s="0">
        <v>9</v>
      </c>
      <c r="B871" t="s" s="0">
        <v>2896</v>
      </c>
      <c r="C871" t="s" s="135">
        <v>2897</v>
      </c>
    </row>
    <row r="872">
      <c r="A872" t="s" s="0">
        <v>9</v>
      </c>
      <c r="B872" t="s" s="0">
        <v>2898</v>
      </c>
      <c r="C872" t="s" s="135">
        <v>2899</v>
      </c>
    </row>
    <row r="873">
      <c r="A873" t="s" s="0">
        <v>9</v>
      </c>
      <c r="B873" t="s" s="0">
        <v>2900</v>
      </c>
      <c r="C873" t="s" s="135">
        <v>2901</v>
      </c>
    </row>
    <row r="874">
      <c r="A874" t="s" s="0">
        <v>9</v>
      </c>
      <c r="B874" t="s" s="0">
        <v>2902</v>
      </c>
      <c r="C874" t="s" s="135">
        <v>2903</v>
      </c>
    </row>
    <row r="875">
      <c r="A875" t="s" s="0">
        <v>9</v>
      </c>
      <c r="B875" t="s" s="0">
        <v>2904</v>
      </c>
      <c r="C875" t="s" s="135">
        <v>2905</v>
      </c>
    </row>
    <row r="876">
      <c r="A876" t="s" s="0">
        <v>9</v>
      </c>
      <c r="B876" t="s" s="0">
        <v>2906</v>
      </c>
      <c r="C876" t="s" s="135">
        <v>2907</v>
      </c>
    </row>
    <row r="877">
      <c r="A877" t="s" s="0">
        <v>9</v>
      </c>
      <c r="B877" t="s" s="0">
        <v>2908</v>
      </c>
      <c r="C877" t="s" s="135">
        <v>2909</v>
      </c>
    </row>
    <row r="878">
      <c r="A878" t="s" s="0">
        <v>9</v>
      </c>
      <c r="B878" t="s" s="0">
        <v>2910</v>
      </c>
      <c r="C878" t="s" s="135">
        <v>2911</v>
      </c>
    </row>
    <row r="879">
      <c r="A879" t="s" s="0">
        <v>9</v>
      </c>
      <c r="B879" t="s" s="0">
        <v>2912</v>
      </c>
      <c r="C879" t="s" s="135">
        <v>2913</v>
      </c>
    </row>
    <row r="880">
      <c r="A880" t="s" s="0">
        <v>9</v>
      </c>
      <c r="B880" t="s" s="0">
        <v>2914</v>
      </c>
      <c r="C880" t="s" s="135">
        <v>2915</v>
      </c>
    </row>
    <row r="881">
      <c r="A881" t="s" s="0">
        <v>9</v>
      </c>
      <c r="B881" t="s" s="0">
        <v>2916</v>
      </c>
      <c r="C881" t="s" s="135">
        <v>2917</v>
      </c>
    </row>
    <row r="882">
      <c r="A882" t="s" s="0">
        <v>9</v>
      </c>
      <c r="B882" t="s" s="0">
        <v>2918</v>
      </c>
      <c r="C882" t="s" s="135">
        <v>2919</v>
      </c>
    </row>
    <row r="883">
      <c r="A883" t="s" s="0">
        <v>9</v>
      </c>
      <c r="B883" t="s" s="0">
        <v>2920</v>
      </c>
      <c r="C883" t="s" s="135">
        <v>2921</v>
      </c>
    </row>
    <row r="884">
      <c r="A884" t="s" s="0">
        <v>9</v>
      </c>
      <c r="B884" t="s" s="0">
        <v>2922</v>
      </c>
      <c r="C884" t="s" s="135">
        <v>2923</v>
      </c>
    </row>
    <row r="885">
      <c r="A885" t="s" s="0">
        <v>9</v>
      </c>
      <c r="B885" t="s" s="0">
        <v>2924</v>
      </c>
      <c r="C885" t="s" s="135">
        <v>2925</v>
      </c>
    </row>
    <row r="886">
      <c r="A886" t="s" s="0">
        <v>9</v>
      </c>
      <c r="B886" t="s" s="0">
        <v>2926</v>
      </c>
      <c r="C886" t="s" s="135">
        <v>2927</v>
      </c>
    </row>
    <row r="887">
      <c r="A887" t="s" s="0">
        <v>9</v>
      </c>
      <c r="B887" t="s" s="0">
        <v>2928</v>
      </c>
      <c r="C887" t="s" s="135">
        <v>2929</v>
      </c>
    </row>
    <row r="888">
      <c r="A888" t="s" s="0">
        <v>9</v>
      </c>
      <c r="B888" t="s" s="0">
        <v>2930</v>
      </c>
      <c r="C888" t="s" s="135">
        <v>2931</v>
      </c>
    </row>
    <row r="889">
      <c r="A889" t="s" s="0">
        <v>9</v>
      </c>
      <c r="B889" t="s" s="0">
        <v>2932</v>
      </c>
      <c r="C889" t="s" s="135">
        <v>2933</v>
      </c>
    </row>
    <row r="890">
      <c r="A890" t="s" s="0">
        <v>9</v>
      </c>
      <c r="B890" t="s" s="0">
        <v>2934</v>
      </c>
      <c r="C890" t="s" s="135">
        <v>2935</v>
      </c>
    </row>
    <row r="891">
      <c r="A891" t="s" s="0">
        <v>9</v>
      </c>
      <c r="B891" t="s" s="0">
        <v>2936</v>
      </c>
      <c r="C891" t="s" s="135">
        <v>2937</v>
      </c>
    </row>
    <row r="892">
      <c r="A892" t="s" s="0">
        <v>9</v>
      </c>
      <c r="B892" t="s" s="0">
        <v>2938</v>
      </c>
      <c r="C892" t="s" s="135">
        <v>2939</v>
      </c>
    </row>
    <row r="893">
      <c r="A893" t="s" s="0">
        <v>9</v>
      </c>
      <c r="B893" t="s" s="0">
        <v>2940</v>
      </c>
      <c r="C893" t="s" s="135">
        <v>2941</v>
      </c>
    </row>
    <row r="894">
      <c r="A894" t="s" s="0">
        <v>9</v>
      </c>
      <c r="B894" t="s" s="0">
        <v>2942</v>
      </c>
      <c r="C894" t="s" s="135">
        <v>2943</v>
      </c>
    </row>
    <row r="895">
      <c r="A895" t="s" s="0">
        <v>9</v>
      </c>
      <c r="B895" t="s" s="0">
        <v>2944</v>
      </c>
      <c r="C895" t="s" s="135">
        <v>2945</v>
      </c>
    </row>
    <row r="896">
      <c r="A896" t="s" s="0">
        <v>9</v>
      </c>
      <c r="B896" t="s" s="0">
        <v>2946</v>
      </c>
      <c r="C896" t="s" s="135">
        <v>2947</v>
      </c>
    </row>
    <row r="897">
      <c r="A897" t="s" s="0">
        <v>9</v>
      </c>
      <c r="B897" t="s" s="0">
        <v>2948</v>
      </c>
      <c r="C897" t="s" s="135">
        <v>2949</v>
      </c>
    </row>
    <row r="898">
      <c r="A898" t="s" s="0">
        <v>9</v>
      </c>
      <c r="B898" t="s" s="0">
        <v>2950</v>
      </c>
      <c r="C898" t="s" s="135">
        <v>2951</v>
      </c>
    </row>
    <row r="899">
      <c r="A899" t="s" s="0">
        <v>9</v>
      </c>
      <c r="B899" t="s" s="0">
        <v>2952</v>
      </c>
      <c r="C899" t="s" s="135">
        <v>2953</v>
      </c>
    </row>
    <row r="900">
      <c r="A900" t="s" s="0">
        <v>9</v>
      </c>
      <c r="B900" t="s" s="0">
        <v>2954</v>
      </c>
      <c r="C900" t="s" s="135">
        <v>2955</v>
      </c>
    </row>
    <row r="901">
      <c r="A901" t="s" s="0">
        <v>9</v>
      </c>
      <c r="B901" t="s" s="0">
        <v>2956</v>
      </c>
      <c r="C901" t="s" s="135">
        <v>2957</v>
      </c>
    </row>
    <row r="902">
      <c r="A902" t="s" s="0">
        <v>9</v>
      </c>
      <c r="B902" t="s" s="0">
        <v>2958</v>
      </c>
      <c r="C902" t="s" s="135">
        <v>2959</v>
      </c>
    </row>
    <row r="903">
      <c r="A903" t="s" s="0">
        <v>9</v>
      </c>
      <c r="B903" t="s" s="0">
        <v>2960</v>
      </c>
      <c r="C903" t="s" s="135">
        <v>2961</v>
      </c>
    </row>
    <row r="904">
      <c r="A904" t="s" s="0">
        <v>9</v>
      </c>
      <c r="B904" t="s" s="0">
        <v>2962</v>
      </c>
      <c r="C904" t="s" s="135">
        <v>2963</v>
      </c>
    </row>
    <row r="905">
      <c r="A905" t="s" s="0">
        <v>9</v>
      </c>
      <c r="B905" t="s" s="0">
        <v>2964</v>
      </c>
      <c r="C905" t="s" s="135">
        <v>2965</v>
      </c>
    </row>
    <row r="906">
      <c r="A906" t="s" s="0">
        <v>9</v>
      </c>
      <c r="B906" t="s" s="0">
        <v>2966</v>
      </c>
      <c r="C906" t="s" s="135">
        <v>2967</v>
      </c>
    </row>
    <row r="907">
      <c r="A907" t="s" s="0">
        <v>9</v>
      </c>
      <c r="B907" t="s" s="0">
        <v>2968</v>
      </c>
      <c r="C907" t="s" s="135">
        <v>2969</v>
      </c>
    </row>
    <row r="908">
      <c r="A908" t="s" s="0">
        <v>9</v>
      </c>
      <c r="B908" t="s" s="0">
        <v>2970</v>
      </c>
      <c r="C908" t="s" s="135">
        <v>2971</v>
      </c>
    </row>
    <row r="909">
      <c r="A909" t="s" s="0">
        <v>9</v>
      </c>
      <c r="B909" t="s" s="0">
        <v>2972</v>
      </c>
      <c r="C909" t="s" s="135">
        <v>2973</v>
      </c>
    </row>
    <row r="910">
      <c r="A910" t="s" s="0">
        <v>9</v>
      </c>
      <c r="B910" t="s" s="0">
        <v>2974</v>
      </c>
      <c r="C910" t="s" s="135">
        <v>2975</v>
      </c>
    </row>
    <row r="911">
      <c r="A911" t="s" s="0">
        <v>9</v>
      </c>
      <c r="B911" t="s" s="0">
        <v>2976</v>
      </c>
      <c r="C911" t="s" s="135">
        <v>2977</v>
      </c>
    </row>
    <row r="912">
      <c r="A912" t="s" s="0">
        <v>9</v>
      </c>
      <c r="B912" t="s" s="0">
        <v>2978</v>
      </c>
      <c r="C912" t="s" s="135">
        <v>2979</v>
      </c>
    </row>
    <row r="913">
      <c r="A913" t="s" s="0">
        <v>9</v>
      </c>
      <c r="B913" t="s" s="0">
        <v>2980</v>
      </c>
      <c r="C913" t="s" s="135">
        <v>2981</v>
      </c>
    </row>
    <row r="914">
      <c r="A914" t="s" s="0">
        <v>9</v>
      </c>
      <c r="B914" t="s" s="0">
        <v>2982</v>
      </c>
      <c r="C914" t="s" s="135">
        <v>2983</v>
      </c>
    </row>
    <row r="915">
      <c r="A915" t="s" s="0">
        <v>9</v>
      </c>
      <c r="B915" t="s" s="0">
        <v>2984</v>
      </c>
      <c r="C915" t="s" s="135">
        <v>2985</v>
      </c>
    </row>
    <row r="916">
      <c r="A916" t="s" s="0">
        <v>9</v>
      </c>
      <c r="B916" t="s" s="0">
        <v>2986</v>
      </c>
      <c r="C916" t="s" s="135">
        <v>2987</v>
      </c>
    </row>
    <row r="917">
      <c r="A917" t="s" s="0">
        <v>9</v>
      </c>
      <c r="B917" t="s" s="0">
        <v>2988</v>
      </c>
      <c r="C917" t="s" s="135">
        <v>2989</v>
      </c>
    </row>
    <row r="918">
      <c r="A918" t="s" s="0">
        <v>9</v>
      </c>
      <c r="B918" t="s" s="0">
        <v>2990</v>
      </c>
      <c r="C918" t="s" s="135">
        <v>2991</v>
      </c>
    </row>
    <row r="919">
      <c r="A919" t="s" s="0">
        <v>9</v>
      </c>
      <c r="B919" t="s" s="0">
        <v>2992</v>
      </c>
      <c r="C919" t="s" s="135">
        <v>2993</v>
      </c>
    </row>
    <row r="920">
      <c r="A920" t="s" s="0">
        <v>9</v>
      </c>
      <c r="B920" t="s" s="0">
        <v>2994</v>
      </c>
      <c r="C920" t="s" s="135">
        <v>2995</v>
      </c>
    </row>
    <row r="921">
      <c r="A921" t="s" s="0">
        <v>9</v>
      </c>
      <c r="B921" t="s" s="0">
        <v>2996</v>
      </c>
      <c r="C921" t="s" s="135">
        <v>2997</v>
      </c>
    </row>
    <row r="922">
      <c r="A922" t="s" s="0">
        <v>9</v>
      </c>
      <c r="B922" t="s" s="0">
        <v>2998</v>
      </c>
      <c r="C922" t="s" s="135">
        <v>2999</v>
      </c>
    </row>
    <row r="923">
      <c r="A923" t="s" s="0">
        <v>9</v>
      </c>
      <c r="B923" t="s" s="0">
        <v>3000</v>
      </c>
      <c r="C923" t="s" s="135">
        <v>3001</v>
      </c>
    </row>
    <row r="924">
      <c r="A924" t="s" s="0">
        <v>9</v>
      </c>
      <c r="B924" t="s" s="0">
        <v>3002</v>
      </c>
      <c r="C924" t="s" s="135">
        <v>3003</v>
      </c>
    </row>
    <row r="925">
      <c r="A925" t="s" s="0">
        <v>9</v>
      </c>
      <c r="B925" t="s" s="0">
        <v>3004</v>
      </c>
      <c r="C925" t="s" s="135">
        <v>3005</v>
      </c>
    </row>
    <row r="926">
      <c r="A926" t="s" s="0">
        <v>9</v>
      </c>
      <c r="B926" t="s" s="0">
        <v>3006</v>
      </c>
      <c r="C926" t="s" s="135">
        <v>3007</v>
      </c>
    </row>
    <row r="927">
      <c r="A927" t="s" s="0">
        <v>9</v>
      </c>
      <c r="B927" t="s" s="0">
        <v>3008</v>
      </c>
      <c r="C927" t="s" s="135">
        <v>3009</v>
      </c>
    </row>
    <row r="928">
      <c r="A928" t="s" s="0">
        <v>9</v>
      </c>
      <c r="B928" t="s" s="0">
        <v>3010</v>
      </c>
      <c r="C928" t="s" s="135">
        <v>3011</v>
      </c>
    </row>
    <row r="929">
      <c r="A929" t="s" s="0">
        <v>9</v>
      </c>
      <c r="B929" t="s" s="0">
        <v>3012</v>
      </c>
      <c r="C929" t="s" s="135">
        <v>3013</v>
      </c>
    </row>
    <row r="930">
      <c r="A930" t="s" s="0">
        <v>9</v>
      </c>
      <c r="B930" t="s" s="0">
        <v>3014</v>
      </c>
      <c r="C930" t="s" s="135">
        <v>3015</v>
      </c>
    </row>
    <row r="931">
      <c r="A931" t="s" s="0">
        <v>9</v>
      </c>
      <c r="B931" t="s" s="0">
        <v>3016</v>
      </c>
      <c r="C931" t="s" s="135">
        <v>3017</v>
      </c>
    </row>
    <row r="932">
      <c r="A932" t="s" s="0">
        <v>9</v>
      </c>
      <c r="B932" t="s" s="0">
        <v>3018</v>
      </c>
      <c r="C932" t="s" s="135">
        <v>3019</v>
      </c>
    </row>
    <row r="933">
      <c r="A933" t="s" s="0">
        <v>9</v>
      </c>
      <c r="B933" t="s" s="0">
        <v>3020</v>
      </c>
      <c r="C933" t="s" s="135">
        <v>3021</v>
      </c>
    </row>
    <row r="934">
      <c r="A934" t="s" s="0">
        <v>9</v>
      </c>
      <c r="B934" t="s" s="0">
        <v>3022</v>
      </c>
      <c r="C934" t="s" s="135">
        <v>3023</v>
      </c>
    </row>
    <row r="935">
      <c r="A935" t="s" s="0">
        <v>9</v>
      </c>
      <c r="B935" t="s" s="0">
        <v>3024</v>
      </c>
      <c r="C935" t="s" s="135">
        <v>3025</v>
      </c>
    </row>
    <row r="936">
      <c r="A936" t="s" s="0">
        <v>9</v>
      </c>
      <c r="B936" t="s" s="0">
        <v>3026</v>
      </c>
      <c r="C936" t="s" s="135">
        <v>3027</v>
      </c>
    </row>
    <row r="937">
      <c r="A937" t="s" s="0">
        <v>9</v>
      </c>
      <c r="B937" t="s" s="0">
        <v>3028</v>
      </c>
      <c r="C937" t="s" s="135">
        <v>3029</v>
      </c>
    </row>
    <row r="938">
      <c r="A938" t="s" s="0">
        <v>9</v>
      </c>
      <c r="B938" t="s" s="0">
        <v>3030</v>
      </c>
      <c r="C938" t="s" s="135">
        <v>3031</v>
      </c>
    </row>
    <row r="939">
      <c r="A939" t="s" s="0">
        <v>9</v>
      </c>
      <c r="B939" t="s" s="0">
        <v>3032</v>
      </c>
      <c r="C939" t="s" s="135">
        <v>3033</v>
      </c>
    </row>
    <row r="940">
      <c r="A940" t="s" s="0">
        <v>9</v>
      </c>
      <c r="B940" t="s" s="0">
        <v>3034</v>
      </c>
      <c r="C940" t="s" s="135">
        <v>3035</v>
      </c>
    </row>
    <row r="941">
      <c r="A941" t="s" s="0">
        <v>9</v>
      </c>
      <c r="B941" t="s" s="0">
        <v>3036</v>
      </c>
      <c r="C941" t="s" s="135">
        <v>3037</v>
      </c>
    </row>
    <row r="942">
      <c r="A942" t="s" s="0">
        <v>9</v>
      </c>
      <c r="B942" t="s" s="0">
        <v>3038</v>
      </c>
      <c r="C942" t="s" s="135">
        <v>3039</v>
      </c>
    </row>
    <row r="943">
      <c r="A943" t="s" s="0">
        <v>9</v>
      </c>
      <c r="B943" t="s" s="0">
        <v>3040</v>
      </c>
      <c r="C943" t="s" s="135">
        <v>3041</v>
      </c>
    </row>
    <row r="944">
      <c r="A944" t="s" s="0">
        <v>9</v>
      </c>
      <c r="B944" t="s" s="0">
        <v>3042</v>
      </c>
      <c r="C944" t="s" s="135">
        <v>3043</v>
      </c>
    </row>
    <row r="945">
      <c r="A945" t="s" s="0">
        <v>9</v>
      </c>
      <c r="B945" t="s" s="0">
        <v>3044</v>
      </c>
      <c r="C945" t="s" s="135">
        <v>3045</v>
      </c>
    </row>
    <row r="946">
      <c r="A946" t="s" s="0">
        <v>9</v>
      </c>
      <c r="B946" t="s" s="0">
        <v>3046</v>
      </c>
      <c r="C946" t="s" s="135">
        <v>3047</v>
      </c>
    </row>
    <row r="947">
      <c r="A947" t="s" s="0">
        <v>9</v>
      </c>
      <c r="B947" t="s" s="0">
        <v>3048</v>
      </c>
      <c r="C947" t="s" s="135">
        <v>3049</v>
      </c>
    </row>
    <row r="948">
      <c r="A948" t="s" s="0">
        <v>9</v>
      </c>
      <c r="B948" t="s" s="0">
        <v>3050</v>
      </c>
      <c r="C948" t="s" s="135">
        <v>3051</v>
      </c>
    </row>
    <row r="949">
      <c r="A949" t="s" s="0">
        <v>9</v>
      </c>
      <c r="B949" t="s" s="0">
        <v>3052</v>
      </c>
      <c r="C949" t="s" s="135">
        <v>3053</v>
      </c>
    </row>
    <row r="950">
      <c r="A950" t="s" s="0">
        <v>9</v>
      </c>
      <c r="B950" t="s" s="0">
        <v>3054</v>
      </c>
      <c r="C950" t="s" s="135">
        <v>3055</v>
      </c>
    </row>
    <row r="951">
      <c r="A951" t="s" s="0">
        <v>9</v>
      </c>
      <c r="B951" t="s" s="0">
        <v>3056</v>
      </c>
      <c r="C951" t="s" s="135">
        <v>3057</v>
      </c>
    </row>
    <row r="952">
      <c r="A952" t="s" s="0">
        <v>9</v>
      </c>
      <c r="B952" t="s" s="0">
        <v>3058</v>
      </c>
      <c r="C952" t="s" s="135">
        <v>3059</v>
      </c>
    </row>
    <row r="953">
      <c r="A953" t="s" s="0">
        <v>9</v>
      </c>
      <c r="B953" t="s" s="0">
        <v>3060</v>
      </c>
      <c r="C953" t="s" s="135">
        <v>3061</v>
      </c>
    </row>
    <row r="954">
      <c r="A954" t="s" s="0">
        <v>9</v>
      </c>
      <c r="B954" t="s" s="0">
        <v>3062</v>
      </c>
      <c r="C954" t="s" s="135">
        <v>3063</v>
      </c>
    </row>
    <row r="955">
      <c r="A955" t="s" s="0">
        <v>9</v>
      </c>
      <c r="B955" t="s" s="0">
        <v>3064</v>
      </c>
      <c r="C955" t="s" s="135">
        <v>3065</v>
      </c>
    </row>
    <row r="956">
      <c r="A956" t="s" s="0">
        <v>9</v>
      </c>
      <c r="B956" t="s" s="0">
        <v>3066</v>
      </c>
      <c r="C956" t="s" s="135">
        <v>3067</v>
      </c>
    </row>
    <row r="957">
      <c r="A957" t="s" s="0">
        <v>9</v>
      </c>
      <c r="B957" t="s" s="0">
        <v>3068</v>
      </c>
      <c r="C957" t="s" s="135">
        <v>3069</v>
      </c>
    </row>
    <row r="958">
      <c r="A958" t="s" s="0">
        <v>9</v>
      </c>
      <c r="B958" t="s" s="0">
        <v>3070</v>
      </c>
      <c r="C958" t="s" s="135">
        <v>3071</v>
      </c>
    </row>
    <row r="959">
      <c r="A959" t="s" s="0">
        <v>9</v>
      </c>
      <c r="B959" t="s" s="0">
        <v>3072</v>
      </c>
      <c r="C959" t="s" s="135">
        <v>3073</v>
      </c>
    </row>
    <row r="960">
      <c r="A960" t="s" s="0">
        <v>9</v>
      </c>
      <c r="B960" t="s" s="0">
        <v>3074</v>
      </c>
      <c r="C960" t="s" s="135">
        <v>3075</v>
      </c>
    </row>
    <row r="961">
      <c r="A961" t="s" s="0">
        <v>9</v>
      </c>
      <c r="B961" t="s" s="0">
        <v>3076</v>
      </c>
      <c r="C961" t="s" s="135">
        <v>3077</v>
      </c>
    </row>
    <row r="962">
      <c r="A962" t="s" s="0">
        <v>9</v>
      </c>
      <c r="B962" t="s" s="0">
        <v>3078</v>
      </c>
      <c r="C962" t="s" s="135">
        <v>3079</v>
      </c>
    </row>
    <row r="963">
      <c r="A963" t="s" s="0">
        <v>9</v>
      </c>
      <c r="B963" t="s" s="0">
        <v>3080</v>
      </c>
      <c r="C963" t="s" s="135">
        <v>3081</v>
      </c>
    </row>
    <row r="964">
      <c r="A964" t="s" s="0">
        <v>9</v>
      </c>
      <c r="B964" t="s" s="0">
        <v>3082</v>
      </c>
      <c r="C964" t="s" s="135">
        <v>3083</v>
      </c>
    </row>
    <row r="965">
      <c r="A965" t="s" s="0">
        <v>9</v>
      </c>
      <c r="B965" t="s" s="0">
        <v>3084</v>
      </c>
      <c r="C965" t="s" s="135">
        <v>3085</v>
      </c>
    </row>
    <row r="966">
      <c r="A966" t="s" s="0">
        <v>9</v>
      </c>
      <c r="B966" t="s" s="0">
        <v>3086</v>
      </c>
      <c r="C966" t="s" s="135">
        <v>3087</v>
      </c>
    </row>
    <row r="967">
      <c r="A967" t="s" s="0">
        <v>9</v>
      </c>
      <c r="B967" t="s" s="0">
        <v>3088</v>
      </c>
      <c r="C967" t="s" s="135">
        <v>3089</v>
      </c>
    </row>
    <row r="968">
      <c r="A968" t="s" s="0">
        <v>9</v>
      </c>
      <c r="B968" t="s" s="0">
        <v>3090</v>
      </c>
      <c r="C968" t="s" s="135">
        <v>3091</v>
      </c>
    </row>
    <row r="969">
      <c r="A969" t="s" s="0">
        <v>9</v>
      </c>
      <c r="B969" t="s" s="0">
        <v>3092</v>
      </c>
      <c r="C969" t="s" s="135">
        <v>3093</v>
      </c>
    </row>
    <row r="970">
      <c r="A970" t="s" s="0">
        <v>9</v>
      </c>
      <c r="B970" t="s" s="0">
        <v>3094</v>
      </c>
      <c r="C970" t="s" s="135">
        <v>3095</v>
      </c>
    </row>
    <row r="971">
      <c r="A971" t="s" s="0">
        <v>9</v>
      </c>
      <c r="B971" t="s" s="0">
        <v>3096</v>
      </c>
      <c r="C971" t="s" s="135">
        <v>3097</v>
      </c>
    </row>
    <row r="972">
      <c r="A972" t="s" s="0">
        <v>9</v>
      </c>
      <c r="B972" t="s" s="0">
        <v>3098</v>
      </c>
      <c r="C972" t="s" s="135">
        <v>3099</v>
      </c>
    </row>
    <row r="973">
      <c r="A973" t="s" s="0">
        <v>9</v>
      </c>
      <c r="B973" t="s" s="0">
        <v>3100</v>
      </c>
      <c r="C973" t="s" s="135">
        <v>3101</v>
      </c>
    </row>
    <row r="974">
      <c r="A974" t="s" s="0">
        <v>9</v>
      </c>
      <c r="B974" t="s" s="0">
        <v>3102</v>
      </c>
      <c r="C974" t="s" s="135">
        <v>3103</v>
      </c>
    </row>
    <row r="975">
      <c r="A975" t="s" s="0">
        <v>9</v>
      </c>
      <c r="B975" t="s" s="0">
        <v>3104</v>
      </c>
      <c r="C975" t="s" s="135">
        <v>3105</v>
      </c>
    </row>
    <row r="976">
      <c r="A976" t="s" s="0">
        <v>9</v>
      </c>
      <c r="B976" t="s" s="0">
        <v>3106</v>
      </c>
      <c r="C976" t="s" s="135">
        <v>3107</v>
      </c>
    </row>
    <row r="977">
      <c r="A977" t="s" s="0">
        <v>9</v>
      </c>
      <c r="B977" t="s" s="0">
        <v>3108</v>
      </c>
      <c r="C977" t="s" s="135">
        <v>3109</v>
      </c>
    </row>
    <row r="978">
      <c r="A978" t="s" s="0">
        <v>9</v>
      </c>
      <c r="B978" t="s" s="0">
        <v>3110</v>
      </c>
      <c r="C978" t="s" s="135">
        <v>3111</v>
      </c>
    </row>
    <row r="979">
      <c r="A979" t="s" s="0">
        <v>9</v>
      </c>
      <c r="B979" t="s" s="0">
        <v>3112</v>
      </c>
      <c r="C979" t="s" s="135">
        <v>3113</v>
      </c>
    </row>
    <row r="980">
      <c r="A980" t="s" s="0">
        <v>9</v>
      </c>
      <c r="B980" t="s" s="0">
        <v>3114</v>
      </c>
      <c r="C980" t="s" s="135">
        <v>3115</v>
      </c>
    </row>
    <row r="981">
      <c r="A981" t="s" s="0">
        <v>9</v>
      </c>
      <c r="B981" t="s" s="0">
        <v>3116</v>
      </c>
      <c r="C981" t="s" s="135">
        <v>3117</v>
      </c>
    </row>
    <row r="982">
      <c r="A982" t="s" s="0">
        <v>9</v>
      </c>
      <c r="B982" t="s" s="0">
        <v>3118</v>
      </c>
      <c r="C982" t="s" s="135">
        <v>3119</v>
      </c>
    </row>
    <row r="983">
      <c r="A983" t="s" s="0">
        <v>9</v>
      </c>
      <c r="B983" t="s" s="0">
        <v>3120</v>
      </c>
      <c r="C983" t="s" s="135">
        <v>3121</v>
      </c>
    </row>
    <row r="984">
      <c r="A984" t="s" s="0">
        <v>9</v>
      </c>
      <c r="B984" t="s" s="0">
        <v>3122</v>
      </c>
      <c r="C984" t="s" s="135">
        <v>3123</v>
      </c>
    </row>
    <row r="985">
      <c r="A985" t="s" s="0">
        <v>9</v>
      </c>
      <c r="B985" t="s" s="0">
        <v>3124</v>
      </c>
      <c r="C985" t="s" s="135">
        <v>3125</v>
      </c>
    </row>
    <row r="986">
      <c r="A986" t="s" s="0">
        <v>9</v>
      </c>
      <c r="B986" t="s" s="0">
        <v>3126</v>
      </c>
      <c r="C986" t="s" s="135">
        <v>3127</v>
      </c>
    </row>
    <row r="987">
      <c r="A987" t="s" s="0">
        <v>9</v>
      </c>
      <c r="B987" t="s" s="0">
        <v>3128</v>
      </c>
      <c r="C987" t="s" s="135">
        <v>3129</v>
      </c>
    </row>
    <row r="988">
      <c r="A988" t="s" s="0">
        <v>9</v>
      </c>
      <c r="B988" t="s" s="0">
        <v>3130</v>
      </c>
      <c r="C988" t="s" s="135">
        <v>3131</v>
      </c>
    </row>
    <row r="989">
      <c r="A989" t="s" s="0">
        <v>9</v>
      </c>
      <c r="B989" t="s" s="0">
        <v>3132</v>
      </c>
      <c r="C989" t="s" s="135">
        <v>3133</v>
      </c>
    </row>
    <row r="990">
      <c r="A990" t="s" s="0">
        <v>9</v>
      </c>
      <c r="B990" t="s" s="0">
        <v>3134</v>
      </c>
      <c r="C990" t="s" s="135">
        <v>3135</v>
      </c>
    </row>
    <row r="991">
      <c r="A991" t="s" s="0">
        <v>9</v>
      </c>
      <c r="B991" t="s" s="0">
        <v>3136</v>
      </c>
      <c r="C991" t="s" s="135">
        <v>3137</v>
      </c>
    </row>
    <row r="992">
      <c r="A992" t="s" s="0">
        <v>9</v>
      </c>
      <c r="B992" t="s" s="0">
        <v>3138</v>
      </c>
      <c r="C992" t="s" s="135">
        <v>3139</v>
      </c>
    </row>
    <row r="993">
      <c r="A993" t="s" s="0">
        <v>9</v>
      </c>
      <c r="B993" t="s" s="0">
        <v>3140</v>
      </c>
      <c r="C993" t="s" s="135">
        <v>3141</v>
      </c>
    </row>
    <row r="994">
      <c r="A994" t="s" s="0">
        <v>9</v>
      </c>
      <c r="B994" t="s" s="0">
        <v>3142</v>
      </c>
      <c r="C994" t="s" s="135">
        <v>3143</v>
      </c>
    </row>
    <row r="995">
      <c r="A995" t="s" s="0">
        <v>9</v>
      </c>
      <c r="B995" t="s" s="0">
        <v>3144</v>
      </c>
      <c r="C995" t="s" s="135">
        <v>3145</v>
      </c>
    </row>
    <row r="996">
      <c r="A996" t="s" s="0">
        <v>9</v>
      </c>
      <c r="B996" t="s" s="0">
        <v>3146</v>
      </c>
      <c r="C996" t="s" s="135">
        <v>3147</v>
      </c>
    </row>
    <row r="997">
      <c r="A997" t="s" s="0">
        <v>9</v>
      </c>
      <c r="B997" t="s" s="0">
        <v>3148</v>
      </c>
      <c r="C997" t="s" s="135">
        <v>3149</v>
      </c>
    </row>
    <row r="998">
      <c r="A998" t="s" s="0">
        <v>9</v>
      </c>
      <c r="B998" t="s" s="0">
        <v>3150</v>
      </c>
      <c r="C998" t="s" s="135">
        <v>3151</v>
      </c>
    </row>
    <row r="999">
      <c r="A999" t="s" s="0">
        <v>9</v>
      </c>
      <c r="B999" t="s" s="0">
        <v>3152</v>
      </c>
      <c r="C999" t="s" s="135">
        <v>3153</v>
      </c>
    </row>
    <row r="1000">
      <c r="A1000" t="s" s="0">
        <v>9</v>
      </c>
      <c r="B1000" t="s" s="0">
        <v>3154</v>
      </c>
      <c r="C1000" t="s" s="135">
        <v>3155</v>
      </c>
    </row>
    <row r="1001">
      <c r="A1001" t="s" s="0">
        <v>9</v>
      </c>
      <c r="B1001" t="s" s="0">
        <v>3156</v>
      </c>
      <c r="C1001" t="s" s="135">
        <v>3157</v>
      </c>
    </row>
    <row r="1002">
      <c r="A1002" t="s" s="0">
        <v>9</v>
      </c>
      <c r="B1002" t="s" s="0">
        <v>3158</v>
      </c>
      <c r="C1002" t="s" s="135">
        <v>3159</v>
      </c>
    </row>
    <row r="1003">
      <c r="A1003" t="s" s="0">
        <v>9</v>
      </c>
      <c r="B1003" t="s" s="0">
        <v>3160</v>
      </c>
      <c r="C1003" t="s" s="135">
        <v>3161</v>
      </c>
    </row>
    <row r="1004">
      <c r="A1004" t="s" s="0">
        <v>9</v>
      </c>
      <c r="B1004" t="s" s="0">
        <v>3162</v>
      </c>
      <c r="C1004" t="s" s="135">
        <v>3163</v>
      </c>
    </row>
    <row r="1005">
      <c r="A1005" t="s" s="0">
        <v>9</v>
      </c>
      <c r="B1005" t="s" s="0">
        <v>3164</v>
      </c>
      <c r="C1005" t="s" s="135">
        <v>3165</v>
      </c>
    </row>
    <row r="1006">
      <c r="A1006" t="s" s="0">
        <v>9</v>
      </c>
      <c r="B1006" t="s" s="0">
        <v>3166</v>
      </c>
      <c r="C1006" t="s" s="135">
        <v>3167</v>
      </c>
    </row>
    <row r="1007">
      <c r="A1007" t="s" s="0">
        <v>9</v>
      </c>
      <c r="B1007" t="s" s="0">
        <v>3168</v>
      </c>
      <c r="C1007" t="s" s="135">
        <v>3169</v>
      </c>
    </row>
    <row r="1008">
      <c r="A1008" t="s" s="0">
        <v>9</v>
      </c>
      <c r="B1008" t="s" s="0">
        <v>3170</v>
      </c>
      <c r="C1008" t="s" s="135">
        <v>3171</v>
      </c>
    </row>
    <row r="1009">
      <c r="A1009" t="s" s="0">
        <v>9</v>
      </c>
      <c r="B1009" t="s" s="0">
        <v>3172</v>
      </c>
      <c r="C1009" t="s" s="135">
        <v>3173</v>
      </c>
    </row>
    <row r="1010">
      <c r="A1010" t="s" s="0">
        <v>9</v>
      </c>
      <c r="B1010" t="s" s="0">
        <v>3174</v>
      </c>
      <c r="C1010" t="s" s="135">
        <v>3175</v>
      </c>
    </row>
    <row r="1011">
      <c r="A1011" t="s" s="0">
        <v>9</v>
      </c>
      <c r="B1011" t="s" s="0">
        <v>3176</v>
      </c>
      <c r="C1011" t="s" s="135">
        <v>3177</v>
      </c>
    </row>
    <row r="1012">
      <c r="A1012" t="s" s="0">
        <v>9</v>
      </c>
      <c r="B1012" t="s" s="0">
        <v>3178</v>
      </c>
      <c r="C1012" t="s" s="135">
        <v>3179</v>
      </c>
    </row>
    <row r="1013">
      <c r="A1013" t="s" s="0">
        <v>9</v>
      </c>
      <c r="B1013" t="s" s="0">
        <v>3180</v>
      </c>
      <c r="C1013" t="s" s="135">
        <v>3181</v>
      </c>
    </row>
    <row r="1014">
      <c r="A1014" t="s" s="0">
        <v>9</v>
      </c>
      <c r="B1014" t="s" s="0">
        <v>3182</v>
      </c>
      <c r="C1014" t="s" s="135">
        <v>3183</v>
      </c>
    </row>
    <row r="1015">
      <c r="A1015" t="s" s="0">
        <v>9</v>
      </c>
      <c r="B1015" t="s" s="0">
        <v>3184</v>
      </c>
      <c r="C1015" t="s" s="135">
        <v>3185</v>
      </c>
    </row>
    <row r="1016">
      <c r="A1016" t="s" s="0">
        <v>9</v>
      </c>
      <c r="B1016" t="s" s="0">
        <v>3186</v>
      </c>
      <c r="C1016" t="s" s="135">
        <v>3187</v>
      </c>
    </row>
    <row r="1017">
      <c r="A1017" t="s" s="0">
        <v>9</v>
      </c>
      <c r="B1017" t="s" s="0">
        <v>3188</v>
      </c>
      <c r="C1017" t="s" s="135">
        <v>3189</v>
      </c>
    </row>
    <row r="1018">
      <c r="A1018" t="s" s="0">
        <v>9</v>
      </c>
      <c r="B1018" t="s" s="0">
        <v>3190</v>
      </c>
      <c r="C1018" t="s" s="135">
        <v>3191</v>
      </c>
    </row>
    <row r="1019">
      <c r="A1019" t="s" s="0">
        <v>9</v>
      </c>
      <c r="B1019" t="s" s="0">
        <v>3192</v>
      </c>
      <c r="C1019" t="s" s="135">
        <v>3193</v>
      </c>
    </row>
    <row r="1020">
      <c r="A1020" t="s" s="0">
        <v>9</v>
      </c>
      <c r="B1020" t="s" s="0">
        <v>3194</v>
      </c>
      <c r="C1020" t="s" s="135">
        <v>3195</v>
      </c>
    </row>
    <row r="1021">
      <c r="A1021" t="s" s="0">
        <v>9</v>
      </c>
      <c r="B1021" t="s" s="0">
        <v>3196</v>
      </c>
      <c r="C1021" t="s" s="135">
        <v>3197</v>
      </c>
    </row>
    <row r="1022">
      <c r="A1022" t="s" s="0">
        <v>9</v>
      </c>
      <c r="B1022" t="s" s="0">
        <v>3198</v>
      </c>
      <c r="C1022" t="s" s="135">
        <v>3199</v>
      </c>
    </row>
    <row r="1023">
      <c r="A1023" t="s" s="0">
        <v>9</v>
      </c>
      <c r="B1023" t="s" s="0">
        <v>3200</v>
      </c>
      <c r="C1023" t="s" s="135">
        <v>3201</v>
      </c>
    </row>
    <row r="1024">
      <c r="A1024" t="s" s="0">
        <v>9</v>
      </c>
      <c r="B1024" t="s" s="0">
        <v>3202</v>
      </c>
      <c r="C1024" t="s" s="135">
        <v>3203</v>
      </c>
    </row>
    <row r="1025">
      <c r="A1025" t="s" s="0">
        <v>9</v>
      </c>
      <c r="B1025" t="s" s="0">
        <v>3204</v>
      </c>
      <c r="C1025" t="s" s="135">
        <v>3205</v>
      </c>
    </row>
    <row r="1026">
      <c r="A1026" t="s" s="0">
        <v>9</v>
      </c>
      <c r="B1026" t="s" s="0">
        <v>3206</v>
      </c>
      <c r="C1026" t="s" s="135">
        <v>3207</v>
      </c>
    </row>
    <row r="1027">
      <c r="A1027" t="s" s="0">
        <v>9</v>
      </c>
      <c r="B1027" t="s" s="0">
        <v>3208</v>
      </c>
      <c r="C1027" t="s" s="135">
        <v>3209</v>
      </c>
    </row>
    <row r="1028">
      <c r="A1028" t="s" s="0">
        <v>9</v>
      </c>
      <c r="B1028" t="s" s="0">
        <v>3210</v>
      </c>
      <c r="C1028" t="s" s="135">
        <v>3211</v>
      </c>
    </row>
    <row r="1029">
      <c r="A1029" t="s" s="0">
        <v>9</v>
      </c>
      <c r="B1029" t="s" s="0">
        <v>3212</v>
      </c>
      <c r="C1029" t="s" s="135">
        <v>3213</v>
      </c>
    </row>
    <row r="1030">
      <c r="A1030" t="s" s="0">
        <v>9</v>
      </c>
      <c r="B1030" t="s" s="0">
        <v>3214</v>
      </c>
      <c r="C1030" t="s" s="135">
        <v>3215</v>
      </c>
    </row>
    <row r="1031">
      <c r="A1031" t="s" s="0">
        <v>9</v>
      </c>
      <c r="B1031" t="s" s="0">
        <v>3216</v>
      </c>
      <c r="C1031" t="s" s="135">
        <v>3217</v>
      </c>
    </row>
    <row r="1032">
      <c r="A1032" t="s" s="0">
        <v>9</v>
      </c>
      <c r="B1032" t="s" s="0">
        <v>3218</v>
      </c>
      <c r="C1032" t="s" s="135">
        <v>3219</v>
      </c>
    </row>
    <row r="1033">
      <c r="A1033" t="s" s="0">
        <v>9</v>
      </c>
      <c r="B1033" t="s" s="0">
        <v>3220</v>
      </c>
      <c r="C1033" t="s" s="135">
        <v>3221</v>
      </c>
    </row>
    <row r="1034">
      <c r="A1034" t="s" s="0">
        <v>9</v>
      </c>
      <c r="B1034" t="s" s="0">
        <v>3222</v>
      </c>
      <c r="C1034" t="s" s="135">
        <v>3223</v>
      </c>
    </row>
    <row r="1035">
      <c r="A1035" t="s" s="0">
        <v>9</v>
      </c>
      <c r="B1035" t="s" s="0">
        <v>3224</v>
      </c>
      <c r="C1035" t="s" s="135">
        <v>3225</v>
      </c>
    </row>
    <row r="1036">
      <c r="A1036" t="s" s="0">
        <v>9</v>
      </c>
      <c r="B1036" t="s" s="0">
        <v>3226</v>
      </c>
      <c r="C1036" t="s" s="135">
        <v>3227</v>
      </c>
    </row>
    <row r="1037">
      <c r="A1037" t="s" s="0">
        <v>9</v>
      </c>
      <c r="B1037" t="s" s="0">
        <v>3228</v>
      </c>
      <c r="C1037" t="s" s="135">
        <v>3229</v>
      </c>
    </row>
    <row r="1038">
      <c r="A1038" t="s" s="0">
        <v>9</v>
      </c>
      <c r="B1038" t="s" s="0">
        <v>3230</v>
      </c>
      <c r="C1038" t="s" s="135">
        <v>3231</v>
      </c>
    </row>
    <row r="1039">
      <c r="A1039" t="s" s="0">
        <v>9</v>
      </c>
      <c r="B1039" t="s" s="0">
        <v>3232</v>
      </c>
      <c r="C1039" t="s" s="135">
        <v>3233</v>
      </c>
    </row>
    <row r="1040">
      <c r="A1040" t="s" s="0">
        <v>9</v>
      </c>
      <c r="B1040" t="s" s="0">
        <v>3234</v>
      </c>
      <c r="C1040" t="s" s="135">
        <v>3235</v>
      </c>
    </row>
    <row r="1041">
      <c r="A1041" t="s" s="0">
        <v>9</v>
      </c>
      <c r="B1041" t="s" s="0">
        <v>3236</v>
      </c>
      <c r="C1041" t="s" s="135">
        <v>3237</v>
      </c>
    </row>
    <row r="1042">
      <c r="A1042" t="s" s="0">
        <v>9</v>
      </c>
      <c r="B1042" t="s" s="0">
        <v>3238</v>
      </c>
      <c r="C1042" t="s" s="135">
        <v>3239</v>
      </c>
    </row>
    <row r="1043">
      <c r="A1043" t="s" s="0">
        <v>9</v>
      </c>
      <c r="B1043" t="s" s="0">
        <v>3240</v>
      </c>
      <c r="C1043" t="s" s="135">
        <v>3241</v>
      </c>
    </row>
    <row r="1044">
      <c r="A1044" t="s" s="0">
        <v>9</v>
      </c>
      <c r="B1044" t="s" s="0">
        <v>3242</v>
      </c>
      <c r="C1044" t="s" s="135">
        <v>3243</v>
      </c>
    </row>
    <row r="1045">
      <c r="A1045" t="s" s="0">
        <v>9</v>
      </c>
      <c r="B1045" t="s" s="0">
        <v>3244</v>
      </c>
      <c r="C1045" t="s" s="135">
        <v>3245</v>
      </c>
    </row>
    <row r="1046">
      <c r="A1046" t="s" s="0">
        <v>9</v>
      </c>
      <c r="B1046" t="s" s="0">
        <v>3246</v>
      </c>
      <c r="C1046" t="s" s="135">
        <v>3247</v>
      </c>
    </row>
    <row r="1047">
      <c r="A1047" t="s" s="0">
        <v>9</v>
      </c>
      <c r="B1047" t="s" s="0">
        <v>3248</v>
      </c>
      <c r="C1047" t="s" s="135">
        <v>3249</v>
      </c>
    </row>
    <row r="1048">
      <c r="A1048" t="s" s="0">
        <v>9</v>
      </c>
      <c r="B1048" t="s" s="0">
        <v>3250</v>
      </c>
      <c r="C1048" t="s" s="135">
        <v>3251</v>
      </c>
    </row>
    <row r="1049">
      <c r="A1049" t="s" s="0">
        <v>9</v>
      </c>
      <c r="B1049" t="s" s="0">
        <v>3252</v>
      </c>
      <c r="C1049" t="s" s="135">
        <v>3253</v>
      </c>
    </row>
    <row r="1050">
      <c r="A1050" t="s" s="0">
        <v>9</v>
      </c>
      <c r="B1050" t="s" s="0">
        <v>3254</v>
      </c>
      <c r="C1050" t="s" s="135">
        <v>3255</v>
      </c>
    </row>
    <row r="1051">
      <c r="A1051" t="s" s="0">
        <v>9</v>
      </c>
      <c r="B1051" t="s" s="0">
        <v>3256</v>
      </c>
      <c r="C1051" t="s" s="135">
        <v>3257</v>
      </c>
    </row>
    <row r="1052">
      <c r="A1052" t="s" s="0">
        <v>9</v>
      </c>
      <c r="B1052" t="s" s="0">
        <v>3258</v>
      </c>
      <c r="C1052" t="s" s="135">
        <v>3259</v>
      </c>
    </row>
    <row r="1053">
      <c r="A1053" t="s" s="0">
        <v>9</v>
      </c>
      <c r="B1053" t="s" s="0">
        <v>3260</v>
      </c>
      <c r="C1053" t="s" s="135">
        <v>3261</v>
      </c>
    </row>
    <row r="1054">
      <c r="A1054" t="s" s="0">
        <v>9</v>
      </c>
      <c r="B1054" t="s" s="0">
        <v>3262</v>
      </c>
      <c r="C1054" t="s" s="135">
        <v>3263</v>
      </c>
    </row>
    <row r="1055">
      <c r="A1055" t="s" s="0">
        <v>9</v>
      </c>
      <c r="B1055" t="s" s="0">
        <v>3264</v>
      </c>
      <c r="C1055" t="s" s="135">
        <v>3265</v>
      </c>
    </row>
    <row r="1056">
      <c r="A1056" t="s" s="0">
        <v>9</v>
      </c>
      <c r="B1056" t="s" s="0">
        <v>3266</v>
      </c>
      <c r="C1056" t="s" s="135">
        <v>3267</v>
      </c>
    </row>
    <row r="1057">
      <c r="A1057" t="s" s="0">
        <v>9</v>
      </c>
      <c r="B1057" t="s" s="0">
        <v>3268</v>
      </c>
      <c r="C1057" t="s" s="135">
        <v>3269</v>
      </c>
    </row>
    <row r="1058">
      <c r="A1058" t="s" s="0">
        <v>9</v>
      </c>
      <c r="B1058" t="s" s="0">
        <v>3270</v>
      </c>
      <c r="C1058" t="s" s="135">
        <v>3271</v>
      </c>
    </row>
    <row r="1059">
      <c r="A1059" t="s" s="0">
        <v>9</v>
      </c>
      <c r="B1059" t="s" s="0">
        <v>3272</v>
      </c>
      <c r="C1059" t="s" s="135">
        <v>3273</v>
      </c>
    </row>
    <row r="1060">
      <c r="A1060" t="s" s="0">
        <v>9</v>
      </c>
      <c r="B1060" t="s" s="0">
        <v>3274</v>
      </c>
      <c r="C1060" t="s" s="135">
        <v>3275</v>
      </c>
    </row>
    <row r="1061">
      <c r="A1061" t="s" s="0">
        <v>9</v>
      </c>
      <c r="B1061" t="s" s="0">
        <v>3276</v>
      </c>
      <c r="C1061" t="s" s="135">
        <v>3277</v>
      </c>
    </row>
    <row r="1062">
      <c r="A1062" t="s" s="0">
        <v>9</v>
      </c>
      <c r="B1062" t="s" s="0">
        <v>3278</v>
      </c>
      <c r="C1062" t="s" s="135">
        <v>3279</v>
      </c>
    </row>
    <row r="1063">
      <c r="A1063" t="s" s="0">
        <v>9</v>
      </c>
      <c r="B1063" t="s" s="0">
        <v>3280</v>
      </c>
      <c r="C1063" t="s" s="135">
        <v>3281</v>
      </c>
    </row>
    <row r="1064">
      <c r="A1064" t="s" s="0">
        <v>9</v>
      </c>
      <c r="B1064" t="s" s="0">
        <v>3282</v>
      </c>
      <c r="C1064" t="s" s="135">
        <v>3283</v>
      </c>
    </row>
    <row r="1065">
      <c r="A1065" t="s" s="0">
        <v>9</v>
      </c>
      <c r="B1065" t="s" s="0">
        <v>3284</v>
      </c>
      <c r="C1065" t="s" s="135">
        <v>3285</v>
      </c>
    </row>
    <row r="1066">
      <c r="A1066" t="s" s="0">
        <v>9</v>
      </c>
      <c r="B1066" t="s" s="0">
        <v>3286</v>
      </c>
      <c r="C1066" t="s" s="135">
        <v>3287</v>
      </c>
    </row>
    <row r="1067">
      <c r="A1067" t="s" s="0">
        <v>9</v>
      </c>
      <c r="B1067" t="s" s="0">
        <v>3288</v>
      </c>
      <c r="C1067" t="s" s="135">
        <v>3289</v>
      </c>
    </row>
    <row r="1068">
      <c r="A1068" t="s" s="0">
        <v>9</v>
      </c>
      <c r="B1068" t="s" s="0">
        <v>3290</v>
      </c>
      <c r="C1068" t="s" s="135">
        <v>3291</v>
      </c>
    </row>
    <row r="1069">
      <c r="A1069" t="s" s="0">
        <v>9</v>
      </c>
      <c r="B1069" t="s" s="0">
        <v>3292</v>
      </c>
      <c r="C1069" t="s" s="135">
        <v>3293</v>
      </c>
    </row>
    <row r="1070">
      <c r="A1070" t="s" s="0">
        <v>9</v>
      </c>
      <c r="B1070" t="s" s="0">
        <v>3294</v>
      </c>
      <c r="C1070" t="s" s="135">
        <v>3295</v>
      </c>
    </row>
    <row r="1071">
      <c r="A1071" t="s" s="0">
        <v>9</v>
      </c>
      <c r="B1071" t="s" s="0">
        <v>3296</v>
      </c>
      <c r="C1071" t="s" s="135">
        <v>3297</v>
      </c>
    </row>
    <row r="1072">
      <c r="A1072" t="s" s="0">
        <v>9</v>
      </c>
      <c r="B1072" t="s" s="0">
        <v>3298</v>
      </c>
      <c r="C1072" t="s" s="135">
        <v>3299</v>
      </c>
    </row>
    <row r="1073">
      <c r="A1073" t="s" s="0">
        <v>9</v>
      </c>
      <c r="B1073" t="s" s="0">
        <v>3300</v>
      </c>
      <c r="C1073" t="s" s="135">
        <v>3301</v>
      </c>
    </row>
    <row r="1074">
      <c r="A1074" t="s" s="0">
        <v>9</v>
      </c>
      <c r="B1074" t="s" s="0">
        <v>3302</v>
      </c>
      <c r="C1074" t="s" s="135">
        <v>3303</v>
      </c>
    </row>
    <row r="1075">
      <c r="A1075" t="s" s="0">
        <v>9</v>
      </c>
      <c r="B1075" t="s" s="0">
        <v>3304</v>
      </c>
      <c r="C1075" t="s" s="135">
        <v>3305</v>
      </c>
    </row>
    <row r="1076">
      <c r="A1076" t="s" s="0">
        <v>9</v>
      </c>
      <c r="B1076" t="s" s="0">
        <v>3306</v>
      </c>
      <c r="C1076" t="s" s="135">
        <v>3307</v>
      </c>
    </row>
    <row r="1077">
      <c r="A1077" t="s" s="0">
        <v>9</v>
      </c>
      <c r="B1077" t="s" s="0">
        <v>3308</v>
      </c>
      <c r="C1077" t="s" s="135">
        <v>3309</v>
      </c>
    </row>
    <row r="1078">
      <c r="A1078" t="s" s="0">
        <v>9</v>
      </c>
      <c r="B1078" t="s" s="0">
        <v>3310</v>
      </c>
      <c r="C1078" t="s" s="135">
        <v>3311</v>
      </c>
    </row>
    <row r="1079">
      <c r="A1079" t="s" s="0">
        <v>9</v>
      </c>
      <c r="B1079" t="s" s="0">
        <v>3312</v>
      </c>
      <c r="C1079" t="s" s="135">
        <v>3313</v>
      </c>
    </row>
    <row r="1080">
      <c r="A1080" t="s" s="0">
        <v>9</v>
      </c>
      <c r="B1080" t="s" s="0">
        <v>3314</v>
      </c>
      <c r="C1080" t="s" s="135">
        <v>3315</v>
      </c>
    </row>
    <row r="1081">
      <c r="A1081" t="s" s="0">
        <v>9</v>
      </c>
      <c r="B1081" t="s" s="0">
        <v>3316</v>
      </c>
      <c r="C1081" t="s" s="135">
        <v>3317</v>
      </c>
    </row>
    <row r="1082">
      <c r="A1082" t="s" s="0">
        <v>9</v>
      </c>
      <c r="B1082" t="s" s="0">
        <v>3318</v>
      </c>
      <c r="C1082" t="s" s="135">
        <v>3319</v>
      </c>
    </row>
    <row r="1083">
      <c r="A1083" t="s" s="0">
        <v>9</v>
      </c>
      <c r="B1083" t="s" s="0">
        <v>3320</v>
      </c>
      <c r="C1083" t="s" s="135">
        <v>3321</v>
      </c>
    </row>
    <row r="1084">
      <c r="A1084" t="s" s="0">
        <v>9</v>
      </c>
      <c r="B1084" t="s" s="0">
        <v>3322</v>
      </c>
      <c r="C1084" t="s" s="135">
        <v>3323</v>
      </c>
    </row>
    <row r="1085">
      <c r="A1085" t="s" s="0">
        <v>9</v>
      </c>
      <c r="B1085" t="s" s="0">
        <v>3324</v>
      </c>
      <c r="C1085" t="s" s="135">
        <v>3325</v>
      </c>
    </row>
    <row r="1086">
      <c r="A1086" t="s" s="0">
        <v>9</v>
      </c>
      <c r="B1086" t="s" s="0">
        <v>3326</v>
      </c>
      <c r="C1086" t="s" s="135">
        <v>3327</v>
      </c>
    </row>
    <row r="1087">
      <c r="A1087" t="s" s="0">
        <v>9</v>
      </c>
      <c r="B1087" t="s" s="0">
        <v>3328</v>
      </c>
      <c r="C1087" t="s" s="135">
        <v>3329</v>
      </c>
    </row>
    <row r="1088">
      <c r="A1088" t="s" s="0">
        <v>9</v>
      </c>
      <c r="B1088" t="s" s="0">
        <v>3330</v>
      </c>
      <c r="C1088" t="s" s="135">
        <v>3331</v>
      </c>
    </row>
    <row r="1089">
      <c r="A1089" t="s" s="0">
        <v>9</v>
      </c>
      <c r="B1089" t="s" s="0">
        <v>3332</v>
      </c>
      <c r="C1089" t="s" s="135">
        <v>3333</v>
      </c>
    </row>
    <row r="1090">
      <c r="A1090" t="s" s="0">
        <v>9</v>
      </c>
      <c r="B1090" t="s" s="0">
        <v>3334</v>
      </c>
      <c r="C1090" t="s" s="135">
        <v>3335</v>
      </c>
    </row>
    <row r="1091">
      <c r="A1091" t="s" s="0">
        <v>9</v>
      </c>
      <c r="B1091" t="s" s="0">
        <v>3336</v>
      </c>
      <c r="C1091" t="s" s="135">
        <v>3337</v>
      </c>
    </row>
    <row r="1092">
      <c r="A1092" t="s" s="0">
        <v>9</v>
      </c>
      <c r="B1092" t="s" s="0">
        <v>3338</v>
      </c>
      <c r="C1092" t="s" s="135">
        <v>3339</v>
      </c>
    </row>
    <row r="1093">
      <c r="A1093" t="s" s="0">
        <v>9</v>
      </c>
      <c r="B1093" t="s" s="0">
        <v>3340</v>
      </c>
      <c r="C1093" t="s" s="135">
        <v>3341</v>
      </c>
    </row>
    <row r="1094">
      <c r="A1094" t="s" s="0">
        <v>9</v>
      </c>
      <c r="B1094" t="s" s="0">
        <v>3342</v>
      </c>
      <c r="C1094" t="s" s="135">
        <v>3343</v>
      </c>
    </row>
    <row r="1095">
      <c r="A1095" t="s" s="0">
        <v>9</v>
      </c>
      <c r="B1095" t="s" s="0">
        <v>3344</v>
      </c>
      <c r="C1095" t="s" s="135">
        <v>3345</v>
      </c>
    </row>
    <row r="1096">
      <c r="A1096" t="s" s="0">
        <v>9</v>
      </c>
      <c r="B1096" t="s" s="0">
        <v>3346</v>
      </c>
      <c r="C1096" t="s" s="135">
        <v>3347</v>
      </c>
    </row>
    <row r="1097">
      <c r="A1097" t="s" s="0">
        <v>9</v>
      </c>
      <c r="B1097" t="s" s="0">
        <v>3348</v>
      </c>
      <c r="C1097" t="s" s="135">
        <v>3349</v>
      </c>
    </row>
    <row r="1098">
      <c r="A1098" t="s" s="0">
        <v>9</v>
      </c>
      <c r="B1098" t="s" s="0">
        <v>3350</v>
      </c>
      <c r="C1098" t="s" s="135">
        <v>3351</v>
      </c>
    </row>
    <row r="1099">
      <c r="A1099" t="s" s="0">
        <v>9</v>
      </c>
      <c r="B1099" t="s" s="0">
        <v>3352</v>
      </c>
      <c r="C1099" t="s" s="135">
        <v>3353</v>
      </c>
    </row>
    <row r="1100">
      <c r="A1100" t="s" s="0">
        <v>9</v>
      </c>
      <c r="B1100" t="s" s="0">
        <v>3354</v>
      </c>
      <c r="C1100" t="s" s="135">
        <v>3355</v>
      </c>
    </row>
    <row r="1101">
      <c r="A1101" t="s" s="0">
        <v>9</v>
      </c>
      <c r="B1101" t="s" s="0">
        <v>3356</v>
      </c>
      <c r="C1101" t="s" s="135">
        <v>3357</v>
      </c>
    </row>
    <row r="1102">
      <c r="A1102" t="s" s="0">
        <v>9</v>
      </c>
      <c r="B1102" t="s" s="0">
        <v>3358</v>
      </c>
      <c r="C1102" t="s" s="135">
        <v>3359</v>
      </c>
    </row>
    <row r="1103">
      <c r="A1103" t="s" s="0">
        <v>9</v>
      </c>
      <c r="B1103" t="s" s="0">
        <v>3360</v>
      </c>
      <c r="C1103" t="s" s="135">
        <v>3361</v>
      </c>
    </row>
    <row r="1104">
      <c r="A1104" t="s" s="0">
        <v>9</v>
      </c>
      <c r="B1104" t="s" s="0">
        <v>3362</v>
      </c>
      <c r="C1104" t="s" s="135">
        <v>3363</v>
      </c>
    </row>
    <row r="1105">
      <c r="A1105" t="s" s="0">
        <v>9</v>
      </c>
      <c r="B1105" t="s" s="0">
        <v>3364</v>
      </c>
      <c r="C1105" t="s" s="135">
        <v>3365</v>
      </c>
    </row>
    <row r="1106">
      <c r="A1106" t="s" s="0">
        <v>9</v>
      </c>
      <c r="B1106" t="s" s="0">
        <v>3366</v>
      </c>
      <c r="C1106" t="s" s="135">
        <v>3367</v>
      </c>
    </row>
    <row r="1107">
      <c r="A1107" t="s" s="0">
        <v>9</v>
      </c>
      <c r="B1107" t="s" s="0">
        <v>3368</v>
      </c>
      <c r="C1107" t="s" s="135">
        <v>3369</v>
      </c>
    </row>
    <row r="1108">
      <c r="A1108" t="s" s="0">
        <v>9</v>
      </c>
      <c r="B1108" t="s" s="0">
        <v>3370</v>
      </c>
      <c r="C1108" t="s" s="135">
        <v>3371</v>
      </c>
    </row>
    <row r="1109">
      <c r="A1109" t="s" s="0">
        <v>9</v>
      </c>
      <c r="B1109" t="s" s="0">
        <v>3372</v>
      </c>
      <c r="C1109" t="s" s="135">
        <v>3373</v>
      </c>
    </row>
    <row r="1110">
      <c r="A1110" t="s" s="0">
        <v>9</v>
      </c>
      <c r="B1110" t="s" s="0">
        <v>3374</v>
      </c>
      <c r="C1110" t="s" s="135">
        <v>3375</v>
      </c>
    </row>
    <row r="1111">
      <c r="A1111" t="s" s="0">
        <v>9</v>
      </c>
      <c r="B1111" t="s" s="0">
        <v>3376</v>
      </c>
      <c r="C1111" t="s" s="135">
        <v>3377</v>
      </c>
    </row>
    <row r="1112">
      <c r="A1112" t="s" s="0">
        <v>9</v>
      </c>
      <c r="B1112" t="s" s="0">
        <v>3378</v>
      </c>
      <c r="C1112" t="s" s="135">
        <v>3379</v>
      </c>
    </row>
    <row r="1113">
      <c r="A1113" t="s" s="0">
        <v>9</v>
      </c>
      <c r="B1113" t="s" s="0">
        <v>3380</v>
      </c>
      <c r="C1113" t="s" s="135">
        <v>3381</v>
      </c>
    </row>
    <row r="1114">
      <c r="A1114" t="s" s="0">
        <v>9</v>
      </c>
      <c r="B1114" t="s" s="0">
        <v>3382</v>
      </c>
      <c r="C1114" t="s" s="135">
        <v>3383</v>
      </c>
    </row>
    <row r="1115">
      <c r="A1115" t="s" s="0">
        <v>9</v>
      </c>
      <c r="B1115" t="s" s="0">
        <v>3384</v>
      </c>
      <c r="C1115" t="s" s="135">
        <v>3385</v>
      </c>
    </row>
    <row r="1116">
      <c r="A1116" t="s" s="0">
        <v>9</v>
      </c>
      <c r="B1116" t="s" s="0">
        <v>3386</v>
      </c>
      <c r="C1116" t="s" s="135">
        <v>3387</v>
      </c>
    </row>
    <row r="1117">
      <c r="A1117" t="s" s="0">
        <v>9</v>
      </c>
      <c r="B1117" t="s" s="0">
        <v>3388</v>
      </c>
      <c r="C1117" t="s" s="135">
        <v>3389</v>
      </c>
    </row>
    <row r="1118">
      <c r="A1118" t="s" s="0">
        <v>9</v>
      </c>
      <c r="B1118" t="s" s="0">
        <v>3390</v>
      </c>
      <c r="C1118" t="s" s="135">
        <v>3391</v>
      </c>
    </row>
    <row r="1119">
      <c r="A1119" t="s" s="0">
        <v>9</v>
      </c>
      <c r="B1119" t="s" s="0">
        <v>3392</v>
      </c>
      <c r="C1119" t="s" s="135">
        <v>3393</v>
      </c>
    </row>
    <row r="1120">
      <c r="A1120" t="s" s="0">
        <v>9</v>
      </c>
      <c r="B1120" t="s" s="0">
        <v>3394</v>
      </c>
      <c r="C1120" t="s" s="135">
        <v>3395</v>
      </c>
    </row>
    <row r="1121">
      <c r="A1121" t="s" s="0">
        <v>9</v>
      </c>
      <c r="B1121" t="s" s="0">
        <v>3396</v>
      </c>
      <c r="C1121" t="s" s="135">
        <v>3397</v>
      </c>
    </row>
    <row r="1122">
      <c r="A1122" t="s" s="0">
        <v>9</v>
      </c>
      <c r="B1122" t="s" s="0">
        <v>3398</v>
      </c>
      <c r="C1122" t="s" s="135">
        <v>3399</v>
      </c>
    </row>
    <row r="1123">
      <c r="A1123" t="s" s="0">
        <v>9</v>
      </c>
      <c r="B1123" t="s" s="0">
        <v>3400</v>
      </c>
      <c r="C1123" t="s" s="135">
        <v>3401</v>
      </c>
    </row>
    <row r="1124">
      <c r="A1124" t="s" s="0">
        <v>9</v>
      </c>
      <c r="B1124" t="s" s="0">
        <v>3402</v>
      </c>
      <c r="C1124" t="s" s="135">
        <v>3403</v>
      </c>
    </row>
    <row r="1125">
      <c r="A1125" t="s" s="0">
        <v>9</v>
      </c>
      <c r="B1125" t="s" s="0">
        <v>3404</v>
      </c>
      <c r="C1125" t="s" s="135">
        <v>3405</v>
      </c>
    </row>
    <row r="1126">
      <c r="A1126" t="s" s="0">
        <v>9</v>
      </c>
      <c r="B1126" t="s" s="0">
        <v>3406</v>
      </c>
      <c r="C1126" t="s" s="135">
        <v>3407</v>
      </c>
    </row>
    <row r="1127">
      <c r="A1127" t="s" s="0">
        <v>9</v>
      </c>
      <c r="B1127" t="s" s="0">
        <v>3408</v>
      </c>
      <c r="C1127" t="s" s="135">
        <v>3409</v>
      </c>
    </row>
    <row r="1128">
      <c r="A1128" t="s" s="0">
        <v>9</v>
      </c>
      <c r="B1128" t="s" s="0">
        <v>3410</v>
      </c>
      <c r="C1128" t="s" s="135">
        <v>3411</v>
      </c>
    </row>
    <row r="1129">
      <c r="A1129" t="s" s="0">
        <v>9</v>
      </c>
      <c r="B1129" t="s" s="0">
        <v>3412</v>
      </c>
      <c r="C1129" t="s" s="135">
        <v>3413</v>
      </c>
    </row>
    <row r="1130">
      <c r="A1130" t="s" s="0">
        <v>9</v>
      </c>
      <c r="B1130" t="s" s="0">
        <v>3414</v>
      </c>
      <c r="C1130" t="s" s="135">
        <v>3415</v>
      </c>
    </row>
    <row r="1131">
      <c r="A1131" t="s" s="0">
        <v>9</v>
      </c>
      <c r="B1131" t="s" s="0">
        <v>3416</v>
      </c>
      <c r="C1131" t="s" s="135">
        <v>3417</v>
      </c>
    </row>
    <row r="1132">
      <c r="A1132" t="s" s="0">
        <v>9</v>
      </c>
      <c r="B1132" t="s" s="0">
        <v>3418</v>
      </c>
      <c r="C1132" t="s" s="135">
        <v>3419</v>
      </c>
    </row>
    <row r="1133">
      <c r="A1133" t="s" s="0">
        <v>9</v>
      </c>
      <c r="B1133" t="s" s="0">
        <v>3420</v>
      </c>
      <c r="C1133" t="s" s="135">
        <v>3421</v>
      </c>
    </row>
    <row r="1134">
      <c r="A1134" t="s" s="0">
        <v>9</v>
      </c>
      <c r="B1134" t="s" s="0">
        <v>3422</v>
      </c>
      <c r="C1134" t="s" s="135">
        <v>3423</v>
      </c>
    </row>
    <row r="1135">
      <c r="A1135" t="s" s="0">
        <v>9</v>
      </c>
      <c r="B1135" t="s" s="0">
        <v>3424</v>
      </c>
      <c r="C1135" t="s" s="135">
        <v>3425</v>
      </c>
    </row>
    <row r="1136">
      <c r="A1136" t="s" s="0">
        <v>9</v>
      </c>
      <c r="B1136" t="s" s="0">
        <v>3426</v>
      </c>
      <c r="C1136" t="s" s="135">
        <v>3427</v>
      </c>
    </row>
    <row r="1137">
      <c r="A1137" t="s" s="0">
        <v>9</v>
      </c>
      <c r="B1137" t="s" s="0">
        <v>3428</v>
      </c>
      <c r="C1137" t="s" s="135">
        <v>3429</v>
      </c>
    </row>
    <row r="1138">
      <c r="A1138" t="s" s="0">
        <v>9</v>
      </c>
      <c r="B1138" t="s" s="0">
        <v>3430</v>
      </c>
      <c r="C1138" t="s" s="135">
        <v>3431</v>
      </c>
    </row>
    <row r="1139">
      <c r="A1139" t="s" s="0">
        <v>9</v>
      </c>
      <c r="B1139" t="s" s="0">
        <v>3432</v>
      </c>
      <c r="C1139" t="s" s="135">
        <v>3433</v>
      </c>
    </row>
    <row r="1140">
      <c r="A1140" t="s" s="0">
        <v>9</v>
      </c>
      <c r="B1140" t="s" s="0">
        <v>3434</v>
      </c>
      <c r="C1140" t="s" s="135">
        <v>3435</v>
      </c>
    </row>
    <row r="1141">
      <c r="A1141" t="s" s="0">
        <v>9</v>
      </c>
      <c r="B1141" t="s" s="0">
        <v>3436</v>
      </c>
      <c r="C1141" t="s" s="135">
        <v>3437</v>
      </c>
    </row>
    <row r="1142">
      <c r="A1142" t="s" s="0">
        <v>9</v>
      </c>
      <c r="B1142" t="s" s="0">
        <v>3438</v>
      </c>
      <c r="C1142" t="s" s="135">
        <v>3439</v>
      </c>
    </row>
    <row r="1143">
      <c r="A1143" t="s" s="0">
        <v>9</v>
      </c>
      <c r="B1143" t="s" s="0">
        <v>3440</v>
      </c>
      <c r="C1143" t="s" s="135">
        <v>3441</v>
      </c>
    </row>
    <row r="1144">
      <c r="A1144" t="s" s="0">
        <v>9</v>
      </c>
      <c r="B1144" t="s" s="0">
        <v>3442</v>
      </c>
      <c r="C1144" t="s" s="135">
        <v>3443</v>
      </c>
    </row>
    <row r="1145">
      <c r="A1145" t="s" s="0">
        <v>9</v>
      </c>
      <c r="B1145" t="s" s="0">
        <v>3444</v>
      </c>
      <c r="C1145" t="s" s="135">
        <v>3445</v>
      </c>
    </row>
    <row r="1146">
      <c r="A1146" t="s" s="0">
        <v>9</v>
      </c>
      <c r="B1146" t="s" s="0">
        <v>3446</v>
      </c>
      <c r="C1146" t="s" s="135">
        <v>3447</v>
      </c>
    </row>
    <row r="1147">
      <c r="A1147" t="s" s="0">
        <v>9</v>
      </c>
      <c r="B1147" t="s" s="0">
        <v>3448</v>
      </c>
      <c r="C1147" t="s" s="135">
        <v>3449</v>
      </c>
    </row>
    <row r="1148">
      <c r="A1148" t="s" s="0">
        <v>9</v>
      </c>
      <c r="B1148" t="s" s="0">
        <v>3450</v>
      </c>
      <c r="C1148" t="s" s="135">
        <v>3451</v>
      </c>
    </row>
    <row r="1149">
      <c r="A1149" t="s" s="0">
        <v>9</v>
      </c>
      <c r="B1149" t="s" s="0">
        <v>3452</v>
      </c>
      <c r="C1149" t="s" s="135">
        <v>3453</v>
      </c>
    </row>
    <row r="1150">
      <c r="A1150" t="s" s="0">
        <v>9</v>
      </c>
      <c r="B1150" t="s" s="0">
        <v>3454</v>
      </c>
      <c r="C1150" t="s" s="135">
        <v>3455</v>
      </c>
    </row>
    <row r="1151">
      <c r="A1151" t="s" s="0">
        <v>9</v>
      </c>
      <c r="B1151" t="s" s="0">
        <v>3456</v>
      </c>
      <c r="C1151" t="s" s="135">
        <v>3457</v>
      </c>
    </row>
    <row r="1152">
      <c r="A1152" t="s" s="0">
        <v>9</v>
      </c>
      <c r="B1152" t="s" s="0">
        <v>3458</v>
      </c>
      <c r="C1152" t="s" s="135">
        <v>3459</v>
      </c>
    </row>
    <row r="1153">
      <c r="A1153" t="s" s="0">
        <v>9</v>
      </c>
      <c r="B1153" t="s" s="0">
        <v>3460</v>
      </c>
      <c r="C1153" t="s" s="135">
        <v>3461</v>
      </c>
    </row>
    <row r="1154">
      <c r="A1154" t="s" s="0">
        <v>9</v>
      </c>
      <c r="B1154" t="s" s="0">
        <v>3462</v>
      </c>
      <c r="C1154" t="s" s="135">
        <v>3463</v>
      </c>
    </row>
    <row r="1155">
      <c r="A1155" t="s" s="0">
        <v>9</v>
      </c>
      <c r="B1155" t="s" s="0">
        <v>3464</v>
      </c>
      <c r="C1155" t="s" s="135">
        <v>3465</v>
      </c>
    </row>
    <row r="1156">
      <c r="A1156" t="s" s="0">
        <v>9</v>
      </c>
      <c r="B1156" t="s" s="0">
        <v>3466</v>
      </c>
      <c r="C1156" t="s" s="135">
        <v>3467</v>
      </c>
    </row>
    <row r="1157">
      <c r="A1157" t="s" s="0">
        <v>9</v>
      </c>
      <c r="B1157" t="s" s="0">
        <v>3468</v>
      </c>
      <c r="C1157" t="s" s="135">
        <v>3469</v>
      </c>
    </row>
    <row r="1158">
      <c r="A1158" t="s" s="0">
        <v>9</v>
      </c>
      <c r="B1158" t="s" s="0">
        <v>3470</v>
      </c>
      <c r="C1158" t="s" s="135">
        <v>3471</v>
      </c>
    </row>
    <row r="1159">
      <c r="A1159" t="s" s="0">
        <v>9</v>
      </c>
      <c r="B1159" t="s" s="0">
        <v>3472</v>
      </c>
      <c r="C1159" t="s" s="135">
        <v>3473</v>
      </c>
    </row>
    <row r="1160">
      <c r="A1160" t="s" s="0">
        <v>9</v>
      </c>
      <c r="B1160" t="s" s="0">
        <v>3474</v>
      </c>
      <c r="C1160" t="s" s="135">
        <v>3475</v>
      </c>
    </row>
    <row r="1161">
      <c r="A1161" t="s" s="0">
        <v>9</v>
      </c>
      <c r="B1161" t="s" s="0">
        <v>3476</v>
      </c>
      <c r="C1161" t="s" s="135">
        <v>3477</v>
      </c>
    </row>
    <row r="1162">
      <c r="A1162" t="s" s="0">
        <v>9</v>
      </c>
      <c r="B1162" t="s" s="0">
        <v>3478</v>
      </c>
      <c r="C1162" t="s" s="135">
        <v>3479</v>
      </c>
    </row>
    <row r="1163">
      <c r="A1163" t="s" s="0">
        <v>9</v>
      </c>
      <c r="B1163" t="s" s="0">
        <v>3480</v>
      </c>
      <c r="C1163" t="s" s="135">
        <v>3481</v>
      </c>
    </row>
    <row r="1164">
      <c r="A1164" t="s" s="0">
        <v>9</v>
      </c>
      <c r="B1164" t="s" s="0">
        <v>3482</v>
      </c>
      <c r="C1164" t="s" s="135">
        <v>3483</v>
      </c>
    </row>
    <row r="1165">
      <c r="A1165" t="s" s="0">
        <v>9</v>
      </c>
      <c r="B1165" t="s" s="0">
        <v>3484</v>
      </c>
      <c r="C1165" t="s" s="135">
        <v>3485</v>
      </c>
    </row>
    <row r="1166">
      <c r="A1166" t="s" s="0">
        <v>9</v>
      </c>
      <c r="B1166" t="s" s="0">
        <v>3486</v>
      </c>
      <c r="C1166" t="s" s="135">
        <v>3487</v>
      </c>
    </row>
    <row r="1167">
      <c r="A1167" t="s" s="0">
        <v>9</v>
      </c>
      <c r="B1167" t="s" s="0">
        <v>3488</v>
      </c>
      <c r="C1167" t="s" s="135">
        <v>3489</v>
      </c>
    </row>
    <row r="1168">
      <c r="A1168" t="s" s="0">
        <v>9</v>
      </c>
      <c r="B1168" t="s" s="0">
        <v>3490</v>
      </c>
      <c r="C1168" t="s" s="135">
        <v>3491</v>
      </c>
    </row>
    <row r="1169">
      <c r="A1169" t="s" s="0">
        <v>9</v>
      </c>
      <c r="B1169" t="s" s="0">
        <v>3492</v>
      </c>
      <c r="C1169" t="s" s="135">
        <v>3493</v>
      </c>
    </row>
    <row r="1170">
      <c r="A1170" t="s" s="0">
        <v>9</v>
      </c>
      <c r="B1170" t="s" s="0">
        <v>3494</v>
      </c>
      <c r="C1170" t="s" s="135">
        <v>3495</v>
      </c>
    </row>
    <row r="1171">
      <c r="A1171" t="s" s="0">
        <v>9</v>
      </c>
      <c r="B1171" t="s" s="0">
        <v>3496</v>
      </c>
      <c r="C1171" t="s" s="135">
        <v>3497</v>
      </c>
    </row>
    <row r="1172">
      <c r="A1172" t="s" s="0">
        <v>9</v>
      </c>
      <c r="B1172" t="s" s="0">
        <v>3498</v>
      </c>
      <c r="C1172" t="s" s="135">
        <v>3499</v>
      </c>
    </row>
    <row r="1173">
      <c r="A1173" t="s" s="0">
        <v>9</v>
      </c>
      <c r="B1173" t="s" s="0">
        <v>3500</v>
      </c>
      <c r="C1173" t="s" s="135">
        <v>3501</v>
      </c>
    </row>
    <row r="1174">
      <c r="A1174" t="s" s="0">
        <v>9</v>
      </c>
      <c r="B1174" t="s" s="0">
        <v>3502</v>
      </c>
      <c r="C1174" t="s" s="135">
        <v>3503</v>
      </c>
    </row>
    <row r="1175">
      <c r="A1175" t="s" s="0">
        <v>9</v>
      </c>
      <c r="B1175" t="s" s="0">
        <v>3504</v>
      </c>
      <c r="C1175" t="s" s="135">
        <v>3505</v>
      </c>
    </row>
    <row r="1176">
      <c r="A1176" t="s" s="0">
        <v>9</v>
      </c>
      <c r="B1176" t="s" s="0">
        <v>3506</v>
      </c>
      <c r="C1176" t="s" s="135">
        <v>3507</v>
      </c>
    </row>
    <row r="1177">
      <c r="A1177" t="s" s="0">
        <v>9</v>
      </c>
      <c r="B1177" t="s" s="0">
        <v>3508</v>
      </c>
      <c r="C1177" t="s" s="135">
        <v>3509</v>
      </c>
    </row>
    <row r="1178">
      <c r="A1178" t="s" s="0">
        <v>9</v>
      </c>
      <c r="B1178" t="s" s="0">
        <v>3510</v>
      </c>
      <c r="C1178" t="s" s="135">
        <v>3511</v>
      </c>
    </row>
    <row r="1179">
      <c r="A1179" t="s" s="0">
        <v>9</v>
      </c>
      <c r="B1179" t="s" s="0">
        <v>3512</v>
      </c>
      <c r="C1179" t="s" s="135">
        <v>3513</v>
      </c>
    </row>
    <row r="1180">
      <c r="A1180" t="s" s="0">
        <v>9</v>
      </c>
      <c r="B1180" t="s" s="0">
        <v>3514</v>
      </c>
      <c r="C1180" t="s" s="135">
        <v>3515</v>
      </c>
    </row>
    <row r="1181">
      <c r="A1181" t="s" s="0">
        <v>9</v>
      </c>
      <c r="B1181" t="s" s="0">
        <v>3516</v>
      </c>
      <c r="C1181" t="s" s="135">
        <v>3517</v>
      </c>
    </row>
    <row r="1182">
      <c r="A1182" t="s" s="0">
        <v>9</v>
      </c>
      <c r="B1182" t="s" s="0">
        <v>3518</v>
      </c>
      <c r="C1182" t="s" s="135">
        <v>3519</v>
      </c>
    </row>
    <row r="1183">
      <c r="A1183" t="s" s="0">
        <v>9</v>
      </c>
      <c r="B1183" t="s" s="0">
        <v>3520</v>
      </c>
      <c r="C1183" t="s" s="135">
        <v>3521</v>
      </c>
    </row>
    <row r="1184">
      <c r="A1184" t="s" s="0">
        <v>9</v>
      </c>
      <c r="B1184" t="s" s="0">
        <v>3522</v>
      </c>
      <c r="C1184" t="s" s="135">
        <v>3523</v>
      </c>
    </row>
    <row r="1185">
      <c r="A1185" t="s" s="0">
        <v>9</v>
      </c>
      <c r="B1185" t="s" s="0">
        <v>3524</v>
      </c>
      <c r="C1185" t="s" s="135">
        <v>3525</v>
      </c>
    </row>
    <row r="1186">
      <c r="A1186" t="s" s="0">
        <v>9</v>
      </c>
      <c r="B1186" t="s" s="0">
        <v>3526</v>
      </c>
      <c r="C1186" t="s" s="135">
        <v>3527</v>
      </c>
    </row>
    <row r="1187">
      <c r="A1187" t="s" s="0">
        <v>9</v>
      </c>
      <c r="B1187" t="s" s="0">
        <v>3528</v>
      </c>
      <c r="C1187" t="s" s="135">
        <v>3529</v>
      </c>
    </row>
    <row r="1188">
      <c r="A1188" t="s" s="0">
        <v>9</v>
      </c>
      <c r="B1188" t="s" s="0">
        <v>3530</v>
      </c>
      <c r="C1188" t="s" s="135">
        <v>3531</v>
      </c>
    </row>
    <row r="1189">
      <c r="A1189" t="s" s="0">
        <v>9</v>
      </c>
      <c r="B1189" t="s" s="0">
        <v>3532</v>
      </c>
      <c r="C1189" t="s" s="135">
        <v>3533</v>
      </c>
    </row>
    <row r="1190">
      <c r="A1190" t="s" s="0">
        <v>9</v>
      </c>
      <c r="B1190" t="s" s="0">
        <v>3534</v>
      </c>
      <c r="C1190" t="s" s="135">
        <v>3535</v>
      </c>
    </row>
    <row r="1191">
      <c r="A1191" t="s" s="0">
        <v>9</v>
      </c>
      <c r="B1191" t="s" s="0">
        <v>3536</v>
      </c>
      <c r="C1191" t="s" s="135">
        <v>3537</v>
      </c>
    </row>
    <row r="1192">
      <c r="A1192" t="s" s="0">
        <v>9</v>
      </c>
      <c r="B1192" t="s" s="0">
        <v>3538</v>
      </c>
      <c r="C1192" t="s" s="135">
        <v>3539</v>
      </c>
    </row>
    <row r="1193">
      <c r="A1193" t="s" s="0">
        <v>9</v>
      </c>
      <c r="B1193" t="s" s="0">
        <v>3540</v>
      </c>
      <c r="C1193" t="s" s="135">
        <v>3541</v>
      </c>
    </row>
    <row r="1194">
      <c r="A1194" t="s" s="0">
        <v>9</v>
      </c>
      <c r="B1194" t="s" s="0">
        <v>3542</v>
      </c>
      <c r="C1194" t="s" s="135">
        <v>3543</v>
      </c>
    </row>
    <row r="1195">
      <c r="A1195" t="s" s="0">
        <v>9</v>
      </c>
      <c r="B1195" t="s" s="0">
        <v>3544</v>
      </c>
      <c r="C1195" t="s" s="135">
        <v>3545</v>
      </c>
    </row>
    <row r="1196">
      <c r="A1196" t="s" s="0">
        <v>9</v>
      </c>
      <c r="B1196" t="s" s="0">
        <v>3546</v>
      </c>
      <c r="C1196" t="s" s="135">
        <v>3547</v>
      </c>
    </row>
    <row r="1197">
      <c r="A1197" t="s" s="0">
        <v>9</v>
      </c>
      <c r="B1197" t="s" s="0">
        <v>3548</v>
      </c>
      <c r="C1197" t="s" s="135">
        <v>3549</v>
      </c>
    </row>
    <row r="1198">
      <c r="A1198" t="s" s="0">
        <v>9</v>
      </c>
      <c r="B1198" t="s" s="0">
        <v>3550</v>
      </c>
      <c r="C1198" t="s" s="135">
        <v>3551</v>
      </c>
    </row>
    <row r="1199">
      <c r="A1199" t="s" s="0">
        <v>9</v>
      </c>
      <c r="B1199" t="s" s="0">
        <v>3552</v>
      </c>
      <c r="C1199" t="s" s="135">
        <v>3553</v>
      </c>
    </row>
    <row r="1200">
      <c r="A1200" t="s" s="0">
        <v>9</v>
      </c>
      <c r="B1200" t="s" s="0">
        <v>3554</v>
      </c>
      <c r="C1200" t="s" s="135">
        <v>3555</v>
      </c>
    </row>
    <row r="1201">
      <c r="A1201" t="s" s="0">
        <v>9</v>
      </c>
      <c r="B1201" t="s" s="0">
        <v>3556</v>
      </c>
      <c r="C1201" t="s" s="135">
        <v>3557</v>
      </c>
    </row>
    <row r="1202">
      <c r="A1202" t="s" s="0">
        <v>9</v>
      </c>
      <c r="B1202" t="s" s="0">
        <v>3558</v>
      </c>
      <c r="C1202" t="s" s="135">
        <v>3559</v>
      </c>
    </row>
    <row r="1203">
      <c r="A1203" t="s" s="0">
        <v>9</v>
      </c>
      <c r="B1203" t="s" s="0">
        <v>3560</v>
      </c>
      <c r="C1203" t="s" s="135">
        <v>3561</v>
      </c>
    </row>
    <row r="1204">
      <c r="A1204" t="s" s="0">
        <v>9</v>
      </c>
      <c r="B1204" t="s" s="0">
        <v>3562</v>
      </c>
      <c r="C1204" t="s" s="135">
        <v>3563</v>
      </c>
    </row>
    <row r="1205">
      <c r="A1205" t="s" s="0">
        <v>9</v>
      </c>
      <c r="B1205" t="s" s="0">
        <v>3564</v>
      </c>
      <c r="C1205" t="s" s="135">
        <v>3565</v>
      </c>
    </row>
    <row r="1206">
      <c r="A1206" t="s" s="0">
        <v>9</v>
      </c>
      <c r="B1206" t="s" s="0">
        <v>3566</v>
      </c>
      <c r="C1206" t="s" s="135">
        <v>3567</v>
      </c>
    </row>
    <row r="1207">
      <c r="A1207" t="s" s="0">
        <v>9</v>
      </c>
      <c r="B1207" t="s" s="0">
        <v>3568</v>
      </c>
      <c r="C1207" t="s" s="135">
        <v>3569</v>
      </c>
    </row>
    <row r="1208">
      <c r="A1208" t="s" s="0">
        <v>9</v>
      </c>
      <c r="B1208" t="s" s="0">
        <v>3570</v>
      </c>
      <c r="C1208" t="s" s="135">
        <v>3571</v>
      </c>
    </row>
    <row r="1209">
      <c r="A1209" t="s" s="0">
        <v>9</v>
      </c>
      <c r="B1209" t="s" s="0">
        <v>3572</v>
      </c>
      <c r="C1209" t="s" s="135">
        <v>3573</v>
      </c>
    </row>
    <row r="1210">
      <c r="A1210" t="s" s="0">
        <v>9</v>
      </c>
      <c r="B1210" t="s" s="0">
        <v>3574</v>
      </c>
      <c r="C1210" t="s" s="135">
        <v>3575</v>
      </c>
    </row>
    <row r="1211">
      <c r="A1211" t="s" s="0">
        <v>9</v>
      </c>
      <c r="B1211" t="s" s="0">
        <v>3576</v>
      </c>
      <c r="C1211" t="s" s="135">
        <v>3577</v>
      </c>
    </row>
    <row r="1212">
      <c r="A1212" t="s" s="0">
        <v>9</v>
      </c>
      <c r="B1212" t="s" s="0">
        <v>3578</v>
      </c>
      <c r="C1212" t="s" s="135">
        <v>3579</v>
      </c>
    </row>
    <row r="1213">
      <c r="A1213" t="s" s="0">
        <v>9</v>
      </c>
      <c r="B1213" t="s" s="0">
        <v>3580</v>
      </c>
      <c r="C1213" t="s" s="135">
        <v>3581</v>
      </c>
    </row>
    <row r="1214">
      <c r="A1214" t="s" s="0">
        <v>9</v>
      </c>
      <c r="B1214" t="s" s="0">
        <v>3582</v>
      </c>
      <c r="C1214" t="s" s="135">
        <v>3583</v>
      </c>
    </row>
    <row r="1215">
      <c r="A1215" t="s" s="0">
        <v>9</v>
      </c>
      <c r="B1215" t="s" s="0">
        <v>3584</v>
      </c>
      <c r="C1215" t="s" s="135">
        <v>3585</v>
      </c>
    </row>
    <row r="1216">
      <c r="A1216" t="s" s="0">
        <v>9</v>
      </c>
      <c r="B1216" t="s" s="0">
        <v>3586</v>
      </c>
      <c r="C1216" t="s" s="135">
        <v>3587</v>
      </c>
    </row>
    <row r="1217">
      <c r="A1217" t="s" s="0">
        <v>9</v>
      </c>
      <c r="B1217" t="s" s="0">
        <v>3588</v>
      </c>
      <c r="C1217" t="s" s="135">
        <v>3589</v>
      </c>
    </row>
    <row r="1218">
      <c r="A1218" t="s" s="0">
        <v>9</v>
      </c>
      <c r="B1218" t="s" s="0">
        <v>3590</v>
      </c>
      <c r="C1218" t="s" s="135">
        <v>3591</v>
      </c>
    </row>
    <row r="1219">
      <c r="A1219" t="s" s="0">
        <v>9</v>
      </c>
      <c r="B1219" t="s" s="0">
        <v>3592</v>
      </c>
      <c r="C1219" t="s" s="135">
        <v>3593</v>
      </c>
    </row>
    <row r="1220">
      <c r="A1220" t="s" s="0">
        <v>9</v>
      </c>
      <c r="B1220" t="s" s="0">
        <v>3594</v>
      </c>
      <c r="C1220" t="s" s="135">
        <v>3595</v>
      </c>
    </row>
    <row r="1221">
      <c r="A1221" t="s" s="0">
        <v>9</v>
      </c>
      <c r="B1221" t="s" s="0">
        <v>3596</v>
      </c>
      <c r="C1221" t="s" s="135">
        <v>3597</v>
      </c>
    </row>
    <row r="1222">
      <c r="A1222" t="s" s="0">
        <v>9</v>
      </c>
      <c r="B1222" t="s" s="0">
        <v>3598</v>
      </c>
      <c r="C1222" t="s" s="135">
        <v>3599</v>
      </c>
    </row>
    <row r="1223">
      <c r="A1223" t="s" s="0">
        <v>9</v>
      </c>
      <c r="B1223" t="s" s="0">
        <v>3600</v>
      </c>
      <c r="C1223" t="s" s="135">
        <v>3601</v>
      </c>
    </row>
    <row r="1224">
      <c r="A1224" t="s" s="0">
        <v>9</v>
      </c>
      <c r="B1224" t="s" s="0">
        <v>3602</v>
      </c>
      <c r="C1224" t="s" s="135">
        <v>3603</v>
      </c>
    </row>
    <row r="1225">
      <c r="A1225" t="s" s="0">
        <v>9</v>
      </c>
      <c r="B1225" t="s" s="0">
        <v>3604</v>
      </c>
      <c r="C1225" t="s" s="135">
        <v>3605</v>
      </c>
    </row>
    <row r="1226">
      <c r="A1226" t="s" s="0">
        <v>9</v>
      </c>
      <c r="B1226" t="s" s="0">
        <v>3606</v>
      </c>
      <c r="C1226" t="s" s="135">
        <v>3607</v>
      </c>
    </row>
    <row r="1227">
      <c r="A1227" t="s" s="0">
        <v>9</v>
      </c>
      <c r="B1227" t="s" s="0">
        <v>3608</v>
      </c>
      <c r="C1227" t="s" s="135">
        <v>3609</v>
      </c>
    </row>
    <row r="1228">
      <c r="A1228" t="s" s="0">
        <v>9</v>
      </c>
      <c r="B1228" t="s" s="0">
        <v>3610</v>
      </c>
      <c r="C1228" t="s" s="135">
        <v>3611</v>
      </c>
    </row>
    <row r="1229">
      <c r="A1229" t="s" s="0">
        <v>9</v>
      </c>
      <c r="B1229" t="s" s="0">
        <v>3612</v>
      </c>
      <c r="C1229" t="s" s="135">
        <v>3613</v>
      </c>
    </row>
    <row r="1230">
      <c r="A1230" t="s" s="0">
        <v>9</v>
      </c>
      <c r="B1230" t="s" s="0">
        <v>3614</v>
      </c>
      <c r="C1230" t="s" s="135">
        <v>3615</v>
      </c>
    </row>
    <row r="1231">
      <c r="A1231" t="s" s="0">
        <v>9</v>
      </c>
      <c r="B1231" t="s" s="0">
        <v>3616</v>
      </c>
      <c r="C1231" t="s" s="135">
        <v>3617</v>
      </c>
    </row>
    <row r="1232">
      <c r="A1232" t="s" s="0">
        <v>9</v>
      </c>
      <c r="B1232" t="s" s="0">
        <v>3618</v>
      </c>
      <c r="C1232" t="s" s="135">
        <v>3619</v>
      </c>
    </row>
    <row r="1233">
      <c r="A1233" t="s" s="0">
        <v>9</v>
      </c>
      <c r="B1233" t="s" s="0">
        <v>3620</v>
      </c>
      <c r="C1233" t="s" s="135">
        <v>3621</v>
      </c>
    </row>
    <row r="1234">
      <c r="A1234" t="s" s="0">
        <v>9</v>
      </c>
      <c r="B1234" t="s" s="0">
        <v>3622</v>
      </c>
      <c r="C1234" t="s" s="135">
        <v>3623</v>
      </c>
    </row>
    <row r="1235">
      <c r="A1235" t="s" s="0">
        <v>9</v>
      </c>
      <c r="B1235" t="s" s="0">
        <v>3624</v>
      </c>
      <c r="C1235" t="s" s="135">
        <v>3625</v>
      </c>
    </row>
    <row r="1236">
      <c r="A1236" t="s" s="0">
        <v>9</v>
      </c>
      <c r="B1236" t="s" s="0">
        <v>3626</v>
      </c>
      <c r="C1236" t="s" s="135">
        <v>3627</v>
      </c>
    </row>
    <row r="1237">
      <c r="A1237" t="s" s="0">
        <v>9</v>
      </c>
      <c r="B1237" t="s" s="0">
        <v>3628</v>
      </c>
      <c r="C1237" t="s" s="135">
        <v>3629</v>
      </c>
    </row>
    <row r="1238">
      <c r="A1238" t="s" s="0">
        <v>9</v>
      </c>
      <c r="B1238" t="s" s="0">
        <v>3630</v>
      </c>
      <c r="C1238" t="s" s="135">
        <v>3631</v>
      </c>
    </row>
    <row r="1239">
      <c r="A1239" t="s" s="0">
        <v>9</v>
      </c>
      <c r="B1239" t="s" s="0">
        <v>3632</v>
      </c>
      <c r="C1239" t="s" s="135">
        <v>3633</v>
      </c>
    </row>
    <row r="1240">
      <c r="A1240" t="s" s="0">
        <v>9</v>
      </c>
      <c r="B1240" t="s" s="0">
        <v>3634</v>
      </c>
      <c r="C1240" t="s" s="135">
        <v>3635</v>
      </c>
    </row>
    <row r="1241">
      <c r="A1241" t="s" s="0">
        <v>9</v>
      </c>
      <c r="B1241" t="s" s="0">
        <v>3636</v>
      </c>
      <c r="C1241" t="s" s="135">
        <v>3637</v>
      </c>
    </row>
    <row r="1242">
      <c r="A1242" t="s" s="0">
        <v>9</v>
      </c>
      <c r="B1242" t="s" s="0">
        <v>3638</v>
      </c>
      <c r="C1242" t="s" s="135">
        <v>3639</v>
      </c>
    </row>
    <row r="1243">
      <c r="A1243" t="s" s="0">
        <v>9</v>
      </c>
      <c r="B1243" t="s" s="0">
        <v>3640</v>
      </c>
      <c r="C1243" t="s" s="135">
        <v>3641</v>
      </c>
    </row>
    <row r="1244">
      <c r="A1244" t="s" s="0">
        <v>9</v>
      </c>
      <c r="B1244" t="s" s="0">
        <v>3642</v>
      </c>
      <c r="C1244" t="s" s="135">
        <v>3643</v>
      </c>
    </row>
    <row r="1245">
      <c r="A1245" t="s" s="0">
        <v>9</v>
      </c>
      <c r="B1245" t="s" s="0">
        <v>3644</v>
      </c>
      <c r="C1245" t="s" s="135">
        <v>3645</v>
      </c>
    </row>
    <row r="1246">
      <c r="A1246" t="s" s="0">
        <v>9</v>
      </c>
      <c r="B1246" t="s" s="0">
        <v>3646</v>
      </c>
      <c r="C1246" t="s" s="135">
        <v>3647</v>
      </c>
    </row>
    <row r="1247">
      <c r="A1247" t="s" s="0">
        <v>9</v>
      </c>
      <c r="B1247" t="s" s="0">
        <v>3648</v>
      </c>
      <c r="C1247" t="s" s="135">
        <v>3649</v>
      </c>
    </row>
    <row r="1248">
      <c r="A1248" t="s" s="0">
        <v>9</v>
      </c>
      <c r="B1248" t="s" s="0">
        <v>3650</v>
      </c>
      <c r="C1248" t="s" s="135">
        <v>3651</v>
      </c>
    </row>
    <row r="1249">
      <c r="A1249" t="s" s="0">
        <v>9</v>
      </c>
      <c r="B1249" t="s" s="0">
        <v>3652</v>
      </c>
      <c r="C1249" t="s" s="135">
        <v>3653</v>
      </c>
    </row>
    <row r="1250">
      <c r="A1250" t="s" s="0">
        <v>9</v>
      </c>
      <c r="B1250" t="s" s="0">
        <v>3654</v>
      </c>
      <c r="C1250" t="s" s="135">
        <v>3655</v>
      </c>
    </row>
    <row r="1251">
      <c r="A1251" t="s" s="0">
        <v>9</v>
      </c>
      <c r="B1251" t="s" s="0">
        <v>3656</v>
      </c>
      <c r="C1251" t="s" s="135">
        <v>3657</v>
      </c>
    </row>
    <row r="1252">
      <c r="A1252" t="s" s="0">
        <v>9</v>
      </c>
      <c r="B1252" t="s" s="0">
        <v>3658</v>
      </c>
      <c r="C1252" t="s" s="135">
        <v>3659</v>
      </c>
    </row>
    <row r="1253">
      <c r="A1253" t="s" s="0">
        <v>9</v>
      </c>
      <c r="B1253" t="s" s="0">
        <v>3660</v>
      </c>
      <c r="C1253" t="s" s="135">
        <v>3661</v>
      </c>
    </row>
    <row r="1254">
      <c r="A1254" t="s" s="0">
        <v>9</v>
      </c>
      <c r="B1254" t="s" s="0">
        <v>3662</v>
      </c>
      <c r="C1254" t="s" s="135">
        <v>3663</v>
      </c>
    </row>
    <row r="1255">
      <c r="A1255" t="s" s="0">
        <v>9</v>
      </c>
      <c r="B1255" t="s" s="0">
        <v>3664</v>
      </c>
      <c r="C1255" t="s" s="135">
        <v>3665</v>
      </c>
    </row>
    <row r="1256">
      <c r="A1256" t="s" s="0">
        <v>9</v>
      </c>
      <c r="B1256" t="s" s="0">
        <v>3666</v>
      </c>
      <c r="C1256" t="s" s="135">
        <v>3667</v>
      </c>
    </row>
    <row r="1257">
      <c r="A1257" t="s" s="0">
        <v>9</v>
      </c>
      <c r="B1257" t="s" s="0">
        <v>3668</v>
      </c>
      <c r="C1257" t="s" s="135">
        <v>3669</v>
      </c>
    </row>
    <row r="1258">
      <c r="A1258" t="s" s="0">
        <v>9</v>
      </c>
      <c r="B1258" t="s" s="0">
        <v>3670</v>
      </c>
      <c r="C1258" t="s" s="135">
        <v>3671</v>
      </c>
    </row>
    <row r="1259">
      <c r="A1259" t="s" s="0">
        <v>9</v>
      </c>
      <c r="B1259" t="s" s="0">
        <v>3672</v>
      </c>
      <c r="C1259" t="s" s="135">
        <v>3673</v>
      </c>
    </row>
    <row r="1260">
      <c r="A1260" t="s" s="0">
        <v>9</v>
      </c>
      <c r="B1260" t="s" s="0">
        <v>3674</v>
      </c>
      <c r="C1260" t="s" s="135">
        <v>3675</v>
      </c>
    </row>
    <row r="1261">
      <c r="A1261" t="s" s="0">
        <v>9</v>
      </c>
      <c r="B1261" t="s" s="0">
        <v>3676</v>
      </c>
      <c r="C1261" t="s" s="135">
        <v>3677</v>
      </c>
    </row>
    <row r="1262">
      <c r="A1262" t="s" s="0">
        <v>9</v>
      </c>
      <c r="B1262" t="s" s="0">
        <v>3678</v>
      </c>
      <c r="C1262" t="s" s="135">
        <v>3679</v>
      </c>
    </row>
    <row r="1263">
      <c r="A1263" t="s" s="0">
        <v>9</v>
      </c>
      <c r="B1263" t="s" s="0">
        <v>3680</v>
      </c>
      <c r="C1263" t="s" s="135">
        <v>3681</v>
      </c>
    </row>
    <row r="1264">
      <c r="A1264" t="s" s="0">
        <v>9</v>
      </c>
      <c r="B1264" t="s" s="0">
        <v>3682</v>
      </c>
      <c r="C1264" t="s" s="135">
        <v>3683</v>
      </c>
    </row>
    <row r="1265">
      <c r="A1265" t="s" s="0">
        <v>9</v>
      </c>
      <c r="B1265" t="s" s="0">
        <v>3684</v>
      </c>
      <c r="C1265" t="s" s="135">
        <v>3685</v>
      </c>
    </row>
    <row r="1266">
      <c r="A1266" t="s" s="0">
        <v>9</v>
      </c>
      <c r="B1266" t="s" s="0">
        <v>3686</v>
      </c>
      <c r="C1266" t="s" s="135">
        <v>3687</v>
      </c>
    </row>
    <row r="1267">
      <c r="A1267" t="s" s="0">
        <v>9</v>
      </c>
      <c r="B1267" t="s" s="0">
        <v>3688</v>
      </c>
      <c r="C1267" t="s" s="135">
        <v>3689</v>
      </c>
    </row>
    <row r="1268">
      <c r="A1268" t="s" s="0">
        <v>9</v>
      </c>
      <c r="B1268" t="s" s="0">
        <v>3690</v>
      </c>
      <c r="C1268" t="s" s="135">
        <v>3691</v>
      </c>
    </row>
    <row r="1269">
      <c r="A1269" t="s" s="0">
        <v>9</v>
      </c>
      <c r="B1269" t="s" s="0">
        <v>3692</v>
      </c>
      <c r="C1269" t="s" s="135">
        <v>3693</v>
      </c>
    </row>
    <row r="1270">
      <c r="A1270" t="s" s="0">
        <v>9</v>
      </c>
      <c r="B1270" t="s" s="0">
        <v>3694</v>
      </c>
      <c r="C1270" t="s" s="135">
        <v>3695</v>
      </c>
    </row>
    <row r="1271">
      <c r="A1271" t="s" s="0">
        <v>9</v>
      </c>
      <c r="B1271" t="s" s="0">
        <v>3696</v>
      </c>
      <c r="C1271" t="s" s="135">
        <v>3697</v>
      </c>
    </row>
    <row r="1272">
      <c r="A1272" t="s" s="0">
        <v>9</v>
      </c>
      <c r="B1272" t="s" s="0">
        <v>3698</v>
      </c>
      <c r="C1272" t="s" s="135">
        <v>3699</v>
      </c>
    </row>
    <row r="1273">
      <c r="A1273" t="s" s="0">
        <v>9</v>
      </c>
      <c r="B1273" t="s" s="0">
        <v>3700</v>
      </c>
      <c r="C1273" t="s" s="135">
        <v>3701</v>
      </c>
    </row>
    <row r="1274">
      <c r="A1274" t="s" s="0">
        <v>9</v>
      </c>
      <c r="B1274" t="s" s="0">
        <v>3702</v>
      </c>
      <c r="C1274" t="s" s="135">
        <v>3703</v>
      </c>
    </row>
    <row r="1275">
      <c r="A1275" t="s" s="0">
        <v>9</v>
      </c>
      <c r="B1275" t="s" s="0">
        <v>3704</v>
      </c>
      <c r="C1275" t="s" s="135">
        <v>3705</v>
      </c>
    </row>
    <row r="1276">
      <c r="A1276" t="s" s="0">
        <v>9</v>
      </c>
      <c r="B1276" t="s" s="0">
        <v>3706</v>
      </c>
      <c r="C1276" t="s" s="135">
        <v>3707</v>
      </c>
    </row>
    <row r="1277">
      <c r="A1277" t="s" s="0">
        <v>9</v>
      </c>
      <c r="B1277" t="s" s="0">
        <v>3708</v>
      </c>
      <c r="C1277" t="s" s="135">
        <v>3709</v>
      </c>
    </row>
    <row r="1278">
      <c r="A1278" t="s" s="0">
        <v>9</v>
      </c>
      <c r="B1278" t="s" s="0">
        <v>3710</v>
      </c>
      <c r="C1278" t="s" s="135">
        <v>3711</v>
      </c>
    </row>
    <row r="1279">
      <c r="A1279" t="s" s="0">
        <v>9</v>
      </c>
      <c r="B1279" t="s" s="0">
        <v>3712</v>
      </c>
      <c r="C1279" t="s" s="135">
        <v>3713</v>
      </c>
    </row>
    <row r="1280">
      <c r="A1280" t="s" s="0">
        <v>9</v>
      </c>
      <c r="B1280" t="s" s="0">
        <v>3714</v>
      </c>
      <c r="C1280" t="s" s="135">
        <v>3715</v>
      </c>
    </row>
    <row r="1281">
      <c r="A1281" t="s" s="0">
        <v>9</v>
      </c>
      <c r="B1281" t="s" s="0">
        <v>3716</v>
      </c>
      <c r="C1281" t="s" s="135">
        <v>3717</v>
      </c>
    </row>
    <row r="1282">
      <c r="A1282" t="s" s="0">
        <v>9</v>
      </c>
      <c r="B1282" t="s" s="0">
        <v>3718</v>
      </c>
      <c r="C1282" t="s" s="135">
        <v>3719</v>
      </c>
    </row>
    <row r="1283">
      <c r="A1283" t="s" s="0">
        <v>9</v>
      </c>
      <c r="B1283" t="s" s="0">
        <v>3720</v>
      </c>
      <c r="C1283" t="s" s="135">
        <v>3721</v>
      </c>
    </row>
    <row r="1284">
      <c r="A1284" t="s" s="0">
        <v>9</v>
      </c>
      <c r="B1284" t="s" s="0">
        <v>3722</v>
      </c>
      <c r="C1284" t="s" s="135">
        <v>3723</v>
      </c>
    </row>
    <row r="1285">
      <c r="A1285" t="s" s="0">
        <v>9</v>
      </c>
      <c r="B1285" t="s" s="0">
        <v>3724</v>
      </c>
      <c r="C1285" t="s" s="135">
        <v>3725</v>
      </c>
    </row>
    <row r="1286">
      <c r="A1286" t="s" s="0">
        <v>9</v>
      </c>
      <c r="B1286" t="s" s="0">
        <v>3726</v>
      </c>
      <c r="C1286" t="s" s="135">
        <v>3727</v>
      </c>
    </row>
    <row r="1287">
      <c r="A1287" t="s" s="0">
        <v>9</v>
      </c>
      <c r="B1287" t="s" s="0">
        <v>3728</v>
      </c>
      <c r="C1287" t="s" s="135">
        <v>3729</v>
      </c>
    </row>
    <row r="1288">
      <c r="A1288" t="s" s="0">
        <v>9</v>
      </c>
      <c r="B1288" t="s" s="0">
        <v>3730</v>
      </c>
      <c r="C1288" t="s" s="135">
        <v>3731</v>
      </c>
    </row>
    <row r="1289">
      <c r="A1289" t="s" s="0">
        <v>9</v>
      </c>
      <c r="B1289" t="s" s="0">
        <v>3732</v>
      </c>
      <c r="C1289" t="s" s="135">
        <v>3733</v>
      </c>
    </row>
    <row r="1290">
      <c r="A1290" t="s" s="0">
        <v>9</v>
      </c>
      <c r="B1290" t="s" s="0">
        <v>3734</v>
      </c>
      <c r="C1290" t="s" s="135">
        <v>3735</v>
      </c>
    </row>
    <row r="1291">
      <c r="A1291" t="s" s="0">
        <v>9</v>
      </c>
      <c r="B1291" t="s" s="0">
        <v>3736</v>
      </c>
      <c r="C1291" t="s" s="135">
        <v>3737</v>
      </c>
    </row>
    <row r="1292">
      <c r="A1292" t="s" s="0">
        <v>9</v>
      </c>
      <c r="B1292" t="s" s="0">
        <v>3738</v>
      </c>
      <c r="C1292" t="s" s="135">
        <v>3739</v>
      </c>
    </row>
    <row r="1293">
      <c r="A1293" t="s" s="0">
        <v>9</v>
      </c>
      <c r="B1293" t="s" s="0">
        <v>3740</v>
      </c>
      <c r="C1293" t="s" s="135">
        <v>3741</v>
      </c>
    </row>
    <row r="1294">
      <c r="A1294" t="s" s="0">
        <v>9</v>
      </c>
      <c r="B1294" t="s" s="0">
        <v>3742</v>
      </c>
      <c r="C1294" t="s" s="135">
        <v>3743</v>
      </c>
    </row>
    <row r="1295">
      <c r="A1295" t="s" s="0">
        <v>9</v>
      </c>
      <c r="B1295" t="s" s="0">
        <v>3744</v>
      </c>
      <c r="C1295" t="s" s="135">
        <v>3745</v>
      </c>
    </row>
    <row r="1296">
      <c r="A1296" t="s" s="0">
        <v>9</v>
      </c>
      <c r="B1296" t="s" s="0">
        <v>3746</v>
      </c>
      <c r="C1296" t="s" s="135">
        <v>3747</v>
      </c>
    </row>
    <row r="1297">
      <c r="A1297" t="s" s="0">
        <v>9</v>
      </c>
      <c r="B1297" t="s" s="0">
        <v>3748</v>
      </c>
      <c r="C1297" t="s" s="135">
        <v>3749</v>
      </c>
    </row>
    <row r="1298">
      <c r="A1298" t="s" s="0">
        <v>9</v>
      </c>
      <c r="B1298" t="s" s="0">
        <v>3750</v>
      </c>
      <c r="C1298" t="s" s="135">
        <v>3751</v>
      </c>
    </row>
    <row r="1299">
      <c r="A1299" t="s" s="0">
        <v>9</v>
      </c>
      <c r="B1299" t="s" s="0">
        <v>3752</v>
      </c>
      <c r="C1299" t="s" s="135">
        <v>3753</v>
      </c>
    </row>
    <row r="1300">
      <c r="A1300" t="s" s="0">
        <v>9</v>
      </c>
      <c r="B1300" t="s" s="0">
        <v>3754</v>
      </c>
      <c r="C1300" t="s" s="135">
        <v>3755</v>
      </c>
    </row>
    <row r="1301">
      <c r="A1301" t="s" s="0">
        <v>9</v>
      </c>
      <c r="B1301" t="s" s="0">
        <v>3756</v>
      </c>
      <c r="C1301" t="s" s="135">
        <v>3757</v>
      </c>
    </row>
    <row r="1302">
      <c r="A1302" t="s" s="0">
        <v>9</v>
      </c>
      <c r="B1302" t="s" s="0">
        <v>3758</v>
      </c>
      <c r="C1302" t="s" s="135">
        <v>3759</v>
      </c>
    </row>
    <row r="1303">
      <c r="A1303" t="s" s="0">
        <v>9</v>
      </c>
      <c r="B1303" t="s" s="0">
        <v>3760</v>
      </c>
      <c r="C1303" t="s" s="135">
        <v>3761</v>
      </c>
    </row>
    <row r="1304">
      <c r="A1304" t="s" s="0">
        <v>9</v>
      </c>
      <c r="B1304" t="s" s="0">
        <v>3762</v>
      </c>
      <c r="C1304" t="s" s="135">
        <v>47</v>
      </c>
    </row>
    <row r="1305">
      <c r="A1305" t="s" s="0">
        <v>9</v>
      </c>
      <c r="B1305" t="s" s="0">
        <v>3763</v>
      </c>
      <c r="C1305" t="s" s="135">
        <v>48</v>
      </c>
    </row>
    <row r="1306">
      <c r="A1306" t="s" s="0">
        <v>9</v>
      </c>
      <c r="B1306" t="s" s="0">
        <v>3764</v>
      </c>
      <c r="C1306" t="s" s="135">
        <v>49</v>
      </c>
    </row>
    <row r="1307">
      <c r="A1307" t="s" s="0">
        <v>9</v>
      </c>
      <c r="B1307" t="s" s="0">
        <v>3765</v>
      </c>
      <c r="C1307" t="s" s="135">
        <v>50</v>
      </c>
    </row>
    <row r="1308">
      <c r="A1308" t="s" s="0">
        <v>9</v>
      </c>
      <c r="B1308" t="s" s="0">
        <v>3766</v>
      </c>
      <c r="C1308" t="s" s="135">
        <v>51</v>
      </c>
    </row>
    <row r="1309">
      <c r="A1309" t="s" s="0">
        <v>9</v>
      </c>
      <c r="B1309" t="s" s="0">
        <v>3767</v>
      </c>
      <c r="C1309" t="s" s="135">
        <v>52</v>
      </c>
    </row>
    <row r="1310">
      <c r="A1310" t="s" s="0">
        <v>9</v>
      </c>
      <c r="B1310" t="s" s="0">
        <v>3768</v>
      </c>
      <c r="C1310" t="s" s="135">
        <v>53</v>
      </c>
    </row>
    <row r="1311">
      <c r="A1311" t="s" s="0">
        <v>9</v>
      </c>
      <c r="B1311" t="s" s="0">
        <v>3769</v>
      </c>
      <c r="C1311" t="s" s="135">
        <v>54</v>
      </c>
    </row>
    <row r="1312">
      <c r="A1312" t="s" s="0">
        <v>9</v>
      </c>
      <c r="B1312" t="s" s="0">
        <v>3770</v>
      </c>
      <c r="C1312" t="s" s="135">
        <v>55</v>
      </c>
    </row>
    <row r="1313">
      <c r="A1313" t="s" s="0">
        <v>9</v>
      </c>
      <c r="B1313" t="s" s="0">
        <v>3771</v>
      </c>
      <c r="C1313" t="s" s="135">
        <v>56</v>
      </c>
    </row>
    <row r="1314">
      <c r="A1314" t="s" s="0">
        <v>9</v>
      </c>
      <c r="B1314" t="s" s="0">
        <v>3772</v>
      </c>
      <c r="C1314" t="s" s="135">
        <v>57</v>
      </c>
    </row>
    <row r="1315">
      <c r="A1315" t="s" s="0">
        <v>9</v>
      </c>
      <c r="B1315" t="s" s="0">
        <v>3773</v>
      </c>
      <c r="C1315" t="s" s="135">
        <v>58</v>
      </c>
    </row>
    <row r="1316">
      <c r="A1316" t="s" s="0">
        <v>9</v>
      </c>
      <c r="B1316" t="s" s="0">
        <v>3774</v>
      </c>
      <c r="C1316" t="s" s="135">
        <v>59</v>
      </c>
    </row>
    <row r="1317">
      <c r="A1317" t="s" s="0">
        <v>9</v>
      </c>
      <c r="B1317" t="s" s="0">
        <v>3775</v>
      </c>
      <c r="C1317" t="s" s="135">
        <v>60</v>
      </c>
    </row>
    <row r="1318">
      <c r="A1318" t="s" s="0">
        <v>9</v>
      </c>
      <c r="B1318" t="s" s="0">
        <v>3776</v>
      </c>
      <c r="C1318" t="s" s="135">
        <v>61</v>
      </c>
    </row>
    <row r="1319">
      <c r="A1319" t="s" s="0">
        <v>9</v>
      </c>
      <c r="B1319" t="s" s="0">
        <v>3777</v>
      </c>
      <c r="C1319" t="s" s="135">
        <v>62</v>
      </c>
    </row>
    <row r="1320">
      <c r="A1320" t="s" s="0">
        <v>9</v>
      </c>
      <c r="B1320" t="s" s="0">
        <v>3778</v>
      </c>
      <c r="C1320" t="s" s="135">
        <v>63</v>
      </c>
    </row>
    <row r="1321">
      <c r="A1321" t="s" s="0">
        <v>9</v>
      </c>
      <c r="B1321" t="s" s="0">
        <v>3779</v>
      </c>
      <c r="C1321" t="s" s="135">
        <v>64</v>
      </c>
    </row>
    <row r="1322">
      <c r="A1322" t="s" s="0">
        <v>9</v>
      </c>
      <c r="B1322" t="s" s="0">
        <v>3780</v>
      </c>
      <c r="C1322" t="s" s="135">
        <v>65</v>
      </c>
    </row>
    <row r="1323">
      <c r="A1323" t="s" s="0">
        <v>9</v>
      </c>
      <c r="B1323" t="s" s="0">
        <v>3781</v>
      </c>
      <c r="C1323" t="s" s="135">
        <v>66</v>
      </c>
    </row>
    <row r="1324">
      <c r="A1324" t="s" s="0">
        <v>9</v>
      </c>
      <c r="B1324" t="s" s="0">
        <v>3782</v>
      </c>
      <c r="C1324" t="s" s="135">
        <v>67</v>
      </c>
    </row>
    <row r="1325">
      <c r="A1325" t="s" s="0">
        <v>9</v>
      </c>
      <c r="B1325" t="s" s="0">
        <v>3783</v>
      </c>
      <c r="C1325" t="s" s="135">
        <v>68</v>
      </c>
    </row>
    <row r="1326">
      <c r="A1326" t="s" s="0">
        <v>9</v>
      </c>
      <c r="B1326" t="s" s="0">
        <v>3784</v>
      </c>
      <c r="C1326" t="s" s="135">
        <v>69</v>
      </c>
    </row>
    <row r="1327">
      <c r="A1327" t="s" s="0">
        <v>9</v>
      </c>
      <c r="B1327" t="s" s="0">
        <v>3785</v>
      </c>
      <c r="C1327" t="s" s="135">
        <v>70</v>
      </c>
    </row>
    <row r="1328">
      <c r="A1328" t="s" s="0">
        <v>9</v>
      </c>
      <c r="B1328" t="s" s="0">
        <v>3786</v>
      </c>
      <c r="C1328" t="s" s="135">
        <v>71</v>
      </c>
    </row>
    <row r="1329">
      <c r="A1329" t="s" s="0">
        <v>9</v>
      </c>
      <c r="B1329" t="s" s="0">
        <v>3787</v>
      </c>
      <c r="C1329" t="s" s="135">
        <v>72</v>
      </c>
    </row>
    <row r="1330">
      <c r="A1330" t="s" s="0">
        <v>9</v>
      </c>
      <c r="B1330" t="s" s="0">
        <v>3788</v>
      </c>
      <c r="C1330" t="s" s="135">
        <v>73</v>
      </c>
    </row>
    <row r="1331">
      <c r="A1331" t="s" s="0">
        <v>9</v>
      </c>
      <c r="B1331" t="s" s="0">
        <v>3789</v>
      </c>
      <c r="C1331" t="s" s="135">
        <v>74</v>
      </c>
    </row>
    <row r="1332">
      <c r="A1332" t="s" s="0">
        <v>9</v>
      </c>
      <c r="B1332" t="s" s="0">
        <v>3790</v>
      </c>
      <c r="C1332" t="s" s="135">
        <v>75</v>
      </c>
    </row>
    <row r="1333">
      <c r="A1333" t="s" s="0">
        <v>9</v>
      </c>
      <c r="B1333" t="s" s="0">
        <v>3791</v>
      </c>
      <c r="C1333" t="s" s="135">
        <v>76</v>
      </c>
    </row>
    <row r="1334">
      <c r="A1334" t="s" s="0">
        <v>9</v>
      </c>
      <c r="B1334" t="s" s="0">
        <v>3792</v>
      </c>
      <c r="C1334" t="s" s="135">
        <v>77</v>
      </c>
    </row>
    <row r="1335">
      <c r="A1335" t="s" s="0">
        <v>9</v>
      </c>
      <c r="B1335" t="s" s="0">
        <v>3793</v>
      </c>
      <c r="C1335" t="s" s="135">
        <v>78</v>
      </c>
    </row>
    <row r="1336">
      <c r="A1336" t="s" s="0">
        <v>9</v>
      </c>
      <c r="B1336" t="s" s="0">
        <v>3794</v>
      </c>
      <c r="C1336" t="s" s="135">
        <v>79</v>
      </c>
    </row>
    <row r="1337">
      <c r="A1337" t="s" s="0">
        <v>9</v>
      </c>
      <c r="B1337" t="s" s="0">
        <v>3795</v>
      </c>
      <c r="C1337" t="s" s="135">
        <v>80</v>
      </c>
    </row>
    <row r="1338">
      <c r="A1338" t="s" s="0">
        <v>9</v>
      </c>
      <c r="B1338" t="s" s="0">
        <v>3796</v>
      </c>
      <c r="C1338" t="s" s="135">
        <v>81</v>
      </c>
    </row>
    <row r="1339">
      <c r="A1339" t="s" s="0">
        <v>9</v>
      </c>
      <c r="B1339" t="s" s="0">
        <v>3797</v>
      </c>
      <c r="C1339" t="s" s="135">
        <v>82</v>
      </c>
    </row>
    <row r="1340">
      <c r="A1340" t="s" s="0">
        <v>9</v>
      </c>
      <c r="B1340" t="s" s="0">
        <v>3798</v>
      </c>
      <c r="C1340" t="s" s="135">
        <v>83</v>
      </c>
    </row>
    <row r="1341">
      <c r="A1341" t="s" s="0">
        <v>9</v>
      </c>
      <c r="B1341" t="s" s="0">
        <v>3799</v>
      </c>
      <c r="C1341" t="s" s="135">
        <v>84</v>
      </c>
    </row>
    <row r="1342">
      <c r="A1342" t="s" s="0">
        <v>9</v>
      </c>
      <c r="B1342" t="s" s="0">
        <v>3800</v>
      </c>
      <c r="C1342" t="s" s="135">
        <v>85</v>
      </c>
    </row>
    <row r="1343">
      <c r="A1343" t="s" s="0">
        <v>9</v>
      </c>
      <c r="B1343" t="s" s="0">
        <v>3801</v>
      </c>
      <c r="C1343" t="s" s="135">
        <v>86</v>
      </c>
    </row>
    <row r="1344">
      <c r="A1344" t="s" s="0">
        <v>9</v>
      </c>
      <c r="B1344" t="s" s="0">
        <v>3802</v>
      </c>
      <c r="C1344" t="s" s="135">
        <v>87</v>
      </c>
    </row>
    <row r="1345">
      <c r="A1345" t="s" s="0">
        <v>9</v>
      </c>
      <c r="B1345" t="s" s="0">
        <v>3803</v>
      </c>
      <c r="C1345" t="s" s="135">
        <v>88</v>
      </c>
    </row>
    <row r="1346">
      <c r="A1346" t="s" s="0">
        <v>9</v>
      </c>
      <c r="B1346" t="s" s="0">
        <v>3804</v>
      </c>
      <c r="C1346" t="s" s="135">
        <v>89</v>
      </c>
    </row>
    <row r="1347">
      <c r="A1347" t="s" s="0">
        <v>9</v>
      </c>
      <c r="B1347" t="s" s="0">
        <v>3805</v>
      </c>
      <c r="C1347" t="s" s="135">
        <v>90</v>
      </c>
    </row>
    <row r="1348">
      <c r="A1348" t="s" s="0">
        <v>9</v>
      </c>
      <c r="B1348" t="s" s="0">
        <v>3806</v>
      </c>
      <c r="C1348" t="s" s="135">
        <v>91</v>
      </c>
    </row>
    <row r="1349">
      <c r="A1349" t="s" s="0">
        <v>9</v>
      </c>
      <c r="B1349" t="s" s="0">
        <v>3807</v>
      </c>
      <c r="C1349" t="s" s="135">
        <v>3808</v>
      </c>
    </row>
    <row r="1350">
      <c r="A1350" t="s" s="0">
        <v>9</v>
      </c>
      <c r="B1350" t="s" s="0">
        <v>3809</v>
      </c>
      <c r="C1350" t="s" s="135">
        <v>3810</v>
      </c>
    </row>
    <row r="1351">
      <c r="A1351" t="s" s="0">
        <v>9</v>
      </c>
      <c r="B1351" t="s" s="0">
        <v>3811</v>
      </c>
      <c r="C1351" t="s" s="135">
        <v>3812</v>
      </c>
    </row>
    <row r="1352">
      <c r="A1352" t="s" s="0">
        <v>9</v>
      </c>
      <c r="B1352" t="s" s="0">
        <v>3813</v>
      </c>
      <c r="C1352" t="s" s="135">
        <v>3814</v>
      </c>
    </row>
    <row r="1353">
      <c r="A1353" t="s" s="0">
        <v>9</v>
      </c>
      <c r="B1353" t="s" s="0">
        <v>3815</v>
      </c>
      <c r="C1353" t="s" s="135">
        <v>3816</v>
      </c>
    </row>
    <row r="1354">
      <c r="A1354" t="s" s="0">
        <v>9</v>
      </c>
      <c r="B1354" t="s" s="0">
        <v>3817</v>
      </c>
      <c r="C1354" t="s" s="135">
        <v>3818</v>
      </c>
    </row>
    <row r="1355">
      <c r="A1355" t="s" s="0">
        <v>9</v>
      </c>
      <c r="B1355" t="s" s="0">
        <v>3819</v>
      </c>
      <c r="C1355" t="s" s="135">
        <v>3820</v>
      </c>
    </row>
    <row r="1356">
      <c r="A1356" t="s" s="0">
        <v>9</v>
      </c>
      <c r="B1356" t="s" s="0">
        <v>3821</v>
      </c>
      <c r="C1356" t="s" s="135">
        <v>3822</v>
      </c>
    </row>
    <row r="1357">
      <c r="A1357" t="s" s="0">
        <v>9</v>
      </c>
      <c r="B1357" t="s" s="0">
        <v>3823</v>
      </c>
      <c r="C1357" t="s" s="135">
        <v>3824</v>
      </c>
    </row>
    <row r="1358">
      <c r="A1358" t="s" s="0">
        <v>9</v>
      </c>
      <c r="B1358" t="s" s="0">
        <v>3825</v>
      </c>
      <c r="C1358" t="s" s="135">
        <v>3826</v>
      </c>
    </row>
    <row r="1359">
      <c r="A1359" t="s" s="0">
        <v>9</v>
      </c>
      <c r="B1359" t="s" s="0">
        <v>3827</v>
      </c>
      <c r="C1359" t="s" s="135">
        <v>3828</v>
      </c>
    </row>
    <row r="1360">
      <c r="A1360" t="s" s="0">
        <v>9</v>
      </c>
      <c r="B1360" t="s" s="0">
        <v>3829</v>
      </c>
      <c r="C1360" t="s" s="135">
        <v>3830</v>
      </c>
    </row>
    <row r="1361">
      <c r="A1361" t="s" s="0">
        <v>9</v>
      </c>
      <c r="B1361" t="s" s="0">
        <v>3831</v>
      </c>
      <c r="C1361" t="s" s="135">
        <v>3832</v>
      </c>
    </row>
    <row r="1362">
      <c r="A1362" t="s" s="0">
        <v>9</v>
      </c>
      <c r="B1362" t="s" s="0">
        <v>3833</v>
      </c>
      <c r="C1362" t="s" s="135">
        <v>3834</v>
      </c>
    </row>
    <row r="1363">
      <c r="A1363" t="s" s="0">
        <v>9</v>
      </c>
      <c r="B1363" t="s" s="0">
        <v>3835</v>
      </c>
      <c r="C1363" t="s" s="135">
        <v>3836</v>
      </c>
    </row>
    <row r="1364">
      <c r="A1364" t="s" s="0">
        <v>9</v>
      </c>
      <c r="B1364" t="s" s="0">
        <v>3837</v>
      </c>
      <c r="C1364" t="s" s="135">
        <v>3838</v>
      </c>
    </row>
    <row r="1365">
      <c r="A1365" t="s" s="0">
        <v>9</v>
      </c>
      <c r="B1365" t="s" s="0">
        <v>3839</v>
      </c>
      <c r="C1365" t="s" s="135">
        <v>3840</v>
      </c>
    </row>
    <row r="1366">
      <c r="A1366" t="s" s="0">
        <v>9</v>
      </c>
      <c r="B1366" t="s" s="0">
        <v>3841</v>
      </c>
      <c r="C1366" t="s" s="135">
        <v>3842</v>
      </c>
    </row>
    <row r="1367">
      <c r="A1367" t="s" s="0">
        <v>9</v>
      </c>
      <c r="B1367" t="s" s="0">
        <v>3843</v>
      </c>
      <c r="C1367" t="s" s="135">
        <v>3844</v>
      </c>
    </row>
    <row r="1368">
      <c r="A1368" t="s" s="0">
        <v>9</v>
      </c>
      <c r="B1368" t="s" s="0">
        <v>3845</v>
      </c>
      <c r="C1368" t="s" s="135">
        <v>3846</v>
      </c>
    </row>
    <row r="1369">
      <c r="A1369" t="s" s="0">
        <v>9</v>
      </c>
      <c r="B1369" t="s" s="0">
        <v>3847</v>
      </c>
      <c r="C1369" t="s" s="135">
        <v>3848</v>
      </c>
    </row>
    <row r="1370">
      <c r="A1370" t="s" s="0">
        <v>9</v>
      </c>
      <c r="B1370" t="s" s="0">
        <v>3849</v>
      </c>
      <c r="C1370" t="s" s="135">
        <v>3850</v>
      </c>
    </row>
    <row r="1371">
      <c r="A1371" t="s" s="0">
        <v>9</v>
      </c>
      <c r="B1371" t="s" s="0">
        <v>3851</v>
      </c>
      <c r="C1371" t="s" s="135">
        <v>3852</v>
      </c>
    </row>
    <row r="1372">
      <c r="A1372" t="s" s="0">
        <v>9</v>
      </c>
      <c r="B1372" t="s" s="0">
        <v>3853</v>
      </c>
      <c r="C1372" t="s" s="135">
        <v>3854</v>
      </c>
    </row>
    <row r="1373">
      <c r="A1373" t="s" s="0">
        <v>9</v>
      </c>
      <c r="B1373" t="s" s="0">
        <v>3855</v>
      </c>
      <c r="C1373" t="s" s="135">
        <v>3856</v>
      </c>
    </row>
    <row r="1374">
      <c r="A1374" t="s" s="0">
        <v>9</v>
      </c>
      <c r="B1374" t="s" s="0">
        <v>3857</v>
      </c>
      <c r="C1374" t="s" s="135">
        <v>3858</v>
      </c>
    </row>
    <row r="1375">
      <c r="A1375" t="s" s="0">
        <v>9</v>
      </c>
      <c r="B1375" t="s" s="0">
        <v>3859</v>
      </c>
      <c r="C1375" t="s" s="135">
        <v>3860</v>
      </c>
    </row>
    <row r="1376">
      <c r="A1376" t="s" s="0">
        <v>9</v>
      </c>
      <c r="B1376" t="s" s="0">
        <v>3861</v>
      </c>
      <c r="C1376" t="s" s="135">
        <v>3862</v>
      </c>
    </row>
    <row r="1377">
      <c r="A1377" t="s" s="0">
        <v>9</v>
      </c>
      <c r="B1377" t="s" s="0">
        <v>3863</v>
      </c>
      <c r="C1377" t="s" s="135">
        <v>3864</v>
      </c>
    </row>
    <row r="1378">
      <c r="A1378" t="s" s="0">
        <v>9</v>
      </c>
      <c r="B1378" t="s" s="0">
        <v>3865</v>
      </c>
      <c r="C1378" t="s" s="135">
        <v>3866</v>
      </c>
    </row>
    <row r="1379">
      <c r="A1379" t="s" s="0">
        <v>9</v>
      </c>
      <c r="B1379" t="s" s="0">
        <v>3867</v>
      </c>
      <c r="C1379" t="s" s="135">
        <v>3868</v>
      </c>
    </row>
    <row r="1380">
      <c r="A1380" t="s" s="0">
        <v>9</v>
      </c>
      <c r="B1380" t="s" s="0">
        <v>3869</v>
      </c>
      <c r="C1380" t="s" s="135">
        <v>3870</v>
      </c>
    </row>
    <row r="1381">
      <c r="A1381" t="s" s="0">
        <v>9</v>
      </c>
      <c r="B1381" t="s" s="0">
        <v>3871</v>
      </c>
      <c r="C1381" t="s" s="135">
        <v>3872</v>
      </c>
    </row>
    <row r="1382">
      <c r="A1382" t="s" s="0">
        <v>9</v>
      </c>
      <c r="B1382" t="s" s="0">
        <v>3873</v>
      </c>
      <c r="C1382" t="s" s="135">
        <v>3874</v>
      </c>
    </row>
    <row r="1383">
      <c r="A1383" t="s" s="0">
        <v>9</v>
      </c>
      <c r="B1383" t="s" s="0">
        <v>3875</v>
      </c>
      <c r="C1383" t="s" s="135">
        <v>3876</v>
      </c>
    </row>
    <row r="1384">
      <c r="A1384" t="s" s="0">
        <v>9</v>
      </c>
      <c r="B1384" t="s" s="0">
        <v>3877</v>
      </c>
      <c r="C1384" t="s" s="135">
        <v>3878</v>
      </c>
    </row>
    <row r="1385">
      <c r="A1385" t="s" s="0">
        <v>9</v>
      </c>
      <c r="B1385" t="s" s="0">
        <v>3879</v>
      </c>
      <c r="C1385" t="s" s="135">
        <v>3880</v>
      </c>
    </row>
    <row r="1386">
      <c r="A1386" t="s" s="0">
        <v>9</v>
      </c>
      <c r="B1386" t="s" s="0">
        <v>3881</v>
      </c>
      <c r="C1386" t="s" s="135">
        <v>3882</v>
      </c>
    </row>
    <row r="1387">
      <c r="A1387" t="s" s="0">
        <v>9</v>
      </c>
      <c r="B1387" t="s" s="0">
        <v>3883</v>
      </c>
      <c r="C1387" t="s" s="135">
        <v>3884</v>
      </c>
    </row>
    <row r="1388">
      <c r="A1388" t="s" s="0">
        <v>9</v>
      </c>
      <c r="B1388" t="s" s="0">
        <v>3885</v>
      </c>
      <c r="C1388" t="s" s="135">
        <v>3886</v>
      </c>
    </row>
    <row r="1389">
      <c r="A1389" t="s" s="0">
        <v>9</v>
      </c>
      <c r="B1389" t="s" s="0">
        <v>3887</v>
      </c>
      <c r="C1389" t="s" s="135">
        <v>3888</v>
      </c>
    </row>
    <row r="1390">
      <c r="A1390" t="s" s="0">
        <v>9</v>
      </c>
      <c r="B1390" t="s" s="0">
        <v>3889</v>
      </c>
      <c r="C1390" t="s" s="135">
        <v>3890</v>
      </c>
    </row>
    <row r="1391">
      <c r="A1391" t="s" s="0">
        <v>9</v>
      </c>
      <c r="B1391" t="s" s="0">
        <v>3891</v>
      </c>
      <c r="C1391" t="s" s="135">
        <v>3892</v>
      </c>
    </row>
    <row r="1392">
      <c r="A1392" t="s" s="0">
        <v>9</v>
      </c>
      <c r="B1392" t="s" s="0">
        <v>3893</v>
      </c>
      <c r="C1392" t="s" s="135">
        <v>3894</v>
      </c>
    </row>
    <row r="1393">
      <c r="A1393" t="s" s="0">
        <v>9</v>
      </c>
      <c r="B1393" t="s" s="0">
        <v>3895</v>
      </c>
      <c r="C1393" t="s" s="135">
        <v>3896</v>
      </c>
    </row>
    <row r="1394">
      <c r="A1394" t="s" s="0">
        <v>9</v>
      </c>
      <c r="B1394" t="s" s="0">
        <v>3897</v>
      </c>
      <c r="C1394" t="s" s="135">
        <v>3898</v>
      </c>
    </row>
    <row r="1395">
      <c r="A1395" t="s" s="0">
        <v>9</v>
      </c>
      <c r="B1395" t="s" s="0">
        <v>3899</v>
      </c>
      <c r="C1395" t="s" s="135">
        <v>3900</v>
      </c>
    </row>
    <row r="1396">
      <c r="A1396" t="s" s="0">
        <v>9</v>
      </c>
      <c r="B1396" t="s" s="0">
        <v>3901</v>
      </c>
      <c r="C1396" t="s" s="135">
        <v>3902</v>
      </c>
    </row>
    <row r="1397">
      <c r="A1397" t="s" s="0">
        <v>9</v>
      </c>
      <c r="B1397" t="s" s="0">
        <v>3903</v>
      </c>
      <c r="C1397" t="s" s="135">
        <v>3904</v>
      </c>
    </row>
    <row r="1398">
      <c r="A1398" t="s" s="0">
        <v>9</v>
      </c>
      <c r="B1398" t="s" s="0">
        <v>3905</v>
      </c>
      <c r="C1398" t="s" s="135">
        <v>3906</v>
      </c>
    </row>
    <row r="1399">
      <c r="A1399" t="s" s="0">
        <v>9</v>
      </c>
      <c r="B1399" t="s" s="0">
        <v>3907</v>
      </c>
      <c r="C1399" t="s" s="135">
        <v>3908</v>
      </c>
    </row>
    <row r="1400">
      <c r="A1400" t="s" s="0">
        <v>9</v>
      </c>
      <c r="B1400" t="s" s="0">
        <v>3909</v>
      </c>
      <c r="C1400" t="s" s="135">
        <v>3910</v>
      </c>
    </row>
    <row r="1401">
      <c r="A1401" t="s" s="0">
        <v>9</v>
      </c>
      <c r="B1401" t="s" s="0">
        <v>3911</v>
      </c>
      <c r="C1401" t="s" s="135">
        <v>3912</v>
      </c>
    </row>
    <row r="1402">
      <c r="A1402" t="s" s="0">
        <v>9</v>
      </c>
      <c r="B1402" t="s" s="0">
        <v>3913</v>
      </c>
      <c r="C1402" t="s" s="135">
        <v>3914</v>
      </c>
    </row>
    <row r="1403">
      <c r="A1403" t="s" s="0">
        <v>9</v>
      </c>
      <c r="B1403" t="s" s="0">
        <v>3915</v>
      </c>
      <c r="C1403" t="s" s="135">
        <v>3916</v>
      </c>
    </row>
    <row r="1404">
      <c r="A1404" t="s" s="0">
        <v>9</v>
      </c>
      <c r="B1404" t="s" s="0">
        <v>3917</v>
      </c>
      <c r="C1404" t="s" s="135">
        <v>3918</v>
      </c>
    </row>
    <row r="1405">
      <c r="A1405" t="s" s="0">
        <v>9</v>
      </c>
      <c r="B1405" t="s" s="0">
        <v>3919</v>
      </c>
      <c r="C1405" t="s" s="135">
        <v>3920</v>
      </c>
    </row>
    <row r="1406">
      <c r="A1406" t="s" s="0">
        <v>9</v>
      </c>
      <c r="B1406" t="s" s="0">
        <v>3921</v>
      </c>
      <c r="C1406" t="s" s="135">
        <v>3922</v>
      </c>
    </row>
    <row r="1407">
      <c r="A1407" t="s" s="0">
        <v>9</v>
      </c>
      <c r="B1407" t="s" s="0">
        <v>3923</v>
      </c>
      <c r="C1407" t="s" s="135">
        <v>3924</v>
      </c>
    </row>
    <row r="1408">
      <c r="A1408" t="s" s="0">
        <v>9</v>
      </c>
      <c r="B1408" t="s" s="0">
        <v>3925</v>
      </c>
      <c r="C1408" t="s" s="135">
        <v>3926</v>
      </c>
    </row>
    <row r="1409">
      <c r="A1409" t="s" s="0">
        <v>9</v>
      </c>
      <c r="B1409" t="s" s="0">
        <v>3927</v>
      </c>
      <c r="C1409" t="s" s="135">
        <v>3928</v>
      </c>
    </row>
    <row r="1410">
      <c r="A1410" t="s" s="0">
        <v>9</v>
      </c>
      <c r="B1410" t="s" s="0">
        <v>3929</v>
      </c>
      <c r="C1410" t="s" s="135">
        <v>3930</v>
      </c>
    </row>
    <row r="1411">
      <c r="A1411" t="s" s="0">
        <v>9</v>
      </c>
      <c r="B1411" t="s" s="0">
        <v>3931</v>
      </c>
      <c r="C1411" t="s" s="135">
        <v>3932</v>
      </c>
    </row>
    <row r="1412">
      <c r="A1412" t="s" s="0">
        <v>9</v>
      </c>
      <c r="B1412" t="s" s="0">
        <v>3933</v>
      </c>
      <c r="C1412" t="s" s="135">
        <v>3934</v>
      </c>
    </row>
    <row r="1413">
      <c r="A1413" t="s" s="0">
        <v>9</v>
      </c>
      <c r="B1413" t="s" s="0">
        <v>3935</v>
      </c>
      <c r="C1413" t="s" s="135">
        <v>3936</v>
      </c>
    </row>
    <row r="1414">
      <c r="A1414" t="s" s="0">
        <v>9</v>
      </c>
      <c r="B1414" t="s" s="0">
        <v>3937</v>
      </c>
      <c r="C1414" t="s" s="135">
        <v>3938</v>
      </c>
    </row>
    <row r="1415">
      <c r="A1415" t="s" s="0">
        <v>9</v>
      </c>
      <c r="B1415" t="s" s="0">
        <v>3939</v>
      </c>
      <c r="C1415" t="s" s="135">
        <v>3940</v>
      </c>
    </row>
    <row r="1416">
      <c r="A1416" t="s" s="0">
        <v>9</v>
      </c>
      <c r="B1416" t="s" s="0">
        <v>3941</v>
      </c>
      <c r="C1416" t="s" s="135">
        <v>3942</v>
      </c>
    </row>
    <row r="1417">
      <c r="A1417" t="s" s="0">
        <v>9</v>
      </c>
      <c r="B1417" t="s" s="0">
        <v>3943</v>
      </c>
      <c r="C1417" t="s" s="135">
        <v>3944</v>
      </c>
    </row>
    <row r="1418">
      <c r="A1418" t="s" s="0">
        <v>9</v>
      </c>
      <c r="B1418" t="s" s="0">
        <v>3945</v>
      </c>
      <c r="C1418" t="s" s="135">
        <v>3946</v>
      </c>
    </row>
    <row r="1419">
      <c r="A1419" t="s" s="0">
        <v>9</v>
      </c>
      <c r="B1419" t="s" s="0">
        <v>3947</v>
      </c>
      <c r="C1419" t="s" s="135">
        <v>3948</v>
      </c>
    </row>
    <row r="1420">
      <c r="A1420" t="s" s="0">
        <v>9</v>
      </c>
      <c r="B1420" t="s" s="0">
        <v>3949</v>
      </c>
      <c r="C1420" t="s" s="135">
        <v>3950</v>
      </c>
    </row>
    <row r="1421">
      <c r="A1421" t="s" s="0">
        <v>9</v>
      </c>
      <c r="B1421" t="s" s="0">
        <v>3951</v>
      </c>
      <c r="C1421" t="s" s="135">
        <v>3952</v>
      </c>
    </row>
    <row r="1422">
      <c r="A1422" t="s" s="0">
        <v>9</v>
      </c>
      <c r="B1422" t="s" s="0">
        <v>3953</v>
      </c>
      <c r="C1422" t="s" s="135">
        <v>3954</v>
      </c>
    </row>
    <row r="1423">
      <c r="A1423" t="s" s="0">
        <v>9</v>
      </c>
      <c r="B1423" t="s" s="0">
        <v>3955</v>
      </c>
      <c r="C1423" t="s" s="135">
        <v>3956</v>
      </c>
    </row>
    <row r="1424">
      <c r="A1424" t="s" s="0">
        <v>9</v>
      </c>
      <c r="B1424" t="s" s="0">
        <v>3957</v>
      </c>
      <c r="C1424" t="s" s="135">
        <v>3958</v>
      </c>
    </row>
    <row r="1425">
      <c r="A1425" t="s" s="0">
        <v>9</v>
      </c>
      <c r="B1425" t="s" s="0">
        <v>3959</v>
      </c>
      <c r="C1425" t="s" s="135">
        <v>3960</v>
      </c>
    </row>
    <row r="1426">
      <c r="A1426" t="s" s="0">
        <v>9</v>
      </c>
      <c r="B1426" t="s" s="0">
        <v>3961</v>
      </c>
      <c r="C1426" t="s" s="135">
        <v>3962</v>
      </c>
    </row>
    <row r="1427">
      <c r="A1427" t="s" s="0">
        <v>9</v>
      </c>
      <c r="B1427" t="s" s="0">
        <v>3963</v>
      </c>
      <c r="C1427" t="s" s="135">
        <v>3964</v>
      </c>
    </row>
    <row r="1428">
      <c r="A1428" t="s" s="0">
        <v>9</v>
      </c>
      <c r="B1428" t="s" s="0">
        <v>3965</v>
      </c>
      <c r="C1428" t="s" s="135">
        <v>3966</v>
      </c>
    </row>
    <row r="1429">
      <c r="A1429" t="s" s="0">
        <v>9</v>
      </c>
      <c r="B1429" t="s" s="0">
        <v>3967</v>
      </c>
      <c r="C1429" t="s" s="135">
        <v>3968</v>
      </c>
    </row>
    <row r="1430">
      <c r="A1430" t="s" s="0">
        <v>9</v>
      </c>
      <c r="B1430" t="s" s="0">
        <v>3969</v>
      </c>
      <c r="C1430" t="s" s="135">
        <v>3970</v>
      </c>
    </row>
    <row r="1431">
      <c r="A1431" t="s" s="0">
        <v>9</v>
      </c>
      <c r="B1431" t="s" s="0">
        <v>3971</v>
      </c>
      <c r="C1431" t="s" s="135">
        <v>3972</v>
      </c>
    </row>
    <row r="1432">
      <c r="A1432" t="s" s="0">
        <v>9</v>
      </c>
      <c r="B1432" t="s" s="0">
        <v>3973</v>
      </c>
      <c r="C1432" t="s" s="135">
        <v>3974</v>
      </c>
    </row>
    <row r="1433">
      <c r="A1433" t="s" s="0">
        <v>9</v>
      </c>
      <c r="B1433" t="s" s="0">
        <v>3975</v>
      </c>
      <c r="C1433" t="s" s="135">
        <v>3976</v>
      </c>
    </row>
    <row r="1434">
      <c r="A1434" t="s" s="0">
        <v>9</v>
      </c>
      <c r="B1434" t="s" s="0">
        <v>3977</v>
      </c>
      <c r="C1434" t="s" s="135">
        <v>3978</v>
      </c>
    </row>
    <row r="1435">
      <c r="A1435" t="s" s="0">
        <v>9</v>
      </c>
      <c r="B1435" t="s" s="0">
        <v>3979</v>
      </c>
      <c r="C1435" t="s" s="135">
        <v>3980</v>
      </c>
    </row>
    <row r="1436">
      <c r="A1436" t="s" s="0">
        <v>9</v>
      </c>
      <c r="B1436" t="s" s="0">
        <v>3981</v>
      </c>
      <c r="C1436" t="s" s="135">
        <v>3982</v>
      </c>
    </row>
    <row r="1437">
      <c r="A1437" t="s" s="0">
        <v>9</v>
      </c>
      <c r="B1437" t="s" s="0">
        <v>3983</v>
      </c>
      <c r="C1437" t="s" s="135">
        <v>3984</v>
      </c>
    </row>
    <row r="1438">
      <c r="A1438" t="s" s="0">
        <v>9</v>
      </c>
      <c r="B1438" t="s" s="0">
        <v>3985</v>
      </c>
      <c r="C1438" t="s" s="135">
        <v>3986</v>
      </c>
    </row>
    <row r="1439">
      <c r="A1439" t="s" s="0">
        <v>9</v>
      </c>
      <c r="B1439" t="s" s="0">
        <v>3987</v>
      </c>
      <c r="C1439" t="s" s="135">
        <v>3988</v>
      </c>
    </row>
    <row r="1440">
      <c r="A1440" t="s" s="0">
        <v>9</v>
      </c>
      <c r="B1440" t="s" s="0">
        <v>3989</v>
      </c>
      <c r="C1440" t="s" s="135">
        <v>3990</v>
      </c>
    </row>
    <row r="1441">
      <c r="A1441" t="s" s="0">
        <v>9</v>
      </c>
      <c r="B1441" t="s" s="0">
        <v>3991</v>
      </c>
      <c r="C1441" t="s" s="135">
        <v>3992</v>
      </c>
    </row>
    <row r="1442">
      <c r="A1442" t="s" s="0">
        <v>9</v>
      </c>
      <c r="B1442" t="s" s="0">
        <v>3993</v>
      </c>
      <c r="C1442" t="s" s="135">
        <v>3994</v>
      </c>
    </row>
    <row r="1443">
      <c r="A1443" t="s" s="0">
        <v>9</v>
      </c>
      <c r="B1443" t="s" s="0">
        <v>3995</v>
      </c>
      <c r="C1443" t="s" s="135">
        <v>3996</v>
      </c>
    </row>
    <row r="1444">
      <c r="A1444" t="s" s="0">
        <v>9</v>
      </c>
      <c r="B1444" t="s" s="0">
        <v>3997</v>
      </c>
      <c r="C1444" t="s" s="135">
        <v>3998</v>
      </c>
    </row>
    <row r="1445">
      <c r="A1445" t="s" s="0">
        <v>9</v>
      </c>
      <c r="B1445" t="s" s="0">
        <v>3999</v>
      </c>
      <c r="C1445" t="s" s="135">
        <v>4000</v>
      </c>
    </row>
    <row r="1446">
      <c r="A1446" t="s" s="0">
        <v>9</v>
      </c>
      <c r="B1446" t="s" s="0">
        <v>4001</v>
      </c>
      <c r="C1446" t="s" s="135">
        <v>4002</v>
      </c>
    </row>
    <row r="1447">
      <c r="A1447" t="s" s="0">
        <v>9</v>
      </c>
      <c r="B1447" t="s" s="0">
        <v>4003</v>
      </c>
      <c r="C1447" t="s" s="135">
        <v>4004</v>
      </c>
    </row>
    <row r="1448">
      <c r="A1448" t="s" s="0">
        <v>9</v>
      </c>
      <c r="B1448" t="s" s="0">
        <v>4005</v>
      </c>
      <c r="C1448" t="s" s="135">
        <v>4006</v>
      </c>
    </row>
    <row r="1449">
      <c r="A1449" t="s" s="0">
        <v>9</v>
      </c>
      <c r="B1449" t="s" s="0">
        <v>4007</v>
      </c>
      <c r="C1449" t="s" s="135">
        <v>4008</v>
      </c>
    </row>
    <row r="1450">
      <c r="A1450" t="s" s="0">
        <v>9</v>
      </c>
      <c r="B1450" t="s" s="0">
        <v>4009</v>
      </c>
      <c r="C1450" t="s" s="135">
        <v>4010</v>
      </c>
    </row>
    <row r="1451">
      <c r="A1451" t="s" s="0">
        <v>9</v>
      </c>
      <c r="B1451" t="s" s="0">
        <v>4011</v>
      </c>
      <c r="C1451" t="s" s="135">
        <v>4012</v>
      </c>
    </row>
    <row r="1452">
      <c r="A1452" t="s" s="0">
        <v>9</v>
      </c>
      <c r="B1452" t="s" s="0">
        <v>4013</v>
      </c>
      <c r="C1452" t="s" s="135">
        <v>4014</v>
      </c>
    </row>
    <row r="1453">
      <c r="A1453" t="s" s="0">
        <v>9</v>
      </c>
      <c r="B1453" t="s" s="0">
        <v>4015</v>
      </c>
      <c r="C1453" t="s" s="135">
        <v>4016</v>
      </c>
    </row>
    <row r="1454">
      <c r="A1454" t="s" s="0">
        <v>9</v>
      </c>
      <c r="B1454" t="s" s="0">
        <v>4017</v>
      </c>
      <c r="C1454" t="s" s="135">
        <v>4018</v>
      </c>
    </row>
    <row r="1455">
      <c r="A1455" t="s" s="0">
        <v>9</v>
      </c>
      <c r="B1455" t="s" s="0">
        <v>4019</v>
      </c>
      <c r="C1455" t="s" s="135">
        <v>4020</v>
      </c>
    </row>
    <row r="1456">
      <c r="A1456" t="s" s="0">
        <v>9</v>
      </c>
      <c r="B1456" t="s" s="0">
        <v>4021</v>
      </c>
      <c r="C1456" t="s" s="135">
        <v>4022</v>
      </c>
    </row>
    <row r="1457">
      <c r="A1457" t="s" s="0">
        <v>9</v>
      </c>
      <c r="B1457" t="s" s="0">
        <v>4023</v>
      </c>
      <c r="C1457" t="s" s="135">
        <v>4024</v>
      </c>
    </row>
    <row r="1458">
      <c r="A1458" t="s" s="0">
        <v>9</v>
      </c>
      <c r="B1458" t="s" s="0">
        <v>4025</v>
      </c>
      <c r="C1458" t="s" s="135">
        <v>4026</v>
      </c>
    </row>
    <row r="1459">
      <c r="A1459" t="s" s="0">
        <v>9</v>
      </c>
      <c r="B1459" t="s" s="0">
        <v>4027</v>
      </c>
      <c r="C1459" t="s" s="135">
        <v>4028</v>
      </c>
    </row>
    <row r="1460">
      <c r="A1460" t="s" s="0">
        <v>9</v>
      </c>
      <c r="B1460" t="s" s="0">
        <v>4029</v>
      </c>
      <c r="C1460" t="s" s="135">
        <v>4030</v>
      </c>
    </row>
    <row r="1461">
      <c r="A1461" t="s" s="0">
        <v>9</v>
      </c>
      <c r="B1461" t="s" s="0">
        <v>4031</v>
      </c>
      <c r="C1461" t="s" s="135">
        <v>4032</v>
      </c>
    </row>
    <row r="1462">
      <c r="A1462" t="s" s="0">
        <v>9</v>
      </c>
      <c r="B1462" t="s" s="0">
        <v>4033</v>
      </c>
      <c r="C1462" t="s" s="135">
        <v>4034</v>
      </c>
    </row>
    <row r="1463">
      <c r="A1463" t="s" s="0">
        <v>9</v>
      </c>
      <c r="B1463" t="s" s="0">
        <v>4035</v>
      </c>
      <c r="C1463" t="s" s="135">
        <v>4036</v>
      </c>
    </row>
    <row r="1464">
      <c r="A1464" t="s" s="0">
        <v>9</v>
      </c>
      <c r="B1464" t="s" s="0">
        <v>4037</v>
      </c>
      <c r="C1464" t="s" s="135">
        <v>4038</v>
      </c>
    </row>
    <row r="1465">
      <c r="A1465" t="s" s="0">
        <v>9</v>
      </c>
      <c r="B1465" t="s" s="0">
        <v>4039</v>
      </c>
      <c r="C1465" t="s" s="135">
        <v>4040</v>
      </c>
    </row>
    <row r="1466">
      <c r="A1466" t="s" s="0">
        <v>9</v>
      </c>
      <c r="B1466" t="s" s="0">
        <v>4041</v>
      </c>
      <c r="C1466" t="s" s="135">
        <v>4042</v>
      </c>
    </row>
    <row r="1467">
      <c r="A1467" t="s" s="0">
        <v>9</v>
      </c>
      <c r="B1467" t="s" s="0">
        <v>4043</v>
      </c>
      <c r="C1467" t="s" s="135">
        <v>4044</v>
      </c>
    </row>
    <row r="1468">
      <c r="A1468" t="s" s="0">
        <v>9</v>
      </c>
      <c r="B1468" t="s" s="0">
        <v>4045</v>
      </c>
      <c r="C1468" t="s" s="135">
        <v>4046</v>
      </c>
    </row>
    <row r="1469">
      <c r="A1469" t="s" s="0">
        <v>9</v>
      </c>
      <c r="B1469" t="s" s="0">
        <v>4047</v>
      </c>
      <c r="C1469" t="s" s="135">
        <v>4048</v>
      </c>
    </row>
    <row r="1470">
      <c r="A1470" t="s" s="0">
        <v>9</v>
      </c>
      <c r="B1470" t="s" s="0">
        <v>4049</v>
      </c>
      <c r="C1470" t="s" s="135">
        <v>4050</v>
      </c>
    </row>
    <row r="1471">
      <c r="A1471" t="s" s="0">
        <v>9</v>
      </c>
      <c r="B1471" t="s" s="0">
        <v>4051</v>
      </c>
      <c r="C1471" t="s" s="135">
        <v>4052</v>
      </c>
    </row>
    <row r="1472">
      <c r="A1472" t="s" s="0">
        <v>9</v>
      </c>
      <c r="B1472" t="s" s="0">
        <v>4053</v>
      </c>
      <c r="C1472" t="s" s="135">
        <v>4054</v>
      </c>
    </row>
    <row r="1473">
      <c r="A1473" t="s" s="0">
        <v>9</v>
      </c>
      <c r="B1473" t="s" s="0">
        <v>4055</v>
      </c>
      <c r="C1473" t="s" s="135">
        <v>4056</v>
      </c>
    </row>
    <row r="1474">
      <c r="A1474" t="s" s="0">
        <v>9</v>
      </c>
      <c r="B1474" t="s" s="0">
        <v>4057</v>
      </c>
      <c r="C1474" t="s" s="135">
        <v>4058</v>
      </c>
    </row>
    <row r="1475">
      <c r="A1475" t="s" s="0">
        <v>9</v>
      </c>
      <c r="B1475" t="s" s="0">
        <v>4059</v>
      </c>
      <c r="C1475" t="s" s="135">
        <v>4060</v>
      </c>
    </row>
    <row r="1476">
      <c r="A1476" t="s" s="0">
        <v>9</v>
      </c>
      <c r="B1476" t="s" s="0">
        <v>4061</v>
      </c>
      <c r="C1476" t="s" s="135">
        <v>4062</v>
      </c>
    </row>
    <row r="1477">
      <c r="A1477" t="s" s="0">
        <v>9</v>
      </c>
      <c r="B1477" t="s" s="0">
        <v>4063</v>
      </c>
      <c r="C1477" t="s" s="135">
        <v>4064</v>
      </c>
    </row>
    <row r="1478">
      <c r="A1478" t="s" s="0">
        <v>9</v>
      </c>
      <c r="B1478" t="s" s="0">
        <v>4065</v>
      </c>
      <c r="C1478" t="s" s="135">
        <v>4066</v>
      </c>
    </row>
    <row r="1479">
      <c r="A1479" t="s" s="0">
        <v>9</v>
      </c>
      <c r="B1479" t="s" s="0">
        <v>4067</v>
      </c>
      <c r="C1479" t="s" s="135">
        <v>4068</v>
      </c>
    </row>
    <row r="1480">
      <c r="A1480" t="s" s="0">
        <v>9</v>
      </c>
      <c r="B1480" t="s" s="0">
        <v>4069</v>
      </c>
      <c r="C1480" t="s" s="135">
        <v>4070</v>
      </c>
    </row>
    <row r="1481">
      <c r="A1481" t="s" s="0">
        <v>9</v>
      </c>
      <c r="B1481" t="s" s="0">
        <v>4071</v>
      </c>
      <c r="C1481" t="s" s="135">
        <v>4072</v>
      </c>
    </row>
    <row r="1482">
      <c r="A1482" t="s" s="0">
        <v>9</v>
      </c>
      <c r="B1482" t="s" s="0">
        <v>4073</v>
      </c>
      <c r="C1482" t="s" s="135">
        <v>4074</v>
      </c>
    </row>
    <row r="1483">
      <c r="A1483" t="s" s="0">
        <v>9</v>
      </c>
      <c r="B1483" t="s" s="0">
        <v>4075</v>
      </c>
      <c r="C1483" t="s" s="135">
        <v>4076</v>
      </c>
    </row>
    <row r="1484">
      <c r="A1484" t="s" s="0">
        <v>9</v>
      </c>
      <c r="B1484" t="s" s="0">
        <v>4077</v>
      </c>
      <c r="C1484" t="s" s="135">
        <v>4078</v>
      </c>
    </row>
    <row r="1485">
      <c r="A1485" t="s" s="0">
        <v>9</v>
      </c>
      <c r="B1485" t="s" s="0">
        <v>4079</v>
      </c>
      <c r="C1485" t="s" s="135">
        <v>4080</v>
      </c>
    </row>
    <row r="1486">
      <c r="A1486" t="s" s="0">
        <v>9</v>
      </c>
      <c r="B1486" t="s" s="0">
        <v>4081</v>
      </c>
      <c r="C1486" t="s" s="135">
        <v>4082</v>
      </c>
    </row>
    <row r="1487">
      <c r="A1487" t="s" s="0">
        <v>9</v>
      </c>
      <c r="B1487" t="s" s="0">
        <v>4083</v>
      </c>
      <c r="C1487" t="s" s="135">
        <v>4084</v>
      </c>
    </row>
    <row r="1488">
      <c r="A1488" t="s" s="0">
        <v>9</v>
      </c>
      <c r="B1488" t="s" s="0">
        <v>4085</v>
      </c>
      <c r="C1488" t="s" s="135">
        <v>4086</v>
      </c>
    </row>
    <row r="1489">
      <c r="A1489" t="s" s="0">
        <v>9</v>
      </c>
      <c r="B1489" t="s" s="0">
        <v>4087</v>
      </c>
      <c r="C1489" t="s" s="135">
        <v>4088</v>
      </c>
    </row>
    <row r="1490">
      <c r="A1490" t="s" s="0">
        <v>9</v>
      </c>
      <c r="B1490" t="s" s="0">
        <v>4089</v>
      </c>
      <c r="C1490" t="s" s="135">
        <v>4090</v>
      </c>
    </row>
    <row r="1491">
      <c r="A1491" t="s" s="0">
        <v>9</v>
      </c>
      <c r="B1491" t="s" s="0">
        <v>4091</v>
      </c>
      <c r="C1491" t="s" s="135">
        <v>4092</v>
      </c>
    </row>
    <row r="1492">
      <c r="A1492" t="s" s="0">
        <v>9</v>
      </c>
      <c r="B1492" t="s" s="0">
        <v>4093</v>
      </c>
      <c r="C1492" t="s" s="135">
        <v>4094</v>
      </c>
    </row>
    <row r="1493">
      <c r="A1493" t="s" s="0">
        <v>9</v>
      </c>
      <c r="B1493" t="s" s="0">
        <v>4095</v>
      </c>
      <c r="C1493" t="s" s="135">
        <v>4096</v>
      </c>
    </row>
    <row r="1494">
      <c r="A1494" t="s" s="0">
        <v>9</v>
      </c>
      <c r="B1494" t="s" s="0">
        <v>4097</v>
      </c>
      <c r="C1494" t="s" s="135">
        <v>4098</v>
      </c>
    </row>
    <row r="1495">
      <c r="A1495" t="s" s="0">
        <v>9</v>
      </c>
      <c r="B1495" t="s" s="0">
        <v>4099</v>
      </c>
      <c r="C1495" t="s" s="135">
        <v>4100</v>
      </c>
    </row>
    <row r="1496">
      <c r="A1496" t="s" s="0">
        <v>9</v>
      </c>
      <c r="B1496" t="s" s="0">
        <v>4101</v>
      </c>
      <c r="C1496" t="s" s="135">
        <v>4102</v>
      </c>
    </row>
    <row r="1497">
      <c r="A1497" t="s" s="0">
        <v>9</v>
      </c>
      <c r="B1497" t="s" s="0">
        <v>4103</v>
      </c>
      <c r="C1497" t="s" s="135">
        <v>4104</v>
      </c>
    </row>
    <row r="1498">
      <c r="A1498" t="s" s="0">
        <v>9</v>
      </c>
      <c r="B1498" t="s" s="0">
        <v>4105</v>
      </c>
      <c r="C1498" t="s" s="135">
        <v>4106</v>
      </c>
    </row>
    <row r="1499">
      <c r="A1499" t="s" s="0">
        <v>9</v>
      </c>
      <c r="B1499" t="s" s="0">
        <v>4107</v>
      </c>
      <c r="C1499" t="s" s="135">
        <v>4108</v>
      </c>
    </row>
    <row r="1500">
      <c r="A1500" t="s" s="0">
        <v>9</v>
      </c>
      <c r="B1500" t="s" s="0">
        <v>4109</v>
      </c>
      <c r="C1500" t="s" s="135">
        <v>4110</v>
      </c>
    </row>
    <row r="1501">
      <c r="A1501" t="s" s="0">
        <v>9</v>
      </c>
      <c r="B1501" t="s" s="0">
        <v>4111</v>
      </c>
      <c r="C1501" t="s" s="135">
        <v>4112</v>
      </c>
    </row>
    <row r="1502">
      <c r="A1502" t="s" s="0">
        <v>9</v>
      </c>
      <c r="B1502" t="s" s="0">
        <v>4113</v>
      </c>
      <c r="C1502" t="s" s="135">
        <v>4114</v>
      </c>
    </row>
    <row r="1503">
      <c r="A1503" t="s" s="0">
        <v>9</v>
      </c>
      <c r="B1503" t="s" s="0">
        <v>4115</v>
      </c>
      <c r="C1503" t="s" s="135">
        <v>4116</v>
      </c>
    </row>
    <row r="1504">
      <c r="A1504" t="s" s="0">
        <v>9</v>
      </c>
      <c r="B1504" t="s" s="0">
        <v>4117</v>
      </c>
      <c r="C1504" t="s" s="135">
        <v>4118</v>
      </c>
    </row>
    <row r="1505">
      <c r="A1505" t="s" s="0">
        <v>9</v>
      </c>
      <c r="B1505" t="s" s="0">
        <v>4119</v>
      </c>
      <c r="C1505" t="s" s="135">
        <v>4120</v>
      </c>
    </row>
    <row r="1506">
      <c r="A1506" t="s" s="0">
        <v>9</v>
      </c>
      <c r="B1506" t="s" s="0">
        <v>4121</v>
      </c>
      <c r="C1506" t="s" s="135">
        <v>4122</v>
      </c>
    </row>
    <row r="1507">
      <c r="A1507" t="s" s="0">
        <v>9</v>
      </c>
      <c r="B1507" t="s" s="0">
        <v>4123</v>
      </c>
      <c r="C1507" t="s" s="135">
        <v>4124</v>
      </c>
    </row>
    <row r="1508">
      <c r="A1508" t="s" s="0">
        <v>9</v>
      </c>
      <c r="B1508" t="s" s="0">
        <v>4125</v>
      </c>
      <c r="C1508" t="s" s="135">
        <v>4126</v>
      </c>
    </row>
    <row r="1509">
      <c r="A1509" t="s" s="0">
        <v>9</v>
      </c>
      <c r="B1509" t="s" s="0">
        <v>4127</v>
      </c>
      <c r="C1509" t="s" s="135">
        <v>4128</v>
      </c>
    </row>
    <row r="1510">
      <c r="A1510" t="s" s="0">
        <v>9</v>
      </c>
      <c r="B1510" t="s" s="0">
        <v>4129</v>
      </c>
      <c r="C1510" t="s" s="135">
        <v>4130</v>
      </c>
    </row>
    <row r="1511">
      <c r="A1511" t="s" s="0">
        <v>9</v>
      </c>
      <c r="B1511" t="s" s="0">
        <v>4131</v>
      </c>
      <c r="C1511" t="s" s="135">
        <v>4132</v>
      </c>
    </row>
    <row r="1512">
      <c r="A1512" t="s" s="0">
        <v>9</v>
      </c>
      <c r="B1512" t="s" s="0">
        <v>4133</v>
      </c>
      <c r="C1512" t="s" s="135">
        <v>4134</v>
      </c>
    </row>
    <row r="1513">
      <c r="A1513" t="s" s="0">
        <v>9</v>
      </c>
      <c r="B1513" t="s" s="0">
        <v>4135</v>
      </c>
      <c r="C1513" t="s" s="135">
        <v>4136</v>
      </c>
    </row>
    <row r="1514">
      <c r="A1514" t="s" s="0">
        <v>9</v>
      </c>
      <c r="B1514" t="s" s="0">
        <v>4137</v>
      </c>
      <c r="C1514" t="s" s="135">
        <v>4138</v>
      </c>
    </row>
    <row r="1515">
      <c r="A1515" t="s" s="0">
        <v>9</v>
      </c>
      <c r="B1515" t="s" s="0">
        <v>4139</v>
      </c>
      <c r="C1515" t="s" s="135">
        <v>4140</v>
      </c>
    </row>
    <row r="1516">
      <c r="A1516" t="s" s="0">
        <v>9</v>
      </c>
      <c r="B1516" t="s" s="0">
        <v>4141</v>
      </c>
      <c r="C1516" t="s" s="135">
        <v>4142</v>
      </c>
    </row>
    <row r="1517">
      <c r="A1517" t="s" s="0">
        <v>9</v>
      </c>
      <c r="B1517" t="s" s="0">
        <v>4143</v>
      </c>
      <c r="C1517" t="s" s="135">
        <v>4144</v>
      </c>
    </row>
    <row r="1518">
      <c r="A1518" t="s" s="0">
        <v>9</v>
      </c>
      <c r="B1518" t="s" s="0">
        <v>4145</v>
      </c>
      <c r="C1518" t="s" s="135">
        <v>4146</v>
      </c>
    </row>
    <row r="1519">
      <c r="A1519" t="s" s="0">
        <v>9</v>
      </c>
      <c r="B1519" t="s" s="0">
        <v>4147</v>
      </c>
      <c r="C1519" t="s" s="135">
        <v>4148</v>
      </c>
    </row>
    <row r="1520">
      <c r="A1520" t="s" s="0">
        <v>9</v>
      </c>
      <c r="B1520" t="s" s="0">
        <v>4149</v>
      </c>
      <c r="C1520" t="s" s="135">
        <v>4150</v>
      </c>
    </row>
    <row r="1521">
      <c r="A1521" t="s" s="0">
        <v>9</v>
      </c>
      <c r="B1521" t="s" s="0">
        <v>4151</v>
      </c>
      <c r="C1521" t="s" s="135">
        <v>4152</v>
      </c>
    </row>
    <row r="1522">
      <c r="A1522" t="s" s="0">
        <v>9</v>
      </c>
      <c r="B1522" t="s" s="0">
        <v>4153</v>
      </c>
      <c r="C1522" t="s" s="135">
        <v>4154</v>
      </c>
    </row>
    <row r="1523">
      <c r="A1523" t="s" s="0">
        <v>9</v>
      </c>
      <c r="B1523" t="s" s="0">
        <v>4155</v>
      </c>
      <c r="C1523" t="s" s="135">
        <v>4156</v>
      </c>
    </row>
    <row r="1524">
      <c r="A1524" t="s" s="0">
        <v>9</v>
      </c>
      <c r="B1524" t="s" s="0">
        <v>4157</v>
      </c>
      <c r="C1524" t="s" s="135">
        <v>4158</v>
      </c>
    </row>
    <row r="1525">
      <c r="A1525" t="s" s="0">
        <v>9</v>
      </c>
      <c r="B1525" t="s" s="0">
        <v>4159</v>
      </c>
      <c r="C1525" t="s" s="135">
        <v>4160</v>
      </c>
    </row>
    <row r="1526">
      <c r="A1526" t="s" s="0">
        <v>9</v>
      </c>
      <c r="B1526" t="s" s="0">
        <v>4161</v>
      </c>
      <c r="C1526" t="s" s="135">
        <v>4162</v>
      </c>
    </row>
    <row r="1527">
      <c r="A1527" t="s" s="0">
        <v>9</v>
      </c>
      <c r="B1527" t="s" s="0">
        <v>4163</v>
      </c>
      <c r="C1527" t="s" s="135">
        <v>4164</v>
      </c>
    </row>
    <row r="1528">
      <c r="A1528" t="s" s="0">
        <v>9</v>
      </c>
      <c r="B1528" t="s" s="0">
        <v>4165</v>
      </c>
      <c r="C1528" t="s" s="135">
        <v>4166</v>
      </c>
    </row>
    <row r="1529">
      <c r="A1529" t="s" s="0">
        <v>9</v>
      </c>
      <c r="B1529" t="s" s="0">
        <v>4167</v>
      </c>
      <c r="C1529" t="s" s="135">
        <v>4168</v>
      </c>
    </row>
    <row r="1530">
      <c r="A1530" t="s" s="0">
        <v>9</v>
      </c>
      <c r="B1530" t="s" s="0">
        <v>4169</v>
      </c>
      <c r="C1530" t="s" s="135">
        <v>4170</v>
      </c>
    </row>
    <row r="1531">
      <c r="A1531" t="s" s="0">
        <v>9</v>
      </c>
      <c r="B1531" t="s" s="0">
        <v>4171</v>
      </c>
      <c r="C1531" t="s" s="135">
        <v>4172</v>
      </c>
    </row>
    <row r="1532">
      <c r="A1532" t="s" s="0">
        <v>9</v>
      </c>
      <c r="B1532" t="s" s="0">
        <v>4173</v>
      </c>
      <c r="C1532" t="s" s="135">
        <v>4174</v>
      </c>
    </row>
    <row r="1533">
      <c r="A1533" t="s" s="0">
        <v>9</v>
      </c>
      <c r="B1533" t="s" s="0">
        <v>4175</v>
      </c>
      <c r="C1533" t="s" s="135">
        <v>4176</v>
      </c>
    </row>
    <row r="1534">
      <c r="A1534" t="s" s="0">
        <v>9</v>
      </c>
      <c r="B1534" t="s" s="0">
        <v>4177</v>
      </c>
      <c r="C1534" t="s" s="135">
        <v>4178</v>
      </c>
    </row>
    <row r="1535">
      <c r="A1535" t="s" s="0">
        <v>9</v>
      </c>
      <c r="B1535" t="s" s="0">
        <v>4179</v>
      </c>
      <c r="C1535" t="s" s="135">
        <v>4180</v>
      </c>
    </row>
    <row r="1536">
      <c r="A1536" t="s" s="0">
        <v>9</v>
      </c>
      <c r="B1536" t="s" s="0">
        <v>4181</v>
      </c>
      <c r="C1536" t="s" s="135">
        <v>4182</v>
      </c>
    </row>
    <row r="1537">
      <c r="A1537" t="s" s="0">
        <v>9</v>
      </c>
      <c r="B1537" t="s" s="0">
        <v>4183</v>
      </c>
      <c r="C1537" t="s" s="135">
        <v>4184</v>
      </c>
    </row>
    <row r="1538">
      <c r="A1538" t="s" s="0">
        <v>9</v>
      </c>
      <c r="B1538" t="s" s="0">
        <v>4185</v>
      </c>
      <c r="C1538" t="s" s="135">
        <v>4186</v>
      </c>
    </row>
    <row r="1539">
      <c r="A1539" t="s" s="0">
        <v>9</v>
      </c>
      <c r="B1539" t="s" s="0">
        <v>4187</v>
      </c>
      <c r="C1539" t="s" s="135">
        <v>4188</v>
      </c>
    </row>
    <row r="1540">
      <c r="A1540" t="s" s="0">
        <v>9</v>
      </c>
      <c r="B1540" t="s" s="0">
        <v>4189</v>
      </c>
      <c r="C1540" t="s" s="135">
        <v>4190</v>
      </c>
    </row>
    <row r="1541">
      <c r="A1541" t="s" s="0">
        <v>9</v>
      </c>
      <c r="B1541" t="s" s="0">
        <v>4191</v>
      </c>
      <c r="C1541" t="s" s="135">
        <v>4192</v>
      </c>
    </row>
    <row r="1542">
      <c r="A1542" t="s" s="0">
        <v>9</v>
      </c>
      <c r="B1542" t="s" s="0">
        <v>4193</v>
      </c>
      <c r="C1542" t="s" s="135">
        <v>4194</v>
      </c>
    </row>
    <row r="1543">
      <c r="A1543" t="s" s="0">
        <v>9</v>
      </c>
      <c r="B1543" t="s" s="0">
        <v>4195</v>
      </c>
      <c r="C1543" t="s" s="135">
        <v>4196</v>
      </c>
    </row>
    <row r="1544">
      <c r="A1544" t="s" s="0">
        <v>9</v>
      </c>
      <c r="B1544" t="s" s="0">
        <v>4197</v>
      </c>
      <c r="C1544" t="s" s="135">
        <v>4198</v>
      </c>
    </row>
    <row r="1545">
      <c r="A1545" t="s" s="0">
        <v>9</v>
      </c>
      <c r="B1545" t="s" s="0">
        <v>4199</v>
      </c>
      <c r="C1545" t="s" s="135">
        <v>4200</v>
      </c>
    </row>
    <row r="1546">
      <c r="A1546" t="s" s="0">
        <v>9</v>
      </c>
      <c r="B1546" t="s" s="0">
        <v>4201</v>
      </c>
      <c r="C1546" t="s" s="135">
        <v>4202</v>
      </c>
    </row>
    <row r="1547">
      <c r="A1547" t="s" s="0">
        <v>9</v>
      </c>
      <c r="B1547" t="s" s="0">
        <v>4203</v>
      </c>
      <c r="C1547" t="s" s="135">
        <v>4204</v>
      </c>
    </row>
    <row r="1548">
      <c r="A1548" t="s" s="0">
        <v>9</v>
      </c>
      <c r="B1548" t="s" s="0">
        <v>4205</v>
      </c>
      <c r="C1548" t="s" s="135">
        <v>4206</v>
      </c>
    </row>
    <row r="1549">
      <c r="A1549" t="s" s="0">
        <v>9</v>
      </c>
      <c r="B1549" t="s" s="0">
        <v>4207</v>
      </c>
      <c r="C1549" t="s" s="135">
        <v>4208</v>
      </c>
    </row>
    <row r="1550">
      <c r="A1550" t="s" s="0">
        <v>9</v>
      </c>
      <c r="B1550" t="s" s="0">
        <v>4209</v>
      </c>
      <c r="C1550" t="s" s="135">
        <v>4210</v>
      </c>
    </row>
    <row r="1551">
      <c r="A1551" t="s" s="0">
        <v>9</v>
      </c>
      <c r="B1551" t="s" s="0">
        <v>4211</v>
      </c>
      <c r="C1551" t="s" s="135">
        <v>4212</v>
      </c>
    </row>
    <row r="1552">
      <c r="A1552" t="s" s="0">
        <v>10</v>
      </c>
      <c r="B1552" t="s" s="0">
        <v>4213</v>
      </c>
      <c r="C1552" t="s" s="135">
        <v>2725</v>
      </c>
    </row>
    <row r="1553">
      <c r="A1553" t="s" s="0">
        <v>10</v>
      </c>
      <c r="B1553" t="s" s="0">
        <v>4214</v>
      </c>
      <c r="C1553" t="s" s="135">
        <v>2727</v>
      </c>
    </row>
    <row r="1554">
      <c r="A1554" t="s" s="0">
        <v>10</v>
      </c>
      <c r="B1554" t="s" s="0">
        <v>4215</v>
      </c>
      <c r="C1554" t="s" s="135">
        <v>2723</v>
      </c>
    </row>
    <row r="1555">
      <c r="A1555" t="s" s="0">
        <v>10</v>
      </c>
      <c r="B1555" t="s" s="0">
        <v>4216</v>
      </c>
      <c r="C1555" t="s" s="135">
        <v>1216</v>
      </c>
    </row>
    <row r="1556">
      <c r="A1556" t="s" s="0">
        <v>10</v>
      </c>
      <c r="B1556" t="s" s="0">
        <v>4217</v>
      </c>
      <c r="C1556" t="s" s="135">
        <v>1218</v>
      </c>
    </row>
    <row r="1557">
      <c r="A1557" t="s" s="0">
        <v>10</v>
      </c>
      <c r="B1557" t="s" s="0">
        <v>4218</v>
      </c>
      <c r="C1557" t="s" s="135">
        <v>1220</v>
      </c>
    </row>
    <row r="1558">
      <c r="A1558" t="s" s="0">
        <v>10</v>
      </c>
      <c r="B1558" t="s" s="0">
        <v>4219</v>
      </c>
      <c r="C1558" t="s" s="135">
        <v>1222</v>
      </c>
    </row>
    <row r="1559">
      <c r="A1559" t="s" s="0">
        <v>10</v>
      </c>
      <c r="B1559" t="s" s="0">
        <v>4220</v>
      </c>
      <c r="C1559" t="s" s="135">
        <v>1224</v>
      </c>
    </row>
    <row r="1560">
      <c r="A1560" t="s" s="0">
        <v>10</v>
      </c>
      <c r="B1560" t="s" s="0">
        <v>4221</v>
      </c>
      <c r="C1560" t="s" s="135">
        <v>1420</v>
      </c>
    </row>
    <row r="1561">
      <c r="A1561" t="s" s="0">
        <v>10</v>
      </c>
      <c r="B1561" t="s" s="0">
        <v>4222</v>
      </c>
      <c r="C1561" t="s" s="135">
        <v>1422</v>
      </c>
    </row>
    <row r="1562">
      <c r="A1562" t="s" s="0">
        <v>10</v>
      </c>
      <c r="B1562" t="s" s="0">
        <v>4223</v>
      </c>
      <c r="C1562" t="s" s="135">
        <v>1226</v>
      </c>
    </row>
    <row r="1563">
      <c r="A1563" t="s" s="0">
        <v>10</v>
      </c>
      <c r="B1563" t="s" s="0">
        <v>4224</v>
      </c>
      <c r="C1563" t="s" s="135">
        <v>1428</v>
      </c>
    </row>
    <row r="1564">
      <c r="A1564" t="s" s="0">
        <v>10</v>
      </c>
      <c r="B1564" t="s" s="0">
        <v>4225</v>
      </c>
      <c r="C1564" t="s" s="135">
        <v>1430</v>
      </c>
    </row>
    <row r="1565">
      <c r="A1565" t="s" s="0">
        <v>10</v>
      </c>
      <c r="B1565" t="s" s="0">
        <v>4226</v>
      </c>
      <c r="C1565" t="s" s="135">
        <v>1228</v>
      </c>
    </row>
    <row r="1566">
      <c r="A1566" t="s" s="0">
        <v>10</v>
      </c>
      <c r="B1566" t="s" s="0">
        <v>4227</v>
      </c>
      <c r="C1566" t="s" s="135">
        <v>1436</v>
      </c>
    </row>
    <row r="1567">
      <c r="A1567" t="s" s="0">
        <v>10</v>
      </c>
      <c r="B1567" t="s" s="0">
        <v>4228</v>
      </c>
      <c r="C1567" t="s" s="135">
        <v>1438</v>
      </c>
    </row>
    <row r="1568">
      <c r="A1568" t="s" s="0">
        <v>10</v>
      </c>
      <c r="B1568" t="s" s="0">
        <v>4229</v>
      </c>
      <c r="C1568" t="s" s="135">
        <v>1230</v>
      </c>
    </row>
    <row r="1569">
      <c r="A1569" t="s" s="0">
        <v>10</v>
      </c>
      <c r="B1569" t="s" s="0">
        <v>4230</v>
      </c>
      <c r="C1569" t="s" s="135">
        <v>1232</v>
      </c>
    </row>
    <row r="1570">
      <c r="A1570" t="s" s="0">
        <v>10</v>
      </c>
      <c r="B1570" t="s" s="0">
        <v>4231</v>
      </c>
      <c r="C1570" t="s" s="135">
        <v>1234</v>
      </c>
    </row>
    <row r="1571">
      <c r="A1571" t="s" s="0">
        <v>12</v>
      </c>
      <c r="B1571" t="s" s="0">
        <v>4232</v>
      </c>
      <c r="C1571" t="s" s="135">
        <v>1216</v>
      </c>
    </row>
  </sheetData>
  <sheetProtection sheet="true" selectLockedCells="false" selectUnlockedCells="false" formatCells="true" formatColumns="false" formatRows="true" insertColumns="true" insertRows="true" insertHyperlinks="true" deleteColumns="true" deleteRows="true" sort="true" autoFilter="false" pivotTables="true" objects="true" scenarios="true"/>
  <autoFilter ref="A3:C1571"/>
  <hyperlinks>
    <hyperlink location="'JE203'!K104" ref="C4"/>
    <hyperlink location="'JE203'!K22" ref="C5"/>
    <hyperlink location="'JE203'!K23" ref="C6"/>
    <hyperlink location="'JE203'!K24" ref="C7"/>
    <hyperlink location="'JE203'!K25" ref="C8"/>
    <hyperlink location="'JE203'!K26" ref="C9"/>
    <hyperlink location="'JE203'!K27" ref="C10"/>
    <hyperlink location="'JE203'!K28" ref="C11"/>
    <hyperlink location="'JE203'!K29" ref="C12"/>
    <hyperlink location="'JE203'!K30" ref="C13"/>
    <hyperlink location="'JE203'!K31" ref="C14"/>
    <hyperlink location="'JE203'!K32" ref="C15"/>
    <hyperlink location="'JE203'!K33" ref="C16"/>
    <hyperlink location="'JE203'!K34" ref="C17"/>
    <hyperlink location="'JE203'!K35" ref="C18"/>
    <hyperlink location="'JE203'!K36" ref="C19"/>
    <hyperlink location="'JE203'!K37" ref="C20"/>
    <hyperlink location="'JE203'!K38" ref="C21"/>
    <hyperlink location="'JE203'!K39" ref="C22"/>
    <hyperlink location="'JE203'!K40" ref="C23"/>
    <hyperlink location="'JE203'!K41" ref="C24"/>
    <hyperlink location="'JE203'!K42" ref="C25"/>
    <hyperlink location="'JE203'!K43" ref="C26"/>
    <hyperlink location="'JE203'!K44" ref="C27"/>
    <hyperlink location="'JE203'!K45" ref="C28"/>
    <hyperlink location="'JE203'!K46" ref="C29"/>
    <hyperlink location="'JE203'!K47" ref="C30"/>
    <hyperlink location="'JE203'!K48" ref="C31"/>
    <hyperlink location="'JE203'!K49" ref="C32"/>
    <hyperlink location="'JE203'!K50" ref="C33"/>
    <hyperlink location="'JE203'!K51" ref="C34"/>
    <hyperlink location="'JE203'!K52" ref="C35"/>
    <hyperlink location="'JE203'!K53" ref="C36"/>
    <hyperlink location="'JE203'!K54" ref="C37"/>
    <hyperlink location="'JE203'!K55" ref="C38"/>
    <hyperlink location="'JE203'!K56" ref="C39"/>
    <hyperlink location="'JE203'!K57" ref="C40"/>
    <hyperlink location="'JE203'!K58" ref="C41"/>
    <hyperlink location="'JE203'!K59" ref="C42"/>
    <hyperlink location="'JE203'!K60" ref="C43"/>
    <hyperlink location="'JE203'!K61" ref="C44"/>
    <hyperlink location="'JE203'!K62" ref="C45"/>
    <hyperlink location="'JE203'!K63" ref="C46"/>
    <hyperlink location="'JE203'!K64" ref="C47"/>
    <hyperlink location="'JE203'!K65" ref="C48"/>
    <hyperlink location="'JE203'!K66" ref="C49"/>
    <hyperlink location="'JE203'!K67" ref="C50"/>
    <hyperlink location="'JE203'!K68" ref="C51"/>
    <hyperlink location="'JE203'!K69" ref="C52"/>
    <hyperlink location="'JE203'!K70" ref="C53"/>
    <hyperlink location="'JE203'!K71" ref="C54"/>
    <hyperlink location="'JE203'!K72" ref="C55"/>
    <hyperlink location="'JE203'!K73" ref="C56"/>
    <hyperlink location="'JE203'!K74" ref="C57"/>
    <hyperlink location="'JE203'!K75" ref="C58"/>
    <hyperlink location="'JE203'!K76" ref="C59"/>
    <hyperlink location="'JE203'!K77" ref="C60"/>
    <hyperlink location="'JE203'!K78" ref="C61"/>
    <hyperlink location="'JE203'!K79" ref="C62"/>
    <hyperlink location="'JE203'!K80" ref="C63"/>
    <hyperlink location="'JE203'!K81" ref="C64"/>
    <hyperlink location="'JE203'!K82" ref="C65"/>
    <hyperlink location="'JE203'!K83" ref="C66"/>
    <hyperlink location="'JE203'!K84" ref="C67"/>
    <hyperlink location="'JE203'!K85" ref="C68"/>
    <hyperlink location="'JE203'!K86" ref="C69"/>
    <hyperlink location="'JE203'!K87" ref="C70"/>
    <hyperlink location="'JE203'!K88" ref="C71"/>
    <hyperlink location="'JE203'!K89" ref="C72"/>
    <hyperlink location="'JE203'!K90" ref="C73"/>
    <hyperlink location="'JE203'!K91" ref="C74"/>
    <hyperlink location="'JE203'!K92" ref="C75"/>
    <hyperlink location="'JE203'!K93" ref="C76"/>
    <hyperlink location="'JE203'!K94" ref="C77"/>
    <hyperlink location="'JE203'!K95" ref="C78"/>
    <hyperlink location="'JE203'!K96" ref="C79"/>
    <hyperlink location="'JE203'!K97" ref="C80"/>
    <hyperlink location="'JE203'!K98" ref="C81"/>
    <hyperlink location="'JE203'!K99" ref="C82"/>
    <hyperlink location="'JE203'!K100" ref="C83"/>
    <hyperlink location="'JE203'!K101" ref="C84"/>
    <hyperlink location="'JE203'!K102" ref="C85"/>
    <hyperlink location="'JE203'!K103" ref="C86"/>
    <hyperlink location="'JE203'!L104" ref="C87"/>
    <hyperlink location="'JE203'!M104" ref="C88"/>
    <hyperlink location="'JE203'!N104" ref="C89"/>
    <hyperlink location="'JE203'!O104" ref="C90"/>
    <hyperlink location="'JE203'!L22" ref="C91"/>
    <hyperlink location="'JE203'!M22" ref="C92"/>
    <hyperlink location="'JE203'!N22" ref="C93"/>
    <hyperlink location="'JE203'!O22" ref="C94"/>
    <hyperlink location="'JE203'!L23" ref="C95"/>
    <hyperlink location="'JE203'!M23" ref="C96"/>
    <hyperlink location="'JE203'!N23" ref="C97"/>
    <hyperlink location="'JE203'!O23" ref="C98"/>
    <hyperlink location="'JE203'!L24" ref="C99"/>
    <hyperlink location="'JE203'!M24" ref="C100"/>
    <hyperlink location="'JE203'!N24" ref="C101"/>
    <hyperlink location="'JE203'!O24" ref="C102"/>
    <hyperlink location="'JE203'!L25" ref="C103"/>
    <hyperlink location="'JE203'!M25" ref="C104"/>
    <hyperlink location="'JE203'!N25" ref="C105"/>
    <hyperlink location="'JE203'!O25" ref="C106"/>
    <hyperlink location="'JE203'!L26" ref="C107"/>
    <hyperlink location="'JE203'!M26" ref="C108"/>
    <hyperlink location="'JE203'!N26" ref="C109"/>
    <hyperlink location="'JE203'!O26" ref="C110"/>
    <hyperlink location="'JE203'!L27" ref="C111"/>
    <hyperlink location="'JE203'!M27" ref="C112"/>
    <hyperlink location="'JE203'!N27" ref="C113"/>
    <hyperlink location="'JE203'!O27" ref="C114"/>
    <hyperlink location="'JE203'!L28" ref="C115"/>
    <hyperlink location="'JE203'!M28" ref="C116"/>
    <hyperlink location="'JE203'!N28" ref="C117"/>
    <hyperlink location="'JE203'!O28" ref="C118"/>
    <hyperlink location="'JE203'!L29" ref="C119"/>
    <hyperlink location="'JE203'!M29" ref="C120"/>
    <hyperlink location="'JE203'!N29" ref="C121"/>
    <hyperlink location="'JE203'!O29" ref="C122"/>
    <hyperlink location="'JE203'!L30" ref="C123"/>
    <hyperlink location="'JE203'!M30" ref="C124"/>
    <hyperlink location="'JE203'!N30" ref="C125"/>
    <hyperlink location="'JE203'!O30" ref="C126"/>
    <hyperlink location="'JE203'!L31" ref="C127"/>
    <hyperlink location="'JE203'!M31" ref="C128"/>
    <hyperlink location="'JE203'!N31" ref="C129"/>
    <hyperlink location="'JE203'!O31" ref="C130"/>
    <hyperlink location="'JE203'!L32" ref="C131"/>
    <hyperlink location="'JE203'!M32" ref="C132"/>
    <hyperlink location="'JE203'!N32" ref="C133"/>
    <hyperlink location="'JE203'!O32" ref="C134"/>
    <hyperlink location="'JE203'!L33" ref="C135"/>
    <hyperlink location="'JE203'!M33" ref="C136"/>
    <hyperlink location="'JE203'!N33" ref="C137"/>
    <hyperlink location="'JE203'!O33" ref="C138"/>
    <hyperlink location="'JE203'!L34" ref="C139"/>
    <hyperlink location="'JE203'!M34" ref="C140"/>
    <hyperlink location="'JE203'!N34" ref="C141"/>
    <hyperlink location="'JE203'!O34" ref="C142"/>
    <hyperlink location="'JE203'!L35" ref="C143"/>
    <hyperlink location="'JE203'!M35" ref="C144"/>
    <hyperlink location="'JE203'!N35" ref="C145"/>
    <hyperlink location="'JE203'!O35" ref="C146"/>
    <hyperlink location="'JE203'!L36" ref="C147"/>
    <hyperlink location="'JE203'!M36" ref="C148"/>
    <hyperlink location="'JE203'!N36" ref="C149"/>
    <hyperlink location="'JE203'!O36" ref="C150"/>
    <hyperlink location="'JE203'!L37" ref="C151"/>
    <hyperlink location="'JE203'!M37" ref="C152"/>
    <hyperlink location="'JE203'!N37" ref="C153"/>
    <hyperlink location="'JE203'!O37" ref="C154"/>
    <hyperlink location="'JE203'!L38" ref="C155"/>
    <hyperlink location="'JE203'!M38" ref="C156"/>
    <hyperlink location="'JE203'!N38" ref="C157"/>
    <hyperlink location="'JE203'!O38" ref="C158"/>
    <hyperlink location="'JE203'!L39" ref="C159"/>
    <hyperlink location="'JE203'!M39" ref="C160"/>
    <hyperlink location="'JE203'!N39" ref="C161"/>
    <hyperlink location="'JE203'!O39" ref="C162"/>
    <hyperlink location="'JE203'!L40" ref="C163"/>
    <hyperlink location="'JE203'!M40" ref="C164"/>
    <hyperlink location="'JE203'!N40" ref="C165"/>
    <hyperlink location="'JE203'!O40" ref="C166"/>
    <hyperlink location="'JE203'!L41" ref="C167"/>
    <hyperlink location="'JE203'!M41" ref="C168"/>
    <hyperlink location="'JE203'!N41" ref="C169"/>
    <hyperlink location="'JE203'!O41" ref="C170"/>
    <hyperlink location="'JE203'!L42" ref="C171"/>
    <hyperlink location="'JE203'!M42" ref="C172"/>
    <hyperlink location="'JE203'!N42" ref="C173"/>
    <hyperlink location="'JE203'!O42" ref="C174"/>
    <hyperlink location="'JE203'!L43" ref="C175"/>
    <hyperlink location="'JE203'!M43" ref="C176"/>
    <hyperlink location="'JE203'!N43" ref="C177"/>
    <hyperlink location="'JE203'!O43" ref="C178"/>
    <hyperlink location="'JE203'!L44" ref="C179"/>
    <hyperlink location="'JE203'!M44" ref="C180"/>
    <hyperlink location="'JE203'!N44" ref="C181"/>
    <hyperlink location="'JE203'!O44" ref="C182"/>
    <hyperlink location="'JE203'!L45" ref="C183"/>
    <hyperlink location="'JE203'!M45" ref="C184"/>
    <hyperlink location="'JE203'!N45" ref="C185"/>
    <hyperlink location="'JE203'!O45" ref="C186"/>
    <hyperlink location="'JE203'!L46" ref="C187"/>
    <hyperlink location="'JE203'!M46" ref="C188"/>
    <hyperlink location="'JE203'!N46" ref="C189"/>
    <hyperlink location="'JE203'!O46" ref="C190"/>
    <hyperlink location="'JE203'!L47" ref="C191"/>
    <hyperlink location="'JE203'!M47" ref="C192"/>
    <hyperlink location="'JE203'!N47" ref="C193"/>
    <hyperlink location="'JE203'!O47" ref="C194"/>
    <hyperlink location="'JE203'!L48" ref="C195"/>
    <hyperlink location="'JE203'!M48" ref="C196"/>
    <hyperlink location="'JE203'!N48" ref="C197"/>
    <hyperlink location="'JE203'!O48" ref="C198"/>
    <hyperlink location="'JE203'!L49" ref="C199"/>
    <hyperlink location="'JE203'!M49" ref="C200"/>
    <hyperlink location="'JE203'!N49" ref="C201"/>
    <hyperlink location="'JE203'!O49" ref="C202"/>
    <hyperlink location="'JE203'!L50" ref="C203"/>
    <hyperlink location="'JE203'!M50" ref="C204"/>
    <hyperlink location="'JE203'!N50" ref="C205"/>
    <hyperlink location="'JE203'!O50" ref="C206"/>
    <hyperlink location="'JE203'!L51" ref="C207"/>
    <hyperlink location="'JE203'!M51" ref="C208"/>
    <hyperlink location="'JE203'!N51" ref="C209"/>
    <hyperlink location="'JE203'!O51" ref="C210"/>
    <hyperlink location="'JE203'!L52" ref="C211"/>
    <hyperlink location="'JE203'!M52" ref="C212"/>
    <hyperlink location="'JE203'!N52" ref="C213"/>
    <hyperlink location="'JE203'!O52" ref="C214"/>
    <hyperlink location="'JE203'!L53" ref="C215"/>
    <hyperlink location="'JE203'!M53" ref="C216"/>
    <hyperlink location="'JE203'!N53" ref="C217"/>
    <hyperlink location="'JE203'!O53" ref="C218"/>
    <hyperlink location="'JE203'!L54" ref="C219"/>
    <hyperlink location="'JE203'!M54" ref="C220"/>
    <hyperlink location="'JE203'!N54" ref="C221"/>
    <hyperlink location="'JE203'!O54" ref="C222"/>
    <hyperlink location="'JE203'!L55" ref="C223"/>
    <hyperlink location="'JE203'!M55" ref="C224"/>
    <hyperlink location="'JE203'!N55" ref="C225"/>
    <hyperlink location="'JE203'!O55" ref="C226"/>
    <hyperlink location="'JE203'!L56" ref="C227"/>
    <hyperlink location="'JE203'!M56" ref="C228"/>
    <hyperlink location="'JE203'!N56" ref="C229"/>
    <hyperlink location="'JE203'!O56" ref="C230"/>
    <hyperlink location="'JE203'!L57" ref="C231"/>
    <hyperlink location="'JE203'!M57" ref="C232"/>
    <hyperlink location="'JE203'!N57" ref="C233"/>
    <hyperlink location="'JE203'!O57" ref="C234"/>
    <hyperlink location="'JE203'!L58" ref="C235"/>
    <hyperlink location="'JE203'!M58" ref="C236"/>
    <hyperlink location="'JE203'!N58" ref="C237"/>
    <hyperlink location="'JE203'!O58" ref="C238"/>
    <hyperlink location="'JE203'!L59" ref="C239"/>
    <hyperlink location="'JE203'!M59" ref="C240"/>
    <hyperlink location="'JE203'!N59" ref="C241"/>
    <hyperlink location="'JE203'!O59" ref="C242"/>
    <hyperlink location="'JE203'!L60" ref="C243"/>
    <hyperlink location="'JE203'!M60" ref="C244"/>
    <hyperlink location="'JE203'!N60" ref="C245"/>
    <hyperlink location="'JE203'!O60" ref="C246"/>
    <hyperlink location="'JE203'!L61" ref="C247"/>
    <hyperlink location="'JE203'!M61" ref="C248"/>
    <hyperlink location="'JE203'!N61" ref="C249"/>
    <hyperlink location="'JE203'!O61" ref="C250"/>
    <hyperlink location="'JE203'!L62" ref="C251"/>
    <hyperlink location="'JE203'!M62" ref="C252"/>
    <hyperlink location="'JE203'!N62" ref="C253"/>
    <hyperlink location="'JE203'!O62" ref="C254"/>
    <hyperlink location="'JE203'!L63" ref="C255"/>
    <hyperlink location="'JE203'!M63" ref="C256"/>
    <hyperlink location="'JE203'!N63" ref="C257"/>
    <hyperlink location="'JE203'!O63" ref="C258"/>
    <hyperlink location="'JE203'!L64" ref="C259"/>
    <hyperlink location="'JE203'!M64" ref="C260"/>
    <hyperlink location="'JE203'!N64" ref="C261"/>
    <hyperlink location="'JE203'!O64" ref="C262"/>
    <hyperlink location="'JE203'!L65" ref="C263"/>
    <hyperlink location="'JE203'!M65" ref="C264"/>
    <hyperlink location="'JE203'!N65" ref="C265"/>
    <hyperlink location="'JE203'!O65" ref="C266"/>
    <hyperlink location="'JE203'!L66" ref="C267"/>
    <hyperlink location="'JE203'!M66" ref="C268"/>
    <hyperlink location="'JE203'!N66" ref="C269"/>
    <hyperlink location="'JE203'!O66" ref="C270"/>
    <hyperlink location="'JE203'!L67" ref="C271"/>
    <hyperlink location="'JE203'!M67" ref="C272"/>
    <hyperlink location="'JE203'!N67" ref="C273"/>
    <hyperlink location="'JE203'!O67" ref="C274"/>
    <hyperlink location="'JE203'!L68" ref="C275"/>
    <hyperlink location="'JE203'!M68" ref="C276"/>
    <hyperlink location="'JE203'!N68" ref="C277"/>
    <hyperlink location="'JE203'!O68" ref="C278"/>
    <hyperlink location="'JE203'!L69" ref="C279"/>
    <hyperlink location="'JE203'!M69" ref="C280"/>
    <hyperlink location="'JE203'!N69" ref="C281"/>
    <hyperlink location="'JE203'!O69" ref="C282"/>
    <hyperlink location="'JE203'!L70" ref="C283"/>
    <hyperlink location="'JE203'!M70" ref="C284"/>
    <hyperlink location="'JE203'!N70" ref="C285"/>
    <hyperlink location="'JE203'!O70" ref="C286"/>
    <hyperlink location="'JE203'!L71" ref="C287"/>
    <hyperlink location="'JE203'!M71" ref="C288"/>
    <hyperlink location="'JE203'!N71" ref="C289"/>
    <hyperlink location="'JE203'!O71" ref="C290"/>
    <hyperlink location="'JE203'!L72" ref="C291"/>
    <hyperlink location="'JE203'!M72" ref="C292"/>
    <hyperlink location="'JE203'!N72" ref="C293"/>
    <hyperlink location="'JE203'!O72" ref="C294"/>
    <hyperlink location="'JE203'!L73" ref="C295"/>
    <hyperlink location="'JE203'!M73" ref="C296"/>
    <hyperlink location="'JE203'!N73" ref="C297"/>
    <hyperlink location="'JE203'!O73" ref="C298"/>
    <hyperlink location="'JE203'!L74" ref="C299"/>
    <hyperlink location="'JE203'!M74" ref="C300"/>
    <hyperlink location="'JE203'!N74" ref="C301"/>
    <hyperlink location="'JE203'!O74" ref="C302"/>
    <hyperlink location="'JE203'!L75" ref="C303"/>
    <hyperlink location="'JE203'!M75" ref="C304"/>
    <hyperlink location="'JE203'!N75" ref="C305"/>
    <hyperlink location="'JE203'!O75" ref="C306"/>
    <hyperlink location="'JE203'!L76" ref="C307"/>
    <hyperlink location="'JE203'!M76" ref="C308"/>
    <hyperlink location="'JE203'!N76" ref="C309"/>
    <hyperlink location="'JE203'!O76" ref="C310"/>
    <hyperlink location="'JE203'!L77" ref="C311"/>
    <hyperlink location="'JE203'!M77" ref="C312"/>
    <hyperlink location="'JE203'!N77" ref="C313"/>
    <hyperlink location="'JE203'!O77" ref="C314"/>
    <hyperlink location="'JE203'!L78" ref="C315"/>
    <hyperlink location="'JE203'!M78" ref="C316"/>
    <hyperlink location="'JE203'!N78" ref="C317"/>
    <hyperlink location="'JE203'!O78" ref="C318"/>
    <hyperlink location="'JE203'!L79" ref="C319"/>
    <hyperlink location="'JE203'!M79" ref="C320"/>
    <hyperlink location="'JE203'!N79" ref="C321"/>
    <hyperlink location="'JE203'!O79" ref="C322"/>
    <hyperlink location="'JE203'!L80" ref="C323"/>
    <hyperlink location="'JE203'!M80" ref="C324"/>
    <hyperlink location="'JE203'!N80" ref="C325"/>
    <hyperlink location="'JE203'!O80" ref="C326"/>
    <hyperlink location="'JE203'!L81" ref="C327"/>
    <hyperlink location="'JE203'!M81" ref="C328"/>
    <hyperlink location="'JE203'!N81" ref="C329"/>
    <hyperlink location="'JE203'!O81" ref="C330"/>
    <hyperlink location="'JE203'!L82" ref="C331"/>
    <hyperlink location="'JE203'!M82" ref="C332"/>
    <hyperlink location="'JE203'!N82" ref="C333"/>
    <hyperlink location="'JE203'!O82" ref="C334"/>
    <hyperlink location="'JE203'!L83" ref="C335"/>
    <hyperlink location="'JE203'!M83" ref="C336"/>
    <hyperlink location="'JE203'!N83" ref="C337"/>
    <hyperlink location="'JE203'!O83" ref="C338"/>
    <hyperlink location="'JE203'!L84" ref="C339"/>
    <hyperlink location="'JE203'!M84" ref="C340"/>
    <hyperlink location="'JE203'!N84" ref="C341"/>
    <hyperlink location="'JE203'!O84" ref="C342"/>
    <hyperlink location="'JE203'!L85" ref="C343"/>
    <hyperlink location="'JE203'!M85" ref="C344"/>
    <hyperlink location="'JE203'!N85" ref="C345"/>
    <hyperlink location="'JE203'!O85" ref="C346"/>
    <hyperlink location="'JE203'!L86" ref="C347"/>
    <hyperlink location="'JE203'!M86" ref="C348"/>
    <hyperlink location="'JE203'!N86" ref="C349"/>
    <hyperlink location="'JE203'!O86" ref="C350"/>
    <hyperlink location="'JE203'!L87" ref="C351"/>
    <hyperlink location="'JE203'!M87" ref="C352"/>
    <hyperlink location="'JE203'!N87" ref="C353"/>
    <hyperlink location="'JE203'!O87" ref="C354"/>
    <hyperlink location="'JE203'!L88" ref="C355"/>
    <hyperlink location="'JE203'!M88" ref="C356"/>
    <hyperlink location="'JE203'!N88" ref="C357"/>
    <hyperlink location="'JE203'!O88" ref="C358"/>
    <hyperlink location="'JE203'!L89" ref="C359"/>
    <hyperlink location="'JE203'!M89" ref="C360"/>
    <hyperlink location="'JE203'!N89" ref="C361"/>
    <hyperlink location="'JE203'!O89" ref="C362"/>
    <hyperlink location="'JE203'!L90" ref="C363"/>
    <hyperlink location="'JE203'!M90" ref="C364"/>
    <hyperlink location="'JE203'!N90" ref="C365"/>
    <hyperlink location="'JE203'!O90" ref="C366"/>
    <hyperlink location="'JE203'!L91" ref="C367"/>
    <hyperlink location="'JE203'!M91" ref="C368"/>
    <hyperlink location="'JE203'!N91" ref="C369"/>
    <hyperlink location="'JE203'!O91" ref="C370"/>
    <hyperlink location="'JE203'!L92" ref="C371"/>
    <hyperlink location="'JE203'!M92" ref="C372"/>
    <hyperlink location="'JE203'!N92" ref="C373"/>
    <hyperlink location="'JE203'!O92" ref="C374"/>
    <hyperlink location="'JE203'!L93" ref="C375"/>
    <hyperlink location="'JE203'!M93" ref="C376"/>
    <hyperlink location="'JE203'!N93" ref="C377"/>
    <hyperlink location="'JE203'!O93" ref="C378"/>
    <hyperlink location="'JE203'!L94" ref="C379"/>
    <hyperlink location="'JE203'!M94" ref="C380"/>
    <hyperlink location="'JE203'!N94" ref="C381"/>
    <hyperlink location="'JE203'!O94" ref="C382"/>
    <hyperlink location="'JE203'!L95" ref="C383"/>
    <hyperlink location="'JE203'!M95" ref="C384"/>
    <hyperlink location="'JE203'!N95" ref="C385"/>
    <hyperlink location="'JE203'!O95" ref="C386"/>
    <hyperlink location="'JE203'!L96" ref="C387"/>
    <hyperlink location="'JE203'!M96" ref="C388"/>
    <hyperlink location="'JE203'!N96" ref="C389"/>
    <hyperlink location="'JE203'!O96" ref="C390"/>
    <hyperlink location="'JE203'!L97" ref="C391"/>
    <hyperlink location="'JE203'!M97" ref="C392"/>
    <hyperlink location="'JE203'!N97" ref="C393"/>
    <hyperlink location="'JE203'!O97" ref="C394"/>
    <hyperlink location="'JE203'!L98" ref="C395"/>
    <hyperlink location="'JE203'!M98" ref="C396"/>
    <hyperlink location="'JE203'!N98" ref="C397"/>
    <hyperlink location="'JE203'!O98" ref="C398"/>
    <hyperlink location="'JE203'!L99" ref="C399"/>
    <hyperlink location="'JE203'!M99" ref="C400"/>
    <hyperlink location="'JE203'!N99" ref="C401"/>
    <hyperlink location="'JE203'!O99" ref="C402"/>
    <hyperlink location="'JE203'!L100" ref="C403"/>
    <hyperlink location="'JE203'!M100" ref="C404"/>
    <hyperlink location="'JE203'!N100" ref="C405"/>
    <hyperlink location="'JE203'!O100" ref="C406"/>
    <hyperlink location="'JE203'!L101" ref="C407"/>
    <hyperlink location="'JE203'!M101" ref="C408"/>
    <hyperlink location="'JE203'!N101" ref="C409"/>
    <hyperlink location="'JE203'!O101" ref="C410"/>
    <hyperlink location="'JE203'!L102" ref="C411"/>
    <hyperlink location="'JE203'!M102" ref="C412"/>
    <hyperlink location="'JE203'!N102" ref="C413"/>
    <hyperlink location="'JE203'!O102" ref="C414"/>
    <hyperlink location="'JE203'!L103" ref="C415"/>
    <hyperlink location="'JE203'!M103" ref="C416"/>
    <hyperlink location="'JE203'!N103" ref="C417"/>
    <hyperlink location="'JE203'!O103" ref="C418"/>
    <hyperlink location="'JE203'!P104" ref="C419"/>
    <hyperlink location="'JE203'!Q104" ref="C420"/>
    <hyperlink location="'JE203'!R104" ref="C421"/>
    <hyperlink location="'JE203'!S104" ref="C422"/>
    <hyperlink location="'JE203'!P22" ref="C423"/>
    <hyperlink location="'JE203'!Q22" ref="C424"/>
    <hyperlink location="'JE203'!R22" ref="C425"/>
    <hyperlink location="'JE203'!S22" ref="C426"/>
    <hyperlink location="'JE203'!P23" ref="C427"/>
    <hyperlink location="'JE203'!Q23" ref="C428"/>
    <hyperlink location="'JE203'!R23" ref="C429"/>
    <hyperlink location="'JE203'!S23" ref="C430"/>
    <hyperlink location="'JE203'!P24" ref="C431"/>
    <hyperlink location="'JE203'!Q24" ref="C432"/>
    <hyperlink location="'JE203'!R24" ref="C433"/>
    <hyperlink location="'JE203'!S24" ref="C434"/>
    <hyperlink location="'JE203'!P25" ref="C435"/>
    <hyperlink location="'JE203'!Q25" ref="C436"/>
    <hyperlink location="'JE203'!R25" ref="C437"/>
    <hyperlink location="'JE203'!S25" ref="C438"/>
    <hyperlink location="'JE203'!P26" ref="C439"/>
    <hyperlink location="'JE203'!Q26" ref="C440"/>
    <hyperlink location="'JE203'!R26" ref="C441"/>
    <hyperlink location="'JE203'!S26" ref="C442"/>
    <hyperlink location="'JE203'!P27" ref="C443"/>
    <hyperlink location="'JE203'!Q27" ref="C444"/>
    <hyperlink location="'JE203'!R27" ref="C445"/>
    <hyperlink location="'JE203'!S27" ref="C446"/>
    <hyperlink location="'JE203'!P28" ref="C447"/>
    <hyperlink location="'JE203'!Q28" ref="C448"/>
    <hyperlink location="'JE203'!R28" ref="C449"/>
    <hyperlink location="'JE203'!S28" ref="C450"/>
    <hyperlink location="'JE203'!P29" ref="C451"/>
    <hyperlink location="'JE203'!Q29" ref="C452"/>
    <hyperlink location="'JE203'!R29" ref="C453"/>
    <hyperlink location="'JE203'!S29" ref="C454"/>
    <hyperlink location="'JE203'!P30" ref="C455"/>
    <hyperlink location="'JE203'!Q30" ref="C456"/>
    <hyperlink location="'JE203'!R30" ref="C457"/>
    <hyperlink location="'JE203'!S30" ref="C458"/>
    <hyperlink location="'JE203'!P31" ref="C459"/>
    <hyperlink location="'JE203'!Q31" ref="C460"/>
    <hyperlink location="'JE203'!R31" ref="C461"/>
    <hyperlink location="'JE203'!S31" ref="C462"/>
    <hyperlink location="'JE203'!P32" ref="C463"/>
    <hyperlink location="'JE203'!Q32" ref="C464"/>
    <hyperlink location="'JE203'!R32" ref="C465"/>
    <hyperlink location="'JE203'!S32" ref="C466"/>
    <hyperlink location="'JE203'!P33" ref="C467"/>
    <hyperlink location="'JE203'!Q33" ref="C468"/>
    <hyperlink location="'JE203'!R33" ref="C469"/>
    <hyperlink location="'JE203'!S33" ref="C470"/>
    <hyperlink location="'JE203'!P34" ref="C471"/>
    <hyperlink location="'JE203'!Q34" ref="C472"/>
    <hyperlink location="'JE203'!R34" ref="C473"/>
    <hyperlink location="'JE203'!S34" ref="C474"/>
    <hyperlink location="'JE203'!P35" ref="C475"/>
    <hyperlink location="'JE203'!Q35" ref="C476"/>
    <hyperlink location="'JE203'!R35" ref="C477"/>
    <hyperlink location="'JE203'!S35" ref="C478"/>
    <hyperlink location="'JE203'!P36" ref="C479"/>
    <hyperlink location="'JE203'!Q36" ref="C480"/>
    <hyperlink location="'JE203'!R36" ref="C481"/>
    <hyperlink location="'JE203'!S36" ref="C482"/>
    <hyperlink location="'JE203'!P37" ref="C483"/>
    <hyperlink location="'JE203'!Q37" ref="C484"/>
    <hyperlink location="'JE203'!R37" ref="C485"/>
    <hyperlink location="'JE203'!S37" ref="C486"/>
    <hyperlink location="'JE203'!P38" ref="C487"/>
    <hyperlink location="'JE203'!Q38" ref="C488"/>
    <hyperlink location="'JE203'!R38" ref="C489"/>
    <hyperlink location="'JE203'!S38" ref="C490"/>
    <hyperlink location="'JE203'!P39" ref="C491"/>
    <hyperlink location="'JE203'!Q39" ref="C492"/>
    <hyperlink location="'JE203'!R39" ref="C493"/>
    <hyperlink location="'JE203'!S39" ref="C494"/>
    <hyperlink location="'JE203'!P40" ref="C495"/>
    <hyperlink location="'JE203'!Q40" ref="C496"/>
    <hyperlink location="'JE203'!R40" ref="C497"/>
    <hyperlink location="'JE203'!S40" ref="C498"/>
    <hyperlink location="'JE203'!P41" ref="C499"/>
    <hyperlink location="'JE203'!Q41" ref="C500"/>
    <hyperlink location="'JE203'!R41" ref="C501"/>
    <hyperlink location="'JE203'!S41" ref="C502"/>
    <hyperlink location="'JE203'!P42" ref="C503"/>
    <hyperlink location="'JE203'!Q42" ref="C504"/>
    <hyperlink location="'JE203'!R42" ref="C505"/>
    <hyperlink location="'JE203'!S42" ref="C506"/>
    <hyperlink location="'JE203'!P43" ref="C507"/>
    <hyperlink location="'JE203'!Q43" ref="C508"/>
    <hyperlink location="'JE203'!R43" ref="C509"/>
    <hyperlink location="'JE203'!S43" ref="C510"/>
    <hyperlink location="'JE203'!P44" ref="C511"/>
    <hyperlink location="'JE203'!Q44" ref="C512"/>
    <hyperlink location="'JE203'!R44" ref="C513"/>
    <hyperlink location="'JE203'!S44" ref="C514"/>
    <hyperlink location="'JE203'!P45" ref="C515"/>
    <hyperlink location="'JE203'!Q45" ref="C516"/>
    <hyperlink location="'JE203'!R45" ref="C517"/>
    <hyperlink location="'JE203'!S45" ref="C518"/>
    <hyperlink location="'JE203'!P46" ref="C519"/>
    <hyperlink location="'JE203'!Q46" ref="C520"/>
    <hyperlink location="'JE203'!R46" ref="C521"/>
    <hyperlink location="'JE203'!S46" ref="C522"/>
    <hyperlink location="'JE203'!P47" ref="C523"/>
    <hyperlink location="'JE203'!Q47" ref="C524"/>
    <hyperlink location="'JE203'!R47" ref="C525"/>
    <hyperlink location="'JE203'!S47" ref="C526"/>
    <hyperlink location="'JE203'!P48" ref="C527"/>
    <hyperlink location="'JE203'!Q48" ref="C528"/>
    <hyperlink location="'JE203'!R48" ref="C529"/>
    <hyperlink location="'JE203'!S48" ref="C530"/>
    <hyperlink location="'JE203'!P49" ref="C531"/>
    <hyperlink location="'JE203'!Q49" ref="C532"/>
    <hyperlink location="'JE203'!R49" ref="C533"/>
    <hyperlink location="'JE203'!S49" ref="C534"/>
    <hyperlink location="'JE203'!P50" ref="C535"/>
    <hyperlink location="'JE203'!Q50" ref="C536"/>
    <hyperlink location="'JE203'!R50" ref="C537"/>
    <hyperlink location="'JE203'!S50" ref="C538"/>
    <hyperlink location="'JE203'!P51" ref="C539"/>
    <hyperlink location="'JE203'!Q51" ref="C540"/>
    <hyperlink location="'JE203'!R51" ref="C541"/>
    <hyperlink location="'JE203'!S51" ref="C542"/>
    <hyperlink location="'JE203'!P52" ref="C543"/>
    <hyperlink location="'JE203'!Q52" ref="C544"/>
    <hyperlink location="'JE203'!R52" ref="C545"/>
    <hyperlink location="'JE203'!S52" ref="C546"/>
    <hyperlink location="'JE203'!P53" ref="C547"/>
    <hyperlink location="'JE203'!Q53" ref="C548"/>
    <hyperlink location="'JE203'!R53" ref="C549"/>
    <hyperlink location="'JE203'!S53" ref="C550"/>
    <hyperlink location="'JE203'!P54" ref="C551"/>
    <hyperlink location="'JE203'!Q54" ref="C552"/>
    <hyperlink location="'JE203'!R54" ref="C553"/>
    <hyperlink location="'JE203'!S54" ref="C554"/>
    <hyperlink location="'JE203'!P55" ref="C555"/>
    <hyperlink location="'JE203'!Q55" ref="C556"/>
    <hyperlink location="'JE203'!R55" ref="C557"/>
    <hyperlink location="'JE203'!S55" ref="C558"/>
    <hyperlink location="'JE203'!P56" ref="C559"/>
    <hyperlink location="'JE203'!Q56" ref="C560"/>
    <hyperlink location="'JE203'!R56" ref="C561"/>
    <hyperlink location="'JE203'!S56" ref="C562"/>
    <hyperlink location="'JE203'!P57" ref="C563"/>
    <hyperlink location="'JE203'!Q57" ref="C564"/>
    <hyperlink location="'JE203'!R57" ref="C565"/>
    <hyperlink location="'JE203'!S57" ref="C566"/>
    <hyperlink location="'JE203'!P58" ref="C567"/>
    <hyperlink location="'JE203'!Q58" ref="C568"/>
    <hyperlink location="'JE203'!R58" ref="C569"/>
    <hyperlink location="'JE203'!S58" ref="C570"/>
    <hyperlink location="'JE203'!P59" ref="C571"/>
    <hyperlink location="'JE203'!Q59" ref="C572"/>
    <hyperlink location="'JE203'!R59" ref="C573"/>
    <hyperlink location="'JE203'!S59" ref="C574"/>
    <hyperlink location="'JE203'!P60" ref="C575"/>
    <hyperlink location="'JE203'!Q60" ref="C576"/>
    <hyperlink location="'JE203'!R60" ref="C577"/>
    <hyperlink location="'JE203'!S60" ref="C578"/>
    <hyperlink location="'JE203'!P61" ref="C579"/>
    <hyperlink location="'JE203'!Q61" ref="C580"/>
    <hyperlink location="'JE203'!R61" ref="C581"/>
    <hyperlink location="'JE203'!S61" ref="C582"/>
    <hyperlink location="'JE203'!P62" ref="C583"/>
    <hyperlink location="'JE203'!Q62" ref="C584"/>
    <hyperlink location="'JE203'!R62" ref="C585"/>
    <hyperlink location="'JE203'!S62" ref="C586"/>
    <hyperlink location="'JE203'!P63" ref="C587"/>
    <hyperlink location="'JE203'!Q63" ref="C588"/>
    <hyperlink location="'JE203'!R63" ref="C589"/>
    <hyperlink location="'JE203'!S63" ref="C590"/>
    <hyperlink location="'JE203'!P64" ref="C591"/>
    <hyperlink location="'JE203'!Q64" ref="C592"/>
    <hyperlink location="'JE203'!R64" ref="C593"/>
    <hyperlink location="'JE203'!S64" ref="C594"/>
    <hyperlink location="'JE203'!P65" ref="C595"/>
    <hyperlink location="'JE203'!Q65" ref="C596"/>
    <hyperlink location="'JE203'!R65" ref="C597"/>
    <hyperlink location="'JE203'!S65" ref="C598"/>
    <hyperlink location="'JE203'!P66" ref="C599"/>
    <hyperlink location="'JE203'!Q66" ref="C600"/>
    <hyperlink location="'JE203'!R66" ref="C601"/>
    <hyperlink location="'JE203'!S66" ref="C602"/>
    <hyperlink location="'JE203'!P67" ref="C603"/>
    <hyperlink location="'JE203'!Q67" ref="C604"/>
    <hyperlink location="'JE203'!R67" ref="C605"/>
    <hyperlink location="'JE203'!S67" ref="C606"/>
    <hyperlink location="'JE203'!P68" ref="C607"/>
    <hyperlink location="'JE203'!Q68" ref="C608"/>
    <hyperlink location="'JE203'!R68" ref="C609"/>
    <hyperlink location="'JE203'!S68" ref="C610"/>
    <hyperlink location="'JE203'!P69" ref="C611"/>
    <hyperlink location="'JE203'!Q69" ref="C612"/>
    <hyperlink location="'JE203'!R69" ref="C613"/>
    <hyperlink location="'JE203'!S69" ref="C614"/>
    <hyperlink location="'JE203'!P70" ref="C615"/>
    <hyperlink location="'JE203'!Q70" ref="C616"/>
    <hyperlink location="'JE203'!R70" ref="C617"/>
    <hyperlink location="'JE203'!S70" ref="C618"/>
    <hyperlink location="'JE203'!P71" ref="C619"/>
    <hyperlink location="'JE203'!Q71" ref="C620"/>
    <hyperlink location="'JE203'!R71" ref="C621"/>
    <hyperlink location="'JE203'!S71" ref="C622"/>
    <hyperlink location="'JE203'!P72" ref="C623"/>
    <hyperlink location="'JE203'!Q72" ref="C624"/>
    <hyperlink location="'JE203'!R72" ref="C625"/>
    <hyperlink location="'JE203'!S72" ref="C626"/>
    <hyperlink location="'JE203'!P73" ref="C627"/>
    <hyperlink location="'JE203'!Q73" ref="C628"/>
    <hyperlink location="'JE203'!R73" ref="C629"/>
    <hyperlink location="'JE203'!S73" ref="C630"/>
    <hyperlink location="'JE203'!P74" ref="C631"/>
    <hyperlink location="'JE203'!Q74" ref="C632"/>
    <hyperlink location="'JE203'!R74" ref="C633"/>
    <hyperlink location="'JE203'!S74" ref="C634"/>
    <hyperlink location="'JE203'!P75" ref="C635"/>
    <hyperlink location="'JE203'!Q75" ref="C636"/>
    <hyperlink location="'JE203'!R75" ref="C637"/>
    <hyperlink location="'JE203'!S75" ref="C638"/>
    <hyperlink location="'JE203'!P76" ref="C639"/>
    <hyperlink location="'JE203'!Q76" ref="C640"/>
    <hyperlink location="'JE203'!R76" ref="C641"/>
    <hyperlink location="'JE203'!S76" ref="C642"/>
    <hyperlink location="'JE203'!P77" ref="C643"/>
    <hyperlink location="'JE203'!Q77" ref="C644"/>
    <hyperlink location="'JE203'!R77" ref="C645"/>
    <hyperlink location="'JE203'!S77" ref="C646"/>
    <hyperlink location="'JE203'!P78" ref="C647"/>
    <hyperlink location="'JE203'!Q78" ref="C648"/>
    <hyperlink location="'JE203'!R78" ref="C649"/>
    <hyperlink location="'JE203'!S78" ref="C650"/>
    <hyperlink location="'JE203'!P79" ref="C651"/>
    <hyperlink location="'JE203'!Q79" ref="C652"/>
    <hyperlink location="'JE203'!R79" ref="C653"/>
    <hyperlink location="'JE203'!S79" ref="C654"/>
    <hyperlink location="'JE203'!P80" ref="C655"/>
    <hyperlink location="'JE203'!Q80" ref="C656"/>
    <hyperlink location="'JE203'!R80" ref="C657"/>
    <hyperlink location="'JE203'!S80" ref="C658"/>
    <hyperlink location="'JE203'!P81" ref="C659"/>
    <hyperlink location="'JE203'!Q81" ref="C660"/>
    <hyperlink location="'JE203'!R81" ref="C661"/>
    <hyperlink location="'JE203'!S81" ref="C662"/>
    <hyperlink location="'JE203'!P82" ref="C663"/>
    <hyperlink location="'JE203'!Q82" ref="C664"/>
    <hyperlink location="'JE203'!R82" ref="C665"/>
    <hyperlink location="'JE203'!S82" ref="C666"/>
    <hyperlink location="'JE203'!P83" ref="C667"/>
    <hyperlink location="'JE203'!Q83" ref="C668"/>
    <hyperlink location="'JE203'!R83" ref="C669"/>
    <hyperlink location="'JE203'!S83" ref="C670"/>
    <hyperlink location="'JE203'!P84" ref="C671"/>
    <hyperlink location="'JE203'!Q84" ref="C672"/>
    <hyperlink location="'JE203'!R84" ref="C673"/>
    <hyperlink location="'JE203'!S84" ref="C674"/>
    <hyperlink location="'JE203'!P85" ref="C675"/>
    <hyperlink location="'JE203'!Q85" ref="C676"/>
    <hyperlink location="'JE203'!R85" ref="C677"/>
    <hyperlink location="'JE203'!S85" ref="C678"/>
    <hyperlink location="'JE203'!P86" ref="C679"/>
    <hyperlink location="'JE203'!Q86" ref="C680"/>
    <hyperlink location="'JE203'!R86" ref="C681"/>
    <hyperlink location="'JE203'!S86" ref="C682"/>
    <hyperlink location="'JE203'!P87" ref="C683"/>
    <hyperlink location="'JE203'!Q87" ref="C684"/>
    <hyperlink location="'JE203'!R87" ref="C685"/>
    <hyperlink location="'JE203'!S87" ref="C686"/>
    <hyperlink location="'JE203'!P88" ref="C687"/>
    <hyperlink location="'JE203'!Q88" ref="C688"/>
    <hyperlink location="'JE203'!R88" ref="C689"/>
    <hyperlink location="'JE203'!S88" ref="C690"/>
    <hyperlink location="'JE203'!P89" ref="C691"/>
    <hyperlink location="'JE203'!Q89" ref="C692"/>
    <hyperlink location="'JE203'!R89" ref="C693"/>
    <hyperlink location="'JE203'!S89" ref="C694"/>
    <hyperlink location="'JE203'!P90" ref="C695"/>
    <hyperlink location="'JE203'!Q90" ref="C696"/>
    <hyperlink location="'JE203'!R90" ref="C697"/>
    <hyperlink location="'JE203'!S90" ref="C698"/>
    <hyperlink location="'JE203'!P91" ref="C699"/>
    <hyperlink location="'JE203'!Q91" ref="C700"/>
    <hyperlink location="'JE203'!R91" ref="C701"/>
    <hyperlink location="'JE203'!S91" ref="C702"/>
    <hyperlink location="'JE203'!P92" ref="C703"/>
    <hyperlink location="'JE203'!Q92" ref="C704"/>
    <hyperlink location="'JE203'!R92" ref="C705"/>
    <hyperlink location="'JE203'!S92" ref="C706"/>
    <hyperlink location="'JE203'!P93" ref="C707"/>
    <hyperlink location="'JE203'!Q93" ref="C708"/>
    <hyperlink location="'JE203'!R93" ref="C709"/>
    <hyperlink location="'JE203'!S93" ref="C710"/>
    <hyperlink location="'JE203'!P94" ref="C711"/>
    <hyperlink location="'JE203'!Q94" ref="C712"/>
    <hyperlink location="'JE203'!R94" ref="C713"/>
    <hyperlink location="'JE203'!S94" ref="C714"/>
    <hyperlink location="'JE203'!P95" ref="C715"/>
    <hyperlink location="'JE203'!Q95" ref="C716"/>
    <hyperlink location="'JE203'!R95" ref="C717"/>
    <hyperlink location="'JE203'!S95" ref="C718"/>
    <hyperlink location="'JE203'!P96" ref="C719"/>
    <hyperlink location="'JE203'!Q96" ref="C720"/>
    <hyperlink location="'JE203'!R96" ref="C721"/>
    <hyperlink location="'JE203'!S96" ref="C722"/>
    <hyperlink location="'JE203'!P97" ref="C723"/>
    <hyperlink location="'JE203'!Q97" ref="C724"/>
    <hyperlink location="'JE203'!R97" ref="C725"/>
    <hyperlink location="'JE203'!S97" ref="C726"/>
    <hyperlink location="'JE203'!P98" ref="C727"/>
    <hyperlink location="'JE203'!Q98" ref="C728"/>
    <hyperlink location="'JE203'!R98" ref="C729"/>
    <hyperlink location="'JE203'!S98" ref="C730"/>
    <hyperlink location="'JE203'!P99" ref="C731"/>
    <hyperlink location="'JE203'!Q99" ref="C732"/>
    <hyperlink location="'JE203'!R99" ref="C733"/>
    <hyperlink location="'JE203'!S99" ref="C734"/>
    <hyperlink location="'JE203'!P100" ref="C735"/>
    <hyperlink location="'JE203'!Q100" ref="C736"/>
    <hyperlink location="'JE203'!R100" ref="C737"/>
    <hyperlink location="'JE203'!S100" ref="C738"/>
    <hyperlink location="'JE203'!P101" ref="C739"/>
    <hyperlink location="'JE203'!Q101" ref="C740"/>
    <hyperlink location="'JE203'!R101" ref="C741"/>
    <hyperlink location="'JE203'!S101" ref="C742"/>
    <hyperlink location="'JE203'!P102" ref="C743"/>
    <hyperlink location="'JE203'!Q102" ref="C744"/>
    <hyperlink location="'JE203'!R102" ref="C745"/>
    <hyperlink location="'JE203'!S102" ref="C746"/>
    <hyperlink location="'JE203'!P103" ref="C747"/>
    <hyperlink location="'JE203'!Q103" ref="C748"/>
    <hyperlink location="'JE203'!R103" ref="C749"/>
    <hyperlink location="'JE203'!S103" ref="C750"/>
    <hyperlink location="'JE202'!M44" ref="C751"/>
    <hyperlink location="'JE202'!M45" ref="C752"/>
    <hyperlink location="'JE202'!M46" ref="C753"/>
    <hyperlink location="'JE202'!M47" ref="C754"/>
    <hyperlink location="'JE202'!M48" ref="C755"/>
    <hyperlink location="'JE202'!K44" ref="C756"/>
    <hyperlink location="'JE202'!K45" ref="C757"/>
    <hyperlink location="'JE202'!K46" ref="C758"/>
    <hyperlink location="'JE202'!K47" ref="C759"/>
    <hyperlink location="'JE202'!K48" ref="C760"/>
    <hyperlink location="'JE202'!L44" ref="C761"/>
    <hyperlink location="'JE202'!L45" ref="C762"/>
    <hyperlink location="'JE202'!L46" ref="C763"/>
    <hyperlink location="'JE202'!L47" ref="C764"/>
    <hyperlink location="'JE202'!L48" ref="C765"/>
    <hyperlink location="'JE202'!M21" ref="C766"/>
    <hyperlink location="'JE202'!K21" ref="C767"/>
    <hyperlink location="'JE202'!L21" ref="C768"/>
    <hyperlink location="'JE202'!M22" ref="C769"/>
    <hyperlink location="'JE202'!M23" ref="C770"/>
    <hyperlink location="'JE202'!K22" ref="C771"/>
    <hyperlink location="'JE202'!K23" ref="C772"/>
    <hyperlink location="'JE202'!K24" ref="C773"/>
    <hyperlink location="'JE202'!K25" ref="C774"/>
    <hyperlink location="'JE202'!K26" ref="C775"/>
    <hyperlink location="'JE202'!L22" ref="C776"/>
    <hyperlink location="'JE202'!L23" ref="C777"/>
    <hyperlink location="'JE202'!M27" ref="C778"/>
    <hyperlink location="'JE202'!M28" ref="C779"/>
    <hyperlink location="'JE202'!M32" ref="C780"/>
    <hyperlink location="'JE202'!K27" ref="C781"/>
    <hyperlink location="'JE202'!K28" ref="C782"/>
    <hyperlink location="'JE202'!K29" ref="C783"/>
    <hyperlink location="'JE202'!K30" ref="C784"/>
    <hyperlink location="'JE202'!K31" ref="C785"/>
    <hyperlink location="'JE202'!K32" ref="C786"/>
    <hyperlink location="'JE202'!K33" ref="C787"/>
    <hyperlink location="'JE202'!K34" ref="C788"/>
    <hyperlink location="'JE202'!K35" ref="C789"/>
    <hyperlink location="'JE202'!K36" ref="C790"/>
    <hyperlink location="'JE202'!K37" ref="C791"/>
    <hyperlink location="'JE202'!L27" ref="C792"/>
    <hyperlink location="'JE202'!L28" ref="C793"/>
    <hyperlink location="'JE202'!L32" ref="C794"/>
    <hyperlink location="'JE202'!M38" ref="C795"/>
    <hyperlink location="'JE202'!K38" ref="C796"/>
    <hyperlink location="'JE202'!K39" ref="C797"/>
    <hyperlink location="'JE202'!K40" ref="C798"/>
    <hyperlink location="'JE202'!K41" ref="C799"/>
    <hyperlink location="'JE202'!K42" ref="C800"/>
    <hyperlink location="'JE202'!L38" ref="C801"/>
    <hyperlink location="'JE202'!M43" ref="C802"/>
    <hyperlink location="'JE202'!K43" ref="C803"/>
    <hyperlink location="'JE202'!L43" ref="C804"/>
    <hyperlink location="'JE203'!T104" ref="C805"/>
    <hyperlink location="'JE203'!T22" ref="C806"/>
    <hyperlink location="'JE203'!T23" ref="C807"/>
    <hyperlink location="'JE203'!T24" ref="C808"/>
    <hyperlink location="'JE203'!T25" ref="C809"/>
    <hyperlink location="'JE203'!T26" ref="C810"/>
    <hyperlink location="'JE203'!T27" ref="C811"/>
    <hyperlink location="'JE203'!T28" ref="C812"/>
    <hyperlink location="'JE203'!T29" ref="C813"/>
    <hyperlink location="'JE203'!T30" ref="C814"/>
    <hyperlink location="'JE203'!T31" ref="C815"/>
    <hyperlink location="'JE203'!T32" ref="C816"/>
    <hyperlink location="'JE203'!T33" ref="C817"/>
    <hyperlink location="'JE203'!T34" ref="C818"/>
    <hyperlink location="'JE203'!T35" ref="C819"/>
    <hyperlink location="'JE203'!T36" ref="C820"/>
    <hyperlink location="'JE203'!T37" ref="C821"/>
    <hyperlink location="'JE203'!T38" ref="C822"/>
    <hyperlink location="'JE203'!T39" ref="C823"/>
    <hyperlink location="'JE203'!T40" ref="C824"/>
    <hyperlink location="'JE203'!T41" ref="C825"/>
    <hyperlink location="'JE203'!T42" ref="C826"/>
    <hyperlink location="'JE203'!T43" ref="C827"/>
    <hyperlink location="'JE203'!T44" ref="C828"/>
    <hyperlink location="'JE203'!T45" ref="C829"/>
    <hyperlink location="'JE203'!T46" ref="C830"/>
    <hyperlink location="'JE203'!T47" ref="C831"/>
    <hyperlink location="'JE203'!T48" ref="C832"/>
    <hyperlink location="'JE203'!T49" ref="C833"/>
    <hyperlink location="'JE203'!T50" ref="C834"/>
    <hyperlink location="'JE203'!T51" ref="C835"/>
    <hyperlink location="'JE203'!T52" ref="C836"/>
    <hyperlink location="'JE203'!T53" ref="C837"/>
    <hyperlink location="'JE203'!T54" ref="C838"/>
    <hyperlink location="'JE203'!T55" ref="C839"/>
    <hyperlink location="'JE203'!T56" ref="C840"/>
    <hyperlink location="'JE203'!T57" ref="C841"/>
    <hyperlink location="'JE203'!T58" ref="C842"/>
    <hyperlink location="'JE203'!T59" ref="C843"/>
    <hyperlink location="'JE203'!T60" ref="C844"/>
    <hyperlink location="'JE203'!T61" ref="C845"/>
    <hyperlink location="'JE203'!T62" ref="C846"/>
    <hyperlink location="'JE203'!T63" ref="C847"/>
    <hyperlink location="'JE203'!T64" ref="C848"/>
    <hyperlink location="'JE203'!T65" ref="C849"/>
    <hyperlink location="'JE203'!T66" ref="C850"/>
    <hyperlink location="'JE203'!T67" ref="C851"/>
    <hyperlink location="'JE203'!T68" ref="C852"/>
    <hyperlink location="'JE203'!T69" ref="C853"/>
    <hyperlink location="'JE203'!T70" ref="C854"/>
    <hyperlink location="'JE203'!T71" ref="C855"/>
    <hyperlink location="'JE203'!T72" ref="C856"/>
    <hyperlink location="'JE203'!T73" ref="C857"/>
    <hyperlink location="'JE203'!T74" ref="C858"/>
    <hyperlink location="'JE203'!T75" ref="C859"/>
    <hyperlink location="'JE203'!T76" ref="C860"/>
    <hyperlink location="'JE203'!T77" ref="C861"/>
    <hyperlink location="'JE203'!T78" ref="C862"/>
    <hyperlink location="'JE203'!T79" ref="C863"/>
    <hyperlink location="'JE203'!T80" ref="C864"/>
    <hyperlink location="'JE203'!T81" ref="C865"/>
    <hyperlink location="'JE203'!T82" ref="C866"/>
    <hyperlink location="'JE203'!T83" ref="C867"/>
    <hyperlink location="'JE203'!T84" ref="C868"/>
    <hyperlink location="'JE203'!T85" ref="C869"/>
    <hyperlink location="'JE203'!T86" ref="C870"/>
    <hyperlink location="'JE203'!T87" ref="C871"/>
    <hyperlink location="'JE203'!T88" ref="C872"/>
    <hyperlink location="'JE203'!T89" ref="C873"/>
    <hyperlink location="'JE203'!T90" ref="C874"/>
    <hyperlink location="'JE203'!T91" ref="C875"/>
    <hyperlink location="'JE203'!T92" ref="C876"/>
    <hyperlink location="'JE203'!T93" ref="C877"/>
    <hyperlink location="'JE203'!T94" ref="C878"/>
    <hyperlink location="'JE203'!T95" ref="C879"/>
    <hyperlink location="'JE203'!T96" ref="C880"/>
    <hyperlink location="'JE203'!T97" ref="C881"/>
    <hyperlink location="'JE203'!T98" ref="C882"/>
    <hyperlink location="'JE203'!T99" ref="C883"/>
    <hyperlink location="'JE203'!T100" ref="C884"/>
    <hyperlink location="'JE203'!T101" ref="C885"/>
    <hyperlink location="'JE203'!T102" ref="C886"/>
    <hyperlink location="'JE203'!T103" ref="C887"/>
    <hyperlink location="'JE203'!U104" ref="C888"/>
    <hyperlink location="'JE203'!U22" ref="C889"/>
    <hyperlink location="'JE203'!U23" ref="C890"/>
    <hyperlink location="'JE203'!U24" ref="C891"/>
    <hyperlink location="'JE203'!U25" ref="C892"/>
    <hyperlink location="'JE203'!U26" ref="C893"/>
    <hyperlink location="'JE203'!U27" ref="C894"/>
    <hyperlink location="'JE203'!U28" ref="C895"/>
    <hyperlink location="'JE203'!U29" ref="C896"/>
    <hyperlink location="'JE203'!U30" ref="C897"/>
    <hyperlink location="'JE203'!U31" ref="C898"/>
    <hyperlink location="'JE203'!U32" ref="C899"/>
    <hyperlink location="'JE203'!U33" ref="C900"/>
    <hyperlink location="'JE203'!U34" ref="C901"/>
    <hyperlink location="'JE203'!U35" ref="C902"/>
    <hyperlink location="'JE203'!U36" ref="C903"/>
    <hyperlink location="'JE203'!U37" ref="C904"/>
    <hyperlink location="'JE203'!U38" ref="C905"/>
    <hyperlink location="'JE203'!U39" ref="C906"/>
    <hyperlink location="'JE203'!U40" ref="C907"/>
    <hyperlink location="'JE203'!U41" ref="C908"/>
    <hyperlink location="'JE203'!U42" ref="C909"/>
    <hyperlink location="'JE203'!U43" ref="C910"/>
    <hyperlink location="'JE203'!U44" ref="C911"/>
    <hyperlink location="'JE203'!U45" ref="C912"/>
    <hyperlink location="'JE203'!U46" ref="C913"/>
    <hyperlink location="'JE203'!U47" ref="C914"/>
    <hyperlink location="'JE203'!U48" ref="C915"/>
    <hyperlink location="'JE203'!U49" ref="C916"/>
    <hyperlink location="'JE203'!U50" ref="C917"/>
    <hyperlink location="'JE203'!U51" ref="C918"/>
    <hyperlink location="'JE203'!U52" ref="C919"/>
    <hyperlink location="'JE203'!U53" ref="C920"/>
    <hyperlink location="'JE203'!U54" ref="C921"/>
    <hyperlink location="'JE203'!U55" ref="C922"/>
    <hyperlink location="'JE203'!U56" ref="C923"/>
    <hyperlink location="'JE203'!U57" ref="C924"/>
    <hyperlink location="'JE203'!U58" ref="C925"/>
    <hyperlink location="'JE203'!U59" ref="C926"/>
    <hyperlink location="'JE203'!U60" ref="C927"/>
    <hyperlink location="'JE203'!U61" ref="C928"/>
    <hyperlink location="'JE203'!U62" ref="C929"/>
    <hyperlink location="'JE203'!U63" ref="C930"/>
    <hyperlink location="'JE203'!U64" ref="C931"/>
    <hyperlink location="'JE203'!U65" ref="C932"/>
    <hyperlink location="'JE203'!U66" ref="C933"/>
    <hyperlink location="'JE203'!U67" ref="C934"/>
    <hyperlink location="'JE203'!U68" ref="C935"/>
    <hyperlink location="'JE203'!U69" ref="C936"/>
    <hyperlink location="'JE203'!U70" ref="C937"/>
    <hyperlink location="'JE203'!U71" ref="C938"/>
    <hyperlink location="'JE203'!U72" ref="C939"/>
    <hyperlink location="'JE203'!U73" ref="C940"/>
    <hyperlink location="'JE203'!U74" ref="C941"/>
    <hyperlink location="'JE203'!U75" ref="C942"/>
    <hyperlink location="'JE203'!U76" ref="C943"/>
    <hyperlink location="'JE203'!U77" ref="C944"/>
    <hyperlink location="'JE203'!U78" ref="C945"/>
    <hyperlink location="'JE203'!U79" ref="C946"/>
    <hyperlink location="'JE203'!U80" ref="C947"/>
    <hyperlink location="'JE203'!U81" ref="C948"/>
    <hyperlink location="'JE203'!U82" ref="C949"/>
    <hyperlink location="'JE203'!U83" ref="C950"/>
    <hyperlink location="'JE203'!U84" ref="C951"/>
    <hyperlink location="'JE203'!U85" ref="C952"/>
    <hyperlink location="'JE203'!U86" ref="C953"/>
    <hyperlink location="'JE203'!U87" ref="C954"/>
    <hyperlink location="'JE203'!U88" ref="C955"/>
    <hyperlink location="'JE203'!U89" ref="C956"/>
    <hyperlink location="'JE203'!U90" ref="C957"/>
    <hyperlink location="'JE203'!U91" ref="C958"/>
    <hyperlink location="'JE203'!U92" ref="C959"/>
    <hyperlink location="'JE203'!U93" ref="C960"/>
    <hyperlink location="'JE203'!U94" ref="C961"/>
    <hyperlink location="'JE203'!U95" ref="C962"/>
    <hyperlink location="'JE203'!U96" ref="C963"/>
    <hyperlink location="'JE203'!U97" ref="C964"/>
    <hyperlink location="'JE203'!U98" ref="C965"/>
    <hyperlink location="'JE203'!U99" ref="C966"/>
    <hyperlink location="'JE203'!U100" ref="C967"/>
    <hyperlink location="'JE203'!U101" ref="C968"/>
    <hyperlink location="'JE203'!U102" ref="C969"/>
    <hyperlink location="'JE203'!U103" ref="C970"/>
    <hyperlink location="'JE203'!V104" ref="C971"/>
    <hyperlink location="'JE203'!W104" ref="C972"/>
    <hyperlink location="'JE203'!X104" ref="C973"/>
    <hyperlink location="'JE203'!Y104" ref="C974"/>
    <hyperlink location="'JE203'!V22" ref="C975"/>
    <hyperlink location="'JE203'!W22" ref="C976"/>
    <hyperlink location="'JE203'!X22" ref="C977"/>
    <hyperlink location="'JE203'!Y22" ref="C978"/>
    <hyperlink location="'JE203'!V23" ref="C979"/>
    <hyperlink location="'JE203'!W23" ref="C980"/>
    <hyperlink location="'JE203'!X23" ref="C981"/>
    <hyperlink location="'JE203'!Y23" ref="C982"/>
    <hyperlink location="'JE203'!V24" ref="C983"/>
    <hyperlink location="'JE203'!W24" ref="C984"/>
    <hyperlink location="'JE203'!X24" ref="C985"/>
    <hyperlink location="'JE203'!Y24" ref="C986"/>
    <hyperlink location="'JE203'!V25" ref="C987"/>
    <hyperlink location="'JE203'!W25" ref="C988"/>
    <hyperlink location="'JE203'!X25" ref="C989"/>
    <hyperlink location="'JE203'!Y25" ref="C990"/>
    <hyperlink location="'JE203'!V26" ref="C991"/>
    <hyperlink location="'JE203'!W26" ref="C992"/>
    <hyperlink location="'JE203'!X26" ref="C993"/>
    <hyperlink location="'JE203'!Y26" ref="C994"/>
    <hyperlink location="'JE203'!V27" ref="C995"/>
    <hyperlink location="'JE203'!W27" ref="C996"/>
    <hyperlink location="'JE203'!X27" ref="C997"/>
    <hyperlink location="'JE203'!Y27" ref="C998"/>
    <hyperlink location="'JE203'!V28" ref="C999"/>
    <hyperlink location="'JE203'!W28" ref="C1000"/>
    <hyperlink location="'JE203'!X28" ref="C1001"/>
    <hyperlink location="'JE203'!Y28" ref="C1002"/>
    <hyperlink location="'JE203'!V29" ref="C1003"/>
    <hyperlink location="'JE203'!W29" ref="C1004"/>
    <hyperlink location="'JE203'!X29" ref="C1005"/>
    <hyperlink location="'JE203'!Y29" ref="C1006"/>
    <hyperlink location="'JE203'!V30" ref="C1007"/>
    <hyperlink location="'JE203'!W30" ref="C1008"/>
    <hyperlink location="'JE203'!X30" ref="C1009"/>
    <hyperlink location="'JE203'!Y30" ref="C1010"/>
    <hyperlink location="'JE203'!V31" ref="C1011"/>
    <hyperlink location="'JE203'!W31" ref="C1012"/>
    <hyperlink location="'JE203'!X31" ref="C1013"/>
    <hyperlink location="'JE203'!Y31" ref="C1014"/>
    <hyperlink location="'JE203'!V32" ref="C1015"/>
    <hyperlink location="'JE203'!W32" ref="C1016"/>
    <hyperlink location="'JE203'!X32" ref="C1017"/>
    <hyperlink location="'JE203'!Y32" ref="C1018"/>
    <hyperlink location="'JE203'!V33" ref="C1019"/>
    <hyperlink location="'JE203'!W33" ref="C1020"/>
    <hyperlink location="'JE203'!X33" ref="C1021"/>
    <hyperlink location="'JE203'!Y33" ref="C1022"/>
    <hyperlink location="'JE203'!V34" ref="C1023"/>
    <hyperlink location="'JE203'!W34" ref="C1024"/>
    <hyperlink location="'JE203'!X34" ref="C1025"/>
    <hyperlink location="'JE203'!Y34" ref="C1026"/>
    <hyperlink location="'JE203'!V35" ref="C1027"/>
    <hyperlink location="'JE203'!W35" ref="C1028"/>
    <hyperlink location="'JE203'!X35" ref="C1029"/>
    <hyperlink location="'JE203'!Y35" ref="C1030"/>
    <hyperlink location="'JE203'!V36" ref="C1031"/>
    <hyperlink location="'JE203'!W36" ref="C1032"/>
    <hyperlink location="'JE203'!X36" ref="C1033"/>
    <hyperlink location="'JE203'!Y36" ref="C1034"/>
    <hyperlink location="'JE203'!V37" ref="C1035"/>
    <hyperlink location="'JE203'!W37" ref="C1036"/>
    <hyperlink location="'JE203'!X37" ref="C1037"/>
    <hyperlink location="'JE203'!Y37" ref="C1038"/>
    <hyperlink location="'JE203'!V38" ref="C1039"/>
    <hyperlink location="'JE203'!W38" ref="C1040"/>
    <hyperlink location="'JE203'!X38" ref="C1041"/>
    <hyperlink location="'JE203'!Y38" ref="C1042"/>
    <hyperlink location="'JE203'!V39" ref="C1043"/>
    <hyperlink location="'JE203'!W39" ref="C1044"/>
    <hyperlink location="'JE203'!X39" ref="C1045"/>
    <hyperlink location="'JE203'!Y39" ref="C1046"/>
    <hyperlink location="'JE203'!V40" ref="C1047"/>
    <hyperlink location="'JE203'!W40" ref="C1048"/>
    <hyperlink location="'JE203'!X40" ref="C1049"/>
    <hyperlink location="'JE203'!Y40" ref="C1050"/>
    <hyperlink location="'JE203'!V41" ref="C1051"/>
    <hyperlink location="'JE203'!W41" ref="C1052"/>
    <hyperlink location="'JE203'!X41" ref="C1053"/>
    <hyperlink location="'JE203'!Y41" ref="C1054"/>
    <hyperlink location="'JE203'!V42" ref="C1055"/>
    <hyperlink location="'JE203'!W42" ref="C1056"/>
    <hyperlink location="'JE203'!X42" ref="C1057"/>
    <hyperlink location="'JE203'!Y42" ref="C1058"/>
    <hyperlink location="'JE203'!V43" ref="C1059"/>
    <hyperlink location="'JE203'!W43" ref="C1060"/>
    <hyperlink location="'JE203'!X43" ref="C1061"/>
    <hyperlink location="'JE203'!Y43" ref="C1062"/>
    <hyperlink location="'JE203'!V44" ref="C1063"/>
    <hyperlink location="'JE203'!W44" ref="C1064"/>
    <hyperlink location="'JE203'!X44" ref="C1065"/>
    <hyperlink location="'JE203'!Y44" ref="C1066"/>
    <hyperlink location="'JE203'!V45" ref="C1067"/>
    <hyperlink location="'JE203'!W45" ref="C1068"/>
    <hyperlink location="'JE203'!X45" ref="C1069"/>
    <hyperlink location="'JE203'!Y45" ref="C1070"/>
    <hyperlink location="'JE203'!V46" ref="C1071"/>
    <hyperlink location="'JE203'!W46" ref="C1072"/>
    <hyperlink location="'JE203'!X46" ref="C1073"/>
    <hyperlink location="'JE203'!Y46" ref="C1074"/>
    <hyperlink location="'JE203'!V47" ref="C1075"/>
    <hyperlink location="'JE203'!W47" ref="C1076"/>
    <hyperlink location="'JE203'!X47" ref="C1077"/>
    <hyperlink location="'JE203'!Y47" ref="C1078"/>
    <hyperlink location="'JE203'!V48" ref="C1079"/>
    <hyperlink location="'JE203'!W48" ref="C1080"/>
    <hyperlink location="'JE203'!X48" ref="C1081"/>
    <hyperlink location="'JE203'!Y48" ref="C1082"/>
    <hyperlink location="'JE203'!V49" ref="C1083"/>
    <hyperlink location="'JE203'!W49" ref="C1084"/>
    <hyperlink location="'JE203'!X49" ref="C1085"/>
    <hyperlink location="'JE203'!Y49" ref="C1086"/>
    <hyperlink location="'JE203'!V50" ref="C1087"/>
    <hyperlink location="'JE203'!W50" ref="C1088"/>
    <hyperlink location="'JE203'!X50" ref="C1089"/>
    <hyperlink location="'JE203'!Y50" ref="C1090"/>
    <hyperlink location="'JE203'!V51" ref="C1091"/>
    <hyperlink location="'JE203'!W51" ref="C1092"/>
    <hyperlink location="'JE203'!X51" ref="C1093"/>
    <hyperlink location="'JE203'!Y51" ref="C1094"/>
    <hyperlink location="'JE203'!V52" ref="C1095"/>
    <hyperlink location="'JE203'!W52" ref="C1096"/>
    <hyperlink location="'JE203'!X52" ref="C1097"/>
    <hyperlink location="'JE203'!Y52" ref="C1098"/>
    <hyperlink location="'JE203'!V53" ref="C1099"/>
    <hyperlink location="'JE203'!W53" ref="C1100"/>
    <hyperlink location="'JE203'!X53" ref="C1101"/>
    <hyperlink location="'JE203'!Y53" ref="C1102"/>
    <hyperlink location="'JE203'!V54" ref="C1103"/>
    <hyperlink location="'JE203'!W54" ref="C1104"/>
    <hyperlink location="'JE203'!X54" ref="C1105"/>
    <hyperlink location="'JE203'!Y54" ref="C1106"/>
    <hyperlink location="'JE203'!V55" ref="C1107"/>
    <hyperlink location="'JE203'!W55" ref="C1108"/>
    <hyperlink location="'JE203'!X55" ref="C1109"/>
    <hyperlink location="'JE203'!Y55" ref="C1110"/>
    <hyperlink location="'JE203'!V56" ref="C1111"/>
    <hyperlink location="'JE203'!W56" ref="C1112"/>
    <hyperlink location="'JE203'!X56" ref="C1113"/>
    <hyperlink location="'JE203'!Y56" ref="C1114"/>
    <hyperlink location="'JE203'!V57" ref="C1115"/>
    <hyperlink location="'JE203'!W57" ref="C1116"/>
    <hyperlink location="'JE203'!X57" ref="C1117"/>
    <hyperlink location="'JE203'!Y57" ref="C1118"/>
    <hyperlink location="'JE203'!V58" ref="C1119"/>
    <hyperlink location="'JE203'!W58" ref="C1120"/>
    <hyperlink location="'JE203'!X58" ref="C1121"/>
    <hyperlink location="'JE203'!Y58" ref="C1122"/>
    <hyperlink location="'JE203'!V59" ref="C1123"/>
    <hyperlink location="'JE203'!W59" ref="C1124"/>
    <hyperlink location="'JE203'!X59" ref="C1125"/>
    <hyperlink location="'JE203'!Y59" ref="C1126"/>
    <hyperlink location="'JE203'!V60" ref="C1127"/>
    <hyperlink location="'JE203'!W60" ref="C1128"/>
    <hyperlink location="'JE203'!X60" ref="C1129"/>
    <hyperlink location="'JE203'!Y60" ref="C1130"/>
    <hyperlink location="'JE203'!V61" ref="C1131"/>
    <hyperlink location="'JE203'!W61" ref="C1132"/>
    <hyperlink location="'JE203'!X61" ref="C1133"/>
    <hyperlink location="'JE203'!Y61" ref="C1134"/>
    <hyperlink location="'JE203'!V62" ref="C1135"/>
    <hyperlink location="'JE203'!W62" ref="C1136"/>
    <hyperlink location="'JE203'!X62" ref="C1137"/>
    <hyperlink location="'JE203'!Y62" ref="C1138"/>
    <hyperlink location="'JE203'!V63" ref="C1139"/>
    <hyperlink location="'JE203'!W63" ref="C1140"/>
    <hyperlink location="'JE203'!X63" ref="C1141"/>
    <hyperlink location="'JE203'!Y63" ref="C1142"/>
    <hyperlink location="'JE203'!V64" ref="C1143"/>
    <hyperlink location="'JE203'!W64" ref="C1144"/>
    <hyperlink location="'JE203'!X64" ref="C1145"/>
    <hyperlink location="'JE203'!Y64" ref="C1146"/>
    <hyperlink location="'JE203'!V65" ref="C1147"/>
    <hyperlink location="'JE203'!W65" ref="C1148"/>
    <hyperlink location="'JE203'!X65" ref="C1149"/>
    <hyperlink location="'JE203'!Y65" ref="C1150"/>
    <hyperlink location="'JE203'!V66" ref="C1151"/>
    <hyperlink location="'JE203'!W66" ref="C1152"/>
    <hyperlink location="'JE203'!X66" ref="C1153"/>
    <hyperlink location="'JE203'!Y66" ref="C1154"/>
    <hyperlink location="'JE203'!V67" ref="C1155"/>
    <hyperlink location="'JE203'!W67" ref="C1156"/>
    <hyperlink location="'JE203'!X67" ref="C1157"/>
    <hyperlink location="'JE203'!Y67" ref="C1158"/>
    <hyperlink location="'JE203'!V68" ref="C1159"/>
    <hyperlink location="'JE203'!W68" ref="C1160"/>
    <hyperlink location="'JE203'!X68" ref="C1161"/>
    <hyperlink location="'JE203'!Y68" ref="C1162"/>
    <hyperlink location="'JE203'!V69" ref="C1163"/>
    <hyperlink location="'JE203'!W69" ref="C1164"/>
    <hyperlink location="'JE203'!X69" ref="C1165"/>
    <hyperlink location="'JE203'!Y69" ref="C1166"/>
    <hyperlink location="'JE203'!V70" ref="C1167"/>
    <hyperlink location="'JE203'!W70" ref="C1168"/>
    <hyperlink location="'JE203'!X70" ref="C1169"/>
    <hyperlink location="'JE203'!Y70" ref="C1170"/>
    <hyperlink location="'JE203'!V71" ref="C1171"/>
    <hyperlink location="'JE203'!W71" ref="C1172"/>
    <hyperlink location="'JE203'!X71" ref="C1173"/>
    <hyperlink location="'JE203'!Y71" ref="C1174"/>
    <hyperlink location="'JE203'!V72" ref="C1175"/>
    <hyperlink location="'JE203'!W72" ref="C1176"/>
    <hyperlink location="'JE203'!X72" ref="C1177"/>
    <hyperlink location="'JE203'!Y72" ref="C1178"/>
    <hyperlink location="'JE203'!V73" ref="C1179"/>
    <hyperlink location="'JE203'!W73" ref="C1180"/>
    <hyperlink location="'JE203'!X73" ref="C1181"/>
    <hyperlink location="'JE203'!Y73" ref="C1182"/>
    <hyperlink location="'JE203'!V74" ref="C1183"/>
    <hyperlink location="'JE203'!W74" ref="C1184"/>
    <hyperlink location="'JE203'!X74" ref="C1185"/>
    <hyperlink location="'JE203'!Y74" ref="C1186"/>
    <hyperlink location="'JE203'!V75" ref="C1187"/>
    <hyperlink location="'JE203'!W75" ref="C1188"/>
    <hyperlink location="'JE203'!X75" ref="C1189"/>
    <hyperlink location="'JE203'!Y75" ref="C1190"/>
    <hyperlink location="'JE203'!V76" ref="C1191"/>
    <hyperlink location="'JE203'!W76" ref="C1192"/>
    <hyperlink location="'JE203'!X76" ref="C1193"/>
    <hyperlink location="'JE203'!Y76" ref="C1194"/>
    <hyperlink location="'JE203'!V77" ref="C1195"/>
    <hyperlink location="'JE203'!W77" ref="C1196"/>
    <hyperlink location="'JE203'!X77" ref="C1197"/>
    <hyperlink location="'JE203'!Y77" ref="C1198"/>
    <hyperlink location="'JE203'!V78" ref="C1199"/>
    <hyperlink location="'JE203'!W78" ref="C1200"/>
    <hyperlink location="'JE203'!X78" ref="C1201"/>
    <hyperlink location="'JE203'!Y78" ref="C1202"/>
    <hyperlink location="'JE203'!V79" ref="C1203"/>
    <hyperlink location="'JE203'!W79" ref="C1204"/>
    <hyperlink location="'JE203'!X79" ref="C1205"/>
    <hyperlink location="'JE203'!Y79" ref="C1206"/>
    <hyperlink location="'JE203'!V80" ref="C1207"/>
    <hyperlink location="'JE203'!W80" ref="C1208"/>
    <hyperlink location="'JE203'!X80" ref="C1209"/>
    <hyperlink location="'JE203'!Y80" ref="C1210"/>
    <hyperlink location="'JE203'!V81" ref="C1211"/>
    <hyperlink location="'JE203'!W81" ref="C1212"/>
    <hyperlink location="'JE203'!X81" ref="C1213"/>
    <hyperlink location="'JE203'!Y81" ref="C1214"/>
    <hyperlink location="'JE203'!V82" ref="C1215"/>
    <hyperlink location="'JE203'!W82" ref="C1216"/>
    <hyperlink location="'JE203'!X82" ref="C1217"/>
    <hyperlink location="'JE203'!Y82" ref="C1218"/>
    <hyperlink location="'JE203'!V83" ref="C1219"/>
    <hyperlink location="'JE203'!W83" ref="C1220"/>
    <hyperlink location="'JE203'!X83" ref="C1221"/>
    <hyperlink location="'JE203'!Y83" ref="C1222"/>
    <hyperlink location="'JE203'!V84" ref="C1223"/>
    <hyperlink location="'JE203'!W84" ref="C1224"/>
    <hyperlink location="'JE203'!X84" ref="C1225"/>
    <hyperlink location="'JE203'!Y84" ref="C1226"/>
    <hyperlink location="'JE203'!V85" ref="C1227"/>
    <hyperlink location="'JE203'!W85" ref="C1228"/>
    <hyperlink location="'JE203'!X85" ref="C1229"/>
    <hyperlink location="'JE203'!Y85" ref="C1230"/>
    <hyperlink location="'JE203'!V86" ref="C1231"/>
    <hyperlink location="'JE203'!W86" ref="C1232"/>
    <hyperlink location="'JE203'!X86" ref="C1233"/>
    <hyperlink location="'JE203'!Y86" ref="C1234"/>
    <hyperlink location="'JE203'!V87" ref="C1235"/>
    <hyperlink location="'JE203'!W87" ref="C1236"/>
    <hyperlink location="'JE203'!X87" ref="C1237"/>
    <hyperlink location="'JE203'!Y87" ref="C1238"/>
    <hyperlink location="'JE203'!V88" ref="C1239"/>
    <hyperlink location="'JE203'!W88" ref="C1240"/>
    <hyperlink location="'JE203'!X88" ref="C1241"/>
    <hyperlink location="'JE203'!Y88" ref="C1242"/>
    <hyperlink location="'JE203'!V89" ref="C1243"/>
    <hyperlink location="'JE203'!W89" ref="C1244"/>
    <hyperlink location="'JE203'!X89" ref="C1245"/>
    <hyperlink location="'JE203'!Y89" ref="C1246"/>
    <hyperlink location="'JE203'!V90" ref="C1247"/>
    <hyperlink location="'JE203'!W90" ref="C1248"/>
    <hyperlink location="'JE203'!X90" ref="C1249"/>
    <hyperlink location="'JE203'!Y90" ref="C1250"/>
    <hyperlink location="'JE203'!V91" ref="C1251"/>
    <hyperlink location="'JE203'!W91" ref="C1252"/>
    <hyperlink location="'JE203'!X91" ref="C1253"/>
    <hyperlink location="'JE203'!Y91" ref="C1254"/>
    <hyperlink location="'JE203'!V92" ref="C1255"/>
    <hyperlink location="'JE203'!W92" ref="C1256"/>
    <hyperlink location="'JE203'!X92" ref="C1257"/>
    <hyperlink location="'JE203'!Y92" ref="C1258"/>
    <hyperlink location="'JE203'!V93" ref="C1259"/>
    <hyperlink location="'JE203'!W93" ref="C1260"/>
    <hyperlink location="'JE203'!X93" ref="C1261"/>
    <hyperlink location="'JE203'!Y93" ref="C1262"/>
    <hyperlink location="'JE203'!V94" ref="C1263"/>
    <hyperlink location="'JE203'!W94" ref="C1264"/>
    <hyperlink location="'JE203'!X94" ref="C1265"/>
    <hyperlink location="'JE203'!Y94" ref="C1266"/>
    <hyperlink location="'JE203'!V95" ref="C1267"/>
    <hyperlink location="'JE203'!W95" ref="C1268"/>
    <hyperlink location="'JE203'!X95" ref="C1269"/>
    <hyperlink location="'JE203'!Y95" ref="C1270"/>
    <hyperlink location="'JE203'!V96" ref="C1271"/>
    <hyperlink location="'JE203'!W96" ref="C1272"/>
    <hyperlink location="'JE203'!X96" ref="C1273"/>
    <hyperlink location="'JE203'!Y96" ref="C1274"/>
    <hyperlink location="'JE203'!V97" ref="C1275"/>
    <hyperlink location="'JE203'!W97" ref="C1276"/>
    <hyperlink location="'JE203'!X97" ref="C1277"/>
    <hyperlink location="'JE203'!Y97" ref="C1278"/>
    <hyperlink location="'JE203'!V98" ref="C1279"/>
    <hyperlink location="'JE203'!W98" ref="C1280"/>
    <hyperlink location="'JE203'!X98" ref="C1281"/>
    <hyperlink location="'JE203'!Y98" ref="C1282"/>
    <hyperlink location="'JE203'!V99" ref="C1283"/>
    <hyperlink location="'JE203'!W99" ref="C1284"/>
    <hyperlink location="'JE203'!X99" ref="C1285"/>
    <hyperlink location="'JE203'!Y99" ref="C1286"/>
    <hyperlink location="'JE203'!V100" ref="C1287"/>
    <hyperlink location="'JE203'!W100" ref="C1288"/>
    <hyperlink location="'JE203'!X100" ref="C1289"/>
    <hyperlink location="'JE203'!Y100" ref="C1290"/>
    <hyperlink location="'JE203'!V101" ref="C1291"/>
    <hyperlink location="'JE203'!W101" ref="C1292"/>
    <hyperlink location="'JE203'!X101" ref="C1293"/>
    <hyperlink location="'JE203'!Y101" ref="C1294"/>
    <hyperlink location="'JE203'!V102" ref="C1295"/>
    <hyperlink location="'JE203'!W102" ref="C1296"/>
    <hyperlink location="'JE203'!X102" ref="C1297"/>
    <hyperlink location="'JE203'!Y102" ref="C1298"/>
    <hyperlink location="'JE203'!V103" ref="C1299"/>
    <hyperlink location="'JE203'!W103" ref="C1300"/>
    <hyperlink location="'JE203'!X103" ref="C1301"/>
    <hyperlink location="'JE203'!Y103" ref="C1302"/>
    <hyperlink location="'JE203'!Z104" ref="C1303"/>
    <hyperlink location="'JE203'!Z22" ref="C1304"/>
    <hyperlink location="'JE203'!Z23" ref="C1305"/>
    <hyperlink location="'JE203'!Z24" ref="C1306"/>
    <hyperlink location="'JE203'!Z25" ref="C1307"/>
    <hyperlink location="'JE203'!Z26" ref="C1308"/>
    <hyperlink location="'JE203'!Z27" ref="C1309"/>
    <hyperlink location="'JE203'!Z28" ref="C1310"/>
    <hyperlink location="'JE203'!Z29" ref="C1311"/>
    <hyperlink location="'JE203'!Z30" ref="C1312"/>
    <hyperlink location="'JE203'!Z31" ref="C1313"/>
    <hyperlink location="'JE203'!Z32" ref="C1314"/>
    <hyperlink location="'JE203'!Z33" ref="C1315"/>
    <hyperlink location="'JE203'!Z34" ref="C1316"/>
    <hyperlink location="'JE203'!Z35" ref="C1317"/>
    <hyperlink location="'JE203'!Z36" ref="C1318"/>
    <hyperlink location="'JE203'!Z37" ref="C1319"/>
    <hyperlink location="'JE203'!Z38" ref="C1320"/>
    <hyperlink location="'JE203'!Z39" ref="C1321"/>
    <hyperlink location="'JE203'!Z40" ref="C1322"/>
    <hyperlink location="'JE203'!Z41" ref="C1323"/>
    <hyperlink location="'JE203'!Z42" ref="C1324"/>
    <hyperlink location="'JE203'!Z43" ref="C1325"/>
    <hyperlink location="'JE203'!Z44" ref="C1326"/>
    <hyperlink location="'JE203'!Z45" ref="C1327"/>
    <hyperlink location="'JE203'!Z46" ref="C1328"/>
    <hyperlink location="'JE203'!Z47" ref="C1329"/>
    <hyperlink location="'JE203'!Z48" ref="C1330"/>
    <hyperlink location="'JE203'!Z49" ref="C1331"/>
    <hyperlink location="'JE203'!Z50" ref="C1332"/>
    <hyperlink location="'JE203'!Z51" ref="C1333"/>
    <hyperlink location="'JE203'!Z52" ref="C1334"/>
    <hyperlink location="'JE203'!Z53" ref="C1335"/>
    <hyperlink location="'JE203'!Z54" ref="C1336"/>
    <hyperlink location="'JE203'!Z55" ref="C1337"/>
    <hyperlink location="'JE203'!Z56" ref="C1338"/>
    <hyperlink location="'JE203'!Z57" ref="C1339"/>
    <hyperlink location="'JE203'!Z58" ref="C1340"/>
    <hyperlink location="'JE203'!Z59" ref="C1341"/>
    <hyperlink location="'JE203'!Z60" ref="C1342"/>
    <hyperlink location="'JE203'!Z61" ref="C1343"/>
    <hyperlink location="'JE203'!Z62" ref="C1344"/>
    <hyperlink location="'JE203'!Z63" ref="C1345"/>
    <hyperlink location="'JE203'!Z64" ref="C1346"/>
    <hyperlink location="'JE203'!Z65" ref="C1347"/>
    <hyperlink location="'JE203'!Z66" ref="C1348"/>
    <hyperlink location="'JE203'!Z67" ref="C1349"/>
    <hyperlink location="'JE203'!Z68" ref="C1350"/>
    <hyperlink location="'JE203'!Z69" ref="C1351"/>
    <hyperlink location="'JE203'!Z70" ref="C1352"/>
    <hyperlink location="'JE203'!Z71" ref="C1353"/>
    <hyperlink location="'JE203'!Z72" ref="C1354"/>
    <hyperlink location="'JE203'!Z73" ref="C1355"/>
    <hyperlink location="'JE203'!Z74" ref="C1356"/>
    <hyperlink location="'JE203'!Z75" ref="C1357"/>
    <hyperlink location="'JE203'!Z76" ref="C1358"/>
    <hyperlink location="'JE203'!Z77" ref="C1359"/>
    <hyperlink location="'JE203'!Z78" ref="C1360"/>
    <hyperlink location="'JE203'!Z79" ref="C1361"/>
    <hyperlink location="'JE203'!Z80" ref="C1362"/>
    <hyperlink location="'JE203'!Z81" ref="C1363"/>
    <hyperlink location="'JE203'!Z82" ref="C1364"/>
    <hyperlink location="'JE203'!Z83" ref="C1365"/>
    <hyperlink location="'JE203'!Z84" ref="C1366"/>
    <hyperlink location="'JE203'!Z85" ref="C1367"/>
    <hyperlink location="'JE203'!Z86" ref="C1368"/>
    <hyperlink location="'JE203'!Z87" ref="C1369"/>
    <hyperlink location="'JE203'!Z88" ref="C1370"/>
    <hyperlink location="'JE203'!Z89" ref="C1371"/>
    <hyperlink location="'JE203'!Z90" ref="C1372"/>
    <hyperlink location="'JE203'!Z91" ref="C1373"/>
    <hyperlink location="'JE203'!Z92" ref="C1374"/>
    <hyperlink location="'JE203'!Z93" ref="C1375"/>
    <hyperlink location="'JE203'!Z94" ref="C1376"/>
    <hyperlink location="'JE203'!Z95" ref="C1377"/>
    <hyperlink location="'JE203'!Z96" ref="C1378"/>
    <hyperlink location="'JE203'!Z97" ref="C1379"/>
    <hyperlink location="'JE203'!Z98" ref="C1380"/>
    <hyperlink location="'JE203'!Z99" ref="C1381"/>
    <hyperlink location="'JE203'!Z100" ref="C1382"/>
    <hyperlink location="'JE203'!Z101" ref="C1383"/>
    <hyperlink location="'JE203'!Z102" ref="C1384"/>
    <hyperlink location="'JE203'!Z103" ref="C1385"/>
    <hyperlink location="'JE203'!AA104" ref="C1386"/>
    <hyperlink location="'JE203'!AA22" ref="C1387"/>
    <hyperlink location="'JE203'!AA23" ref="C1388"/>
    <hyperlink location="'JE203'!AA24" ref="C1389"/>
    <hyperlink location="'JE203'!AA25" ref="C1390"/>
    <hyperlink location="'JE203'!AA26" ref="C1391"/>
    <hyperlink location="'JE203'!AA27" ref="C1392"/>
    <hyperlink location="'JE203'!AA28" ref="C1393"/>
    <hyperlink location="'JE203'!AA29" ref="C1394"/>
    <hyperlink location="'JE203'!AA30" ref="C1395"/>
    <hyperlink location="'JE203'!AA31" ref="C1396"/>
    <hyperlink location="'JE203'!AA32" ref="C1397"/>
    <hyperlink location="'JE203'!AA33" ref="C1398"/>
    <hyperlink location="'JE203'!AA34" ref="C1399"/>
    <hyperlink location="'JE203'!AA35" ref="C1400"/>
    <hyperlink location="'JE203'!AA36" ref="C1401"/>
    <hyperlink location="'JE203'!AA37" ref="C1402"/>
    <hyperlink location="'JE203'!AA38" ref="C1403"/>
    <hyperlink location="'JE203'!AA39" ref="C1404"/>
    <hyperlink location="'JE203'!AA40" ref="C1405"/>
    <hyperlink location="'JE203'!AA41" ref="C1406"/>
    <hyperlink location="'JE203'!AA42" ref="C1407"/>
    <hyperlink location="'JE203'!AA43" ref="C1408"/>
    <hyperlink location="'JE203'!AA44" ref="C1409"/>
    <hyperlink location="'JE203'!AA45" ref="C1410"/>
    <hyperlink location="'JE203'!AA46" ref="C1411"/>
    <hyperlink location="'JE203'!AA47" ref="C1412"/>
    <hyperlink location="'JE203'!AA48" ref="C1413"/>
    <hyperlink location="'JE203'!AA49" ref="C1414"/>
    <hyperlink location="'JE203'!AA50" ref="C1415"/>
    <hyperlink location="'JE203'!AA51" ref="C1416"/>
    <hyperlink location="'JE203'!AA52" ref="C1417"/>
    <hyperlink location="'JE203'!AA53" ref="C1418"/>
    <hyperlink location="'JE203'!AA54" ref="C1419"/>
    <hyperlink location="'JE203'!AA55" ref="C1420"/>
    <hyperlink location="'JE203'!AA56" ref="C1421"/>
    <hyperlink location="'JE203'!AA57" ref="C1422"/>
    <hyperlink location="'JE203'!AA58" ref="C1423"/>
    <hyperlink location="'JE203'!AA59" ref="C1424"/>
    <hyperlink location="'JE203'!AA60" ref="C1425"/>
    <hyperlink location="'JE203'!AA61" ref="C1426"/>
    <hyperlink location="'JE203'!AA62" ref="C1427"/>
    <hyperlink location="'JE203'!AA63" ref="C1428"/>
    <hyperlink location="'JE203'!AA64" ref="C1429"/>
    <hyperlink location="'JE203'!AA65" ref="C1430"/>
    <hyperlink location="'JE203'!AA66" ref="C1431"/>
    <hyperlink location="'JE203'!AA67" ref="C1432"/>
    <hyperlink location="'JE203'!AA68" ref="C1433"/>
    <hyperlink location="'JE203'!AA69" ref="C1434"/>
    <hyperlink location="'JE203'!AA70" ref="C1435"/>
    <hyperlink location="'JE203'!AA71" ref="C1436"/>
    <hyperlink location="'JE203'!AA72" ref="C1437"/>
    <hyperlink location="'JE203'!AA73" ref="C1438"/>
    <hyperlink location="'JE203'!AA74" ref="C1439"/>
    <hyperlink location="'JE203'!AA75" ref="C1440"/>
    <hyperlink location="'JE203'!AA76" ref="C1441"/>
    <hyperlink location="'JE203'!AA77" ref="C1442"/>
    <hyperlink location="'JE203'!AA78" ref="C1443"/>
    <hyperlink location="'JE203'!AA79" ref="C1444"/>
    <hyperlink location="'JE203'!AA80" ref="C1445"/>
    <hyperlink location="'JE203'!AA81" ref="C1446"/>
    <hyperlink location="'JE203'!AA82" ref="C1447"/>
    <hyperlink location="'JE203'!AA83" ref="C1448"/>
    <hyperlink location="'JE203'!AA84" ref="C1449"/>
    <hyperlink location="'JE203'!AA85" ref="C1450"/>
    <hyperlink location="'JE203'!AA86" ref="C1451"/>
    <hyperlink location="'JE203'!AA87" ref="C1452"/>
    <hyperlink location="'JE203'!AA88" ref="C1453"/>
    <hyperlink location="'JE203'!AA89" ref="C1454"/>
    <hyperlink location="'JE203'!AA90" ref="C1455"/>
    <hyperlink location="'JE203'!AA91" ref="C1456"/>
    <hyperlink location="'JE203'!AA92" ref="C1457"/>
    <hyperlink location="'JE203'!AA93" ref="C1458"/>
    <hyperlink location="'JE203'!AA94" ref="C1459"/>
    <hyperlink location="'JE203'!AA95" ref="C1460"/>
    <hyperlink location="'JE203'!AA96" ref="C1461"/>
    <hyperlink location="'JE203'!AA97" ref="C1462"/>
    <hyperlink location="'JE203'!AA98" ref="C1463"/>
    <hyperlink location="'JE203'!AA99" ref="C1464"/>
    <hyperlink location="'JE203'!AA100" ref="C1465"/>
    <hyperlink location="'JE203'!AA101" ref="C1466"/>
    <hyperlink location="'JE203'!AA102" ref="C1467"/>
    <hyperlink location="'JE203'!AA103" ref="C1468"/>
    <hyperlink location="'JE203'!AB104" ref="C1469"/>
    <hyperlink location="'JE203'!AB22" ref="C1470"/>
    <hyperlink location="'JE203'!AB23" ref="C1471"/>
    <hyperlink location="'JE203'!AB24" ref="C1472"/>
    <hyperlink location="'JE203'!AB25" ref="C1473"/>
    <hyperlink location="'JE203'!AB26" ref="C1474"/>
    <hyperlink location="'JE203'!AB27" ref="C1475"/>
    <hyperlink location="'JE203'!AB28" ref="C1476"/>
    <hyperlink location="'JE203'!AB29" ref="C1477"/>
    <hyperlink location="'JE203'!AB30" ref="C1478"/>
    <hyperlink location="'JE203'!AB31" ref="C1479"/>
    <hyperlink location="'JE203'!AB32" ref="C1480"/>
    <hyperlink location="'JE203'!AB33" ref="C1481"/>
    <hyperlink location="'JE203'!AB34" ref="C1482"/>
    <hyperlink location="'JE203'!AB35" ref="C1483"/>
    <hyperlink location="'JE203'!AB36" ref="C1484"/>
    <hyperlink location="'JE203'!AB37" ref="C1485"/>
    <hyperlink location="'JE203'!AB38" ref="C1486"/>
    <hyperlink location="'JE203'!AB39" ref="C1487"/>
    <hyperlink location="'JE203'!AB40" ref="C1488"/>
    <hyperlink location="'JE203'!AB41" ref="C1489"/>
    <hyperlink location="'JE203'!AB42" ref="C1490"/>
    <hyperlink location="'JE203'!AB43" ref="C1491"/>
    <hyperlink location="'JE203'!AB44" ref="C1492"/>
    <hyperlink location="'JE203'!AB45" ref="C1493"/>
    <hyperlink location="'JE203'!AB46" ref="C1494"/>
    <hyperlink location="'JE203'!AB47" ref="C1495"/>
    <hyperlink location="'JE203'!AB48" ref="C1496"/>
    <hyperlink location="'JE203'!AB49" ref="C1497"/>
    <hyperlink location="'JE203'!AB50" ref="C1498"/>
    <hyperlink location="'JE203'!AB51" ref="C1499"/>
    <hyperlink location="'JE203'!AB52" ref="C1500"/>
    <hyperlink location="'JE203'!AB53" ref="C1501"/>
    <hyperlink location="'JE203'!AB54" ref="C1502"/>
    <hyperlink location="'JE203'!AB55" ref="C1503"/>
    <hyperlink location="'JE203'!AB56" ref="C1504"/>
    <hyperlink location="'JE203'!AB57" ref="C1505"/>
    <hyperlink location="'JE203'!AB58" ref="C1506"/>
    <hyperlink location="'JE203'!AB59" ref="C1507"/>
    <hyperlink location="'JE203'!AB60" ref="C1508"/>
    <hyperlink location="'JE203'!AB61" ref="C1509"/>
    <hyperlink location="'JE203'!AB62" ref="C1510"/>
    <hyperlink location="'JE203'!AB63" ref="C1511"/>
    <hyperlink location="'JE203'!AB64" ref="C1512"/>
    <hyperlink location="'JE203'!AB65" ref="C1513"/>
    <hyperlink location="'JE203'!AB66" ref="C1514"/>
    <hyperlink location="'JE203'!AB67" ref="C1515"/>
    <hyperlink location="'JE203'!AB68" ref="C1516"/>
    <hyperlink location="'JE203'!AB69" ref="C1517"/>
    <hyperlink location="'JE203'!AB70" ref="C1518"/>
    <hyperlink location="'JE203'!AB71" ref="C1519"/>
    <hyperlink location="'JE203'!AB72" ref="C1520"/>
    <hyperlink location="'JE203'!AB73" ref="C1521"/>
    <hyperlink location="'JE203'!AB74" ref="C1522"/>
    <hyperlink location="'JE203'!AB75" ref="C1523"/>
    <hyperlink location="'JE203'!AB76" ref="C1524"/>
    <hyperlink location="'JE203'!AB77" ref="C1525"/>
    <hyperlink location="'JE203'!AB78" ref="C1526"/>
    <hyperlink location="'JE203'!AB79" ref="C1527"/>
    <hyperlink location="'JE203'!AB80" ref="C1528"/>
    <hyperlink location="'JE203'!AB81" ref="C1529"/>
    <hyperlink location="'JE203'!AB82" ref="C1530"/>
    <hyperlink location="'JE203'!AB83" ref="C1531"/>
    <hyperlink location="'JE203'!AB84" ref="C1532"/>
    <hyperlink location="'JE203'!AB85" ref="C1533"/>
    <hyperlink location="'JE203'!AB86" ref="C1534"/>
    <hyperlink location="'JE203'!AB87" ref="C1535"/>
    <hyperlink location="'JE203'!AB88" ref="C1536"/>
    <hyperlink location="'JE203'!AB89" ref="C1537"/>
    <hyperlink location="'JE203'!AB90" ref="C1538"/>
    <hyperlink location="'JE203'!AB91" ref="C1539"/>
    <hyperlink location="'JE203'!AB92" ref="C1540"/>
    <hyperlink location="'JE203'!AB93" ref="C1541"/>
    <hyperlink location="'JE203'!AB94" ref="C1542"/>
    <hyperlink location="'JE203'!AB95" ref="C1543"/>
    <hyperlink location="'JE203'!AB96" ref="C1544"/>
    <hyperlink location="'JE203'!AB97" ref="C1545"/>
    <hyperlink location="'JE203'!AB98" ref="C1546"/>
    <hyperlink location="'JE203'!AB99" ref="C1547"/>
    <hyperlink location="'JE203'!AB100" ref="C1548"/>
    <hyperlink location="'JE203'!AB101" ref="C1549"/>
    <hyperlink location="'JE203'!AB102" ref="C1550"/>
    <hyperlink location="'JE203'!AB103" ref="C1551"/>
    <hyperlink location="'JE204'!K21" ref="C1552"/>
    <hyperlink location="'JE204'!L21" ref="C1553"/>
    <hyperlink location="'JE204'!M21" ref="C1554"/>
    <hyperlink location="'JE204'!K22" ref="C1555"/>
    <hyperlink location="'JE204'!K23" ref="C1556"/>
    <hyperlink location="'JE204'!K24" ref="C1557"/>
    <hyperlink location="'JE204'!K25" ref="C1558"/>
    <hyperlink location="'JE204'!K26" ref="C1559"/>
    <hyperlink location="'JE204'!L26" ref="C1560"/>
    <hyperlink location="'JE204'!M26" ref="C1561"/>
    <hyperlink location="'JE204'!K27" ref="C1562"/>
    <hyperlink location="'JE204'!L27" ref="C1563"/>
    <hyperlink location="'JE204'!M27" ref="C1564"/>
    <hyperlink location="'JE204'!K28" ref="C1565"/>
    <hyperlink location="'JE204'!L28" ref="C1566"/>
    <hyperlink location="'JE204'!M28" ref="C1567"/>
    <hyperlink location="'JE204'!K29" ref="C1568"/>
    <hyperlink location="'JE204'!K30" ref="C1569"/>
    <hyperlink location="'JE204'!K31" ref="C1570"/>
    <hyperlink location="'JE201'!K22" ref="C1571"/>
  </hyperlinks>
  <pageMargins bottom="0.75" footer="0.3" header="0.3" left="0.7" right="0.7" top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7"/>
  <dimension ref="A1:V23"/>
  <sheetViews>
    <sheetView showGridLines="0" showRowColHeaders="0" showZeros="0" topLeftCell="B1" zoomScale="80" zoomScaleNormal="80" workbookViewId="0">
      <selection activeCell="K22" sqref="K22"/>
    </sheetView>
  </sheetViews>
  <sheetFormatPr defaultColWidth="11.5546875" defaultRowHeight="13.2" x14ac:dyDescent="0.25"/>
  <cols>
    <col min="1" max="1" customWidth="true" hidden="true" style="13" width="1.88671875"/>
    <col min="2" max="2" bestFit="true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9" customWidth="true" hidden="true" style="36" width="3.5546875"/>
    <col min="10" max="10" customWidth="true" hidden="true" style="13" width="14.88671875"/>
    <col min="11" max="11" customWidth="true" style="13" width="21.33203125"/>
    <col min="12" max="12" customWidth="true" style="13" width="1.6640625"/>
    <col min="13" max="13" customWidth="true" style="13" width="9.5546875"/>
    <col min="14" max="21" customWidth="true" style="13" width="11.88671875"/>
    <col min="22" max="22" customWidth="true" width="11.88671875"/>
    <col min="23" max="23" customWidth="true" style="13" width="11.88671875"/>
    <col min="24" max="16384" style="13" width="11.5546875"/>
  </cols>
  <sheetData>
    <row r="1" spans="1:22" ht="21.9" customHeight="1" x14ac:dyDescent="0.3">
      <c r="B1" s="34" t="str">
        <f>I_ReportName</f>
        <v>JAHR_UEA</v>
      </c>
      <c r="D1" s="11" t="s">
        <v>193</v>
      </c>
      <c r="K1" s="50" t="s">
        <v>197</v>
      </c>
      <c r="N1" s="18"/>
      <c r="O1" s="18"/>
      <c r="P1" s="18"/>
      <c r="Q1" s="18"/>
    </row>
    <row r="2" spans="1:22" ht="21.9" customHeight="1" x14ac:dyDescent="0.3">
      <c r="B2" s="34" t="s">
        <v>12</v>
      </c>
      <c r="D2" s="11" t="s">
        <v>266</v>
      </c>
      <c r="K2" s="51" t="s">
        <v>198</v>
      </c>
      <c r="N2" s="18"/>
      <c r="O2" s="18"/>
      <c r="P2" s="18"/>
      <c r="Q2" s="18"/>
    </row>
    <row r="3" spans="1:22" ht="21.9" customHeight="1" x14ac:dyDescent="0.25">
      <c r="B3" s="34" t="str">
        <f>I_SubjectId</f>
        <v>XXXXXX</v>
      </c>
      <c r="D3" s="11" t="s">
        <v>261</v>
      </c>
      <c r="K3" s="30" t="s">
        <v>253</v>
      </c>
      <c r="N3" s="19"/>
      <c r="O3" s="19"/>
      <c r="P3" s="19"/>
      <c r="Q3" s="19"/>
    </row>
    <row r="4" spans="1:22" ht="21.9" customHeight="1" x14ac:dyDescent="0.25">
      <c r="A4" s="13"/>
      <c r="B4" s="87" t="str">
        <f>I_ReferDate</f>
        <v>jj.mm.aaaa</v>
      </c>
      <c r="D4" s="11" t="s">
        <v>195</v>
      </c>
      <c r="E4" s="13"/>
      <c r="K4" s="73" t="s">
        <v>251</v>
      </c>
    </row>
    <row r="5" spans="1:22" s="16" customFormat="1" ht="20.100000000000001" customHeight="1" x14ac:dyDescent="0.25">
      <c r="A5" s="13"/>
      <c r="B5" s="13"/>
      <c r="C5" s="13"/>
      <c r="D5" s="11" t="s">
        <v>258</v>
      </c>
      <c r="E5" s="13"/>
      <c r="F5" s="13"/>
      <c r="G5" s="37"/>
      <c r="H5" s="38"/>
      <c r="I5" s="38"/>
      <c r="J5" s="13"/>
      <c r="K5" s="11" t="s">
        <v>208</v>
      </c>
      <c r="L5" s="13"/>
      <c r="S5" s="13"/>
      <c r="T5" s="13"/>
      <c r="U5" s="13"/>
      <c r="V5" s="0"/>
    </row>
    <row r="6" spans="1:22" ht="20.100000000000001" customHeight="1" x14ac:dyDescent="0.25">
      <c r="A6" s="13"/>
      <c r="B6" s="13"/>
      <c r="C6" s="13"/>
      <c r="D6" s="11" t="s">
        <v>259</v>
      </c>
      <c r="E6" s="13"/>
      <c r="F6" s="13"/>
      <c r="G6" s="38"/>
      <c r="H6" s="38"/>
      <c r="I6" s="38"/>
      <c r="J6" s="13"/>
      <c r="K6" s="13"/>
      <c r="L6" s="13"/>
    </row>
    <row r="7" spans="1:22" ht="15" hidden="1" customHeight="1" x14ac:dyDescent="0.25">
      <c r="A7" s="13"/>
      <c r="B7" s="13"/>
      <c r="C7" s="13"/>
      <c r="D7" s="13"/>
      <c r="E7" s="13"/>
      <c r="F7" s="13"/>
      <c r="G7" s="38"/>
      <c r="H7" s="38"/>
      <c r="I7" s="38"/>
      <c r="J7" s="13"/>
      <c r="K7" s="13"/>
      <c r="L7" s="13"/>
    </row>
    <row r="8" spans="1:22" ht="15" hidden="1" customHeight="1" x14ac:dyDescent="0.25">
      <c r="A8" s="13"/>
      <c r="B8" s="13"/>
      <c r="C8" s="13"/>
      <c r="D8" s="13"/>
      <c r="E8" s="13"/>
      <c r="F8" s="13"/>
      <c r="G8" s="38"/>
      <c r="H8" s="38"/>
      <c r="I8" s="38"/>
      <c r="J8" s="13"/>
      <c r="K8" s="13"/>
      <c r="L8" s="13"/>
    </row>
    <row r="9" spans="1:22" ht="15" hidden="1" customHeight="1" x14ac:dyDescent="0.25">
      <c r="A9" s="13"/>
      <c r="B9" s="13"/>
      <c r="C9" s="13"/>
      <c r="D9" s="13"/>
      <c r="E9" s="13"/>
      <c r="F9" s="13"/>
      <c r="G9" s="38"/>
      <c r="H9" s="38"/>
      <c r="I9" s="38"/>
      <c r="J9" s="13"/>
      <c r="K9" s="13"/>
      <c r="L9" s="13"/>
    </row>
    <row r="10" spans="1:22" ht="15" hidden="1" customHeight="1" x14ac:dyDescent="0.25">
      <c r="A10" s="13"/>
      <c r="B10" s="13"/>
      <c r="C10" s="13"/>
      <c r="D10" s="13"/>
      <c r="E10" s="13"/>
      <c r="F10" s="13"/>
      <c r="G10" s="38"/>
      <c r="H10" s="38"/>
      <c r="I10" s="38"/>
      <c r="J10" s="13"/>
      <c r="K10" s="13"/>
      <c r="L10" s="13"/>
    </row>
    <row r="11" spans="1:22" ht="15" hidden="1" customHeight="1" x14ac:dyDescent="0.25">
      <c r="A11" s="13"/>
      <c r="B11" s="13"/>
      <c r="C11" s="13"/>
      <c r="D11" s="13"/>
      <c r="E11" s="13"/>
      <c r="F11" s="13"/>
      <c r="G11" s="38"/>
      <c r="H11" s="38"/>
      <c r="I11" s="38"/>
      <c r="J11" s="13"/>
      <c r="K11" s="13"/>
      <c r="L11" s="13"/>
    </row>
    <row r="12" spans="1:22" ht="15" hidden="1" customHeight="1" x14ac:dyDescent="0.25">
      <c r="A12" s="13"/>
      <c r="B12" s="13"/>
      <c r="C12" s="13"/>
      <c r="D12" s="13"/>
      <c r="E12" s="13"/>
      <c r="F12" s="13"/>
      <c r="G12" s="38"/>
      <c r="H12" s="38"/>
      <c r="I12" s="38"/>
      <c r="J12" s="13"/>
      <c r="K12" s="13"/>
      <c r="L12" s="13"/>
    </row>
    <row r="13" spans="1:22" ht="15" hidden="1" customHeight="1" x14ac:dyDescent="0.25">
      <c r="A13" s="13"/>
      <c r="B13" s="13"/>
      <c r="C13" s="13"/>
      <c r="D13" s="13"/>
      <c r="E13" s="13"/>
      <c r="F13" s="13"/>
      <c r="G13" s="38"/>
      <c r="H13" s="38"/>
      <c r="I13" s="38"/>
      <c r="J13" s="13"/>
      <c r="K13" s="13"/>
      <c r="L13" s="13"/>
    </row>
    <row r="14" spans="1:22" ht="15" hidden="1" customHeight="1" x14ac:dyDescent="0.25">
      <c r="A14" s="13"/>
      <c r="B14" s="13"/>
      <c r="C14" s="13"/>
      <c r="D14" s="13"/>
      <c r="E14" s="13"/>
      <c r="F14" s="13"/>
      <c r="G14" s="38"/>
      <c r="H14" s="38"/>
      <c r="I14" s="38"/>
      <c r="J14" s="13"/>
      <c r="K14" s="13"/>
      <c r="L14" s="13"/>
    </row>
    <row r="15" spans="1:22" ht="15" customHeight="1" x14ac:dyDescent="0.25">
      <c r="A15" s="13"/>
      <c r="B15" s="13"/>
      <c r="C15" s="13"/>
      <c r="D15" s="13"/>
      <c r="E15" s="13"/>
      <c r="F15" s="13"/>
      <c r="G15" s="38"/>
      <c r="H15" s="38"/>
      <c r="I15" s="38"/>
      <c r="J15" s="13"/>
      <c r="K15" s="13"/>
      <c r="L15" s="13"/>
    </row>
    <row r="16" spans="1:22" ht="29.25" customHeight="1" x14ac:dyDescent="0.25">
      <c r="A16" s="20"/>
      <c r="B16" s="20"/>
      <c r="C16" s="20"/>
      <c r="D16" s="21"/>
      <c r="E16" s="20"/>
      <c r="F16" s="27"/>
      <c r="G16" s="39"/>
      <c r="H16" s="39"/>
      <c r="I16" s="39"/>
      <c r="J16" s="21"/>
      <c r="K16" s="49" t="s">
        <v>2</v>
      </c>
      <c r="L16" s="27"/>
    </row>
    <row r="17" spans="1:20" ht="28.5" hidden="1" customHeight="1" x14ac:dyDescent="0.25">
      <c r="A17" s="13"/>
      <c r="B17" s="13"/>
      <c r="C17" s="13"/>
      <c r="D17" s="24"/>
      <c r="E17" s="13"/>
      <c r="F17" s="28"/>
      <c r="G17" s="38"/>
      <c r="H17" s="38"/>
      <c r="I17" s="38"/>
      <c r="J17" s="24"/>
      <c r="K17" s="47"/>
      <c r="L17" s="28"/>
    </row>
    <row r="18" spans="1:20" x14ac:dyDescent="0.25">
      <c r="A18" s="25"/>
      <c r="B18" s="25"/>
      <c r="C18" s="25"/>
      <c r="D18" s="26"/>
      <c r="E18" s="25"/>
      <c r="F18" s="44"/>
      <c r="G18" s="40"/>
      <c r="H18" s="40"/>
      <c r="I18" s="40"/>
      <c r="J18" s="26"/>
      <c r="K18" s="67" t="str">
        <f>SUBSTITUTE(ADDRESS(1,COLUMN(),4),1,)</f>
        <v>K</v>
      </c>
      <c r="L18" s="44"/>
      <c r="T18" s="17"/>
    </row>
    <row r="19" spans="1:20" hidden="1" x14ac:dyDescent="0.25">
      <c r="A19" s="13"/>
      <c r="C19" s="13"/>
      <c r="D19" s="33"/>
      <c r="E19" s="13"/>
      <c r="F19" s="43"/>
      <c r="G19" s="41"/>
      <c r="H19" s="41"/>
      <c r="I19" s="41"/>
      <c r="J19" s="23"/>
      <c r="K19" s="48"/>
      <c r="L19" s="28"/>
    </row>
    <row r="20" spans="1:20" hidden="1" x14ac:dyDescent="0.25">
      <c r="A20" s="13"/>
      <c r="C20" s="13"/>
      <c r="D20" s="35"/>
      <c r="E20" s="13"/>
      <c r="F20" s="43"/>
      <c r="G20" s="41"/>
      <c r="H20" s="41"/>
      <c r="I20" s="41"/>
      <c r="J20" s="23"/>
      <c r="K20" s="23"/>
      <c r="L20" s="28"/>
    </row>
    <row r="21" spans="1:20" ht="24.9" customHeight="1" x14ac:dyDescent="0.25">
      <c r="A21" s="13"/>
      <c r="C21" s="13"/>
      <c r="D21" s="75" t="s">
        <v>251</v>
      </c>
      <c r="E21" s="13"/>
      <c r="F21" s="43"/>
      <c r="G21" s="41"/>
      <c r="H21" s="41"/>
      <c r="I21" s="41"/>
      <c r="J21" s="45"/>
      <c r="K21" s="29"/>
      <c r="L21" s="43"/>
      <c r="T21" s="17"/>
    </row>
    <row r="22" spans="1:20" ht="15" customHeight="1" x14ac:dyDescent="0.25">
      <c r="A22" s="13"/>
      <c r="C22" s="13"/>
      <c r="D22" s="52" t="s">
        <v>207</v>
      </c>
      <c r="E22" s="13"/>
      <c r="F22" s="43">
        <f>ROW()</f>
        <v>22</v>
      </c>
      <c r="G22" s="41"/>
      <c r="H22" s="41"/>
      <c r="I22" s="41"/>
      <c r="J22" s="45"/>
      <c r="K22" s="15"/>
      <c r="L22" s="43"/>
      <c r="T22" s="17"/>
    </row>
    <row r="23" spans="1:20" ht="6" customHeight="1" x14ac:dyDescent="0.25">
      <c r="A23" s="14"/>
      <c r="B23" s="14"/>
      <c r="C23" s="14"/>
      <c r="D23" s="14"/>
      <c r="E23" s="14"/>
      <c r="F23" s="14"/>
      <c r="G23" s="42"/>
      <c r="H23" s="42"/>
      <c r="I23" s="42"/>
      <c r="J23" s="14"/>
      <c r="K23" s="14"/>
      <c r="L23" s="14"/>
    </row>
  </sheetData>
  <sheetProtection sheet="1" objects="1" scenarios="1"/>
  <printOptions gridLinesSet="0"/>
  <pageMargins left="0.39370078740157483" right="0.39370078740157483" top="0.47244094488188981" bottom="0.59055118110236227" header="0.31496062992125984" footer="0.31496062992125984"/>
  <pageSetup paperSize="9" scale="65" orientation="portrait" r:id="rId1"/>
  <headerFooter>
    <oddFooter><![CDATA[&L&G   &"Arial,Fett"confidentiel&C&D&Rpage &P]]>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9"/>
  <dimension ref="A1:X64"/>
  <sheetViews>
    <sheetView showGridLines="0" showRowColHeaders="0" showZeros="true" topLeftCell="B1" zoomScale="80" zoomScaleNormal="80" workbookViewId="0">
      <selection activeCell="K21" sqref="K21"/>
    </sheetView>
  </sheetViews>
  <sheetFormatPr defaultColWidth="11.5546875" defaultRowHeight="13.2" x14ac:dyDescent="0.25"/>
  <cols>
    <col min="1" max="1" customWidth="true" hidden="true" style="13" width="1.88671875"/>
    <col min="2" max="2" bestFit="true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7" customWidth="true" hidden="true" style="36" width="6.44140625"/>
    <col min="8" max="9" customWidth="true" hidden="true" style="36" width="3.5546875"/>
    <col min="10" max="10" customWidth="true" hidden="true" style="13" width="19.44140625"/>
    <col min="11" max="13" customWidth="true" style="13" width="21.33203125"/>
    <col min="14" max="14" customWidth="true" style="13" width="1.6640625"/>
    <col min="15" max="15" customWidth="true" style="13" width="9.5546875"/>
    <col min="16" max="23" customWidth="true" style="13" width="11.88671875"/>
    <col min="24" max="24" customWidth="true" width="11.88671875"/>
    <col min="25" max="25" customWidth="true" style="13" width="11.88671875"/>
    <col min="26" max="16384" style="13" width="11.5546875"/>
  </cols>
  <sheetData>
    <row r="1" spans="1:24" ht="21.9" customHeight="1" x14ac:dyDescent="0.3">
      <c r="B1" s="34" t="str">
        <f>I_ReportName</f>
        <v>JAHR_UEA</v>
      </c>
      <c r="D1" s="11" t="s">
        <v>193</v>
      </c>
      <c r="K1" s="50" t="s">
        <v>197</v>
      </c>
      <c r="L1" s="50"/>
      <c r="M1" s="50"/>
      <c r="P1" s="18"/>
      <c r="Q1" s="18"/>
      <c r="R1" s="18"/>
      <c r="S1" s="18"/>
    </row>
    <row r="2" spans="1:24" ht="21.9" customHeight="1" x14ac:dyDescent="0.3">
      <c r="B2" s="34" t="s">
        <v>8</v>
      </c>
      <c r="D2" s="11" t="s">
        <v>266</v>
      </c>
      <c r="K2" s="51" t="s">
        <v>198</v>
      </c>
      <c r="L2" s="51"/>
      <c r="M2" s="51"/>
      <c r="P2" s="18"/>
      <c r="Q2" s="18"/>
      <c r="R2" s="18"/>
      <c r="S2" s="18"/>
    </row>
    <row r="3" spans="1:24" ht="21.9" customHeight="1" x14ac:dyDescent="0.25">
      <c r="B3" s="34" t="str">
        <f>I_SubjectId</f>
        <v>XXXXXX</v>
      </c>
      <c r="D3" s="11" t="s">
        <v>261</v>
      </c>
      <c r="K3" s="30" t="s">
        <v>253</v>
      </c>
      <c r="L3" s="30"/>
      <c r="M3" s="30"/>
      <c r="P3" s="19"/>
      <c r="Q3" s="19"/>
      <c r="R3" s="19"/>
      <c r="S3" s="19"/>
    </row>
    <row r="4" spans="1:24" ht="21.9" customHeight="1" x14ac:dyDescent="0.25">
      <c r="A4" s="13"/>
      <c r="B4" s="87" t="str">
        <f>I_ReferDate</f>
        <v>jj.mm.aaaa</v>
      </c>
      <c r="D4" s="11" t="s">
        <v>195</v>
      </c>
      <c r="E4" s="13"/>
      <c r="K4" s="73" t="s">
        <v>255</v>
      </c>
      <c r="L4" s="32"/>
      <c r="M4" s="32"/>
    </row>
    <row r="5" spans="1:24" s="16" customFormat="1" ht="20.100000000000001" customHeight="1" x14ac:dyDescent="0.25">
      <c r="A5" s="13"/>
      <c r="B5" s="13">
        <f>COUNTIFS(P21:P48,"*ERROR*")+COUNTIFS(K51:M60,"*ERROR*")</f>
      </c>
      <c r="C5" s="13"/>
      <c r="D5" s="11" t="s">
        <v>258</v>
      </c>
      <c r="E5" s="13"/>
      <c r="F5" s="13"/>
      <c r="G5" s="37"/>
      <c r="H5" s="38"/>
      <c r="I5" s="38"/>
      <c r="J5" s="13"/>
      <c r="K5" t="s" s="13">
        <v>208</v>
      </c>
      <c r="L5" s="13"/>
      <c r="M5" s="13"/>
      <c r="N5" s="13"/>
      <c r="U5" s="13"/>
      <c r="V5" s="13"/>
      <c r="W5" s="13"/>
      <c r="X5" s="0"/>
    </row>
    <row r="6" spans="1:24" ht="20.100000000000001" customHeight="1" x14ac:dyDescent="0.25">
      <c r="A6" s="13"/>
      <c r="B6" s="13">
        <f>COUNTIFS(P21:P48,"*WARNING*")+COUNTIFS(K51:M60,"*WARNING*")</f>
      </c>
      <c r="C6" s="13"/>
      <c r="D6" s="11" t="s">
        <v>259</v>
      </c>
      <c r="E6" s="13"/>
      <c r="F6" s="13"/>
      <c r="G6" s="38"/>
      <c r="H6" s="38"/>
      <c r="I6" s="38"/>
      <c r="J6" s="13"/>
      <c r="K6" s="13"/>
      <c r="L6" s="13"/>
      <c r="M6" s="13"/>
      <c r="N6" s="13"/>
    </row>
    <row r="7" spans="1:24" ht="15" hidden="1" customHeight="1" x14ac:dyDescent="0.25">
      <c r="A7" s="13"/>
      <c r="B7" s="13"/>
      <c r="C7" s="13"/>
      <c r="D7" s="13"/>
      <c r="E7" s="13"/>
      <c r="F7" s="13"/>
      <c r="G7" s="38"/>
      <c r="H7" s="38"/>
      <c r="I7" s="38"/>
      <c r="J7" s="13"/>
      <c r="K7" s="13"/>
      <c r="L7" s="13"/>
      <c r="M7" s="13"/>
      <c r="N7" s="13"/>
    </row>
    <row r="8" spans="1:24" ht="15" hidden="1" customHeight="1" x14ac:dyDescent="0.25">
      <c r="A8" s="13"/>
      <c r="B8" s="13"/>
      <c r="C8" s="13"/>
      <c r="D8" s="13"/>
      <c r="E8" s="13"/>
      <c r="F8" s="13"/>
      <c r="G8" s="38"/>
      <c r="H8" s="38"/>
      <c r="I8" s="38"/>
      <c r="J8" s="13"/>
      <c r="K8" s="13"/>
      <c r="L8" s="13"/>
      <c r="M8" s="13"/>
      <c r="N8" s="13"/>
    </row>
    <row r="9" spans="1:24" ht="15" hidden="1" customHeight="1" x14ac:dyDescent="0.25">
      <c r="A9" s="13"/>
      <c r="B9" s="13"/>
      <c r="C9" s="13"/>
      <c r="D9" s="13"/>
      <c r="E9" s="13"/>
      <c r="F9" s="13"/>
      <c r="G9" s="38"/>
      <c r="H9" s="38"/>
      <c r="I9" s="38"/>
      <c r="J9" s="13"/>
      <c r="K9" s="13"/>
      <c r="L9" s="13"/>
      <c r="M9" s="13"/>
      <c r="N9" s="13"/>
    </row>
    <row r="10" spans="1:24" ht="15" hidden="1" customHeight="1" x14ac:dyDescent="0.25">
      <c r="A10" s="13"/>
      <c r="B10" s="13"/>
      <c r="C10" s="13"/>
      <c r="D10" s="13"/>
      <c r="E10" s="13"/>
      <c r="F10" s="13"/>
      <c r="G10" s="38"/>
      <c r="H10" s="38"/>
      <c r="I10" s="38"/>
      <c r="J10" s="13"/>
      <c r="K10" s="13"/>
      <c r="L10" s="13"/>
      <c r="M10" s="13"/>
      <c r="N10" s="13"/>
    </row>
    <row r="11" spans="1:24" ht="15" hidden="1" customHeight="1" x14ac:dyDescent="0.25">
      <c r="A11" s="13"/>
      <c r="B11" s="13"/>
      <c r="C11" s="13"/>
      <c r="D11" s="13"/>
      <c r="E11" s="13"/>
      <c r="F11" s="13"/>
      <c r="G11" s="38"/>
      <c r="H11" s="38"/>
      <c r="I11" s="38"/>
      <c r="J11" s="13"/>
      <c r="K11" s="13"/>
      <c r="L11" s="13"/>
      <c r="M11" s="13"/>
      <c r="N11" s="13"/>
    </row>
    <row r="12" spans="1:24" ht="15" hidden="1" customHeight="1" x14ac:dyDescent="0.25">
      <c r="A12" s="13"/>
      <c r="B12" s="13"/>
      <c r="C12" s="13"/>
      <c r="D12" s="13"/>
      <c r="E12" s="13"/>
      <c r="F12" s="13"/>
      <c r="G12" s="38"/>
      <c r="H12" s="38"/>
      <c r="I12" s="38"/>
      <c r="J12" s="13"/>
      <c r="K12" s="13"/>
      <c r="L12" s="13"/>
      <c r="M12" s="13"/>
      <c r="N12" s="13"/>
    </row>
    <row r="13" spans="1:24" ht="15" hidden="1" customHeight="1" x14ac:dyDescent="0.25">
      <c r="A13" s="13"/>
      <c r="B13" s="13"/>
      <c r="C13" s="13"/>
      <c r="D13" s="13"/>
      <c r="E13" s="13"/>
      <c r="F13" s="13"/>
      <c r="G13" s="38"/>
      <c r="H13" s="38"/>
      <c r="I13" s="38"/>
      <c r="J13" s="13"/>
      <c r="K13" s="13"/>
      <c r="L13" s="13"/>
      <c r="M13" s="13"/>
      <c r="N13" s="13"/>
    </row>
    <row r="14" spans="1:24" ht="15" hidden="1" customHeight="1" x14ac:dyDescent="0.25">
      <c r="A14" s="13"/>
      <c r="B14" s="13"/>
      <c r="C14" s="13"/>
      <c r="D14" s="13"/>
      <c r="E14" s="13"/>
      <c r="F14" s="13"/>
      <c r="G14" s="38"/>
      <c r="H14" s="38"/>
      <c r="I14" s="38"/>
      <c r="J14" s="13"/>
      <c r="K14" s="13"/>
      <c r="L14" s="13"/>
      <c r="M14" s="13"/>
      <c r="N14" s="13"/>
    </row>
    <row r="15" spans="1:24" ht="15" customHeight="1" x14ac:dyDescent="0.25">
      <c r="A15" s="13"/>
      <c r="B15" s="13"/>
      <c r="C15" s="13"/>
      <c r="D15" s="13"/>
      <c r="E15" s="13"/>
      <c r="F15" s="13"/>
      <c r="G15" s="38"/>
      <c r="H15" s="38"/>
      <c r="I15" s="38"/>
      <c r="J15" s="13"/>
      <c r="K15" s="13"/>
      <c r="L15" s="13"/>
      <c r="M15" s="13"/>
      <c r="N15" s="13"/>
    </row>
    <row r="16" spans="1:24" ht="29.25" customHeight="1" x14ac:dyDescent="0.25">
      <c r="A16" s="20"/>
      <c r="B16" s="20"/>
      <c r="C16" s="20"/>
      <c r="D16" s="21"/>
      <c r="E16" s="20"/>
      <c r="F16" s="27"/>
      <c r="G16" s="39"/>
      <c r="H16" s="39"/>
      <c r="I16" s="39"/>
      <c r="J16" s="21"/>
      <c r="K16" s="49" t="s">
        <v>209</v>
      </c>
      <c r="L16" s="49" t="s">
        <v>210</v>
      </c>
      <c r="M16" s="47" t="s">
        <v>2</v>
      </c>
      <c r="N16" s="27"/>
    </row>
    <row r="17" spans="1:22" ht="28.5" hidden="1" customHeight="1" x14ac:dyDescent="0.25">
      <c r="A17" s="13"/>
      <c r="B17" s="13"/>
      <c r="C17" s="13"/>
      <c r="D17" s="24"/>
      <c r="E17" s="13"/>
      <c r="F17" s="28"/>
      <c r="G17" s="38"/>
      <c r="H17" s="38"/>
      <c r="I17" s="38"/>
      <c r="J17" s="24"/>
      <c r="K17" s="54"/>
      <c r="L17" s="54"/>
      <c r="M17" s="54"/>
      <c r="N17" s="28"/>
    </row>
    <row r="18" spans="1:22" x14ac:dyDescent="0.25">
      <c r="A18" s="25"/>
      <c r="B18" s="25"/>
      <c r="C18" s="25"/>
      <c r="D18" s="26"/>
      <c r="E18" s="25"/>
      <c r="F18" s="44"/>
      <c r="G18" s="40"/>
      <c r="H18" s="40"/>
      <c r="I18" s="40"/>
      <c r="J18" s="26"/>
      <c r="K18" s="67" t="str">
        <f>SUBSTITUTE(ADDRESS(1,COLUMN(),4),1,)</f>
        <v>K</v>
      </c>
      <c r="L18" s="67" t="str">
        <f t="shared" ref="L18:M18" si="0">SUBSTITUTE(ADDRESS(1,COLUMN(),4),1,)</f>
        <v>L</v>
      </c>
      <c r="M18" s="67" t="str">
        <f t="shared" si="0"/>
        <v>M</v>
      </c>
      <c r="N18" s="44"/>
      <c r="V18" s="17"/>
    </row>
    <row r="19" spans="1:22" hidden="1" x14ac:dyDescent="0.25">
      <c r="A19" s="13"/>
      <c r="C19" s="13"/>
      <c r="D19" s="33"/>
      <c r="E19" s="13"/>
      <c r="F19" s="43"/>
      <c r="G19" s="41"/>
      <c r="H19" s="41"/>
      <c r="I19" s="41"/>
      <c r="J19" s="23"/>
      <c r="K19" s="48"/>
      <c r="L19" s="48"/>
      <c r="M19" s="48"/>
      <c r="N19" s="28"/>
    </row>
    <row r="20" spans="1:22" hidden="1" x14ac:dyDescent="0.25">
      <c r="A20" s="13"/>
      <c r="C20" s="13"/>
      <c r="D20" s="35"/>
      <c r="E20" s="13"/>
      <c r="F20" s="43"/>
      <c r="G20" s="41"/>
      <c r="H20" s="41"/>
      <c r="I20" s="41"/>
      <c r="J20" s="23"/>
      <c r="K20" s="23"/>
      <c r="L20" s="23"/>
      <c r="M20" s="23"/>
      <c r="N20" s="28"/>
    </row>
    <row r="21" spans="1:22" ht="58.5" customHeight="1" x14ac:dyDescent="0.25">
      <c r="A21" s="13"/>
      <c r="C21" s="13"/>
      <c r="D21" s="76" t="s">
        <v>215</v>
      </c>
      <c r="E21" s="13"/>
      <c r="F21" s="43">
        <f>ROW()</f>
        <v>21</v>
      </c>
      <c r="G21" s="41"/>
      <c r="H21" s="41"/>
      <c r="I21" s="41"/>
      <c r="J21" s="45"/>
      <c r="K21" s="15"/>
      <c r="L21" s="15"/>
      <c r="M21" s="15"/>
      <c r="N21" s="43"/>
      <c r="P21" s="130">
        <f>IF(ABS(M21-SUM(L21,K21))&lt;=0.5,"OK","M21: ERROR")</f>
      </c>
      <c r="V21" s="17"/>
    </row>
    <row r="22" spans="1:22" ht="24.9" customHeight="1" x14ac:dyDescent="0.25">
      <c r="A22" s="13"/>
      <c r="C22" s="13"/>
      <c r="D22" s="78" t="s">
        <v>262</v>
      </c>
      <c r="E22" s="13"/>
      <c r="F22" s="43">
        <f>ROW()</f>
        <v>22</v>
      </c>
      <c r="G22" s="41"/>
      <c r="H22" s="41"/>
      <c r="I22" s="41"/>
      <c r="J22" s="45"/>
      <c r="K22" s="15"/>
      <c r="L22" s="15"/>
      <c r="M22" s="15"/>
      <c r="N22" s="43"/>
      <c r="P22" s="130">
        <f>IF(ABS(M22-SUM(L22,K22))&lt;=0.5,"OK","M22: ERROR")</f>
      </c>
      <c r="V22" s="17"/>
    </row>
    <row r="23" spans="1:22" ht="15" customHeight="1" x14ac:dyDescent="0.25">
      <c r="A23" s="13"/>
      <c r="C23" s="13"/>
      <c r="D23" s="53" t="s">
        <v>211</v>
      </c>
      <c r="E23" s="13"/>
      <c r="F23" s="43">
        <f>ROW()</f>
        <v>23</v>
      </c>
      <c r="G23" s="41"/>
      <c r="H23" s="41"/>
      <c r="I23" s="41"/>
      <c r="J23" s="45"/>
      <c r="K23" s="15"/>
      <c r="L23" s="15"/>
      <c r="M23" s="15"/>
      <c r="N23" s="43"/>
      <c r="P23" s="130">
        <f>IF(ABS(M23-SUM(L23,K23))&lt;=0.5,"OK","M23: ERROR")</f>
      </c>
      <c r="V23" s="17"/>
    </row>
    <row r="24" spans="1:22" ht="15" customHeight="1" x14ac:dyDescent="0.25">
      <c r="A24" s="13"/>
      <c r="C24" s="13"/>
      <c r="D24" s="83" t="s">
        <v>212</v>
      </c>
      <c r="E24" s="13"/>
      <c r="F24" s="43">
        <f>ROW()</f>
        <v>24</v>
      </c>
      <c r="G24" s="41"/>
      <c r="H24" s="41"/>
      <c r="I24" s="41"/>
      <c r="J24" s="45"/>
      <c r="K24" s="15"/>
      <c r="L24" s="31"/>
      <c r="M24" s="31"/>
      <c r="N24" s="43"/>
      <c r="V24" s="17"/>
    </row>
    <row r="25" spans="1:22" ht="15" customHeight="1" x14ac:dyDescent="0.25">
      <c r="A25" s="13"/>
      <c r="C25" s="13"/>
      <c r="D25" s="83" t="s">
        <v>213</v>
      </c>
      <c r="E25" s="13"/>
      <c r="F25" s="43">
        <f>ROW()</f>
        <v>25</v>
      </c>
      <c r="G25" s="62"/>
      <c r="H25" s="41"/>
      <c r="I25" s="41"/>
      <c r="J25" s="45"/>
      <c r="K25" s="15"/>
      <c r="L25" s="31"/>
      <c r="M25" s="31"/>
      <c r="N25" s="43"/>
      <c r="V25" s="17"/>
    </row>
    <row r="26" spans="1:22" ht="15" customHeight="1" x14ac:dyDescent="0.25">
      <c r="A26" s="13"/>
      <c r="C26" s="13"/>
      <c r="D26" s="83" t="s">
        <v>214</v>
      </c>
      <c r="E26" s="13"/>
      <c r="F26" s="43">
        <f>ROW()</f>
        <v>26</v>
      </c>
      <c r="G26" s="41"/>
      <c r="H26" s="41"/>
      <c r="I26" s="41"/>
      <c r="J26" s="45"/>
      <c r="K26" s="15"/>
      <c r="L26" s="31"/>
      <c r="M26" s="31"/>
      <c r="N26" s="43"/>
      <c r="V26" s="17"/>
    </row>
    <row r="27" spans="1:22" ht="24.9" customHeight="1" x14ac:dyDescent="0.25">
      <c r="A27" s="13"/>
      <c r="C27" s="13"/>
      <c r="D27" s="78" t="s">
        <v>263</v>
      </c>
      <c r="E27" s="13"/>
      <c r="F27" s="43">
        <f>ROW()</f>
        <v>27</v>
      </c>
      <c r="G27" s="41"/>
      <c r="H27" s="41"/>
      <c r="I27" s="41"/>
      <c r="J27" s="45"/>
      <c r="K27" s="15"/>
      <c r="L27" s="15"/>
      <c r="M27" s="15"/>
      <c r="N27" s="43"/>
      <c r="P27" s="130">
        <f>IF(ABS(M27-SUM(L27,K27))&lt;=0.5,"OK","M27: ERROR")</f>
      </c>
      <c r="V27" s="17"/>
    </row>
    <row r="28" spans="1:22" ht="15" customHeight="1" x14ac:dyDescent="0.25">
      <c r="A28" s="13"/>
      <c r="C28" s="13"/>
      <c r="D28" s="53" t="s">
        <v>216</v>
      </c>
      <c r="E28" s="13"/>
      <c r="F28" s="43">
        <f>ROW()</f>
        <v>28</v>
      </c>
      <c r="G28" s="41"/>
      <c r="H28" s="41"/>
      <c r="I28" s="41"/>
      <c r="J28" s="45"/>
      <c r="K28" s="15"/>
      <c r="L28" s="15"/>
      <c r="M28" s="15"/>
      <c r="N28" s="43"/>
      <c r="P28" s="130">
        <f>IF(ABS(M28-SUM(L28,K28))&lt;=0.5,"OK","M28: ERROR")</f>
      </c>
      <c r="V28" s="17"/>
    </row>
    <row r="29" spans="1:22" ht="15" customHeight="1" x14ac:dyDescent="0.25">
      <c r="A29" s="13"/>
      <c r="C29" s="13"/>
      <c r="D29" s="83" t="s">
        <v>212</v>
      </c>
      <c r="E29" s="13"/>
      <c r="F29" s="43">
        <f>ROW()</f>
        <v>29</v>
      </c>
      <c r="G29" s="41"/>
      <c r="H29" s="41"/>
      <c r="I29" s="41"/>
      <c r="J29" s="45"/>
      <c r="K29" s="15"/>
      <c r="L29" s="31"/>
      <c r="M29" s="31"/>
      <c r="N29" s="43"/>
      <c r="V29" s="17"/>
    </row>
    <row r="30" spans="1:22" ht="15" customHeight="1" x14ac:dyDescent="0.25">
      <c r="A30" s="13"/>
      <c r="C30" s="13"/>
      <c r="D30" s="83" t="s">
        <v>213</v>
      </c>
      <c r="E30" s="13"/>
      <c r="F30" s="43">
        <f>ROW()</f>
        <v>30</v>
      </c>
      <c r="G30" s="41"/>
      <c r="H30" s="41"/>
      <c r="I30" s="41"/>
      <c r="J30" s="45"/>
      <c r="K30" s="15"/>
      <c r="L30" s="31"/>
      <c r="M30" s="31"/>
      <c r="N30" s="43"/>
      <c r="V30" s="17"/>
    </row>
    <row r="31" spans="1:22" ht="15" customHeight="1" x14ac:dyDescent="0.25">
      <c r="A31" s="13"/>
      <c r="C31" s="13"/>
      <c r="D31" s="83" t="s">
        <v>214</v>
      </c>
      <c r="E31" s="13"/>
      <c r="F31" s="43">
        <f>ROW()</f>
        <v>31</v>
      </c>
      <c r="G31" s="41"/>
      <c r="H31" s="41"/>
      <c r="I31" s="41"/>
      <c r="J31" s="45"/>
      <c r="K31" s="15"/>
      <c r="L31" s="31"/>
      <c r="M31" s="31"/>
      <c r="N31" s="43"/>
      <c r="V31" s="17"/>
    </row>
    <row r="32" spans="1:22" ht="15" customHeight="1" x14ac:dyDescent="0.25">
      <c r="A32" s="13"/>
      <c r="C32" s="13"/>
      <c r="D32" s="53" t="s">
        <v>247</v>
      </c>
      <c r="E32" s="13"/>
      <c r="F32" s="43">
        <f>ROW()</f>
        <v>32</v>
      </c>
      <c r="G32" s="41"/>
      <c r="H32" s="41"/>
      <c r="I32" s="41"/>
      <c r="J32" s="45"/>
      <c r="K32" s="15"/>
      <c r="L32" s="15"/>
      <c r="M32" s="15"/>
      <c r="N32" s="43"/>
      <c r="P32" s="130">
        <f>IF(ABS(M32-SUM(L32,K32))&lt;=0.5,"OK","M32: ERROR")</f>
      </c>
      <c r="V32" s="17"/>
    </row>
    <row r="33" spans="1:22" ht="15" customHeight="1" x14ac:dyDescent="0.25">
      <c r="A33" s="13"/>
      <c r="C33" s="13"/>
      <c r="D33" s="83" t="s">
        <v>217</v>
      </c>
      <c r="E33" s="13"/>
      <c r="F33" s="43">
        <f>ROW()</f>
        <v>33</v>
      </c>
      <c r="G33" s="41"/>
      <c r="H33" s="41"/>
      <c r="I33" s="41"/>
      <c r="J33" s="45"/>
      <c r="K33" s="15"/>
      <c r="L33" s="31"/>
      <c r="M33" s="31"/>
      <c r="N33" s="43"/>
      <c r="V33" s="17"/>
    </row>
    <row r="34" spans="1:22" ht="15" customHeight="1" x14ac:dyDescent="0.25">
      <c r="A34" s="13"/>
      <c r="C34" s="13"/>
      <c r="D34" s="83" t="s">
        <v>218</v>
      </c>
      <c r="E34" s="13"/>
      <c r="F34" s="43">
        <f>ROW()</f>
        <v>34</v>
      </c>
      <c r="G34" s="41"/>
      <c r="H34" s="41"/>
      <c r="I34" s="41"/>
      <c r="J34" s="45"/>
      <c r="K34" s="15"/>
      <c r="L34" s="31"/>
      <c r="M34" s="31"/>
      <c r="N34" s="43"/>
      <c r="V34" s="17"/>
    </row>
    <row r="35" spans="1:22" ht="15" customHeight="1" x14ac:dyDescent="0.25">
      <c r="A35" s="13"/>
      <c r="C35" s="13"/>
      <c r="D35" s="85" t="s">
        <v>254</v>
      </c>
      <c r="E35" s="13"/>
      <c r="F35" s="43">
        <f>ROW()</f>
        <v>35</v>
      </c>
      <c r="G35" s="41"/>
      <c r="H35" s="41"/>
      <c r="I35" s="41"/>
      <c r="J35" s="45"/>
      <c r="K35" s="15"/>
      <c r="L35" s="31"/>
      <c r="M35" s="31"/>
      <c r="N35" s="43"/>
      <c r="V35" s="17"/>
    </row>
    <row r="36" spans="1:22" ht="15" customHeight="1" x14ac:dyDescent="0.25">
      <c r="A36" s="13"/>
      <c r="C36" s="13"/>
      <c r="D36" s="83" t="s">
        <v>219</v>
      </c>
      <c r="E36" s="13"/>
      <c r="F36" s="43">
        <f>ROW()</f>
        <v>36</v>
      </c>
      <c r="G36" s="41"/>
      <c r="H36" s="41"/>
      <c r="I36" s="41"/>
      <c r="J36" s="45"/>
      <c r="K36" s="15"/>
      <c r="L36" s="31"/>
      <c r="M36" s="31"/>
      <c r="N36" s="43"/>
      <c r="V36" s="17"/>
    </row>
    <row r="37" spans="1:22" ht="15" customHeight="1" x14ac:dyDescent="0.25">
      <c r="A37" s="13"/>
      <c r="C37" s="13"/>
      <c r="D37" s="83" t="s">
        <v>220</v>
      </c>
      <c r="E37" s="13"/>
      <c r="F37" s="43">
        <f>ROW()</f>
        <v>37</v>
      </c>
      <c r="G37" s="41"/>
      <c r="H37" s="41"/>
      <c r="I37" s="41"/>
      <c r="J37" s="45"/>
      <c r="K37" s="15"/>
      <c r="L37" s="31"/>
      <c r="M37" s="31"/>
      <c r="N37" s="43"/>
      <c r="V37" s="17"/>
    </row>
    <row r="38" spans="1:22" ht="24.9" customHeight="1" x14ac:dyDescent="0.25">
      <c r="A38" s="13"/>
      <c r="C38" s="13"/>
      <c r="D38" s="78" t="s">
        <v>264</v>
      </c>
      <c r="E38" s="13"/>
      <c r="F38" s="43">
        <f>ROW()</f>
        <v>38</v>
      </c>
      <c r="G38" s="41"/>
      <c r="H38" s="41"/>
      <c r="I38" s="41"/>
      <c r="J38" s="45"/>
      <c r="K38" s="15"/>
      <c r="L38" s="15"/>
      <c r="M38" s="15"/>
      <c r="N38" s="43"/>
      <c r="P38" s="130">
        <f>IF(ABS(M38-SUM(L38,K38))&lt;=0.5,"OK","M38: ERROR")</f>
      </c>
      <c r="V38" s="17"/>
    </row>
    <row r="39" spans="1:22" ht="15" customHeight="1" x14ac:dyDescent="0.25">
      <c r="A39" s="13"/>
      <c r="C39" s="13"/>
      <c r="D39" s="53" t="s">
        <v>217</v>
      </c>
      <c r="E39" s="13"/>
      <c r="F39" s="43">
        <f>ROW()</f>
        <v>39</v>
      </c>
      <c r="G39" s="41"/>
      <c r="H39" s="41"/>
      <c r="I39" s="41"/>
      <c r="J39" s="45"/>
      <c r="K39" s="15"/>
      <c r="L39" s="31"/>
      <c r="M39" s="31"/>
      <c r="N39" s="43"/>
      <c r="V39" s="17"/>
    </row>
    <row r="40" spans="1:22" ht="15" customHeight="1" x14ac:dyDescent="0.25">
      <c r="A40" s="13"/>
      <c r="C40" s="13"/>
      <c r="D40" s="53" t="s">
        <v>218</v>
      </c>
      <c r="E40" s="13"/>
      <c r="F40" s="43">
        <f>ROW()</f>
        <v>40</v>
      </c>
      <c r="G40" s="41"/>
      <c r="H40" s="41"/>
      <c r="I40" s="41"/>
      <c r="J40" s="45"/>
      <c r="K40" s="15"/>
      <c r="L40" s="31"/>
      <c r="M40" s="31"/>
      <c r="N40" s="43"/>
      <c r="V40" s="17"/>
    </row>
    <row r="41" spans="1:22" ht="15" customHeight="1" x14ac:dyDescent="0.25">
      <c r="A41" s="13"/>
      <c r="C41" s="13"/>
      <c r="D41" s="53" t="s">
        <v>219</v>
      </c>
      <c r="E41" s="13"/>
      <c r="F41" s="43">
        <f>ROW()</f>
        <v>41</v>
      </c>
      <c r="G41" s="41"/>
      <c r="H41" s="41"/>
      <c r="I41" s="41"/>
      <c r="J41" s="45"/>
      <c r="K41" s="15"/>
      <c r="L41" s="31"/>
      <c r="M41" s="31"/>
      <c r="N41" s="43"/>
      <c r="V41" s="17"/>
    </row>
    <row r="42" spans="1:22" ht="15" customHeight="1" x14ac:dyDescent="0.25">
      <c r="A42" s="13"/>
      <c r="C42" s="13"/>
      <c r="D42" s="53" t="s">
        <v>220</v>
      </c>
      <c r="E42" s="13"/>
      <c r="F42" s="43">
        <f>ROW()</f>
        <v>42</v>
      </c>
      <c r="G42" s="41"/>
      <c r="H42" s="41"/>
      <c r="I42" s="41"/>
      <c r="J42" s="45"/>
      <c r="K42" s="15"/>
      <c r="L42" s="31"/>
      <c r="M42" s="31"/>
      <c r="N42" s="43"/>
      <c r="V42" s="17"/>
    </row>
    <row r="43" spans="1:22" ht="24.9" customHeight="1" x14ac:dyDescent="0.25">
      <c r="A43" s="13"/>
      <c r="C43" s="13"/>
      <c r="D43" s="79" t="s">
        <v>265</v>
      </c>
      <c r="E43" s="13"/>
      <c r="F43" s="43">
        <f>ROW()</f>
        <v>43</v>
      </c>
      <c r="G43" s="41"/>
      <c r="H43" s="41"/>
      <c r="I43" s="41"/>
      <c r="J43" s="45"/>
      <c r="K43" s="15"/>
      <c r="L43" s="15"/>
      <c r="M43" s="15"/>
      <c r="N43" s="43"/>
      <c r="P43" s="130">
        <f>IF(ABS(M43-SUM(L43,K43))&lt;=0.5,"OK","M43: ERROR")</f>
      </c>
      <c r="V43" s="17"/>
    </row>
    <row r="44" spans="1:22" ht="24.9" customHeight="1" x14ac:dyDescent="0.25">
      <c r="A44" s="13"/>
      <c r="C44" s="13"/>
      <c r="D44" s="77" t="s">
        <v>221</v>
      </c>
      <c r="E44" s="13"/>
      <c r="F44" s="43">
        <f>ROW()</f>
        <v>44</v>
      </c>
      <c r="G44" s="41"/>
      <c r="H44" s="41"/>
      <c r="I44" s="41"/>
      <c r="J44" s="45"/>
      <c r="K44" s="15"/>
      <c r="L44" s="15"/>
      <c r="M44" s="15"/>
      <c r="N44" s="43"/>
      <c r="P44" s="130">
        <f>IF(ABS(M44-SUM(L44,K44))&lt;=0.5,"OK","M44: ERROR")</f>
      </c>
      <c r="V44" s="17"/>
    </row>
    <row r="45" spans="1:22" ht="15" customHeight="1" x14ac:dyDescent="0.25">
      <c r="A45" s="13"/>
      <c r="C45" s="13"/>
      <c r="D45" s="52" t="s">
        <v>217</v>
      </c>
      <c r="E45" s="13"/>
      <c r="F45" s="43">
        <f>ROW()</f>
        <v>45</v>
      </c>
      <c r="G45" s="41"/>
      <c r="H45" s="41"/>
      <c r="I45" s="41"/>
      <c r="J45" s="45"/>
      <c r="K45" s="15"/>
      <c r="L45" s="15"/>
      <c r="M45" s="15"/>
      <c r="N45" s="43"/>
      <c r="P45" s="130">
        <f>IF(ABS(M45-SUM(L45,K45))&lt;=0.5,"OK","M45: ERROR")</f>
      </c>
      <c r="V45" s="17"/>
    </row>
    <row r="46" spans="1:22" ht="15" customHeight="1" x14ac:dyDescent="0.25">
      <c r="A46" s="13"/>
      <c r="C46" s="13"/>
      <c r="D46" s="52" t="s">
        <v>218</v>
      </c>
      <c r="E46" s="13"/>
      <c r="F46" s="43">
        <f>ROW()</f>
        <v>46</v>
      </c>
      <c r="G46" s="41"/>
      <c r="H46" s="41"/>
      <c r="I46" s="41"/>
      <c r="J46" s="45"/>
      <c r="K46" s="15"/>
      <c r="L46" s="15"/>
      <c r="M46" s="15"/>
      <c r="N46" s="43"/>
      <c r="P46" s="130">
        <f>IF(ABS(M46-SUM(L46,K46))&lt;=0.5,"OK","M46: ERROR")</f>
      </c>
      <c r="V46" s="17"/>
    </row>
    <row r="47" spans="1:22" ht="15" customHeight="1" x14ac:dyDescent="0.25">
      <c r="A47" s="13"/>
      <c r="C47" s="13"/>
      <c r="D47" s="52" t="s">
        <v>219</v>
      </c>
      <c r="E47" s="13"/>
      <c r="F47" s="43">
        <f>ROW()</f>
        <v>47</v>
      </c>
      <c r="G47" s="41"/>
      <c r="H47" s="41"/>
      <c r="I47" s="41"/>
      <c r="J47" s="45"/>
      <c r="K47" s="15"/>
      <c r="L47" s="15"/>
      <c r="M47" s="15"/>
      <c r="N47" s="43"/>
      <c r="P47" s="130">
        <f>IF(ABS(M47-SUM(L47,K47))&lt;=0.5,"OK","M47: ERROR")</f>
      </c>
      <c r="V47" s="17"/>
    </row>
    <row r="48" spans="1:22" ht="15" customHeight="1" x14ac:dyDescent="0.25">
      <c r="A48" s="13"/>
      <c r="C48" s="13"/>
      <c r="D48" s="52" t="s">
        <v>220</v>
      </c>
      <c r="E48" s="13"/>
      <c r="F48" s="43">
        <f>ROW()</f>
        <v>48</v>
      </c>
      <c r="G48" s="41"/>
      <c r="H48" s="41"/>
      <c r="I48" s="41"/>
      <c r="J48" s="45"/>
      <c r="K48" s="15"/>
      <c r="L48" s="15"/>
      <c r="M48" s="15"/>
      <c r="N48" s="43"/>
      <c r="P48" s="130">
        <f>IF(ABS(M48-SUM(L48,K48))&lt;=0.5,"OK","M48: ERROR")</f>
      </c>
      <c r="V48" s="17"/>
    </row>
    <row r="49" spans="1:14" ht="6" customHeight="1" x14ac:dyDescent="0.25">
      <c r="A49" s="14"/>
      <c r="B49" s="14"/>
      <c r="C49" s="14"/>
      <c r="D49" s="14"/>
      <c r="E49" s="14"/>
      <c r="F49" s="14"/>
      <c r="G49" s="42"/>
      <c r="H49" s="42"/>
      <c r="I49" s="42"/>
      <c r="J49" s="14"/>
      <c r="K49" s="14"/>
      <c r="L49" s="14"/>
      <c r="M49" s="14"/>
      <c r="N49" s="14"/>
    </row>
    <row r="51" ht="13.0" customHeight="true">
      <c r="K51" s="130">
        <f>IF(K21-SUM(K43,K38,K22,K27)&gt;=-0.5,"OK","K21: ERROR")</f>
      </c>
      <c r="L51" s="130">
        <f>IF(L21-SUM(L43,L38,L22,L27)&gt;=-0.5,"OK","L21: ERROR")</f>
      </c>
      <c r="M51" s="130">
        <f>IF(M21-SUM(M43,M38,M22,M27)&gt;=-0.5,"OK","M21: ERROR")</f>
      </c>
    </row>
    <row r="52" ht="13.0" customHeight="true">
      <c r="K52" s="130">
        <f>IF(K22-K23&gt;=-0.5,"OK","K22: ERROR")</f>
      </c>
      <c r="L52" s="130">
        <f>IF(L22-L23&gt;=-0.5,"OK","L22: ERROR")</f>
      </c>
      <c r="M52" s="130">
        <f>IF(M22-M23&gt;=-0.5,"OK","M22: ERROR")</f>
      </c>
    </row>
    <row r="53" ht="13.0" customHeight="true">
      <c r="K53" s="130">
        <f>IF(ABS(K23-SUM(K24,K26,K25))&lt;=0.5,"OK","K23: ERROR")</f>
      </c>
    </row>
    <row r="54" ht="13.0" customHeight="true">
      <c r="K54" s="130">
        <f>IF(K27-K28&gt;=-0.5,"OK","K27: ERROR")</f>
      </c>
      <c r="L54" s="130">
        <f>IF(L27-L28&gt;=-0.5,"OK","L27: ERROR")</f>
      </c>
      <c r="M54" s="130">
        <f>IF(M27-M28&gt;=-0.5,"OK","M27: ERROR")</f>
      </c>
    </row>
    <row r="55" ht="13.0" customHeight="true">
      <c r="K55" s="130">
        <f>IF(ABS(K27-SUM(K32,K28))&lt;=0.5,"OK","K27: ERROR")</f>
      </c>
      <c r="L55" s="130">
        <f>IF(ABS(L27-SUM(L32,L28))&lt;=0.5,"OK","L27: ERROR")</f>
      </c>
      <c r="M55" s="130">
        <f>IF(ABS(M27-SUM(M32,M28))&lt;=0.5,"OK","M27: ERROR")</f>
      </c>
    </row>
    <row r="56" ht="13.0" customHeight="true">
      <c r="K56" s="130">
        <f>IF(ABS(K28-SUM(K29,K31,K30))&lt;=0.5,"OK","K28: ERROR")</f>
      </c>
    </row>
    <row r="57" ht="13.0" customHeight="true">
      <c r="K57" s="130">
        <f>IF(ABS(K32-SUM(K33,K34,K36,K37))&lt;=0.5,"OK","K32: ERROR")</f>
      </c>
    </row>
    <row r="58" ht="13.0" customHeight="true">
      <c r="K58" s="130">
        <f>IF(K34-SUM(K35)&gt;=-0.5,"OK","K34: ERROR")</f>
      </c>
    </row>
    <row r="59" ht="13.0" customHeight="true">
      <c r="K59" s="130">
        <f>IF(ABS(K38-SUM(K39,K40,K41,K42))&lt;=0.5,"OK","K38: ERROR")</f>
      </c>
    </row>
    <row r="60" ht="13.0" customHeight="true">
      <c r="K60" s="130">
        <f>IF(ABS(K44-SUM(K45,K46,K47,K48))&lt;=0.5,"OK","K44: ERROR")</f>
      </c>
      <c r="L60" s="130">
        <f>IF(ABS(L44-SUM(L45,L46,L47,L48))&lt;=0.5,"OK","L44: ERROR")</f>
      </c>
      <c r="M60" s="130">
        <f>IF(ABS(M44-SUM(M45,M46,M47,M48))&lt;=0.5,"OK","M44: ERROR")</f>
      </c>
    </row>
    <row r="61" ht="13.0" customHeight="true"/>
    <row r="62" ht="13.0" customHeight="true"/>
    <row r="63" ht="13.0" customHeight="true"/>
    <row r="64" ht="13.0" customHeight="true"/>
  </sheetData>
  <sheetProtection sheet="1" objects="1" scenarios="1"/>
  <conditionalFormatting sqref="K51:M60">
    <cfRule type="expression" dxfId="5" priority="1">
      <formula>ISNUMBER(SEARCH("ERROR",K51))</formula>
    </cfRule>
    <cfRule type="expression" dxfId="6" priority="2">
      <formula>ISNUMBER(SEARCH("WARNING",K51))</formula>
    </cfRule>
    <cfRule type="expression" dxfId="7" priority="3">
      <formula>ISNUMBER(SEARCH("OK",K51))</formula>
    </cfRule>
  </conditionalFormatting>
  <conditionalFormatting sqref="P21:P48">
    <cfRule type="expression" dxfId="8" priority="4">
      <formula>ISNUMBER(SEARCH("ERROR",P21))</formula>
    </cfRule>
    <cfRule type="expression" dxfId="9" priority="5">
      <formula>ISNUMBER(SEARCH("WARNING",P21))</formula>
    </cfRule>
    <cfRule type="expression" dxfId="10" priority="6">
      <formula>ISNUMBER(SEARCH("OK",P21))</formula>
    </cfRule>
  </conditionalFormatting>
  <conditionalFormatting sqref="B5">
    <cfRule type="expression" dxfId="11" priority="7">
      <formula>OR(B5=0,B5="0")</formula>
    </cfRule>
    <cfRule type="expression" dxfId="12" priority="8">
      <formula>B5&gt;0</formula>
    </cfRule>
  </conditionalFormatting>
  <conditionalFormatting sqref="B6">
    <cfRule type="expression" dxfId="13" priority="9">
      <formula>OR(B6=0,B6="0")</formula>
    </cfRule>
    <cfRule type="expression" dxfId="14" priority="10">
      <formula>B6&gt;0</formula>
    </cfRule>
  </conditionalFormatting>
  <hyperlinks>
    <hyperlink location="Validation_D001_JE202_M21_0" ref="P21"/>
    <hyperlink location="Validation_D001_JE202_M22_0" ref="P22"/>
    <hyperlink location="Validation_D001_JE202_M23_0" ref="P23"/>
    <hyperlink location="Validation_D001_JE202_M27_0" ref="P27"/>
    <hyperlink location="Validation_D001_JE202_M28_0" ref="P28"/>
    <hyperlink location="Validation_D001_JE202_M32_0" ref="P32"/>
    <hyperlink location="Validation_D001_JE202_M38_0" ref="P38"/>
    <hyperlink location="Validation_D001_JE202_M43_0" ref="P43"/>
    <hyperlink location="Validation_D001_JE202_M44_0" ref="P44"/>
    <hyperlink location="Validation_D001_JE202_M45_0" ref="P45"/>
    <hyperlink location="Validation_D001_JE202_M46_0" ref="P46"/>
    <hyperlink location="Validation_D001_JE202_M47_0" ref="P47"/>
    <hyperlink location="Validation_D001_JE202_M48_0" ref="P48"/>
    <hyperlink location="Validation_K001_JE202_K21_0" ref="K51"/>
    <hyperlink location="Validation_K001_JE202_L21_0" ref="L51"/>
    <hyperlink location="Validation_K001_JE202_M21_0" ref="M51"/>
    <hyperlink location="Validation_D009_JE202_K22_0" ref="K52"/>
    <hyperlink location="Validation_D009_JE202_L22_0" ref="L52"/>
    <hyperlink location="Validation_D009_JE202_M22_0" ref="M52"/>
    <hyperlink location="Validation_D003_JE202_K23_0" ref="K53"/>
    <hyperlink location="Validation_D009_JE202_K27_0" ref="K54"/>
    <hyperlink location="Validation_D002_JE202_K27_0" ref="K55"/>
    <hyperlink location="Validation_D009_JE202_L27_0" ref="L54"/>
    <hyperlink location="Validation_D002_JE202_L27_0" ref="L55"/>
    <hyperlink location="Validation_D009_JE202_M27_0" ref="M54"/>
    <hyperlink location="Validation_D002_JE202_M27_0" ref="M55"/>
    <hyperlink location="Validation_D003_JE202_K28_0" ref="K56"/>
    <hyperlink location="Validation_D004_JE202_K32_0" ref="K57"/>
    <hyperlink location="Validation_D005_JE202_K34_0" ref="K58"/>
    <hyperlink location="Validation_D010_JE202_K38_0" ref="K59"/>
    <hyperlink location="Validation_D010_JE202_K44_0" ref="K60"/>
    <hyperlink location="Validation_D010_JE202_L44_0" ref="L60"/>
    <hyperlink location="Validation_D010_JE202_M44_0" ref="M60"/>
  </hyperlinks>
  <printOptions gridLinesSet="0"/>
  <pageMargins left="0.39370078740157483" right="0.39370078740157483" top="0.47244094488188981" bottom="0.59055118110236227" header="0.31496062992125984" footer="0.31496062992125984"/>
  <pageSetup paperSize="9" scale="60" orientation="portrait" r:id="rId1"/>
  <headerFooter>
    <oddFooter><![CDATA[&L&G   &"Arial,Fett"confidentiel&C&D&Rpage &P]]></oddFooter>
  </headerFooter>
  <drawing r:id="rId4"/>
  <legacyDrawing r:id="rId6"/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2"/>
  <dimension ref="A1:AM111"/>
  <sheetViews>
    <sheetView showGridLines="0" showRowColHeaders="0" showZeros="true" topLeftCell="B1" zoomScale="80" zoomScaleNormal="80" workbookViewId="0">
      <pane xSplit="9" ySplit="20" topLeftCell="K22" activePane="bottomRight" state="frozen"/>
      <selection activeCell="K22" sqref="K22"/>
      <selection pane="topRight" activeCell="K22" sqref="K22"/>
      <selection pane="bottomLeft" activeCell="K22" sqref="K22"/>
      <selection pane="bottomRight" activeCell="K22" sqref="K22"/>
    </sheetView>
  </sheetViews>
  <sheetFormatPr defaultColWidth="11.5546875" defaultRowHeight="13.2" x14ac:dyDescent="0.25"/>
  <cols>
    <col min="34" max="38" customWidth="true" style="13" width="11.88671875"/>
    <col min="33" max="33" customWidth="true" style="13" width="12.78125"/>
    <col min="32" max="32" customWidth="true" style="13" width="12.78125"/>
    <col min="1" max="1" customWidth="true" hidden="true" style="13" width="1.88671875"/>
    <col min="2" max="2" bestFit="true" customWidth="true" style="13" width="13.44140625"/>
    <col min="3" max="3" customWidth="true" hidden="true" style="13" width="9.6640625"/>
    <col min="4" max="4" customWidth="true" style="13" width="43.33203125"/>
    <col min="5" max="5" customWidth="true" hidden="true" style="13" width="4.6640625"/>
    <col min="6" max="6" customWidth="true" style="13" width="4.6640625"/>
    <col min="7" max="7" customWidth="true" hidden="true" style="36" width="4.5546875"/>
    <col min="8" max="9" customWidth="true" hidden="true" style="36" width="3.5546875"/>
    <col min="10" max="10" customWidth="true" hidden="true" style="13" width="14.88671875"/>
    <col min="11" max="28" customWidth="true" style="13" width="16.6640625"/>
    <col min="29" max="29" customWidth="true" style="13" width="1.6640625"/>
    <col min="30" max="30" customWidth="true" style="13" width="9.5546875"/>
    <col min="31" max="31" customWidth="true" style="13" width="12.78125"/>
    <col min="39" max="39" customWidth="true" width="11.88671875"/>
    <col min="40" max="40" customWidth="true" style="13" width="11.88671875"/>
    <col min="41" max="16384" style="13" width="11.5546875"/>
  </cols>
  <sheetData>
    <row r="1" spans="1:39" ht="21.9" customHeight="1" x14ac:dyDescent="0.3">
      <c r="B1" s="34" t="str">
        <f>I_ReportName</f>
        <v>JAHR_UEA</v>
      </c>
      <c r="D1" s="11" t="s">
        <v>193</v>
      </c>
      <c r="K1" s="50" t="s">
        <v>197</v>
      </c>
      <c r="L1" s="50"/>
      <c r="M1" s="50"/>
      <c r="N1" s="50"/>
      <c r="O1" s="50"/>
      <c r="P1" s="50"/>
      <c r="Q1" s="50"/>
      <c r="R1" s="50"/>
      <c r="S1" s="50"/>
      <c r="T1" s="50" t="s">
        <v>197</v>
      </c>
      <c r="U1" s="50"/>
      <c r="V1" s="50"/>
      <c r="W1" s="50"/>
      <c r="X1" s="50"/>
      <c r="Y1" s="50"/>
      <c r="Z1" s="50"/>
      <c r="AA1" s="50"/>
      <c r="AB1" s="50"/>
      <c r="AE1" s="18"/>
      <c r="AF1" s="18"/>
      <c r="AG1" s="18"/>
      <c r="AH1" s="18"/>
    </row>
    <row r="2" spans="1:39" ht="21.9" customHeight="1" x14ac:dyDescent="0.3">
      <c r="B2" s="34" t="s">
        <v>9</v>
      </c>
      <c r="D2" s="11" t="s">
        <v>266</v>
      </c>
      <c r="K2" s="51" t="s">
        <v>198</v>
      </c>
      <c r="L2" s="51"/>
      <c r="M2" s="51"/>
      <c r="N2" s="51"/>
      <c r="O2" s="51"/>
      <c r="P2" s="51"/>
      <c r="Q2" s="51"/>
      <c r="R2" s="51"/>
      <c r="S2" s="51"/>
      <c r="T2" s="51" t="s">
        <v>198</v>
      </c>
      <c r="U2" s="51"/>
      <c r="V2" s="51"/>
      <c r="W2" s="51"/>
      <c r="X2" s="51"/>
      <c r="Y2" s="51"/>
      <c r="Z2" s="51"/>
      <c r="AA2" s="51"/>
      <c r="AB2" s="51"/>
      <c r="AE2" s="18"/>
      <c r="AF2" s="18"/>
      <c r="AG2" s="18"/>
      <c r="AH2" s="18"/>
    </row>
    <row r="3" spans="1:39" ht="21.9" customHeight="1" x14ac:dyDescent="0.25">
      <c r="B3" s="34" t="str">
        <f>I_SubjectId</f>
        <v>XXXXXX</v>
      </c>
      <c r="D3" s="11" t="s">
        <v>261</v>
      </c>
      <c r="K3" s="30" t="s">
        <v>256</v>
      </c>
      <c r="L3" s="30"/>
      <c r="M3" s="30"/>
      <c r="N3" s="30"/>
      <c r="O3" s="30"/>
      <c r="P3" s="30"/>
      <c r="Q3" s="30"/>
      <c r="R3" s="30"/>
      <c r="S3" s="30"/>
      <c r="T3" s="30" t="s">
        <v>256</v>
      </c>
      <c r="U3" s="30"/>
      <c r="V3" s="30"/>
      <c r="W3" s="30"/>
      <c r="X3" s="30"/>
      <c r="Y3" s="30"/>
      <c r="Z3" s="30"/>
      <c r="AA3" s="30"/>
      <c r="AB3" s="30"/>
      <c r="AE3" s="19"/>
      <c r="AF3" s="19"/>
      <c r="AG3" s="19"/>
      <c r="AH3" s="19"/>
    </row>
    <row r="4" spans="1:39" ht="21.9" customHeight="1" x14ac:dyDescent="0.25">
      <c r="A4" s="13"/>
      <c r="B4" s="87" t="str">
        <f>I_ReferDate</f>
        <v>jj.mm.aaaa</v>
      </c>
      <c r="D4" s="11" t="s">
        <v>195</v>
      </c>
      <c r="E4" s="13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</row>
    <row r="5" spans="1:39" s="16" customFormat="1" ht="20.100000000000001" customHeight="1" x14ac:dyDescent="0.25">
      <c r="A5" s="13"/>
      <c r="B5" s="13">
        <f>COUNTIFS(AE22:AH104,"*ERROR*")+COUNTIFS(K107:AB107,"*ERROR*")</f>
      </c>
      <c r="C5" s="13"/>
      <c r="D5" s="11" t="s">
        <v>258</v>
      </c>
      <c r="E5" s="13"/>
      <c r="F5" s="13"/>
      <c r="G5" s="37"/>
      <c r="H5" s="38"/>
      <c r="I5" s="38"/>
      <c r="J5" s="13"/>
      <c r="K5" t="s" s="13">
        <v>208</v>
      </c>
      <c r="L5" s="13"/>
      <c r="M5" s="13"/>
      <c r="N5" s="13"/>
      <c r="O5" s="13"/>
      <c r="P5" s="13"/>
      <c r="Q5" s="13"/>
      <c r="R5" s="13"/>
      <c r="S5" s="13"/>
      <c r="T5" t="s" s="13">
        <v>208</v>
      </c>
      <c r="U5" s="13"/>
      <c r="V5" s="13"/>
      <c r="W5" s="13"/>
      <c r="X5" s="13"/>
      <c r="Y5" s="13"/>
      <c r="Z5" s="13"/>
      <c r="AA5" s="13"/>
      <c r="AB5" s="13"/>
      <c r="AC5" s="13"/>
      <c r="AJ5" s="13"/>
      <c r="AK5" s="13"/>
      <c r="AL5" s="13"/>
      <c r="AM5" s="0"/>
    </row>
    <row r="6" spans="1:39" ht="20.100000000000001" customHeight="1" x14ac:dyDescent="0.25">
      <c r="A6" s="13"/>
      <c r="B6" s="13">
        <f>COUNTIFS(AE22:AH104,"*WARNING*")+COUNTIFS(K107:AB107,"*WARNING*")</f>
      </c>
      <c r="C6" s="13"/>
      <c r="D6" s="11" t="s">
        <v>259</v>
      </c>
      <c r="E6" s="13"/>
      <c r="F6" s="13"/>
      <c r="G6" s="38"/>
      <c r="H6" s="38"/>
      <c r="I6" s="38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</row>
    <row r="7" spans="1:39" hidden="1" x14ac:dyDescent="0.25">
      <c r="A7" s="13"/>
      <c r="B7" s="13">
        <f>'JE201'!B7</f>
        <v>0</v>
      </c>
      <c r="C7" s="13"/>
      <c r="D7" s="13"/>
      <c r="E7" s="13"/>
      <c r="F7" s="13"/>
      <c r="G7" s="38"/>
      <c r="H7" s="38"/>
      <c r="I7" s="38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</row>
    <row r="8" spans="1:39" hidden="1" x14ac:dyDescent="0.25">
      <c r="A8" s="13"/>
      <c r="B8" s="13"/>
      <c r="C8" s="13"/>
      <c r="D8" s="13"/>
      <c r="E8" s="13"/>
      <c r="F8" s="13"/>
      <c r="G8" s="38"/>
      <c r="H8" s="38"/>
      <c r="I8" s="38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</row>
    <row r="9" spans="1:39" hidden="1" x14ac:dyDescent="0.25">
      <c r="A9" s="13"/>
      <c r="B9" s="13">
        <f>'JE201'!B9</f>
        <v>0</v>
      </c>
      <c r="C9" s="13"/>
      <c r="D9" s="13"/>
      <c r="E9" s="13"/>
      <c r="F9" s="13"/>
      <c r="G9" s="38"/>
      <c r="H9" s="38"/>
      <c r="I9" s="38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</row>
    <row r="10" spans="1:39" hidden="1" x14ac:dyDescent="0.25">
      <c r="A10" s="13"/>
      <c r="B10" s="13">
        <f>'JE201'!B10</f>
        <v>0</v>
      </c>
      <c r="C10" s="13"/>
      <c r="D10" s="13"/>
      <c r="E10" s="13"/>
      <c r="F10" s="13"/>
      <c r="G10" s="38"/>
      <c r="H10" s="38"/>
      <c r="I10" s="38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</row>
    <row r="11" spans="1:39" ht="15" customHeight="1" x14ac:dyDescent="0.25">
      <c r="A11" s="13"/>
      <c r="B11" s="13"/>
      <c r="C11" s="13"/>
      <c r="D11" s="13"/>
      <c r="E11" s="13"/>
      <c r="F11" s="13"/>
      <c r="G11" s="38"/>
      <c r="H11" s="38"/>
      <c r="I11" s="38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</row>
    <row r="12" spans="1:39" ht="20.100000000000001" customHeight="1" x14ac:dyDescent="0.25">
      <c r="A12" s="13"/>
      <c r="B12" s="20"/>
      <c r="C12" s="20"/>
      <c r="D12" s="20"/>
      <c r="E12" s="13"/>
      <c r="F12" s="27"/>
      <c r="G12" s="38"/>
      <c r="H12" s="38"/>
      <c r="I12" s="38"/>
      <c r="J12" s="13"/>
      <c r="K12" s="82" t="s">
        <v>222</v>
      </c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27"/>
    </row>
    <row r="13" spans="1:39" ht="20.100000000000001" customHeight="1" x14ac:dyDescent="0.25">
      <c r="A13" s="13"/>
      <c r="B13" s="13"/>
      <c r="C13" s="13"/>
      <c r="D13" s="13"/>
      <c r="E13" s="13"/>
      <c r="F13" s="28"/>
      <c r="G13" s="38"/>
      <c r="H13" s="38"/>
      <c r="I13" s="38"/>
      <c r="J13" s="13"/>
      <c r="K13" s="82" t="s">
        <v>209</v>
      </c>
      <c r="L13" s="5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109" t="s">
        <v>248</v>
      </c>
      <c r="AB13" s="112" t="s">
        <v>249</v>
      </c>
      <c r="AC13" s="28"/>
    </row>
    <row r="14" spans="1:39" ht="42.75" customHeight="1" x14ac:dyDescent="0.25">
      <c r="A14" s="13"/>
      <c r="B14" s="13"/>
      <c r="C14" s="13"/>
      <c r="D14" s="13"/>
      <c r="E14" s="13"/>
      <c r="F14" s="28"/>
      <c r="G14" s="38"/>
      <c r="H14" s="38"/>
      <c r="I14" s="38"/>
      <c r="J14" s="13"/>
      <c r="K14" s="112" t="s">
        <v>223</v>
      </c>
      <c r="L14" s="106" t="s">
        <v>224</v>
      </c>
      <c r="M14" s="107"/>
      <c r="N14" s="107"/>
      <c r="O14" s="108"/>
      <c r="P14" s="106" t="s">
        <v>225</v>
      </c>
      <c r="Q14" s="107"/>
      <c r="R14" s="107"/>
      <c r="S14" s="108"/>
      <c r="T14" s="112" t="s">
        <v>229</v>
      </c>
      <c r="U14" s="106" t="s">
        <v>230</v>
      </c>
      <c r="V14" s="107"/>
      <c r="W14" s="107"/>
      <c r="X14" s="107"/>
      <c r="Y14" s="107"/>
      <c r="Z14" s="108"/>
      <c r="AA14" s="110"/>
      <c r="AB14" s="104"/>
      <c r="AC14" s="28"/>
    </row>
    <row r="15" spans="1:39" ht="20.100000000000001" customHeight="1" x14ac:dyDescent="0.25">
      <c r="A15" s="13"/>
      <c r="B15" s="13"/>
      <c r="C15" s="13"/>
      <c r="D15" s="13"/>
      <c r="E15" s="13"/>
      <c r="F15" s="28"/>
      <c r="G15" s="38"/>
      <c r="H15" s="38"/>
      <c r="I15" s="38"/>
      <c r="J15" s="13"/>
      <c r="K15" s="104"/>
      <c r="L15" s="104" t="s">
        <v>2</v>
      </c>
      <c r="M15" s="104" t="s">
        <v>226</v>
      </c>
      <c r="N15" s="104" t="s">
        <v>227</v>
      </c>
      <c r="O15" s="104" t="s">
        <v>228</v>
      </c>
      <c r="P15" s="104" t="s">
        <v>2</v>
      </c>
      <c r="Q15" s="104" t="s">
        <v>226</v>
      </c>
      <c r="R15" s="104" t="s">
        <v>227</v>
      </c>
      <c r="S15" s="104" t="s">
        <v>228</v>
      </c>
      <c r="T15" s="104"/>
      <c r="U15" s="104" t="s">
        <v>2</v>
      </c>
      <c r="V15" s="116" t="s">
        <v>388</v>
      </c>
      <c r="W15" s="117"/>
      <c r="X15" s="117"/>
      <c r="Y15" s="117"/>
      <c r="Z15" s="113" t="s">
        <v>231</v>
      </c>
      <c r="AA15" s="110"/>
      <c r="AB15" s="104"/>
      <c r="AC15" s="28"/>
    </row>
    <row r="16" spans="1:39" ht="20.100000000000001" customHeight="1" x14ac:dyDescent="0.25">
      <c r="A16" s="20"/>
      <c r="B16" s="13"/>
      <c r="C16" s="13"/>
      <c r="D16" s="24"/>
      <c r="E16" s="20"/>
      <c r="F16" s="28"/>
      <c r="G16" s="39"/>
      <c r="H16" s="39"/>
      <c r="I16" s="39"/>
      <c r="J16" s="20"/>
      <c r="K16" s="104"/>
      <c r="L16" s="104"/>
      <c r="M16" s="104"/>
      <c r="N16" s="104"/>
      <c r="O16" s="104"/>
      <c r="P16" s="104"/>
      <c r="Q16" s="104"/>
      <c r="R16" s="104"/>
      <c r="S16" s="104"/>
      <c r="T16" s="104"/>
      <c r="U16" s="104"/>
      <c r="V16" s="113" t="s">
        <v>2</v>
      </c>
      <c r="W16" s="113" t="s">
        <v>226</v>
      </c>
      <c r="X16" s="113" t="s">
        <v>227</v>
      </c>
      <c r="Y16" s="118" t="s">
        <v>228</v>
      </c>
      <c r="Z16" s="114"/>
      <c r="AA16" s="110"/>
      <c r="AB16" s="104"/>
      <c r="AC16" s="28"/>
    </row>
    <row r="17" spans="1:39" ht="0.9" customHeight="1" x14ac:dyDescent="0.25">
      <c r="A17" s="13"/>
      <c r="B17" s="13"/>
      <c r="C17" s="13"/>
      <c r="D17" s="24"/>
      <c r="E17" s="13"/>
      <c r="F17" s="28"/>
      <c r="G17" s="38"/>
      <c r="H17" s="38"/>
      <c r="I17" s="38"/>
      <c r="J17" s="13"/>
      <c r="K17" s="105"/>
      <c r="L17" s="105"/>
      <c r="M17" s="105"/>
      <c r="N17" s="105"/>
      <c r="O17" s="105"/>
      <c r="P17" s="105"/>
      <c r="Q17" s="105"/>
      <c r="R17" s="105"/>
      <c r="S17" s="105"/>
      <c r="T17" s="105"/>
      <c r="U17" s="105"/>
      <c r="V17" s="115"/>
      <c r="W17" s="115"/>
      <c r="X17" s="115"/>
      <c r="Y17" s="119"/>
      <c r="Z17" s="115"/>
      <c r="AA17" s="111"/>
      <c r="AB17" s="105"/>
      <c r="AC17" s="28"/>
    </row>
    <row r="18" spans="1:39" x14ac:dyDescent="0.25">
      <c r="A18" s="25"/>
      <c r="B18" s="25"/>
      <c r="C18" s="25"/>
      <c r="D18" s="26"/>
      <c r="E18" s="25"/>
      <c r="F18" s="44"/>
      <c r="G18" s="40"/>
      <c r="H18" s="40"/>
      <c r="I18" s="40"/>
      <c r="J18" s="26"/>
      <c r="K18" s="43" t="str">
        <f>SUBSTITUTE(ADDRESS(1,COLUMN(),4),1,)</f>
        <v>K</v>
      </c>
      <c r="L18" s="43" t="str">
        <f t="shared" ref="L18:AB18" si="0">SUBSTITUTE(ADDRESS(1,COLUMN(),4),1,)</f>
        <v>L</v>
      </c>
      <c r="M18" s="43" t="str">
        <f t="shared" si="0"/>
        <v>M</v>
      </c>
      <c r="N18" s="43" t="str">
        <f t="shared" si="0"/>
        <v>N</v>
      </c>
      <c r="O18" s="43" t="str">
        <f t="shared" si="0"/>
        <v>O</v>
      </c>
      <c r="P18" s="43" t="str">
        <f t="shared" si="0"/>
        <v>P</v>
      </c>
      <c r="Q18" s="43" t="str">
        <f t="shared" si="0"/>
        <v>Q</v>
      </c>
      <c r="R18" s="43" t="str">
        <f t="shared" si="0"/>
        <v>R</v>
      </c>
      <c r="S18" s="43" t="str">
        <f t="shared" si="0"/>
        <v>S</v>
      </c>
      <c r="T18" s="43" t="str">
        <f t="shared" si="0"/>
        <v>T</v>
      </c>
      <c r="U18" s="43" t="str">
        <f t="shared" si="0"/>
        <v>U</v>
      </c>
      <c r="V18" s="43" t="str">
        <f t="shared" si="0"/>
        <v>V</v>
      </c>
      <c r="W18" s="43" t="str">
        <f t="shared" si="0"/>
        <v>W</v>
      </c>
      <c r="X18" s="43" t="str">
        <f t="shared" si="0"/>
        <v>X</v>
      </c>
      <c r="Y18" s="43" t="str">
        <f t="shared" si="0"/>
        <v>Y</v>
      </c>
      <c r="Z18" s="43" t="str">
        <f t="shared" si="0"/>
        <v>Z</v>
      </c>
      <c r="AA18" s="43" t="str">
        <f t="shared" si="0"/>
        <v>AA</v>
      </c>
      <c r="AB18" s="43" t="str">
        <f t="shared" si="0"/>
        <v>AB</v>
      </c>
      <c r="AC18" s="28"/>
      <c r="AK18" s="17"/>
    </row>
    <row r="19" spans="1:39" hidden="1" x14ac:dyDescent="0.25">
      <c r="A19" s="13"/>
      <c r="C19" s="13"/>
      <c r="D19" s="33"/>
      <c r="E19" s="13"/>
      <c r="F19" s="43"/>
      <c r="G19" s="41"/>
      <c r="H19" s="41"/>
      <c r="I19" s="41"/>
      <c r="J19" s="23"/>
      <c r="K19" s="64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63"/>
      <c r="W19" s="55"/>
      <c r="X19" s="55"/>
      <c r="Y19" s="55"/>
      <c r="Z19" s="55"/>
      <c r="AA19" s="55"/>
      <c r="AB19" s="55"/>
      <c r="AC19" s="28"/>
    </row>
    <row r="20" spans="1:39" hidden="1" x14ac:dyDescent="0.25">
      <c r="A20" s="13"/>
      <c r="C20" s="13"/>
      <c r="D20" s="35"/>
      <c r="E20" s="13"/>
      <c r="F20" s="43"/>
      <c r="G20" s="41"/>
      <c r="H20" s="41"/>
      <c r="I20" s="41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8"/>
    </row>
    <row r="21" spans="1:39" ht="27.75" customHeight="1" x14ac:dyDescent="0.25">
      <c r="A21" s="13"/>
      <c r="C21" s="13"/>
      <c r="D21" s="80" t="s">
        <v>233</v>
      </c>
      <c r="E21" s="13"/>
      <c r="F21" s="43"/>
      <c r="G21" s="41"/>
      <c r="H21" s="41"/>
      <c r="I21" s="41"/>
      <c r="J21" s="45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43"/>
      <c r="AK21" s="17"/>
    </row>
    <row r="22" spans="1:39" ht="27.75" customHeight="1" x14ac:dyDescent="0.25">
      <c r="A22" s="13"/>
      <c r="C22" s="13"/>
      <c r="D22" s="60" t="s">
        <v>273</v>
      </c>
      <c r="E22" s="89"/>
      <c r="F22" s="90">
        <f>ROW()</f>
        <v>22</v>
      </c>
      <c r="G22" s="41"/>
      <c r="H22" s="91"/>
      <c r="I22" s="91"/>
      <c r="J22" s="68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43"/>
      <c r="AE22" s="131">
        <f>IF(ABS(L22-SUM(M22,N22,O22))&lt;=0.5,"OK","L22: ERROR")</f>
      </c>
      <c r="AF22" s="131">
        <f>IF(ABS(P22-SUM(Q22,R22,S22))&lt;=0.5,"OK","P22: ERROR")</f>
      </c>
      <c r="AG22" s="131">
        <f>IF(ABS(U22-SUM(Z22,V22))&lt;=0.5,"OK","U22: ERROR")</f>
      </c>
      <c r="AH22" s="131">
        <f>IF(ABS(V22-SUM(W22,X22,Y22))&lt;=0.5,"OK","V22: ERROR")</f>
      </c>
      <c r="AM22" s="13"/>
    </row>
    <row r="23" spans="1:39" ht="15" customHeight="1" x14ac:dyDescent="0.25">
      <c r="A23" s="13"/>
      <c r="C23" s="13"/>
      <c r="D23" s="60" t="s">
        <v>308</v>
      </c>
      <c r="F23" s="90">
        <f>ROW()</f>
        <v>23</v>
      </c>
      <c r="G23" s="41"/>
      <c r="H23" s="91"/>
      <c r="I23" s="91"/>
      <c r="J23" s="68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43"/>
      <c r="AE23" s="131">
        <f>IF(ABS(L23-SUM(M23,N23,O23))&lt;=0.5,"OK","L23: ERROR")</f>
      </c>
      <c r="AF23" s="131">
        <f>IF(ABS(P23-SUM(Q23,R23,S23))&lt;=0.5,"OK","P23: ERROR")</f>
      </c>
      <c r="AG23" s="131">
        <f>IF(ABS(U23-SUM(Z23,V23))&lt;=0.5,"OK","U23: ERROR")</f>
      </c>
      <c r="AH23" s="131">
        <f>IF(ABS(V23-SUM(W23,X23,Y23))&lt;=0.5,"OK","V23: ERROR")</f>
      </c>
      <c r="AM23" s="13"/>
    </row>
    <row r="24" spans="1:39" ht="15" customHeight="1" x14ac:dyDescent="0.25">
      <c r="A24" s="13"/>
      <c r="C24" s="13"/>
      <c r="D24" s="60" t="s">
        <v>309</v>
      </c>
      <c r="F24" s="90">
        <f>ROW()</f>
        <v>24</v>
      </c>
      <c r="G24" s="41"/>
      <c r="H24" s="91"/>
      <c r="I24" s="91"/>
      <c r="J24" s="68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43"/>
      <c r="AE24" s="131">
        <f>IF(ABS(L24-SUM(M24,N24,O24))&lt;=0.5,"OK","L24: ERROR")</f>
      </c>
      <c r="AF24" s="131">
        <f>IF(ABS(P24-SUM(Q24,R24,S24))&lt;=0.5,"OK","P24: ERROR")</f>
      </c>
      <c r="AG24" s="131">
        <f>IF(ABS(U24-SUM(Z24,V24))&lt;=0.5,"OK","U24: ERROR")</f>
      </c>
      <c r="AH24" s="131">
        <f>IF(ABS(V24-SUM(W24,X24,Y24))&lt;=0.5,"OK","V24: ERROR")</f>
      </c>
      <c r="AM24" s="13"/>
    </row>
    <row r="25" spans="1:39" ht="15" customHeight="1" x14ac:dyDescent="0.25">
      <c r="A25" s="13"/>
      <c r="C25" s="13"/>
      <c r="D25" s="60" t="s">
        <v>310</v>
      </c>
      <c r="F25" s="90">
        <f>ROW()</f>
        <v>25</v>
      </c>
      <c r="G25" s="41"/>
      <c r="H25" s="91"/>
      <c r="I25" s="91"/>
      <c r="J25" s="68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43"/>
      <c r="AE25" s="131">
        <f>IF(ABS(L25-SUM(M25,N25,O25))&lt;=0.5,"OK","L25: ERROR")</f>
      </c>
      <c r="AF25" s="131">
        <f>IF(ABS(P25-SUM(Q25,R25,S25))&lt;=0.5,"OK","P25: ERROR")</f>
      </c>
      <c r="AG25" s="131">
        <f>IF(ABS(U25-SUM(Z25,V25))&lt;=0.5,"OK","U25: ERROR")</f>
      </c>
      <c r="AH25" s="131">
        <f>IF(ABS(V25-SUM(W25,X25,Y25))&lt;=0.5,"OK","V25: ERROR")</f>
      </c>
      <c r="AM25" s="13"/>
    </row>
    <row r="26" spans="1:39" ht="15" customHeight="1" x14ac:dyDescent="0.25">
      <c r="A26" s="13"/>
      <c r="C26" s="13"/>
      <c r="D26" s="60" t="s">
        <v>311</v>
      </c>
      <c r="F26" s="90">
        <f>ROW()</f>
        <v>26</v>
      </c>
      <c r="G26" s="41"/>
      <c r="H26" s="91"/>
      <c r="I26" s="91"/>
      <c r="J26" s="68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43"/>
      <c r="AE26" s="131">
        <f>IF(ABS(L26-SUM(M26,N26,O26))&lt;=0.5,"OK","L26: ERROR")</f>
      </c>
      <c r="AF26" s="131">
        <f>IF(ABS(P26-SUM(Q26,R26,S26))&lt;=0.5,"OK","P26: ERROR")</f>
      </c>
      <c r="AG26" s="131">
        <f>IF(ABS(U26-SUM(Z26,V26))&lt;=0.5,"OK","U26: ERROR")</f>
      </c>
      <c r="AH26" s="131">
        <f>IF(ABS(V26-SUM(W26,X26,Y26))&lt;=0.5,"OK","V26: ERROR")</f>
      </c>
      <c r="AM26" s="13"/>
    </row>
    <row r="27" spans="1:39" ht="15" customHeight="1" x14ac:dyDescent="0.25">
      <c r="A27" s="13"/>
      <c r="C27" s="13"/>
      <c r="D27" s="60" t="s">
        <v>312</v>
      </c>
      <c r="F27" s="90">
        <f>ROW()</f>
        <v>27</v>
      </c>
      <c r="G27" s="41"/>
      <c r="H27" s="91"/>
      <c r="I27" s="91"/>
      <c r="J27" s="68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43"/>
      <c r="AE27" s="131">
        <f>IF(ABS(L27-SUM(M27,N27,O27))&lt;=0.5,"OK","L27: ERROR")</f>
      </c>
      <c r="AF27" s="131">
        <f>IF(ABS(P27-SUM(Q27,R27,S27))&lt;=0.5,"OK","P27: ERROR")</f>
      </c>
      <c r="AG27" s="131">
        <f>IF(ABS(U27-SUM(Z27,V27))&lt;=0.5,"OK","U27: ERROR")</f>
      </c>
      <c r="AH27" s="131">
        <f>IF(ABS(V27-SUM(W27,X27,Y27))&lt;=0.5,"OK","V27: ERROR")</f>
      </c>
      <c r="AM27" s="13"/>
    </row>
    <row r="28" spans="1:39" ht="15" customHeight="1" x14ac:dyDescent="0.25">
      <c r="A28" s="13"/>
      <c r="C28" s="13"/>
      <c r="D28" s="60" t="s">
        <v>313</v>
      </c>
      <c r="F28" s="90">
        <f>ROW()</f>
        <v>28</v>
      </c>
      <c r="G28" s="41"/>
      <c r="H28" s="91"/>
      <c r="I28" s="91"/>
      <c r="J28" s="68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43"/>
      <c r="AE28" s="131">
        <f>IF(ABS(L28-SUM(M28,N28,O28))&lt;=0.5,"OK","L28: ERROR")</f>
      </c>
      <c r="AF28" s="131">
        <f>IF(ABS(P28-SUM(Q28,R28,S28))&lt;=0.5,"OK","P28: ERROR")</f>
      </c>
      <c r="AG28" s="131">
        <f>IF(ABS(U28-SUM(Z28,V28))&lt;=0.5,"OK","U28: ERROR")</f>
      </c>
      <c r="AH28" s="131">
        <f>IF(ABS(V28-SUM(W28,X28,Y28))&lt;=0.5,"OK","V28: ERROR")</f>
      </c>
      <c r="AM28" s="13"/>
    </row>
    <row r="29" spans="1:39" ht="15" customHeight="1" x14ac:dyDescent="0.25">
      <c r="A29" s="13"/>
      <c r="C29" s="13"/>
      <c r="D29" s="60" t="s">
        <v>314</v>
      </c>
      <c r="F29" s="90">
        <f>ROW()</f>
        <v>29</v>
      </c>
      <c r="G29" s="41"/>
      <c r="H29" s="91"/>
      <c r="I29" s="91"/>
      <c r="J29" s="68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43"/>
      <c r="AE29" s="131">
        <f>IF(ABS(L29-SUM(M29,N29,O29))&lt;=0.5,"OK","L29: ERROR")</f>
      </c>
      <c r="AF29" s="131">
        <f>IF(ABS(P29-SUM(Q29,R29,S29))&lt;=0.5,"OK","P29: ERROR")</f>
      </c>
      <c r="AG29" s="131">
        <f>IF(ABS(U29-SUM(Z29,V29))&lt;=0.5,"OK","U29: ERROR")</f>
      </c>
      <c r="AH29" s="131">
        <f>IF(ABS(V29-SUM(W29,X29,Y29))&lt;=0.5,"OK","V29: ERROR")</f>
      </c>
      <c r="AM29" s="13"/>
    </row>
    <row r="30" spans="1:39" ht="15" customHeight="1" x14ac:dyDescent="0.25">
      <c r="A30" s="13"/>
      <c r="C30" s="13"/>
      <c r="D30" s="60" t="s">
        <v>315</v>
      </c>
      <c r="F30" s="90">
        <f>ROW()</f>
        <v>30</v>
      </c>
      <c r="G30" s="41"/>
      <c r="H30" s="91"/>
      <c r="I30" s="91"/>
      <c r="J30" s="68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43"/>
      <c r="AE30" s="131">
        <f>IF(ABS(L30-SUM(M30,N30,O30))&lt;=0.5,"OK","L30: ERROR")</f>
      </c>
      <c r="AF30" s="131">
        <f>IF(ABS(P30-SUM(Q30,R30,S30))&lt;=0.5,"OK","P30: ERROR")</f>
      </c>
      <c r="AG30" s="131">
        <f>IF(ABS(U30-SUM(Z30,V30))&lt;=0.5,"OK","U30: ERROR")</f>
      </c>
      <c r="AH30" s="131">
        <f>IF(ABS(V30-SUM(W30,X30,Y30))&lt;=0.5,"OK","V30: ERROR")</f>
      </c>
      <c r="AM30" s="13"/>
    </row>
    <row r="31" spans="1:39" ht="15" customHeight="1" x14ac:dyDescent="0.25">
      <c r="A31" s="13"/>
      <c r="C31" s="13"/>
      <c r="D31" s="60" t="s">
        <v>316</v>
      </c>
      <c r="F31" s="90">
        <f>ROW()</f>
        <v>31</v>
      </c>
      <c r="G31" s="41"/>
      <c r="H31" s="91"/>
      <c r="I31" s="91"/>
      <c r="J31" s="68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43"/>
      <c r="AE31" s="131">
        <f>IF(ABS(L31-SUM(M31,N31,O31))&lt;=0.5,"OK","L31: ERROR")</f>
      </c>
      <c r="AF31" s="131">
        <f>IF(ABS(P31-SUM(Q31,R31,S31))&lt;=0.5,"OK","P31: ERROR")</f>
      </c>
      <c r="AG31" s="131">
        <f>IF(ABS(U31-SUM(Z31,V31))&lt;=0.5,"OK","U31: ERROR")</f>
      </c>
      <c r="AH31" s="131">
        <f>IF(ABS(V31-SUM(W31,X31,Y31))&lt;=0.5,"OK","V31: ERROR")</f>
      </c>
      <c r="AM31" s="13"/>
    </row>
    <row r="32" spans="1:39" ht="15" customHeight="1" x14ac:dyDescent="0.25">
      <c r="A32" s="13"/>
      <c r="C32" s="13"/>
      <c r="D32" s="60" t="s">
        <v>317</v>
      </c>
      <c r="F32" s="90">
        <f>ROW()</f>
        <v>32</v>
      </c>
      <c r="G32" s="41"/>
      <c r="H32" s="91"/>
      <c r="I32" s="91"/>
      <c r="J32" s="68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43"/>
      <c r="AE32" s="131">
        <f>IF(ABS(L32-SUM(M32,N32,O32))&lt;=0.5,"OK","L32: ERROR")</f>
      </c>
      <c r="AF32" s="131">
        <f>IF(ABS(P32-SUM(Q32,R32,S32))&lt;=0.5,"OK","P32: ERROR")</f>
      </c>
      <c r="AG32" s="131">
        <f>IF(ABS(U32-SUM(Z32,V32))&lt;=0.5,"OK","U32: ERROR")</f>
      </c>
      <c r="AH32" s="131">
        <f>IF(ABS(V32-SUM(W32,X32,Y32))&lt;=0.5,"OK","V32: ERROR")</f>
      </c>
      <c r="AM32" s="13"/>
    </row>
    <row r="33" spans="1:39" ht="15" customHeight="1" x14ac:dyDescent="0.25">
      <c r="A33" s="13"/>
      <c r="C33" s="13"/>
      <c r="D33" s="60" t="s">
        <v>318</v>
      </c>
      <c r="F33" s="90">
        <f>ROW()</f>
        <v>33</v>
      </c>
      <c r="G33" s="41"/>
      <c r="H33" s="91"/>
      <c r="I33" s="91"/>
      <c r="J33" s="68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43"/>
      <c r="AE33" s="131">
        <f>IF(ABS(L33-SUM(M33,N33,O33))&lt;=0.5,"OK","L33: ERROR")</f>
      </c>
      <c r="AF33" s="131">
        <f>IF(ABS(P33-SUM(Q33,R33,S33))&lt;=0.5,"OK","P33: ERROR")</f>
      </c>
      <c r="AG33" s="131">
        <f>IF(ABS(U33-SUM(Z33,V33))&lt;=0.5,"OK","U33: ERROR")</f>
      </c>
      <c r="AH33" s="131">
        <f>IF(ABS(V33-SUM(W33,X33,Y33))&lt;=0.5,"OK","V33: ERROR")</f>
      </c>
      <c r="AM33" s="13"/>
    </row>
    <row r="34" spans="1:39" ht="15" customHeight="1" x14ac:dyDescent="0.25">
      <c r="A34" s="13"/>
      <c r="C34" s="13"/>
      <c r="D34" s="60" t="s">
        <v>319</v>
      </c>
      <c r="F34" s="90">
        <f>ROW()</f>
        <v>34</v>
      </c>
      <c r="G34" s="41"/>
      <c r="H34" s="91"/>
      <c r="I34" s="91"/>
      <c r="J34" s="68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43"/>
      <c r="AE34" s="131">
        <f>IF(ABS(L34-SUM(M34,N34,O34))&lt;=0.5,"OK","L34: ERROR")</f>
      </c>
      <c r="AF34" s="131">
        <f>IF(ABS(P34-SUM(Q34,R34,S34))&lt;=0.5,"OK","P34: ERROR")</f>
      </c>
      <c r="AG34" s="131">
        <f>IF(ABS(U34-SUM(Z34,V34))&lt;=0.5,"OK","U34: ERROR")</f>
      </c>
      <c r="AH34" s="131">
        <f>IF(ABS(V34-SUM(W34,X34,Y34))&lt;=0.5,"OK","V34: ERROR")</f>
      </c>
      <c r="AM34" s="13"/>
    </row>
    <row r="35" spans="1:39" ht="15" customHeight="1" x14ac:dyDescent="0.25">
      <c r="A35" s="13"/>
      <c r="C35" s="13"/>
      <c r="D35" s="60" t="s">
        <v>320</v>
      </c>
      <c r="F35" s="90">
        <f>ROW()</f>
        <v>35</v>
      </c>
      <c r="G35" s="41"/>
      <c r="H35" s="91"/>
      <c r="I35" s="91"/>
      <c r="J35" s="68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43"/>
      <c r="AE35" s="131">
        <f>IF(ABS(L35-SUM(M35,N35,O35))&lt;=0.5,"OK","L35: ERROR")</f>
      </c>
      <c r="AF35" s="131">
        <f>IF(ABS(P35-SUM(Q35,R35,S35))&lt;=0.5,"OK","P35: ERROR")</f>
      </c>
      <c r="AG35" s="131">
        <f>IF(ABS(U35-SUM(Z35,V35))&lt;=0.5,"OK","U35: ERROR")</f>
      </c>
      <c r="AH35" s="131">
        <f>IF(ABS(V35-SUM(W35,X35,Y35))&lt;=0.5,"OK","V35: ERROR")</f>
      </c>
      <c r="AM35" s="13"/>
    </row>
    <row r="36" spans="1:39" ht="15" customHeight="1" x14ac:dyDescent="0.25">
      <c r="A36" s="13"/>
      <c r="C36" s="13"/>
      <c r="D36" s="60" t="s">
        <v>321</v>
      </c>
      <c r="F36" s="90">
        <f>ROW()</f>
        <v>36</v>
      </c>
      <c r="G36" s="41"/>
      <c r="H36" s="91"/>
      <c r="I36" s="91"/>
      <c r="J36" s="68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43"/>
      <c r="AE36" s="131">
        <f>IF(ABS(L36-SUM(M36,N36,O36))&lt;=0.5,"OK","L36: ERROR")</f>
      </c>
      <c r="AF36" s="131">
        <f>IF(ABS(P36-SUM(Q36,R36,S36))&lt;=0.5,"OK","P36: ERROR")</f>
      </c>
      <c r="AG36" s="131">
        <f>IF(ABS(U36-SUM(Z36,V36))&lt;=0.5,"OK","U36: ERROR")</f>
      </c>
      <c r="AH36" s="131">
        <f>IF(ABS(V36-SUM(W36,X36,Y36))&lt;=0.5,"OK","V36: ERROR")</f>
      </c>
      <c r="AM36" s="13"/>
    </row>
    <row r="37" spans="1:39" ht="15" customHeight="1" x14ac:dyDescent="0.25">
      <c r="A37" s="13"/>
      <c r="C37" s="13"/>
      <c r="D37" s="60" t="s">
        <v>322</v>
      </c>
      <c r="F37" s="90">
        <f>ROW()</f>
        <v>37</v>
      </c>
      <c r="G37" s="41"/>
      <c r="H37" s="91"/>
      <c r="I37" s="91"/>
      <c r="J37" s="68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43"/>
      <c r="AE37" s="131">
        <f>IF(ABS(L37-SUM(M37,N37,O37))&lt;=0.5,"OK","L37: ERROR")</f>
      </c>
      <c r="AF37" s="131">
        <f>IF(ABS(P37-SUM(Q37,R37,S37))&lt;=0.5,"OK","P37: ERROR")</f>
      </c>
      <c r="AG37" s="131">
        <f>IF(ABS(U37-SUM(Z37,V37))&lt;=0.5,"OK","U37: ERROR")</f>
      </c>
      <c r="AH37" s="131">
        <f>IF(ABS(V37-SUM(W37,X37,Y37))&lt;=0.5,"OK","V37: ERROR")</f>
      </c>
      <c r="AM37" s="13"/>
    </row>
    <row r="38" spans="1:39" ht="15" customHeight="1" x14ac:dyDescent="0.25">
      <c r="A38" s="13"/>
      <c r="C38" s="13"/>
      <c r="D38" s="60" t="s">
        <v>323</v>
      </c>
      <c r="F38" s="90">
        <f>ROW()</f>
        <v>38</v>
      </c>
      <c r="G38" s="41"/>
      <c r="H38" s="91"/>
      <c r="I38" s="91"/>
      <c r="J38" s="68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43"/>
      <c r="AE38" s="131">
        <f>IF(ABS(L38-SUM(M38,N38,O38))&lt;=0.5,"OK","L38: ERROR")</f>
      </c>
      <c r="AF38" s="131">
        <f>IF(ABS(P38-SUM(Q38,R38,S38))&lt;=0.5,"OK","P38: ERROR")</f>
      </c>
      <c r="AG38" s="131">
        <f>IF(ABS(U38-SUM(Z38,V38))&lt;=0.5,"OK","U38: ERROR")</f>
      </c>
      <c r="AH38" s="131">
        <f>IF(ABS(V38-SUM(W38,X38,Y38))&lt;=0.5,"OK","V38: ERROR")</f>
      </c>
      <c r="AM38" s="13"/>
    </row>
    <row r="39" spans="1:39" ht="15" customHeight="1" x14ac:dyDescent="0.25">
      <c r="A39" s="13"/>
      <c r="C39" s="13"/>
      <c r="D39" s="60" t="s">
        <v>324</v>
      </c>
      <c r="E39" s="13"/>
      <c r="F39" s="43">
        <f>ROW()</f>
        <v>39</v>
      </c>
      <c r="G39" s="41"/>
      <c r="H39" s="41"/>
      <c r="I39" s="41"/>
      <c r="J39" s="68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43"/>
      <c r="AE39" s="131">
        <f>IF(ABS(L39-SUM(M39,N39,O39))&lt;=0.5,"OK","L39: ERROR")</f>
      </c>
      <c r="AF39" s="131">
        <f>IF(ABS(P39-SUM(Q39,R39,S39))&lt;=0.5,"OK","P39: ERROR")</f>
      </c>
      <c r="AG39" s="131">
        <f>IF(ABS(U39-SUM(Z39,V39))&lt;=0.5,"OK","U39: ERROR")</f>
      </c>
      <c r="AH39" s="131">
        <f>IF(ABS(V39-SUM(W39,X39,Y39))&lt;=0.5,"OK","V39: ERROR")</f>
      </c>
      <c r="AK39" s="17"/>
    </row>
    <row r="40" spans="1:39" ht="15" customHeight="1" x14ac:dyDescent="0.25">
      <c r="A40" s="13"/>
      <c r="C40" s="13"/>
      <c r="D40" s="60" t="s">
        <v>325</v>
      </c>
      <c r="E40" s="13"/>
      <c r="F40" s="43">
        <f>ROW()</f>
        <v>40</v>
      </c>
      <c r="G40" s="41"/>
      <c r="H40" s="41"/>
      <c r="I40" s="41"/>
      <c r="J40" s="68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43"/>
      <c r="AE40" s="131">
        <f>IF(ABS(L40-SUM(M40,N40,O40))&lt;=0.5,"OK","L40: ERROR")</f>
      </c>
      <c r="AF40" s="131">
        <f>IF(ABS(P40-SUM(Q40,R40,S40))&lt;=0.5,"OK","P40: ERROR")</f>
      </c>
      <c r="AG40" s="131">
        <f>IF(ABS(U40-SUM(Z40,V40))&lt;=0.5,"OK","U40: ERROR")</f>
      </c>
      <c r="AH40" s="131">
        <f>IF(ABS(V40-SUM(W40,X40,Y40))&lt;=0.5,"OK","V40: ERROR")</f>
      </c>
      <c r="AK40" s="17"/>
    </row>
    <row r="41" spans="1:39" ht="15" customHeight="1" x14ac:dyDescent="0.25">
      <c r="A41" s="13"/>
      <c r="C41" s="13"/>
      <c r="D41" s="60" t="s">
        <v>326</v>
      </c>
      <c r="E41" s="13"/>
      <c r="F41" s="43">
        <f>ROW()</f>
        <v>41</v>
      </c>
      <c r="G41" s="41"/>
      <c r="H41" s="41"/>
      <c r="I41" s="41"/>
      <c r="J41" s="68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43"/>
      <c r="AE41" s="131">
        <f>IF(ABS(L41-SUM(M41,N41,O41))&lt;=0.5,"OK","L41: ERROR")</f>
      </c>
      <c r="AF41" s="131">
        <f>IF(ABS(P41-SUM(Q41,R41,S41))&lt;=0.5,"OK","P41: ERROR")</f>
      </c>
      <c r="AG41" s="131">
        <f>IF(ABS(U41-SUM(Z41,V41))&lt;=0.5,"OK","U41: ERROR")</f>
      </c>
      <c r="AH41" s="131">
        <f>IF(ABS(V41-SUM(W41,X41,Y41))&lt;=0.5,"OK","V41: ERROR")</f>
      </c>
      <c r="AK41" s="17"/>
    </row>
    <row r="42" spans="1:39" ht="15" customHeight="1" x14ac:dyDescent="0.25">
      <c r="A42" s="13"/>
      <c r="C42" s="13"/>
      <c r="D42" s="60" t="s">
        <v>327</v>
      </c>
      <c r="E42" s="13"/>
      <c r="F42" s="43">
        <f>ROW()</f>
        <v>42</v>
      </c>
      <c r="G42" s="41"/>
      <c r="H42" s="41"/>
      <c r="I42" s="41"/>
      <c r="J42" s="68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43"/>
      <c r="AE42" s="131">
        <f>IF(ABS(L42-SUM(M42,N42,O42))&lt;=0.5,"OK","L42: ERROR")</f>
      </c>
      <c r="AF42" s="131">
        <f>IF(ABS(P42-SUM(Q42,R42,S42))&lt;=0.5,"OK","P42: ERROR")</f>
      </c>
      <c r="AG42" s="131">
        <f>IF(ABS(U42-SUM(Z42,V42))&lt;=0.5,"OK","U42: ERROR")</f>
      </c>
      <c r="AH42" s="131">
        <f>IF(ABS(V42-SUM(W42,X42,Y42))&lt;=0.5,"OK","V42: ERROR")</f>
      </c>
      <c r="AK42" s="17"/>
    </row>
    <row r="43" spans="1:39" ht="15" customHeight="1" x14ac:dyDescent="0.25">
      <c r="A43" s="13"/>
      <c r="C43" s="13"/>
      <c r="D43" s="56" t="s">
        <v>328</v>
      </c>
      <c r="E43" s="13"/>
      <c r="F43" s="43">
        <f>ROW()</f>
        <v>43</v>
      </c>
      <c r="G43" s="41"/>
      <c r="H43" s="41"/>
      <c r="I43" s="41"/>
      <c r="J43" s="68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43"/>
      <c r="AE43" s="131">
        <f>IF(ABS(L43-SUM(M43,N43,O43))&lt;=0.5,"OK","L43: ERROR")</f>
      </c>
      <c r="AF43" s="131">
        <f>IF(ABS(P43-SUM(Q43,R43,S43))&lt;=0.5,"OK","P43: ERROR")</f>
      </c>
      <c r="AG43" s="131">
        <f>IF(ABS(U43-SUM(Z43,V43))&lt;=0.5,"OK","U43: ERROR")</f>
      </c>
      <c r="AH43" s="131">
        <f>IF(ABS(V43-SUM(W43,X43,Y43))&lt;=0.5,"OK","V43: ERROR")</f>
      </c>
      <c r="AK43" s="17"/>
    </row>
    <row r="44" spans="1:39" ht="15" customHeight="1" x14ac:dyDescent="0.25">
      <c r="A44" s="13"/>
      <c r="C44" s="13"/>
      <c r="D44" s="56" t="s">
        <v>329</v>
      </c>
      <c r="E44" s="13"/>
      <c r="F44" s="43">
        <f>ROW()</f>
        <v>44</v>
      </c>
      <c r="G44" s="41"/>
      <c r="H44" s="41"/>
      <c r="I44" s="41"/>
      <c r="J44" s="68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43"/>
      <c r="AE44" s="131">
        <f>IF(ABS(L44-SUM(M44,N44,O44))&lt;=0.5,"OK","L44: ERROR")</f>
      </c>
      <c r="AF44" s="131">
        <f>IF(ABS(P44-SUM(Q44,R44,S44))&lt;=0.5,"OK","P44: ERROR")</f>
      </c>
      <c r="AG44" s="131">
        <f>IF(ABS(U44-SUM(Z44,V44))&lt;=0.5,"OK","U44: ERROR")</f>
      </c>
      <c r="AH44" s="131">
        <f>IF(ABS(V44-SUM(W44,X44,Y44))&lt;=0.5,"OK","V44: ERROR")</f>
      </c>
      <c r="AK44" s="17"/>
    </row>
    <row r="45" spans="1:39" ht="15" customHeight="1" x14ac:dyDescent="0.25">
      <c r="A45" s="13"/>
      <c r="C45" s="13"/>
      <c r="D45" s="56" t="s">
        <v>330</v>
      </c>
      <c r="E45" s="13"/>
      <c r="F45" s="43">
        <f>ROW()</f>
        <v>45</v>
      </c>
      <c r="G45" s="41"/>
      <c r="H45" s="41"/>
      <c r="I45" s="41"/>
      <c r="J45" s="68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43"/>
      <c r="AE45" s="131">
        <f>IF(ABS(L45-SUM(M45,N45,O45))&lt;=0.5,"OK","L45: ERROR")</f>
      </c>
      <c r="AF45" s="131">
        <f>IF(ABS(P45-SUM(Q45,R45,S45))&lt;=0.5,"OK","P45: ERROR")</f>
      </c>
      <c r="AG45" s="131">
        <f>IF(ABS(U45-SUM(Z45,V45))&lt;=0.5,"OK","U45: ERROR")</f>
      </c>
      <c r="AH45" s="131">
        <f>IF(ABS(V45-SUM(W45,X45,Y45))&lt;=0.5,"OK","V45: ERROR")</f>
      </c>
      <c r="AK45" s="17"/>
    </row>
    <row r="46" spans="1:39" ht="15" customHeight="1" x14ac:dyDescent="0.25">
      <c r="A46" s="13"/>
      <c r="C46" s="13"/>
      <c r="D46" s="56" t="s">
        <v>331</v>
      </c>
      <c r="E46" s="13"/>
      <c r="F46" s="43">
        <f>ROW()</f>
        <v>46</v>
      </c>
      <c r="G46" s="41"/>
      <c r="H46" s="41"/>
      <c r="I46" s="41"/>
      <c r="J46" s="68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43"/>
      <c r="AE46" s="131">
        <f>IF(ABS(L46-SUM(M46,N46,O46))&lt;=0.5,"OK","L46: ERROR")</f>
      </c>
      <c r="AF46" s="131">
        <f>IF(ABS(P46-SUM(Q46,R46,S46))&lt;=0.5,"OK","P46: ERROR")</f>
      </c>
      <c r="AG46" s="131">
        <f>IF(ABS(U46-SUM(Z46,V46))&lt;=0.5,"OK","U46: ERROR")</f>
      </c>
      <c r="AH46" s="131">
        <f>IF(ABS(V46-SUM(W46,X46,Y46))&lt;=0.5,"OK","V46: ERROR")</f>
      </c>
      <c r="AK46" s="17"/>
    </row>
    <row r="47" spans="1:39" ht="15" customHeight="1" x14ac:dyDescent="0.25">
      <c r="A47" s="13"/>
      <c r="C47" s="13"/>
      <c r="D47" s="61" t="s">
        <v>332</v>
      </c>
      <c r="E47" s="13"/>
      <c r="F47" s="43">
        <f>ROW()</f>
        <v>47</v>
      </c>
      <c r="G47" s="41"/>
      <c r="H47" s="41"/>
      <c r="I47" s="41"/>
      <c r="J47" s="68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43"/>
      <c r="AE47" s="131">
        <f>IF(ABS(L47-SUM(M47,N47,O47))&lt;=0.5,"OK","L47: ERROR")</f>
      </c>
      <c r="AF47" s="131">
        <f>IF(ABS(P47-SUM(Q47,R47,S47))&lt;=0.5,"OK","P47: ERROR")</f>
      </c>
      <c r="AG47" s="131">
        <f>IF(ABS(U47-SUM(Z47,V47))&lt;=0.5,"OK","U47: ERROR")</f>
      </c>
      <c r="AH47" s="131">
        <f>IF(ABS(V47-SUM(W47,X47,Y47))&lt;=0.5,"OK","V47: ERROR")</f>
      </c>
      <c r="AK47" s="17"/>
    </row>
    <row r="48" spans="1:39" ht="15" customHeight="1" x14ac:dyDescent="0.25">
      <c r="A48" s="13"/>
      <c r="C48" s="13"/>
      <c r="D48" s="60" t="s">
        <v>333</v>
      </c>
      <c r="E48" s="13"/>
      <c r="F48" s="43">
        <f>ROW()</f>
        <v>48</v>
      </c>
      <c r="G48" s="41"/>
      <c r="H48" s="41"/>
      <c r="I48" s="41"/>
      <c r="J48" s="68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43"/>
      <c r="AE48" s="131">
        <f>IF(ABS(L48-SUM(M48,N48,O48))&lt;=0.5,"OK","L48: ERROR")</f>
      </c>
      <c r="AF48" s="131">
        <f>IF(ABS(P48-SUM(Q48,R48,S48))&lt;=0.5,"OK","P48: ERROR")</f>
      </c>
      <c r="AG48" s="131">
        <f>IF(ABS(U48-SUM(Z48,V48))&lt;=0.5,"OK","U48: ERROR")</f>
      </c>
      <c r="AH48" s="131">
        <f>IF(ABS(V48-SUM(W48,X48,Y48))&lt;=0.5,"OK","V48: ERROR")</f>
      </c>
      <c r="AK48" s="17"/>
    </row>
    <row r="49" spans="1:37" ht="15" customHeight="1" x14ac:dyDescent="0.25">
      <c r="A49" s="13"/>
      <c r="C49" s="13"/>
      <c r="D49" s="60" t="s">
        <v>334</v>
      </c>
      <c r="E49" s="13"/>
      <c r="F49" s="43">
        <f>ROW()</f>
        <v>49</v>
      </c>
      <c r="G49" s="41"/>
      <c r="H49" s="41"/>
      <c r="I49" s="41"/>
      <c r="J49" s="68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43"/>
      <c r="AE49" s="131">
        <f>IF(ABS(L49-SUM(M49,N49,O49))&lt;=0.5,"OK","L49: ERROR")</f>
      </c>
      <c r="AF49" s="131">
        <f>IF(ABS(P49-SUM(Q49,R49,S49))&lt;=0.5,"OK","P49: ERROR")</f>
      </c>
      <c r="AG49" s="131">
        <f>IF(ABS(U49-SUM(Z49,V49))&lt;=0.5,"OK","U49: ERROR")</f>
      </c>
      <c r="AH49" s="131">
        <f>IF(ABS(V49-SUM(W49,X49,Y49))&lt;=0.5,"OK","V49: ERROR")</f>
      </c>
      <c r="AK49" s="17"/>
    </row>
    <row r="50" spans="1:37" ht="15" customHeight="1" x14ac:dyDescent="0.25">
      <c r="A50" s="13"/>
      <c r="C50" s="13"/>
      <c r="D50" s="60" t="s">
        <v>335</v>
      </c>
      <c r="E50" s="13"/>
      <c r="F50" s="43">
        <f>ROW()</f>
        <v>50</v>
      </c>
      <c r="G50" s="41"/>
      <c r="H50" s="41"/>
      <c r="I50" s="41"/>
      <c r="J50" s="68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43"/>
      <c r="AE50" s="131">
        <f>IF(ABS(L50-SUM(M50,N50,O50))&lt;=0.5,"OK","L50: ERROR")</f>
      </c>
      <c r="AF50" s="131">
        <f>IF(ABS(P50-SUM(Q50,R50,S50))&lt;=0.5,"OK","P50: ERROR")</f>
      </c>
      <c r="AG50" s="131">
        <f>IF(ABS(U50-SUM(Z50,V50))&lt;=0.5,"OK","U50: ERROR")</f>
      </c>
      <c r="AH50" s="131">
        <f>IF(ABS(V50-SUM(W50,X50,Y50))&lt;=0.5,"OK","V50: ERROR")</f>
      </c>
      <c r="AK50" s="17"/>
    </row>
    <row r="51" spans="1:37" ht="15" customHeight="1" x14ac:dyDescent="0.25">
      <c r="A51" s="13"/>
      <c r="C51" s="13"/>
      <c r="D51" s="60" t="s">
        <v>336</v>
      </c>
      <c r="E51" s="13"/>
      <c r="F51" s="43">
        <f>ROW()</f>
        <v>51</v>
      </c>
      <c r="G51" s="41"/>
      <c r="H51" s="41"/>
      <c r="I51" s="41"/>
      <c r="J51" s="68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43"/>
      <c r="AE51" s="131">
        <f>IF(ABS(L51-SUM(M51,N51,O51))&lt;=0.5,"OK","L51: ERROR")</f>
      </c>
      <c r="AF51" s="131">
        <f>IF(ABS(P51-SUM(Q51,R51,S51))&lt;=0.5,"OK","P51: ERROR")</f>
      </c>
      <c r="AG51" s="131">
        <f>IF(ABS(U51-SUM(Z51,V51))&lt;=0.5,"OK","U51: ERROR")</f>
      </c>
      <c r="AH51" s="131">
        <f>IF(ABS(V51-SUM(W51,X51,Y51))&lt;=0.5,"OK","V51: ERROR")</f>
      </c>
      <c r="AK51" s="17"/>
    </row>
    <row r="52" spans="1:37" ht="15" customHeight="1" x14ac:dyDescent="0.25">
      <c r="A52" s="13"/>
      <c r="C52" s="13"/>
      <c r="D52" s="60" t="s">
        <v>337</v>
      </c>
      <c r="E52" s="13"/>
      <c r="F52" s="43">
        <f>ROW()</f>
        <v>52</v>
      </c>
      <c r="G52" s="41"/>
      <c r="H52" s="41"/>
      <c r="I52" s="41"/>
      <c r="J52" s="68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43"/>
      <c r="AE52" s="131">
        <f>IF(ABS(L52-SUM(M52,N52,O52))&lt;=0.5,"OK","L52: ERROR")</f>
      </c>
      <c r="AF52" s="131">
        <f>IF(ABS(P52-SUM(Q52,R52,S52))&lt;=0.5,"OK","P52: ERROR")</f>
      </c>
      <c r="AG52" s="131">
        <f>IF(ABS(U52-SUM(Z52,V52))&lt;=0.5,"OK","U52: ERROR")</f>
      </c>
      <c r="AH52" s="131">
        <f>IF(ABS(V52-SUM(W52,X52,Y52))&lt;=0.5,"OK","V52: ERROR")</f>
      </c>
      <c r="AK52" s="17"/>
    </row>
    <row r="53" spans="1:37" ht="15" customHeight="1" x14ac:dyDescent="0.25">
      <c r="A53" s="13"/>
      <c r="C53" s="13"/>
      <c r="D53" s="60" t="s">
        <v>338</v>
      </c>
      <c r="E53" s="13"/>
      <c r="F53" s="43">
        <f>ROW()</f>
        <v>53</v>
      </c>
      <c r="G53" s="41"/>
      <c r="H53" s="41"/>
      <c r="I53" s="41"/>
      <c r="J53" s="68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43"/>
      <c r="AE53" s="131">
        <f>IF(ABS(L53-SUM(M53,N53,O53))&lt;=0.5,"OK","L53: ERROR")</f>
      </c>
      <c r="AF53" s="131">
        <f>IF(ABS(P53-SUM(Q53,R53,S53))&lt;=0.5,"OK","P53: ERROR")</f>
      </c>
      <c r="AG53" s="131">
        <f>IF(ABS(U53-SUM(Z53,V53))&lt;=0.5,"OK","U53: ERROR")</f>
      </c>
      <c r="AH53" s="131">
        <f>IF(ABS(V53-SUM(W53,X53,Y53))&lt;=0.5,"OK","V53: ERROR")</f>
      </c>
      <c r="AK53" s="17"/>
    </row>
    <row r="54" spans="1:37" ht="15" customHeight="1" x14ac:dyDescent="0.25">
      <c r="A54" s="13"/>
      <c r="C54" s="13"/>
      <c r="D54" s="60" t="s">
        <v>339</v>
      </c>
      <c r="E54" s="13"/>
      <c r="F54" s="43">
        <f>ROW()</f>
        <v>54</v>
      </c>
      <c r="G54" s="41"/>
      <c r="H54" s="41"/>
      <c r="I54" s="41"/>
      <c r="J54" s="68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43"/>
      <c r="AE54" s="131">
        <f>IF(ABS(L54-SUM(M54,N54,O54))&lt;=0.5,"OK","L54: ERROR")</f>
      </c>
      <c r="AF54" s="131">
        <f>IF(ABS(P54-SUM(Q54,R54,S54))&lt;=0.5,"OK","P54: ERROR")</f>
      </c>
      <c r="AG54" s="131">
        <f>IF(ABS(U54-SUM(Z54,V54))&lt;=0.5,"OK","U54: ERROR")</f>
      </c>
      <c r="AH54" s="131">
        <f>IF(ABS(V54-SUM(W54,X54,Y54))&lt;=0.5,"OK","V54: ERROR")</f>
      </c>
      <c r="AK54" s="17"/>
    </row>
    <row r="55" spans="1:37" ht="15" customHeight="1" x14ac:dyDescent="0.25">
      <c r="A55" s="13"/>
      <c r="C55" s="13"/>
      <c r="D55" s="60" t="s">
        <v>340</v>
      </c>
      <c r="E55" s="13"/>
      <c r="F55" s="43">
        <f>ROW()</f>
        <v>55</v>
      </c>
      <c r="G55" s="41"/>
      <c r="H55" s="41"/>
      <c r="I55" s="41"/>
      <c r="J55" s="68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43"/>
      <c r="AE55" s="131">
        <f>IF(ABS(L55-SUM(M55,N55,O55))&lt;=0.5,"OK","L55: ERROR")</f>
      </c>
      <c r="AF55" s="131">
        <f>IF(ABS(P55-SUM(Q55,R55,S55))&lt;=0.5,"OK","P55: ERROR")</f>
      </c>
      <c r="AG55" s="131">
        <f>IF(ABS(U55-SUM(Z55,V55))&lt;=0.5,"OK","U55: ERROR")</f>
      </c>
      <c r="AH55" s="131">
        <f>IF(ABS(V55-SUM(W55,X55,Y55))&lt;=0.5,"OK","V55: ERROR")</f>
      </c>
      <c r="AK55" s="17"/>
    </row>
    <row r="56" spans="1:37" ht="15" customHeight="1" x14ac:dyDescent="0.25">
      <c r="A56" s="13"/>
      <c r="C56" s="13"/>
      <c r="D56" s="60" t="s">
        <v>341</v>
      </c>
      <c r="E56" s="13"/>
      <c r="F56" s="43">
        <f>ROW()</f>
        <v>56</v>
      </c>
      <c r="G56" s="41"/>
      <c r="H56" s="41"/>
      <c r="I56" s="41"/>
      <c r="J56" s="68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43"/>
      <c r="AE56" s="131">
        <f>IF(ABS(L56-SUM(M56,N56,O56))&lt;=0.5,"OK","L56: ERROR")</f>
      </c>
      <c r="AF56" s="131">
        <f>IF(ABS(P56-SUM(Q56,R56,S56))&lt;=0.5,"OK","P56: ERROR")</f>
      </c>
      <c r="AG56" s="131">
        <f>IF(ABS(U56-SUM(Z56,V56))&lt;=0.5,"OK","U56: ERROR")</f>
      </c>
      <c r="AH56" s="131">
        <f>IF(ABS(V56-SUM(W56,X56,Y56))&lt;=0.5,"OK","V56: ERROR")</f>
      </c>
      <c r="AK56" s="17"/>
    </row>
    <row r="57" spans="1:37" ht="15" customHeight="1" x14ac:dyDescent="0.25">
      <c r="A57" s="13"/>
      <c r="C57" s="13"/>
      <c r="D57" s="60" t="s">
        <v>342</v>
      </c>
      <c r="E57" s="13"/>
      <c r="F57" s="43">
        <f>ROW()</f>
        <v>57</v>
      </c>
      <c r="G57" s="41"/>
      <c r="H57" s="41"/>
      <c r="I57" s="41"/>
      <c r="J57" s="68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43"/>
      <c r="AE57" s="131">
        <f>IF(ABS(L57-SUM(M57,N57,O57))&lt;=0.5,"OK","L57: ERROR")</f>
      </c>
      <c r="AF57" s="131">
        <f>IF(ABS(P57-SUM(Q57,R57,S57))&lt;=0.5,"OK","P57: ERROR")</f>
      </c>
      <c r="AG57" s="131">
        <f>IF(ABS(U57-SUM(Z57,V57))&lt;=0.5,"OK","U57: ERROR")</f>
      </c>
      <c r="AH57" s="131">
        <f>IF(ABS(V57-SUM(W57,X57,Y57))&lt;=0.5,"OK","V57: ERROR")</f>
      </c>
      <c r="AK57" s="17"/>
    </row>
    <row r="58" spans="1:37" ht="15" customHeight="1" x14ac:dyDescent="0.25">
      <c r="A58" s="13"/>
      <c r="C58" s="13"/>
      <c r="D58" s="60" t="s">
        <v>343</v>
      </c>
      <c r="E58" s="13"/>
      <c r="F58" s="43">
        <f>ROW()</f>
        <v>58</v>
      </c>
      <c r="G58" s="41"/>
      <c r="H58" s="41"/>
      <c r="I58" s="41"/>
      <c r="J58" s="68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43"/>
      <c r="AE58" s="131">
        <f>IF(ABS(L58-SUM(M58,N58,O58))&lt;=0.5,"OK","L58: ERROR")</f>
      </c>
      <c r="AF58" s="131">
        <f>IF(ABS(P58-SUM(Q58,R58,S58))&lt;=0.5,"OK","P58: ERROR")</f>
      </c>
      <c r="AG58" s="131">
        <f>IF(ABS(U58-SUM(Z58,V58))&lt;=0.5,"OK","U58: ERROR")</f>
      </c>
      <c r="AH58" s="131">
        <f>IF(ABS(V58-SUM(W58,X58,Y58))&lt;=0.5,"OK","V58: ERROR")</f>
      </c>
      <c r="AK58" s="17"/>
    </row>
    <row r="59" spans="1:37" ht="15" customHeight="1" x14ac:dyDescent="0.25">
      <c r="A59" s="13"/>
      <c r="C59" s="13"/>
      <c r="D59" s="60" t="s">
        <v>344</v>
      </c>
      <c r="E59" s="13"/>
      <c r="F59" s="43">
        <f>ROW()</f>
        <v>59</v>
      </c>
      <c r="G59" s="41"/>
      <c r="H59" s="41"/>
      <c r="I59" s="41"/>
      <c r="J59" s="68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43"/>
      <c r="AE59" s="131">
        <f>IF(ABS(L59-SUM(M59,N59,O59))&lt;=0.5,"OK","L59: ERROR")</f>
      </c>
      <c r="AF59" s="131">
        <f>IF(ABS(P59-SUM(Q59,R59,S59))&lt;=0.5,"OK","P59: ERROR")</f>
      </c>
      <c r="AG59" s="131">
        <f>IF(ABS(U59-SUM(Z59,V59))&lt;=0.5,"OK","U59: ERROR")</f>
      </c>
      <c r="AH59" s="131">
        <f>IF(ABS(V59-SUM(W59,X59,Y59))&lt;=0.5,"OK","V59: ERROR")</f>
      </c>
      <c r="AK59" s="17"/>
    </row>
    <row r="60" spans="1:37" ht="15" customHeight="1" x14ac:dyDescent="0.25">
      <c r="A60" s="13"/>
      <c r="C60" s="13"/>
      <c r="D60" s="60" t="s">
        <v>345</v>
      </c>
      <c r="E60" s="13"/>
      <c r="F60" s="43">
        <f>ROW()</f>
        <v>60</v>
      </c>
      <c r="G60" s="41"/>
      <c r="H60" s="41"/>
      <c r="I60" s="41"/>
      <c r="J60" s="68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43"/>
      <c r="AE60" s="131">
        <f>IF(ABS(L60-SUM(M60,N60,O60))&lt;=0.5,"OK","L60: ERROR")</f>
      </c>
      <c r="AF60" s="131">
        <f>IF(ABS(P60-SUM(Q60,R60,S60))&lt;=0.5,"OK","P60: ERROR")</f>
      </c>
      <c r="AG60" s="131">
        <f>IF(ABS(U60-SUM(Z60,V60))&lt;=0.5,"OK","U60: ERROR")</f>
      </c>
      <c r="AH60" s="131">
        <f>IF(ABS(V60-SUM(W60,X60,Y60))&lt;=0.5,"OK","V60: ERROR")</f>
      </c>
      <c r="AK60" s="17"/>
    </row>
    <row r="61" spans="1:37" ht="15" customHeight="1" x14ac:dyDescent="0.25">
      <c r="A61" s="13"/>
      <c r="C61" s="13"/>
      <c r="D61" s="60" t="s">
        <v>346</v>
      </c>
      <c r="E61" s="13"/>
      <c r="F61" s="43">
        <f>ROW()</f>
        <v>61</v>
      </c>
      <c r="G61" s="41"/>
      <c r="H61" s="41"/>
      <c r="I61" s="41"/>
      <c r="J61" s="68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43"/>
      <c r="AE61" s="131">
        <f>IF(ABS(L61-SUM(M61,N61,O61))&lt;=0.5,"OK","L61: ERROR")</f>
      </c>
      <c r="AF61" s="131">
        <f>IF(ABS(P61-SUM(Q61,R61,S61))&lt;=0.5,"OK","P61: ERROR")</f>
      </c>
      <c r="AG61" s="131">
        <f>IF(ABS(U61-SUM(Z61,V61))&lt;=0.5,"OK","U61: ERROR")</f>
      </c>
      <c r="AH61" s="131">
        <f>IF(ABS(V61-SUM(W61,X61,Y61))&lt;=0.5,"OK","V61: ERROR")</f>
      </c>
      <c r="AK61" s="17"/>
    </row>
    <row r="62" spans="1:37" ht="15" customHeight="1" x14ac:dyDescent="0.25">
      <c r="A62" s="13"/>
      <c r="C62" s="13"/>
      <c r="D62" s="60" t="s">
        <v>347</v>
      </c>
      <c r="E62" s="13"/>
      <c r="F62" s="43">
        <f>ROW()</f>
        <v>62</v>
      </c>
      <c r="G62" s="41"/>
      <c r="H62" s="41"/>
      <c r="I62" s="41"/>
      <c r="J62" s="68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43"/>
      <c r="AE62" s="131">
        <f>IF(ABS(L62-SUM(M62,N62,O62))&lt;=0.5,"OK","L62: ERROR")</f>
      </c>
      <c r="AF62" s="131">
        <f>IF(ABS(P62-SUM(Q62,R62,S62))&lt;=0.5,"OK","P62: ERROR")</f>
      </c>
      <c r="AG62" s="131">
        <f>IF(ABS(U62-SUM(Z62,V62))&lt;=0.5,"OK","U62: ERROR")</f>
      </c>
      <c r="AH62" s="131">
        <f>IF(ABS(V62-SUM(W62,X62,Y62))&lt;=0.5,"OK","V62: ERROR")</f>
      </c>
      <c r="AK62" s="17"/>
    </row>
    <row r="63" spans="1:37" ht="15" customHeight="1" x14ac:dyDescent="0.25">
      <c r="A63" s="13"/>
      <c r="C63" s="13"/>
      <c r="D63" s="60" t="s">
        <v>348</v>
      </c>
      <c r="E63" s="13"/>
      <c r="F63" s="43">
        <f>ROW()</f>
        <v>63</v>
      </c>
      <c r="G63" s="41"/>
      <c r="H63" s="41"/>
      <c r="I63" s="41"/>
      <c r="J63" s="68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43"/>
      <c r="AE63" s="131">
        <f>IF(ABS(L63-SUM(M63,N63,O63))&lt;=0.5,"OK","L63: ERROR")</f>
      </c>
      <c r="AF63" s="131">
        <f>IF(ABS(P63-SUM(Q63,R63,S63))&lt;=0.5,"OK","P63: ERROR")</f>
      </c>
      <c r="AG63" s="131">
        <f>IF(ABS(U63-SUM(Z63,V63))&lt;=0.5,"OK","U63: ERROR")</f>
      </c>
      <c r="AH63" s="131">
        <f>IF(ABS(V63-SUM(W63,X63,Y63))&lt;=0.5,"OK","V63: ERROR")</f>
      </c>
      <c r="AK63" s="17"/>
    </row>
    <row r="64" spans="1:37" ht="15" customHeight="1" x14ac:dyDescent="0.25">
      <c r="A64" s="13"/>
      <c r="C64" s="13"/>
      <c r="D64" s="60" t="s">
        <v>349</v>
      </c>
      <c r="E64" s="13"/>
      <c r="F64" s="43">
        <f>ROW()</f>
        <v>64</v>
      </c>
      <c r="G64" s="41"/>
      <c r="H64" s="41"/>
      <c r="I64" s="41"/>
      <c r="J64" s="68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43"/>
      <c r="AE64" s="131">
        <f>IF(ABS(L64-SUM(M64,N64,O64))&lt;=0.5,"OK","L64: ERROR")</f>
      </c>
      <c r="AF64" s="131">
        <f>IF(ABS(P64-SUM(Q64,R64,S64))&lt;=0.5,"OK","P64: ERROR")</f>
      </c>
      <c r="AG64" s="131">
        <f>IF(ABS(U64-SUM(Z64,V64))&lt;=0.5,"OK","U64: ERROR")</f>
      </c>
      <c r="AH64" s="131">
        <f>IF(ABS(V64-SUM(W64,X64,Y64))&lt;=0.5,"OK","V64: ERROR")</f>
      </c>
      <c r="AK64" s="17"/>
    </row>
    <row r="65" spans="1:37" ht="15" customHeight="1" x14ac:dyDescent="0.25">
      <c r="A65" s="13"/>
      <c r="C65" s="13"/>
      <c r="D65" s="60" t="s">
        <v>350</v>
      </c>
      <c r="E65" s="13"/>
      <c r="F65" s="43">
        <f>ROW()</f>
        <v>65</v>
      </c>
      <c r="G65" s="41"/>
      <c r="H65" s="41"/>
      <c r="I65" s="41"/>
      <c r="J65" s="68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43"/>
      <c r="AE65" s="131">
        <f>IF(ABS(L65-SUM(M65,N65,O65))&lt;=0.5,"OK","L65: ERROR")</f>
      </c>
      <c r="AF65" s="131">
        <f>IF(ABS(P65-SUM(Q65,R65,S65))&lt;=0.5,"OK","P65: ERROR")</f>
      </c>
      <c r="AG65" s="131">
        <f>IF(ABS(U65-SUM(Z65,V65))&lt;=0.5,"OK","U65: ERROR")</f>
      </c>
      <c r="AH65" s="131">
        <f>IF(ABS(V65-SUM(W65,X65,Y65))&lt;=0.5,"OK","V65: ERROR")</f>
      </c>
      <c r="AK65" s="17"/>
    </row>
    <row r="66" spans="1:37" ht="15" customHeight="1" x14ac:dyDescent="0.25">
      <c r="A66" s="13"/>
      <c r="C66" s="13"/>
      <c r="D66" s="60" t="s">
        <v>351</v>
      </c>
      <c r="E66" s="13"/>
      <c r="F66" s="43">
        <f>ROW()</f>
        <v>66</v>
      </c>
      <c r="G66" s="41"/>
      <c r="H66" s="41"/>
      <c r="I66" s="41"/>
      <c r="J66" s="68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43"/>
      <c r="AE66" s="131">
        <f>IF(ABS(L66-SUM(M66,N66,O66))&lt;=0.5,"OK","L66: ERROR")</f>
      </c>
      <c r="AF66" s="131">
        <f>IF(ABS(P66-SUM(Q66,R66,S66))&lt;=0.5,"OK","P66: ERROR")</f>
      </c>
      <c r="AG66" s="131">
        <f>IF(ABS(U66-SUM(Z66,V66))&lt;=0.5,"OK","U66: ERROR")</f>
      </c>
      <c r="AH66" s="131">
        <f>IF(ABS(V66-SUM(W66,X66,Y66))&lt;=0.5,"OK","V66: ERROR")</f>
      </c>
      <c r="AK66" s="17"/>
    </row>
    <row r="67" spans="1:37" ht="15" customHeight="1" x14ac:dyDescent="0.25">
      <c r="A67" s="13"/>
      <c r="C67" s="13"/>
      <c r="D67" s="60" t="s">
        <v>352</v>
      </c>
      <c r="E67" s="13"/>
      <c r="F67" s="43">
        <f>ROW()</f>
        <v>67</v>
      </c>
      <c r="G67" s="41"/>
      <c r="H67" s="41"/>
      <c r="I67" s="41"/>
      <c r="J67" s="68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43"/>
      <c r="AE67" s="131">
        <f>IF(ABS(L67-SUM(M67,N67,O67))&lt;=0.5,"OK","L67: ERROR")</f>
      </c>
      <c r="AF67" s="131">
        <f>IF(ABS(P67-SUM(Q67,R67,S67))&lt;=0.5,"OK","P67: ERROR")</f>
      </c>
      <c r="AG67" s="131">
        <f>IF(ABS(U67-SUM(Z67,V67))&lt;=0.5,"OK","U67: ERROR")</f>
      </c>
      <c r="AH67" s="131">
        <f>IF(ABS(V67-SUM(W67,X67,Y67))&lt;=0.5,"OK","V67: ERROR")</f>
      </c>
      <c r="AK67" s="17"/>
    </row>
    <row r="68" spans="1:37" ht="15" customHeight="1" x14ac:dyDescent="0.25">
      <c r="A68" s="13"/>
      <c r="C68" s="13"/>
      <c r="D68" s="60" t="s">
        <v>353</v>
      </c>
      <c r="E68" s="13"/>
      <c r="F68" s="43">
        <f>ROW()</f>
        <v>68</v>
      </c>
      <c r="G68" s="41"/>
      <c r="H68" s="41"/>
      <c r="I68" s="41"/>
      <c r="J68" s="68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43"/>
      <c r="AE68" s="131">
        <f>IF(ABS(L68-SUM(M68,N68,O68))&lt;=0.5,"OK","L68: ERROR")</f>
      </c>
      <c r="AF68" s="131">
        <f>IF(ABS(P68-SUM(Q68,R68,S68))&lt;=0.5,"OK","P68: ERROR")</f>
      </c>
      <c r="AG68" s="131">
        <f>IF(ABS(U68-SUM(Z68,V68))&lt;=0.5,"OK","U68: ERROR")</f>
      </c>
      <c r="AH68" s="131">
        <f>IF(ABS(V68-SUM(W68,X68,Y68))&lt;=0.5,"OK","V68: ERROR")</f>
      </c>
      <c r="AK68" s="17"/>
    </row>
    <row r="69" spans="1:37" ht="15" customHeight="1" x14ac:dyDescent="0.25">
      <c r="A69" s="13"/>
      <c r="C69" s="13"/>
      <c r="D69" s="60" t="s">
        <v>354</v>
      </c>
      <c r="E69" s="13"/>
      <c r="F69" s="43">
        <f>ROW()</f>
        <v>69</v>
      </c>
      <c r="G69" s="41"/>
      <c r="H69" s="41"/>
      <c r="I69" s="41"/>
      <c r="J69" s="68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43"/>
      <c r="AE69" s="131">
        <f>IF(ABS(L69-SUM(M69,N69,O69))&lt;=0.5,"OK","L69: ERROR")</f>
      </c>
      <c r="AF69" s="131">
        <f>IF(ABS(P69-SUM(Q69,R69,S69))&lt;=0.5,"OK","P69: ERROR")</f>
      </c>
      <c r="AG69" s="131">
        <f>IF(ABS(U69-SUM(Z69,V69))&lt;=0.5,"OK","U69: ERROR")</f>
      </c>
      <c r="AH69" s="131">
        <f>IF(ABS(V69-SUM(W69,X69,Y69))&lt;=0.5,"OK","V69: ERROR")</f>
      </c>
      <c r="AK69" s="17"/>
    </row>
    <row r="70" spans="1:37" ht="15" customHeight="1" x14ac:dyDescent="0.25">
      <c r="A70" s="13"/>
      <c r="C70" s="13"/>
      <c r="D70" s="60" t="s">
        <v>355</v>
      </c>
      <c r="E70" s="13"/>
      <c r="F70" s="43">
        <f>ROW()</f>
        <v>70</v>
      </c>
      <c r="G70" s="41"/>
      <c r="H70" s="41"/>
      <c r="I70" s="41"/>
      <c r="J70" s="68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43"/>
      <c r="AE70" s="131">
        <f>IF(ABS(L70-SUM(M70,N70,O70))&lt;=0.5,"OK","L70: ERROR")</f>
      </c>
      <c r="AF70" s="131">
        <f>IF(ABS(P70-SUM(Q70,R70,S70))&lt;=0.5,"OK","P70: ERROR")</f>
      </c>
      <c r="AG70" s="131">
        <f>IF(ABS(U70-SUM(Z70,V70))&lt;=0.5,"OK","U70: ERROR")</f>
      </c>
      <c r="AH70" s="131">
        <f>IF(ABS(V70-SUM(W70,X70,Y70))&lt;=0.5,"OK","V70: ERROR")</f>
      </c>
      <c r="AK70" s="17"/>
    </row>
    <row r="71" spans="1:37" ht="15" customHeight="1" x14ac:dyDescent="0.25">
      <c r="A71" s="13"/>
      <c r="C71" s="13"/>
      <c r="D71" s="60" t="s">
        <v>356</v>
      </c>
      <c r="E71" s="13"/>
      <c r="F71" s="43">
        <f>ROW()</f>
        <v>71</v>
      </c>
      <c r="G71" s="41"/>
      <c r="H71" s="41"/>
      <c r="I71" s="41"/>
      <c r="J71" s="68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43"/>
      <c r="AE71" s="131">
        <f>IF(ABS(L71-SUM(M71,N71,O71))&lt;=0.5,"OK","L71: ERROR")</f>
      </c>
      <c r="AF71" s="131">
        <f>IF(ABS(P71-SUM(Q71,R71,S71))&lt;=0.5,"OK","P71: ERROR")</f>
      </c>
      <c r="AG71" s="131">
        <f>IF(ABS(U71-SUM(Z71,V71))&lt;=0.5,"OK","U71: ERROR")</f>
      </c>
      <c r="AH71" s="131">
        <f>IF(ABS(V71-SUM(W71,X71,Y71))&lt;=0.5,"OK","V71: ERROR")</f>
      </c>
      <c r="AK71" s="17"/>
    </row>
    <row r="72" spans="1:37" ht="15" customHeight="1" x14ac:dyDescent="0.25">
      <c r="A72" s="13"/>
      <c r="C72" s="13"/>
      <c r="D72" s="60" t="s">
        <v>357</v>
      </c>
      <c r="E72" s="13"/>
      <c r="F72" s="43">
        <f>ROW()</f>
        <v>72</v>
      </c>
      <c r="G72" s="41"/>
      <c r="H72" s="41"/>
      <c r="I72" s="41"/>
      <c r="J72" s="68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43"/>
      <c r="AE72" s="131">
        <f>IF(ABS(L72-SUM(M72,N72,O72))&lt;=0.5,"OK","L72: ERROR")</f>
      </c>
      <c r="AF72" s="131">
        <f>IF(ABS(P72-SUM(Q72,R72,S72))&lt;=0.5,"OK","P72: ERROR")</f>
      </c>
      <c r="AG72" s="131">
        <f>IF(ABS(U72-SUM(Z72,V72))&lt;=0.5,"OK","U72: ERROR")</f>
      </c>
      <c r="AH72" s="131">
        <f>IF(ABS(V72-SUM(W72,X72,Y72))&lt;=0.5,"OK","V72: ERROR")</f>
      </c>
      <c r="AK72" s="17"/>
    </row>
    <row r="73" spans="1:37" ht="15" customHeight="1" x14ac:dyDescent="0.25">
      <c r="A73" s="13"/>
      <c r="C73" s="13"/>
      <c r="D73" s="60" t="s">
        <v>358</v>
      </c>
      <c r="E73" s="13"/>
      <c r="F73" s="43">
        <f>ROW()</f>
        <v>73</v>
      </c>
      <c r="G73" s="41"/>
      <c r="H73" s="41"/>
      <c r="I73" s="41"/>
      <c r="J73" s="68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43"/>
      <c r="AE73" s="131">
        <f>IF(ABS(L73-SUM(M73,N73,O73))&lt;=0.5,"OK","L73: ERROR")</f>
      </c>
      <c r="AF73" s="131">
        <f>IF(ABS(P73-SUM(Q73,R73,S73))&lt;=0.5,"OK","P73: ERROR")</f>
      </c>
      <c r="AG73" s="131">
        <f>IF(ABS(U73-SUM(Z73,V73))&lt;=0.5,"OK","U73: ERROR")</f>
      </c>
      <c r="AH73" s="131">
        <f>IF(ABS(V73-SUM(W73,X73,Y73))&lt;=0.5,"OK","V73: ERROR")</f>
      </c>
      <c r="AK73" s="17"/>
    </row>
    <row r="74" spans="1:37" ht="15" customHeight="1" x14ac:dyDescent="0.25">
      <c r="A74" s="13"/>
      <c r="C74" s="13"/>
      <c r="D74" s="60" t="s">
        <v>359</v>
      </c>
      <c r="E74" s="13"/>
      <c r="F74" s="43">
        <f>ROW()</f>
        <v>74</v>
      </c>
      <c r="G74" s="41"/>
      <c r="H74" s="41"/>
      <c r="I74" s="41"/>
      <c r="J74" s="68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43"/>
      <c r="AE74" s="131">
        <f>IF(ABS(L74-SUM(M74,N74,O74))&lt;=0.5,"OK","L74: ERROR")</f>
      </c>
      <c r="AF74" s="131">
        <f>IF(ABS(P74-SUM(Q74,R74,S74))&lt;=0.5,"OK","P74: ERROR")</f>
      </c>
      <c r="AG74" s="131">
        <f>IF(ABS(U74-SUM(Z74,V74))&lt;=0.5,"OK","U74: ERROR")</f>
      </c>
      <c r="AH74" s="131">
        <f>IF(ABS(V74-SUM(W74,X74,Y74))&lt;=0.5,"OK","V74: ERROR")</f>
      </c>
      <c r="AK74" s="17"/>
    </row>
    <row r="75" spans="1:37" ht="15" customHeight="1" x14ac:dyDescent="0.25">
      <c r="A75" s="13"/>
      <c r="C75" s="13"/>
      <c r="D75" s="60" t="s">
        <v>360</v>
      </c>
      <c r="E75" s="13"/>
      <c r="F75" s="43">
        <f>ROW()</f>
        <v>75</v>
      </c>
      <c r="G75" s="41"/>
      <c r="H75" s="41"/>
      <c r="I75" s="41"/>
      <c r="J75" s="68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43"/>
      <c r="AE75" s="131">
        <f>IF(ABS(L75-SUM(M75,N75,O75))&lt;=0.5,"OK","L75: ERROR")</f>
      </c>
      <c r="AF75" s="131">
        <f>IF(ABS(P75-SUM(Q75,R75,S75))&lt;=0.5,"OK","P75: ERROR")</f>
      </c>
      <c r="AG75" s="131">
        <f>IF(ABS(U75-SUM(Z75,V75))&lt;=0.5,"OK","U75: ERROR")</f>
      </c>
      <c r="AH75" s="131">
        <f>IF(ABS(V75-SUM(W75,X75,Y75))&lt;=0.5,"OK","V75: ERROR")</f>
      </c>
      <c r="AK75" s="17"/>
    </row>
    <row r="76" spans="1:37" ht="15" customHeight="1" x14ac:dyDescent="0.25">
      <c r="A76" s="13"/>
      <c r="C76" s="13"/>
      <c r="D76" s="60" t="s">
        <v>361</v>
      </c>
      <c r="E76" s="13"/>
      <c r="F76" s="43">
        <f>ROW()</f>
        <v>76</v>
      </c>
      <c r="G76" s="41"/>
      <c r="H76" s="41"/>
      <c r="I76" s="41"/>
      <c r="J76" s="68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43"/>
      <c r="AE76" s="131">
        <f>IF(ABS(L76-SUM(M76,N76,O76))&lt;=0.5,"OK","L76: ERROR")</f>
      </c>
      <c r="AF76" s="131">
        <f>IF(ABS(P76-SUM(Q76,R76,S76))&lt;=0.5,"OK","P76: ERROR")</f>
      </c>
      <c r="AG76" s="131">
        <f>IF(ABS(U76-SUM(Z76,V76))&lt;=0.5,"OK","U76: ERROR")</f>
      </c>
      <c r="AH76" s="131">
        <f>IF(ABS(V76-SUM(W76,X76,Y76))&lt;=0.5,"OK","V76: ERROR")</f>
      </c>
      <c r="AK76" s="17"/>
    </row>
    <row r="77" spans="1:37" ht="15" customHeight="1" x14ac:dyDescent="0.25">
      <c r="A77" s="13"/>
      <c r="C77" s="13"/>
      <c r="D77" s="60" t="s">
        <v>362</v>
      </c>
      <c r="E77" s="13"/>
      <c r="F77" s="43">
        <f>ROW()</f>
        <v>77</v>
      </c>
      <c r="G77" s="41"/>
      <c r="H77" s="41"/>
      <c r="I77" s="41"/>
      <c r="J77" s="68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43"/>
      <c r="AE77" s="131">
        <f>IF(ABS(L77-SUM(M77,N77,O77))&lt;=0.5,"OK","L77: ERROR")</f>
      </c>
      <c r="AF77" s="131">
        <f>IF(ABS(P77-SUM(Q77,R77,S77))&lt;=0.5,"OK","P77: ERROR")</f>
      </c>
      <c r="AG77" s="131">
        <f>IF(ABS(U77-SUM(Z77,V77))&lt;=0.5,"OK","U77: ERROR")</f>
      </c>
      <c r="AH77" s="131">
        <f>IF(ABS(V77-SUM(W77,X77,Y77))&lt;=0.5,"OK","V77: ERROR")</f>
      </c>
      <c r="AK77" s="17"/>
    </row>
    <row r="78" spans="1:37" ht="15" customHeight="1" x14ac:dyDescent="0.25">
      <c r="A78" s="13"/>
      <c r="C78" s="13"/>
      <c r="D78" s="60" t="s">
        <v>363</v>
      </c>
      <c r="E78" s="13"/>
      <c r="F78" s="43">
        <f>ROW()</f>
        <v>78</v>
      </c>
      <c r="G78" s="41"/>
      <c r="H78" s="41"/>
      <c r="I78" s="41"/>
      <c r="J78" s="68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43"/>
      <c r="AE78" s="131">
        <f>IF(ABS(L78-SUM(M78,N78,O78))&lt;=0.5,"OK","L78: ERROR")</f>
      </c>
      <c r="AF78" s="131">
        <f>IF(ABS(P78-SUM(Q78,R78,S78))&lt;=0.5,"OK","P78: ERROR")</f>
      </c>
      <c r="AG78" s="131">
        <f>IF(ABS(U78-SUM(Z78,V78))&lt;=0.5,"OK","U78: ERROR")</f>
      </c>
      <c r="AH78" s="131">
        <f>IF(ABS(V78-SUM(W78,X78,Y78))&lt;=0.5,"OK","V78: ERROR")</f>
      </c>
      <c r="AK78" s="17"/>
    </row>
    <row r="79" spans="1:37" ht="15" customHeight="1" x14ac:dyDescent="0.25">
      <c r="A79" s="13"/>
      <c r="C79" s="13"/>
      <c r="D79" s="60" t="s">
        <v>364</v>
      </c>
      <c r="E79" s="13"/>
      <c r="F79" s="43">
        <f>ROW()</f>
        <v>79</v>
      </c>
      <c r="G79" s="41"/>
      <c r="H79" s="41"/>
      <c r="I79" s="41"/>
      <c r="J79" s="68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43"/>
      <c r="AE79" s="131">
        <f>IF(ABS(L79-SUM(M79,N79,O79))&lt;=0.5,"OK","L79: ERROR")</f>
      </c>
      <c r="AF79" s="131">
        <f>IF(ABS(P79-SUM(Q79,R79,S79))&lt;=0.5,"OK","P79: ERROR")</f>
      </c>
      <c r="AG79" s="131">
        <f>IF(ABS(U79-SUM(Z79,V79))&lt;=0.5,"OK","U79: ERROR")</f>
      </c>
      <c r="AH79" s="131">
        <f>IF(ABS(V79-SUM(W79,X79,Y79))&lt;=0.5,"OK","V79: ERROR")</f>
      </c>
      <c r="AK79" s="17"/>
    </row>
    <row r="80" spans="1:37" ht="15" customHeight="1" x14ac:dyDescent="0.25">
      <c r="A80" s="13"/>
      <c r="C80" s="13"/>
      <c r="D80" s="60" t="s">
        <v>365</v>
      </c>
      <c r="E80" s="13"/>
      <c r="F80" s="43">
        <f>ROW()</f>
        <v>80</v>
      </c>
      <c r="G80" s="41"/>
      <c r="H80" s="41"/>
      <c r="I80" s="41"/>
      <c r="J80" s="68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43"/>
      <c r="AE80" s="131">
        <f>IF(ABS(L80-SUM(M80,N80,O80))&lt;=0.5,"OK","L80: ERROR")</f>
      </c>
      <c r="AF80" s="131">
        <f>IF(ABS(P80-SUM(Q80,R80,S80))&lt;=0.5,"OK","P80: ERROR")</f>
      </c>
      <c r="AG80" s="131">
        <f>IF(ABS(U80-SUM(Z80,V80))&lt;=0.5,"OK","U80: ERROR")</f>
      </c>
      <c r="AH80" s="131">
        <f>IF(ABS(V80-SUM(W80,X80,Y80))&lt;=0.5,"OK","V80: ERROR")</f>
      </c>
      <c r="AK80" s="17"/>
    </row>
    <row r="81" spans="1:37" ht="15" customHeight="1" x14ac:dyDescent="0.25">
      <c r="A81" s="13"/>
      <c r="C81" s="13"/>
      <c r="D81" s="60" t="s">
        <v>366</v>
      </c>
      <c r="E81" s="13"/>
      <c r="F81" s="43">
        <f>ROW()</f>
        <v>81</v>
      </c>
      <c r="G81" s="41"/>
      <c r="H81" s="41"/>
      <c r="I81" s="41"/>
      <c r="J81" s="68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43"/>
      <c r="AE81" s="131">
        <f>IF(ABS(L81-SUM(M81,N81,O81))&lt;=0.5,"OK","L81: ERROR")</f>
      </c>
      <c r="AF81" s="131">
        <f>IF(ABS(P81-SUM(Q81,R81,S81))&lt;=0.5,"OK","P81: ERROR")</f>
      </c>
      <c r="AG81" s="131">
        <f>IF(ABS(U81-SUM(Z81,V81))&lt;=0.5,"OK","U81: ERROR")</f>
      </c>
      <c r="AH81" s="131">
        <f>IF(ABS(V81-SUM(W81,X81,Y81))&lt;=0.5,"OK","V81: ERROR")</f>
      </c>
      <c r="AK81" s="17"/>
    </row>
    <row r="82" spans="1:37" ht="15" customHeight="1" x14ac:dyDescent="0.25">
      <c r="A82" s="13"/>
      <c r="C82" s="13"/>
      <c r="D82" s="60" t="s">
        <v>367</v>
      </c>
      <c r="E82" s="13"/>
      <c r="F82" s="43">
        <f>ROW()</f>
        <v>82</v>
      </c>
      <c r="G82" s="41"/>
      <c r="H82" s="41"/>
      <c r="I82" s="41"/>
      <c r="J82" s="68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43"/>
      <c r="AE82" s="131">
        <f>IF(ABS(L82-SUM(M82,N82,O82))&lt;=0.5,"OK","L82: ERROR")</f>
      </c>
      <c r="AF82" s="131">
        <f>IF(ABS(P82-SUM(Q82,R82,S82))&lt;=0.5,"OK","P82: ERROR")</f>
      </c>
      <c r="AG82" s="131">
        <f>IF(ABS(U82-SUM(Z82,V82))&lt;=0.5,"OK","U82: ERROR")</f>
      </c>
      <c r="AH82" s="131">
        <f>IF(ABS(V82-SUM(W82,X82,Y82))&lt;=0.5,"OK","V82: ERROR")</f>
      </c>
      <c r="AK82" s="17"/>
    </row>
    <row r="83" spans="1:37" ht="15" customHeight="1" x14ac:dyDescent="0.25">
      <c r="A83" s="13"/>
      <c r="C83" s="13"/>
      <c r="D83" s="60" t="s">
        <v>368</v>
      </c>
      <c r="E83" s="13"/>
      <c r="F83" s="43">
        <f>ROW()</f>
        <v>83</v>
      </c>
      <c r="G83" s="41"/>
      <c r="H83" s="41"/>
      <c r="I83" s="41"/>
      <c r="J83" s="68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43"/>
      <c r="AE83" s="131">
        <f>IF(ABS(L83-SUM(M83,N83,O83))&lt;=0.5,"OK","L83: ERROR")</f>
      </c>
      <c r="AF83" s="131">
        <f>IF(ABS(P83-SUM(Q83,R83,S83))&lt;=0.5,"OK","P83: ERROR")</f>
      </c>
      <c r="AG83" s="131">
        <f>IF(ABS(U83-SUM(Z83,V83))&lt;=0.5,"OK","U83: ERROR")</f>
      </c>
      <c r="AH83" s="131">
        <f>IF(ABS(V83-SUM(W83,X83,Y83))&lt;=0.5,"OK","V83: ERROR")</f>
      </c>
      <c r="AK83" s="17"/>
    </row>
    <row r="84" spans="1:37" ht="15" customHeight="1" x14ac:dyDescent="0.25">
      <c r="A84" s="13"/>
      <c r="C84" s="13"/>
      <c r="D84" s="60" t="s">
        <v>369</v>
      </c>
      <c r="E84" s="13"/>
      <c r="F84" s="43">
        <f>ROW()</f>
        <v>84</v>
      </c>
      <c r="G84" s="41"/>
      <c r="H84" s="41"/>
      <c r="I84" s="41"/>
      <c r="J84" s="68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43"/>
      <c r="AE84" s="131">
        <f>IF(ABS(L84-SUM(M84,N84,O84))&lt;=0.5,"OK","L84: ERROR")</f>
      </c>
      <c r="AF84" s="131">
        <f>IF(ABS(P84-SUM(Q84,R84,S84))&lt;=0.5,"OK","P84: ERROR")</f>
      </c>
      <c r="AG84" s="131">
        <f>IF(ABS(U84-SUM(Z84,V84))&lt;=0.5,"OK","U84: ERROR")</f>
      </c>
      <c r="AH84" s="131">
        <f>IF(ABS(V84-SUM(W84,X84,Y84))&lt;=0.5,"OK","V84: ERROR")</f>
      </c>
      <c r="AK84" s="17"/>
    </row>
    <row r="85" spans="1:37" ht="15" customHeight="1" x14ac:dyDescent="0.25">
      <c r="A85" s="13"/>
      <c r="C85" s="13"/>
      <c r="D85" s="60" t="s">
        <v>370</v>
      </c>
      <c r="E85" s="13"/>
      <c r="F85" s="43">
        <f>ROW()</f>
        <v>85</v>
      </c>
      <c r="G85" s="41"/>
      <c r="H85" s="41"/>
      <c r="I85" s="41"/>
      <c r="J85" s="68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43"/>
      <c r="AE85" s="131">
        <f>IF(ABS(L85-SUM(M85,N85,O85))&lt;=0.5,"OK","L85: ERROR")</f>
      </c>
      <c r="AF85" s="131">
        <f>IF(ABS(P85-SUM(Q85,R85,S85))&lt;=0.5,"OK","P85: ERROR")</f>
      </c>
      <c r="AG85" s="131">
        <f>IF(ABS(U85-SUM(Z85,V85))&lt;=0.5,"OK","U85: ERROR")</f>
      </c>
      <c r="AH85" s="131">
        <f>IF(ABS(V85-SUM(W85,X85,Y85))&lt;=0.5,"OK","V85: ERROR")</f>
      </c>
      <c r="AK85" s="17"/>
    </row>
    <row r="86" spans="1:37" ht="15" customHeight="1" x14ac:dyDescent="0.25">
      <c r="A86" s="13"/>
      <c r="C86" s="13"/>
      <c r="D86" s="60" t="s">
        <v>371</v>
      </c>
      <c r="E86" s="13"/>
      <c r="F86" s="43">
        <f>ROW()</f>
        <v>86</v>
      </c>
      <c r="G86" s="41"/>
      <c r="H86" s="41"/>
      <c r="I86" s="41"/>
      <c r="J86" s="68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43"/>
      <c r="AE86" s="131">
        <f>IF(ABS(L86-SUM(M86,N86,O86))&lt;=0.5,"OK","L86: ERROR")</f>
      </c>
      <c r="AF86" s="131">
        <f>IF(ABS(P86-SUM(Q86,R86,S86))&lt;=0.5,"OK","P86: ERROR")</f>
      </c>
      <c r="AG86" s="131">
        <f>IF(ABS(U86-SUM(Z86,V86))&lt;=0.5,"OK","U86: ERROR")</f>
      </c>
      <c r="AH86" s="131">
        <f>IF(ABS(V86-SUM(W86,X86,Y86))&lt;=0.5,"OK","V86: ERROR")</f>
      </c>
      <c r="AK86" s="17"/>
    </row>
    <row r="87" spans="1:37" ht="15" customHeight="1" x14ac:dyDescent="0.25">
      <c r="A87" s="13"/>
      <c r="C87" s="13"/>
      <c r="D87" s="60" t="s">
        <v>372</v>
      </c>
      <c r="E87" s="13"/>
      <c r="F87" s="43">
        <f>ROW()</f>
        <v>87</v>
      </c>
      <c r="G87" s="41"/>
      <c r="H87" s="41"/>
      <c r="I87" s="41"/>
      <c r="J87" s="68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43"/>
      <c r="AE87" s="131">
        <f>IF(ABS(L87-SUM(M87,N87,O87))&lt;=0.5,"OK","L87: ERROR")</f>
      </c>
      <c r="AF87" s="131">
        <f>IF(ABS(P87-SUM(Q87,R87,S87))&lt;=0.5,"OK","P87: ERROR")</f>
      </c>
      <c r="AG87" s="131">
        <f>IF(ABS(U87-SUM(Z87,V87))&lt;=0.5,"OK","U87: ERROR")</f>
      </c>
      <c r="AH87" s="131">
        <f>IF(ABS(V87-SUM(W87,X87,Y87))&lt;=0.5,"OK","V87: ERROR")</f>
      </c>
      <c r="AK87" s="17"/>
    </row>
    <row r="88" spans="1:37" ht="15" customHeight="1" x14ac:dyDescent="0.25">
      <c r="A88" s="13"/>
      <c r="C88" s="13"/>
      <c r="D88" s="60" t="s">
        <v>373</v>
      </c>
      <c r="E88" s="13"/>
      <c r="F88" s="43">
        <f>ROW()</f>
        <v>88</v>
      </c>
      <c r="G88" s="41"/>
      <c r="H88" s="41"/>
      <c r="I88" s="41"/>
      <c r="J88" s="68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43"/>
      <c r="AE88" s="131">
        <f>IF(ABS(L88-SUM(M88,N88,O88))&lt;=0.5,"OK","L88: ERROR")</f>
      </c>
      <c r="AF88" s="131">
        <f>IF(ABS(P88-SUM(Q88,R88,S88))&lt;=0.5,"OK","P88: ERROR")</f>
      </c>
      <c r="AG88" s="131">
        <f>IF(ABS(U88-SUM(Z88,V88))&lt;=0.5,"OK","U88: ERROR")</f>
      </c>
      <c r="AH88" s="131">
        <f>IF(ABS(V88-SUM(W88,X88,Y88))&lt;=0.5,"OK","V88: ERROR")</f>
      </c>
      <c r="AK88" s="17"/>
    </row>
    <row r="89" spans="1:37" ht="15" customHeight="1" x14ac:dyDescent="0.25">
      <c r="A89" s="13"/>
      <c r="C89" s="13"/>
      <c r="D89" s="60" t="s">
        <v>374</v>
      </c>
      <c r="E89" s="13"/>
      <c r="F89" s="43">
        <f>ROW()</f>
        <v>89</v>
      </c>
      <c r="G89" s="41"/>
      <c r="H89" s="41"/>
      <c r="I89" s="41"/>
      <c r="J89" s="68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43"/>
      <c r="AE89" s="131">
        <f>IF(ABS(L89-SUM(M89,N89,O89))&lt;=0.5,"OK","L89: ERROR")</f>
      </c>
      <c r="AF89" s="131">
        <f>IF(ABS(P89-SUM(Q89,R89,S89))&lt;=0.5,"OK","P89: ERROR")</f>
      </c>
      <c r="AG89" s="131">
        <f>IF(ABS(U89-SUM(Z89,V89))&lt;=0.5,"OK","U89: ERROR")</f>
      </c>
      <c r="AH89" s="131">
        <f>IF(ABS(V89-SUM(W89,X89,Y89))&lt;=0.5,"OK","V89: ERROR")</f>
      </c>
      <c r="AK89" s="17"/>
    </row>
    <row r="90" spans="1:37" ht="15" customHeight="1" x14ac:dyDescent="0.25">
      <c r="A90" s="13"/>
      <c r="C90" s="13"/>
      <c r="D90" s="60" t="s">
        <v>375</v>
      </c>
      <c r="E90" s="13"/>
      <c r="F90" s="43">
        <f>ROW()</f>
        <v>90</v>
      </c>
      <c r="G90" s="41"/>
      <c r="H90" s="41"/>
      <c r="I90" s="41"/>
      <c r="J90" s="68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43"/>
      <c r="AE90" s="131">
        <f>IF(ABS(L90-SUM(M90,N90,O90))&lt;=0.5,"OK","L90: ERROR")</f>
      </c>
      <c r="AF90" s="131">
        <f>IF(ABS(P90-SUM(Q90,R90,S90))&lt;=0.5,"OK","P90: ERROR")</f>
      </c>
      <c r="AG90" s="131">
        <f>IF(ABS(U90-SUM(Z90,V90))&lt;=0.5,"OK","U90: ERROR")</f>
      </c>
      <c r="AH90" s="131">
        <f>IF(ABS(V90-SUM(W90,X90,Y90))&lt;=0.5,"OK","V90: ERROR")</f>
      </c>
      <c r="AK90" s="17"/>
    </row>
    <row r="91" spans="1:37" ht="15" customHeight="1" x14ac:dyDescent="0.25">
      <c r="A91" s="13"/>
      <c r="C91" s="13"/>
      <c r="D91" s="60" t="s">
        <v>376</v>
      </c>
      <c r="E91" s="13"/>
      <c r="F91" s="43">
        <f>ROW()</f>
        <v>91</v>
      </c>
      <c r="G91" s="41"/>
      <c r="H91" s="41"/>
      <c r="I91" s="41"/>
      <c r="J91" s="68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43"/>
      <c r="AE91" s="131">
        <f>IF(ABS(L91-SUM(M91,N91,O91))&lt;=0.5,"OK","L91: ERROR")</f>
      </c>
      <c r="AF91" s="131">
        <f>IF(ABS(P91-SUM(Q91,R91,S91))&lt;=0.5,"OK","P91: ERROR")</f>
      </c>
      <c r="AG91" s="131">
        <f>IF(ABS(U91-SUM(Z91,V91))&lt;=0.5,"OK","U91: ERROR")</f>
      </c>
      <c r="AH91" s="131">
        <f>IF(ABS(V91-SUM(W91,X91,Y91))&lt;=0.5,"OK","V91: ERROR")</f>
      </c>
      <c r="AK91" s="17"/>
    </row>
    <row r="92" spans="1:37" ht="15" customHeight="1" x14ac:dyDescent="0.25">
      <c r="A92" s="13"/>
      <c r="C92" s="13"/>
      <c r="D92" s="60" t="s">
        <v>377</v>
      </c>
      <c r="E92" s="13"/>
      <c r="F92" s="43">
        <f>ROW()</f>
        <v>92</v>
      </c>
      <c r="G92" s="41"/>
      <c r="H92" s="41"/>
      <c r="I92" s="41"/>
      <c r="J92" s="68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43"/>
      <c r="AE92" s="131">
        <f>IF(ABS(L92-SUM(M92,N92,O92))&lt;=0.5,"OK","L92: ERROR")</f>
      </c>
      <c r="AF92" s="131">
        <f>IF(ABS(P92-SUM(Q92,R92,S92))&lt;=0.5,"OK","P92: ERROR")</f>
      </c>
      <c r="AG92" s="131">
        <f>IF(ABS(U92-SUM(Z92,V92))&lt;=0.5,"OK","U92: ERROR")</f>
      </c>
      <c r="AH92" s="131">
        <f>IF(ABS(V92-SUM(W92,X92,Y92))&lt;=0.5,"OK","V92: ERROR")</f>
      </c>
      <c r="AK92" s="17"/>
    </row>
    <row r="93" spans="1:37" ht="15" customHeight="1" x14ac:dyDescent="0.25">
      <c r="A93" s="13"/>
      <c r="C93" s="13"/>
      <c r="D93" s="60" t="s">
        <v>378</v>
      </c>
      <c r="E93" s="13"/>
      <c r="F93" s="43">
        <f>ROW()</f>
        <v>93</v>
      </c>
      <c r="G93" s="41"/>
      <c r="H93" s="41"/>
      <c r="I93" s="41"/>
      <c r="J93" s="68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43"/>
      <c r="AE93" s="131">
        <f>IF(ABS(L93-SUM(M93,N93,O93))&lt;=0.5,"OK","L93: ERROR")</f>
      </c>
      <c r="AF93" s="131">
        <f>IF(ABS(P93-SUM(Q93,R93,S93))&lt;=0.5,"OK","P93: ERROR")</f>
      </c>
      <c r="AG93" s="131">
        <f>IF(ABS(U93-SUM(Z93,V93))&lt;=0.5,"OK","U93: ERROR")</f>
      </c>
      <c r="AH93" s="131">
        <f>IF(ABS(V93-SUM(W93,X93,Y93))&lt;=0.5,"OK","V93: ERROR")</f>
      </c>
      <c r="AK93" s="17"/>
    </row>
    <row r="94" spans="1:37" ht="15" customHeight="1" x14ac:dyDescent="0.25">
      <c r="A94" s="13"/>
      <c r="C94" s="13"/>
      <c r="D94" s="60" t="s">
        <v>379</v>
      </c>
      <c r="E94" s="13"/>
      <c r="F94" s="43">
        <f>ROW()</f>
        <v>94</v>
      </c>
      <c r="G94" s="41"/>
      <c r="H94" s="41"/>
      <c r="I94" s="41"/>
      <c r="J94" s="68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43"/>
      <c r="AE94" s="131">
        <f>IF(ABS(L94-SUM(M94,N94,O94))&lt;=0.5,"OK","L94: ERROR")</f>
      </c>
      <c r="AF94" s="131">
        <f>IF(ABS(P94-SUM(Q94,R94,S94))&lt;=0.5,"OK","P94: ERROR")</f>
      </c>
      <c r="AG94" s="131">
        <f>IF(ABS(U94-SUM(Z94,V94))&lt;=0.5,"OK","U94: ERROR")</f>
      </c>
      <c r="AH94" s="131">
        <f>IF(ABS(V94-SUM(W94,X94,Y94))&lt;=0.5,"OK","V94: ERROR")</f>
      </c>
      <c r="AK94" s="17"/>
    </row>
    <row r="95" spans="1:37" ht="15" customHeight="1" x14ac:dyDescent="0.25">
      <c r="A95" s="13"/>
      <c r="C95" s="13"/>
      <c r="D95" s="60" t="s">
        <v>380</v>
      </c>
      <c r="E95" s="13"/>
      <c r="F95" s="43">
        <f>ROW()</f>
        <v>95</v>
      </c>
      <c r="G95" s="41"/>
      <c r="H95" s="41"/>
      <c r="I95" s="41"/>
      <c r="J95" s="68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43"/>
      <c r="AE95" s="131">
        <f>IF(ABS(L95-SUM(M95,N95,O95))&lt;=0.5,"OK","L95: ERROR")</f>
      </c>
      <c r="AF95" s="131">
        <f>IF(ABS(P95-SUM(Q95,R95,S95))&lt;=0.5,"OK","P95: ERROR")</f>
      </c>
      <c r="AG95" s="131">
        <f>IF(ABS(U95-SUM(Z95,V95))&lt;=0.5,"OK","U95: ERROR")</f>
      </c>
      <c r="AH95" s="131">
        <f>IF(ABS(V95-SUM(W95,X95,Y95))&lt;=0.5,"OK","V95: ERROR")</f>
      </c>
      <c r="AK95" s="17"/>
    </row>
    <row r="96" spans="1:37" ht="15" customHeight="1" x14ac:dyDescent="0.25">
      <c r="A96" s="13"/>
      <c r="C96" s="13"/>
      <c r="D96" s="60" t="s">
        <v>381</v>
      </c>
      <c r="E96" s="13"/>
      <c r="F96" s="43">
        <f>ROW()</f>
        <v>96</v>
      </c>
      <c r="G96" s="41"/>
      <c r="H96" s="41"/>
      <c r="I96" s="41"/>
      <c r="J96" s="68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43"/>
      <c r="AE96" s="131">
        <f>IF(ABS(L96-SUM(M96,N96,O96))&lt;=0.5,"OK","L96: ERROR")</f>
      </c>
      <c r="AF96" s="131">
        <f>IF(ABS(P96-SUM(Q96,R96,S96))&lt;=0.5,"OK","P96: ERROR")</f>
      </c>
      <c r="AG96" s="131">
        <f>IF(ABS(U96-SUM(Z96,V96))&lt;=0.5,"OK","U96: ERROR")</f>
      </c>
      <c r="AH96" s="131">
        <f>IF(ABS(V96-SUM(W96,X96,Y96))&lt;=0.5,"OK","V96: ERROR")</f>
      </c>
      <c r="AK96" s="17"/>
    </row>
    <row r="97" spans="1:37" ht="15" customHeight="1" x14ac:dyDescent="0.25">
      <c r="A97" s="13"/>
      <c r="C97" s="13"/>
      <c r="D97" s="60" t="s">
        <v>382</v>
      </c>
      <c r="E97" s="13"/>
      <c r="F97" s="43">
        <f>ROW()</f>
        <v>97</v>
      </c>
      <c r="G97" s="41"/>
      <c r="H97" s="41"/>
      <c r="I97" s="41"/>
      <c r="J97" s="68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43"/>
      <c r="AE97" s="131">
        <f>IF(ABS(L97-SUM(M97,N97,O97))&lt;=0.5,"OK","L97: ERROR")</f>
      </c>
      <c r="AF97" s="131">
        <f>IF(ABS(P97-SUM(Q97,R97,S97))&lt;=0.5,"OK","P97: ERROR")</f>
      </c>
      <c r="AG97" s="131">
        <f>IF(ABS(U97-SUM(Z97,V97))&lt;=0.5,"OK","U97: ERROR")</f>
      </c>
      <c r="AH97" s="131">
        <f>IF(ABS(V97-SUM(W97,X97,Y97))&lt;=0.5,"OK","V97: ERROR")</f>
      </c>
      <c r="AK97" s="17"/>
    </row>
    <row r="98" spans="1:37" ht="15" customHeight="1" x14ac:dyDescent="0.25">
      <c r="A98" s="13"/>
      <c r="C98" s="13"/>
      <c r="D98" s="60" t="s">
        <v>383</v>
      </c>
      <c r="E98" s="13"/>
      <c r="F98" s="43">
        <f>ROW()</f>
        <v>98</v>
      </c>
      <c r="G98" s="41"/>
      <c r="H98" s="41"/>
      <c r="I98" s="41"/>
      <c r="J98" s="68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43"/>
      <c r="AE98" s="131">
        <f>IF(ABS(L98-SUM(M98,N98,O98))&lt;=0.5,"OK","L98: ERROR")</f>
      </c>
      <c r="AF98" s="131">
        <f>IF(ABS(P98-SUM(Q98,R98,S98))&lt;=0.5,"OK","P98: ERROR")</f>
      </c>
      <c r="AG98" s="131">
        <f>IF(ABS(U98-SUM(Z98,V98))&lt;=0.5,"OK","U98: ERROR")</f>
      </c>
      <c r="AH98" s="131">
        <f>IF(ABS(V98-SUM(W98,X98,Y98))&lt;=0.5,"OK","V98: ERROR")</f>
      </c>
      <c r="AK98" s="17"/>
    </row>
    <row r="99" spans="1:37" ht="15" customHeight="1" x14ac:dyDescent="0.25">
      <c r="A99" s="13"/>
      <c r="C99" s="13"/>
      <c r="D99" s="60" t="s">
        <v>384</v>
      </c>
      <c r="E99" s="13"/>
      <c r="F99" s="43">
        <f>ROW()</f>
        <v>99</v>
      </c>
      <c r="G99" s="41"/>
      <c r="H99" s="41"/>
      <c r="I99" s="41"/>
      <c r="J99" s="68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43"/>
      <c r="AE99" s="131">
        <f>IF(ABS(L99-SUM(M99,N99,O99))&lt;=0.5,"OK","L99: ERROR")</f>
      </c>
      <c r="AF99" s="131">
        <f>IF(ABS(P99-SUM(Q99,R99,S99))&lt;=0.5,"OK","P99: ERROR")</f>
      </c>
      <c r="AG99" s="131">
        <f>IF(ABS(U99-SUM(Z99,V99))&lt;=0.5,"OK","U99: ERROR")</f>
      </c>
      <c r="AH99" s="131">
        <f>IF(ABS(V99-SUM(W99,X99,Y99))&lt;=0.5,"OK","V99: ERROR")</f>
      </c>
      <c r="AK99" s="17"/>
    </row>
    <row r="100" spans="1:37" ht="15" customHeight="1" x14ac:dyDescent="0.25">
      <c r="A100" s="13"/>
      <c r="C100" s="13"/>
      <c r="D100" s="60" t="s">
        <v>385</v>
      </c>
      <c r="E100" s="13"/>
      <c r="F100" s="43">
        <f>ROW()</f>
        <v>100</v>
      </c>
      <c r="G100" s="41"/>
      <c r="H100" s="41"/>
      <c r="I100" s="41"/>
      <c r="J100" s="68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43"/>
      <c r="AE100" s="131">
        <f>IF(ABS(L100-SUM(M100,N100,O100))&lt;=0.5,"OK","L100: ERROR")</f>
      </c>
      <c r="AF100" s="131">
        <f>IF(ABS(P100-SUM(Q100,R100,S100))&lt;=0.5,"OK","P100: ERROR")</f>
      </c>
      <c r="AG100" s="131">
        <f>IF(ABS(U100-SUM(Z100,V100))&lt;=0.5,"OK","U100: ERROR")</f>
      </c>
      <c r="AH100" s="131">
        <f>IF(ABS(V100-SUM(W100,X100,Y100))&lt;=0.5,"OK","V100: ERROR")</f>
      </c>
      <c r="AK100" s="17"/>
    </row>
    <row r="101" spans="1:37" ht="15" customHeight="1" x14ac:dyDescent="0.25">
      <c r="A101" s="13"/>
      <c r="C101" s="13"/>
      <c r="D101" s="60" t="s">
        <v>386</v>
      </c>
      <c r="E101" s="13"/>
      <c r="F101" s="43">
        <f>ROW()</f>
        <v>101</v>
      </c>
      <c r="G101" s="41"/>
      <c r="H101" s="41"/>
      <c r="I101" s="41"/>
      <c r="J101" s="68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43"/>
      <c r="AE101" s="131">
        <f>IF(ABS(L101-SUM(M101,N101,O101))&lt;=0.5,"OK","L101: ERROR")</f>
      </c>
      <c r="AF101" s="131">
        <f>IF(ABS(P101-SUM(Q101,R101,S101))&lt;=0.5,"OK","P101: ERROR")</f>
      </c>
      <c r="AG101" s="131">
        <f>IF(ABS(U101-SUM(Z101,V101))&lt;=0.5,"OK","U101: ERROR")</f>
      </c>
      <c r="AH101" s="131">
        <f>IF(ABS(V101-SUM(W101,X101,Y101))&lt;=0.5,"OK","V101: ERROR")</f>
      </c>
      <c r="AK101" s="17"/>
    </row>
    <row r="102" spans="1:37" ht="15" customHeight="1" x14ac:dyDescent="0.25">
      <c r="A102" s="13"/>
      <c r="C102" s="13"/>
      <c r="D102" s="60" t="s">
        <v>387</v>
      </c>
      <c r="E102" s="13"/>
      <c r="F102" s="43">
        <f>ROW()</f>
        <v>102</v>
      </c>
      <c r="G102" s="41"/>
      <c r="H102" s="41"/>
      <c r="I102" s="41"/>
      <c r="J102" s="68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43"/>
      <c r="AE102" s="131">
        <f>IF(ABS(L102-SUM(M102,N102,O102))&lt;=0.5,"OK","L102: ERROR")</f>
      </c>
      <c r="AF102" s="131">
        <f>IF(ABS(P102-SUM(Q102,R102,S102))&lt;=0.5,"OK","P102: ERROR")</f>
      </c>
      <c r="AG102" s="131">
        <f>IF(ABS(U102-SUM(Z102,V102))&lt;=0.5,"OK","U102: ERROR")</f>
      </c>
      <c r="AH102" s="131">
        <f>IF(ABS(V102-SUM(W102,X102,Y102))&lt;=0.5,"OK","V102: ERROR")</f>
      </c>
      <c r="AK102" s="17"/>
    </row>
    <row r="103" spans="1:37" ht="15" customHeight="1" x14ac:dyDescent="0.25">
      <c r="A103" s="13"/>
      <c r="C103" s="13"/>
      <c r="D103" s="56" t="s">
        <v>232</v>
      </c>
      <c r="E103" s="13"/>
      <c r="F103" s="43">
        <f>ROW()</f>
        <v>103</v>
      </c>
      <c r="G103" s="41"/>
      <c r="H103" s="41"/>
      <c r="I103" s="41"/>
      <c r="J103" s="68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43"/>
      <c r="AE103" s="131">
        <f>IF(ABS(L103-SUM(M103,N103,O103))&lt;=0.5,"OK","L103: ERROR")</f>
      </c>
      <c r="AF103" s="131">
        <f>IF(ABS(P103-SUM(Q103,R103,S103))&lt;=0.5,"OK","P103: ERROR")</f>
      </c>
      <c r="AG103" s="131">
        <f>IF(ABS(U103-SUM(Z103,V103))&lt;=0.5,"OK","U103: ERROR")</f>
      </c>
      <c r="AH103" s="131">
        <f>IF(ABS(V103-SUM(W103,X103,Y103))&lt;=0.5,"OK","V103: ERROR")</f>
      </c>
      <c r="AK103" s="17"/>
    </row>
    <row r="104" spans="1:37" ht="20.100000000000001" customHeight="1" x14ac:dyDescent="0.25">
      <c r="A104" s="13"/>
      <c r="C104" s="13"/>
      <c r="D104" s="77" t="s">
        <v>2</v>
      </c>
      <c r="E104" s="13"/>
      <c r="F104" s="43">
        <f>ROW()</f>
        <v>104</v>
      </c>
      <c r="G104" s="41"/>
      <c r="H104" s="41"/>
      <c r="I104" s="41"/>
      <c r="J104" s="68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43"/>
      <c r="AE104" s="131">
        <f>IF(ABS(L104-SUM(M104,N104,O104))&lt;=0.5,"OK","L104: ERROR")</f>
      </c>
      <c r="AF104" s="131">
        <f>IF(ABS(P104-SUM(Q104,R104,S104))&lt;=0.5,"OK","P104: ERROR")</f>
      </c>
      <c r="AG104" s="131">
        <f>IF(ABS(U104-SUM(Z104,V104))&lt;=0.5,"OK","U104: ERROR")</f>
      </c>
      <c r="AH104" s="131">
        <f>IF(ABS(V104-SUM(W104,X104,Y104))&lt;=0.5,"OK","V104: ERROR")</f>
      </c>
      <c r="AK104" s="17"/>
    </row>
    <row r="105" spans="1:37" ht="6" customHeight="1" x14ac:dyDescent="0.25">
      <c r="A105" s="14"/>
      <c r="B105" s="14"/>
      <c r="C105" s="14"/>
      <c r="D105" s="14"/>
      <c r="E105" s="14"/>
      <c r="F105" s="14"/>
      <c r="G105" s="42"/>
      <c r="H105" s="42"/>
      <c r="I105" s="42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</row>
    <row r="107" ht="13.0" customHeight="true">
      <c r="K107" s="131">
        <f>IF(ABS(K104-SUM(K22,K23,K24,K25,K26,K27,K28,K29,K30,K31,K32,K33,K34,K35,K36,K37,K38,K39,K40,K41,K42,K43,K44,K45,K46,K47,K48,K49,K50,K51,K52,K53,K54,K55,K56,K57,K58,K59,K60,K61,K62,K63,K64,K65,K66,K67,K68,K69,K70,K71,K72,K73,K74,K75,K76,K77,K78,K79,K80,K81,K82,K83,K84,K85,K86,K87,K88,K89,K90,K91,K92,K93,K94,K95,K96,K97,K98,K99,K100,K101,K102,K103))&lt;=0.5,"OK","K104: ERROR")</f>
      </c>
      <c r="L107" s="131">
        <f>IF(ABS(L104-SUM(L22,L23,L24,L25,L26,L27,L28,L29,L30,L31,L32,L33,L34,L35,L36,L37,L38,L39,L40,L41,L42,L43,L44,L45,L46,L47,L48,L49,L50,L51,L52,L53,L54,L55,L56,L57,L58,L59,L60,L61,L62,L63,L64,L65,L66,L67,L68,L69,L70,L71,L72,L73,L74,L75,L76,L77,L78,L79,L80,L81,L82,L83,L84,L85,L86,L87,L88,L89,L90,L91,L92,L93,L94,L95,L96,L97,L98,L99,L100,L101,L102,L103))&lt;=0.5,"OK","L104: ERROR")</f>
      </c>
      <c r="M107" s="131">
        <f>IF(ABS(M104-SUM(M22,M23,M24,M25,M26,M27,M28,M29,M30,M31,M32,M33,M34,M35,M36,M37,M38,M39,M40,M41,M42,M43,M44,M45,M46,M47,M48,M49,M50,M51,M52,M53,M54,M55,M56,M57,M58,M59,M60,M61,M62,M63,M64,M65,M66,M67,M68,M69,M70,M71,M72,M73,M74,M75,M76,M77,M78,M79,M80,M81,M82,M83,M84,M85,M86,M87,M88,M89,M90,M91,M92,M93,M94,M95,M96,M97,M98,M99,M100,M101,M102,M103))&lt;=0.5,"OK","M104: ERROR")</f>
      </c>
      <c r="N107" s="131">
        <f>IF(ABS(N104-SUM(N22,N23,N24,N25,N26,N27,N28,N29,N30,N31,N32,N33,N34,N35,N36,N37,N38,N39,N40,N41,N42,N43,N44,N45,N46,N47,N48,N49,N50,N51,N52,N53,N54,N55,N56,N57,N58,N59,N60,N61,N62,N63,N64,N65,N66,N67,N68,N69,N70,N71,N72,N73,N74,N75,N76,N77,N78,N79,N80,N81,N82,N83,N84,N85,N86,N87,N88,N89,N90,N91,N92,N93,N94,N95,N96,N97,N98,N99,N100,N101,N102,N103))&lt;=0.5,"OK","N104: ERROR")</f>
      </c>
      <c r="O107" s="131">
        <f>IF(ABS(O104-SUM(O22,O23,O24,O25,O26,O27,O28,O29,O30,O31,O32,O33,O34,O35,O36,O37,O38,O39,O40,O41,O42,O43,O44,O45,O46,O47,O48,O49,O50,O51,O52,O53,O54,O55,O56,O57,O58,O59,O60,O61,O62,O63,O64,O65,O66,O67,O68,O69,O70,O71,O72,O73,O74,O75,O76,O77,O78,O79,O80,O81,O82,O83,O84,O85,O86,O87,O88,O89,O90,O91,O92,O93,O94,O95,O96,O97,O98,O99,O100,O101,O102,O103))&lt;=0.5,"OK","O104: ERROR")</f>
      </c>
      <c r="P107" s="131">
        <f>IF(ABS(P104-SUM(P22,P23,P24,P25,P26,P27,P28,P29,P30,P31,P32,P33,P34,P35,P36,P37,P38,P39,P40,P41,P42,P43,P44,P45,P46,P47,P48,P49,P50,P51,P52,P53,P54,P55,P56,P57,P58,P59,P60,P61,P62,P63,P64,P65,P66,P67,P68,P69,P70,P71,P72,P73,P74,P75,P76,P77,P78,P79,P80,P81,P82,P83,P84,P85,P86,P87,P88,P89,P90,P91,P92,P93,P94,P95,P96,P97,P98,P99,P100,P101,P102,P103))&lt;=0.5,"OK","P104: ERROR")</f>
      </c>
      <c r="Q107" s="131">
        <f>IF(ABS(Q104-SUM(Q22,Q23,Q24,Q25,Q26,Q27,Q28,Q29,Q30,Q31,Q32,Q33,Q34,Q35,Q36,Q37,Q38,Q39,Q40,Q41,Q42,Q43,Q44,Q45,Q46,Q47,Q48,Q49,Q50,Q51,Q52,Q53,Q54,Q55,Q56,Q57,Q58,Q59,Q60,Q61,Q62,Q63,Q64,Q65,Q66,Q67,Q68,Q69,Q70,Q71,Q72,Q73,Q74,Q75,Q76,Q77,Q78,Q79,Q80,Q81,Q82,Q83,Q84,Q85,Q86,Q87,Q88,Q89,Q90,Q91,Q92,Q93,Q94,Q95,Q96,Q97,Q98,Q99,Q100,Q101,Q102,Q103))&lt;=0.5,"OK","Q104: ERROR")</f>
      </c>
      <c r="R107" s="131">
        <f>IF(ABS(R104-SUM(R22,R23,R24,R25,R26,R27,R28,R29,R30,R31,R32,R33,R34,R35,R36,R37,R38,R39,R40,R41,R42,R43,R44,R45,R46,R47,R48,R49,R50,R51,R52,R53,R54,R55,R56,R57,R58,R59,R60,R61,R62,R63,R64,R65,R66,R67,R68,R69,R70,R71,R72,R73,R74,R75,R76,R77,R78,R79,R80,R81,R82,R83,R84,R85,R86,R87,R88,R89,R90,R91,R92,R93,R94,R95,R96,R97,R98,R99,R100,R101,R102,R103))&lt;=0.5,"OK","R104: ERROR")</f>
      </c>
      <c r="S107" s="131">
        <f>IF(ABS(S104-SUM(S22,S23,S24,S25,S26,S27,S28,S29,S30,S31,S32,S33,S34,S35,S36,S37,S38,S39,S40,S41,S42,S43,S44,S45,S46,S47,S48,S49,S50,S51,S52,S53,S54,S55,S56,S57,S58,S59,S60,S61,S62,S63,S64,S65,S66,S67,S68,S69,S70,S71,S72,S73,S74,S75,S76,S77,S78,S79,S80,S81,S82,S83,S84,S85,S86,S87,S88,S89,S90,S91,S92,S93,S94,S95,S96,S97,S98,S99,S100,S101,S102,S103))&lt;=0.5,"OK","S104: ERROR")</f>
      </c>
      <c r="T107" s="131">
        <f>IF(ABS(T104-SUM(T22,T23,T24,T25,T26,T27,T28,T29,T30,T31,T32,T33,T34,T35,T36,T37,T38,T39,T40,T41,T42,T43,T44,T45,T46,T47,T48,T49,T50,T51,T52,T53,T54,T55,T56,T57,T58,T59,T60,T61,T62,T63,T64,T65,T66,T67,T68,T69,T70,T71,T72,T73,T74,T75,T76,T77,T78,T79,T80,T81,T82,T83,T84,T85,T86,T87,T88,T89,T90,T91,T92,T93,T94,T95,T96,T97,T98,T99,T100,T101,T102,T103))&lt;=0.5,"OK","T104: ERROR")</f>
      </c>
      <c r="U107" s="131">
        <f>IF(ABS(U104-SUM(U22,U23,U24,U25,U26,U27,U28,U29,U30,U31,U32,U33,U34,U35,U36,U37,U38,U39,U40,U41,U42,U43,U44,U45,U46,U47,U48,U49,U50,U51,U52,U53,U54,U55,U56,U57,U58,U59,U60,U61,U62,U63,U64,U65,U66,U67,U68,U69,U70,U71,U72,U73,U74,U75,U76,U77,U78,U79,U80,U81,U82,U83,U84,U85,U86,U87,U88,U89,U90,U91,U92,U93,U94,U95,U96,U97,U98,U99,U100,U101,U102,U103))&lt;=0.5,"OK","U104: ERROR")</f>
      </c>
      <c r="V107" s="131">
        <f>IF(ABS(V104-SUM(V22,V23,V24,V25,V26,V27,V28,V29,V30,V31,V32,V33,V34,V35,V36,V37,V38,V39,V40,V41,V42,V43,V44,V45,V46,V47,V48,V49,V50,V51,V52,V53,V54,V55,V56,V57,V58,V59,V60,V61,V62,V63,V64,V65,V66,V67,V68,V69,V70,V71,V72,V73,V74,V75,V76,V77,V78,V79,V80,V81,V82,V83,V84,V85,V86,V87,V88,V89,V90,V91,V92,V93,V94,V95,V96,V97,V98,V99,V100,V101,V102,V103))&lt;=0.5,"OK","V104: ERROR")</f>
      </c>
      <c r="W107" s="131">
        <f>IF(ABS(W104-SUM(W22,W23,W24,W25,W26,W27,W28,W29,W30,W31,W32,W33,W34,W35,W36,W37,W38,W39,W40,W41,W42,W43,W44,W45,W46,W47,W48,W49,W50,W51,W52,W53,W54,W55,W56,W57,W58,W59,W60,W61,W62,W63,W64,W65,W66,W67,W68,W69,W70,W71,W72,W73,W74,W75,W76,W77,W78,W79,W80,W81,W82,W83,W84,W85,W86,W87,W88,W89,W90,W91,W92,W93,W94,W95,W96,W97,W98,W99,W100,W101,W102,W103))&lt;=0.5,"OK","W104: ERROR")</f>
      </c>
      <c r="X107" s="131">
        <f>IF(ABS(X104-SUM(X22,X23,X24,X25,X26,X27,X28,X29,X30,X31,X32,X33,X34,X35,X36,X37,X38,X39,X40,X41,X42,X43,X44,X45,X46,X47,X48,X49,X50,X51,X52,X53,X54,X55,X56,X57,X58,X59,X60,X61,X62,X63,X64,X65,X66,X67,X68,X69,X70,X71,X72,X73,X74,X75,X76,X77,X78,X79,X80,X81,X82,X83,X84,X85,X86,X87,X88,X89,X90,X91,X92,X93,X94,X95,X96,X97,X98,X99,X100,X101,X102,X103))&lt;=0.5,"OK","X104: ERROR")</f>
      </c>
      <c r="Y107" s="131">
        <f>IF(ABS(Y104-SUM(Y22,Y23,Y24,Y25,Y26,Y27,Y28,Y29,Y30,Y31,Y32,Y33,Y34,Y35,Y36,Y37,Y38,Y39,Y40,Y41,Y42,Y43,Y44,Y45,Y46,Y47,Y48,Y49,Y50,Y51,Y52,Y53,Y54,Y55,Y56,Y57,Y58,Y59,Y60,Y61,Y62,Y63,Y64,Y65,Y66,Y67,Y68,Y69,Y70,Y71,Y72,Y73,Y74,Y75,Y76,Y77,Y78,Y79,Y80,Y81,Y82,Y83,Y84,Y85,Y86,Y87,Y88,Y89,Y90,Y91,Y92,Y93,Y94,Y95,Y96,Y97,Y98,Y99,Y100,Y101,Y102,Y103))&lt;=0.5,"OK","Y104: ERROR")</f>
      </c>
      <c r="Z107" s="131">
        <f>IF(ABS(Z104-SUM(Z22,Z23,Z24,Z25,Z26,Z27,Z28,Z29,Z30,Z31,Z32,Z33,Z34,Z35,Z36,Z37,Z38,Z39,Z40,Z41,Z42,Z43,Z44,Z45,Z46,Z47,Z48,Z49,Z50,Z51,Z52,Z53,Z54,Z55,Z56,Z57,Z58,Z59,Z60,Z61,Z62,Z63,Z64,Z65,Z66,Z67,Z68,Z69,Z70,Z71,Z72,Z73,Z74,Z75,Z76,Z77,Z78,Z79,Z80,Z81,Z82,Z83,Z84,Z85,Z86,Z87,Z88,Z89,Z90,Z91,Z92,Z93,Z94,Z95,Z96,Z97,Z98,Z99,Z100,Z101,Z102,Z103))&lt;=0.5,"OK","Z104: ERROR")</f>
      </c>
      <c r="AA107" s="131">
        <f>IF(ABS(AA104-SUM(AA22,AA23,AA24,AA25,AA26,AA27,AA28,AA29,AA30,AA31,AA32,AA33,AA34,AA35,AA36,AA37,AA38,AA39,AA40,AA41,AA42,AA43,AA44,AA45,AA46,AA47,AA48,AA49,AA50,AA51,AA52,AA53,AA54,AA55,AA56,AA57,AA58,AA59,AA60,AA61,AA62,AA63,AA64,AA65,AA66,AA67,AA68,AA69,AA70,AA71,AA72,AA73,AA74,AA75,AA76,AA77,AA78,AA79,AA80,AA81,AA82,AA83,AA84,AA85,AA86,AA87,AA88,AA89,AA90,AA91,AA92,AA93,AA94,AA95,AA96,AA97,AA98,AA99,AA100,AA101,AA102,AA103))&lt;=0.5,"OK","AA104: ERROR")</f>
      </c>
      <c r="AB107" s="131">
        <f>IF(ABS(AB104-SUM(AB22,AB23,AB24,AB25,AB26,AB27,AB28,AB29,AB30,AB31,AB32,AB33,AB34,AB35,AB36,AB37,AB38,AB39,AB40,AB41,AB42,AB43,AB44,AB45,AB46,AB47,AB48,AB49,AB50,AB51,AB52,AB53,AB54,AB55,AB56,AB57,AB58,AB59,AB60,AB61,AB62,AB63,AB64,AB65,AB66,AB67,AB68,AB69,AB70,AB71,AB72,AB73,AB74,AB75,AB76,AB77,AB78,AB79,AB80,AB81,AB82,AB83,AB84,AB85,AB86,AB87,AB88,AB89,AB90,AB91,AB92,AB93,AB94,AB95,AB96,AB97,AB98,AB99,AB100,AB101,AB102,AB103))&lt;=0.5,"OK","AB104: ERROR")</f>
      </c>
    </row>
    <row r="108" ht="13.0" customHeight="true"/>
    <row r="109" ht="13.0" customHeight="true"/>
    <row r="110" ht="13.0" customHeight="true"/>
    <row r="111" ht="13.0" customHeight="true"/>
  </sheetData>
  <sheetProtection sheet="1" objects="1" scenarios="1"/>
  <mergeCells count="22">
    <mergeCell ref="AA13:AA17"/>
    <mergeCell ref="AB13:AB17"/>
    <mergeCell ref="K14:K17"/>
    <mergeCell ref="T14:T17"/>
    <mergeCell ref="Z15:Z17"/>
    <mergeCell ref="U15:U17"/>
    <mergeCell ref="V15:Y15"/>
    <mergeCell ref="V16:V17"/>
    <mergeCell ref="W16:W17"/>
    <mergeCell ref="X16:X17"/>
    <mergeCell ref="Y16:Y17"/>
    <mergeCell ref="U14:Z14"/>
    <mergeCell ref="M15:M17"/>
    <mergeCell ref="N15:N17"/>
    <mergeCell ref="O15:O17"/>
    <mergeCell ref="Q15:Q17"/>
    <mergeCell ref="R15:R17"/>
    <mergeCell ref="S15:S17"/>
    <mergeCell ref="L15:L17"/>
    <mergeCell ref="L14:O14"/>
    <mergeCell ref="P14:S14"/>
    <mergeCell ref="P15:P17"/>
  </mergeCells>
  <conditionalFormatting sqref="K107:AB107">
    <cfRule type="expression" dxfId="15" priority="1">
      <formula>ISNUMBER(SEARCH("ERROR",K107))</formula>
    </cfRule>
    <cfRule type="expression" dxfId="16" priority="2">
      <formula>ISNUMBER(SEARCH("WARNING",K107))</formula>
    </cfRule>
    <cfRule type="expression" dxfId="17" priority="3">
      <formula>ISNUMBER(SEARCH("OK",K107))</formula>
    </cfRule>
  </conditionalFormatting>
  <conditionalFormatting sqref="AE22:AH104">
    <cfRule type="expression" dxfId="18" priority="4">
      <formula>ISNUMBER(SEARCH("ERROR",AE22))</formula>
    </cfRule>
    <cfRule type="expression" dxfId="19" priority="5">
      <formula>ISNUMBER(SEARCH("WARNING",AE22))</formula>
    </cfRule>
    <cfRule type="expression" dxfId="20" priority="6">
      <formula>ISNUMBER(SEARCH("OK",AE22))</formula>
    </cfRule>
  </conditionalFormatting>
  <conditionalFormatting sqref="B5">
    <cfRule type="expression" dxfId="21" priority="7">
      <formula>OR(B5=0,B5="0")</formula>
    </cfRule>
    <cfRule type="expression" dxfId="22" priority="8">
      <formula>B5&gt;0</formula>
    </cfRule>
  </conditionalFormatting>
  <conditionalFormatting sqref="B6">
    <cfRule type="expression" dxfId="23" priority="9">
      <formula>OR(B6=0,B6="0")</formula>
    </cfRule>
    <cfRule type="expression" dxfId="24" priority="10">
      <formula>B6&gt;0</formula>
    </cfRule>
  </conditionalFormatting>
  <hyperlinks>
    <hyperlink location="Validation_D007_JE203_L22_0" ref="AE22"/>
    <hyperlink location="Validation_D007_JE203_L23_0" ref="AE23"/>
    <hyperlink location="Validation_D007_JE203_L24_0" ref="AE24"/>
    <hyperlink location="Validation_D007_JE203_L25_0" ref="AE25"/>
    <hyperlink location="Validation_D007_JE203_L26_0" ref="AE26"/>
    <hyperlink location="Validation_D007_JE203_L27_0" ref="AE27"/>
    <hyperlink location="Validation_D007_JE203_L28_0" ref="AE28"/>
    <hyperlink location="Validation_D007_JE203_L29_0" ref="AE29"/>
    <hyperlink location="Validation_D007_JE203_L30_0" ref="AE30"/>
    <hyperlink location="Validation_D007_JE203_L31_0" ref="AE31"/>
    <hyperlink location="Validation_D007_JE203_L32_0" ref="AE32"/>
    <hyperlink location="Validation_D007_JE203_L33_0" ref="AE33"/>
    <hyperlink location="Validation_D007_JE203_L34_0" ref="AE34"/>
    <hyperlink location="Validation_D007_JE203_L35_0" ref="AE35"/>
    <hyperlink location="Validation_D007_JE203_L36_0" ref="AE36"/>
    <hyperlink location="Validation_D007_JE203_L37_0" ref="AE37"/>
    <hyperlink location="Validation_D007_JE203_L38_0" ref="AE38"/>
    <hyperlink location="Validation_D007_JE203_L39_0" ref="AE39"/>
    <hyperlink location="Validation_D007_JE203_L40_0" ref="AE40"/>
    <hyperlink location="Validation_D007_JE203_L41_0" ref="AE41"/>
    <hyperlink location="Validation_D007_JE203_L42_0" ref="AE42"/>
    <hyperlink location="Validation_D007_JE203_L43_0" ref="AE43"/>
    <hyperlink location="Validation_D007_JE203_L44_0" ref="AE44"/>
    <hyperlink location="Validation_D007_JE203_L45_0" ref="AE45"/>
    <hyperlink location="Validation_D007_JE203_L46_0" ref="AE46"/>
    <hyperlink location="Validation_D007_JE203_L47_0" ref="AE47"/>
    <hyperlink location="Validation_D007_JE203_L48_0" ref="AE48"/>
    <hyperlink location="Validation_D007_JE203_L49_0" ref="AE49"/>
    <hyperlink location="Validation_D007_JE203_L50_0" ref="AE50"/>
    <hyperlink location="Validation_D007_JE203_L51_0" ref="AE51"/>
    <hyperlink location="Validation_D007_JE203_L52_0" ref="AE52"/>
    <hyperlink location="Validation_D007_JE203_L53_0" ref="AE53"/>
    <hyperlink location="Validation_D007_JE203_L54_0" ref="AE54"/>
    <hyperlink location="Validation_D007_JE203_L55_0" ref="AE55"/>
    <hyperlink location="Validation_D007_JE203_L56_0" ref="AE56"/>
    <hyperlink location="Validation_D007_JE203_L57_0" ref="AE57"/>
    <hyperlink location="Validation_D007_JE203_L58_0" ref="AE58"/>
    <hyperlink location="Validation_D007_JE203_L59_0" ref="AE59"/>
    <hyperlink location="Validation_D007_JE203_L60_0" ref="AE60"/>
    <hyperlink location="Validation_D007_JE203_L61_0" ref="AE61"/>
    <hyperlink location="Validation_D007_JE203_L62_0" ref="AE62"/>
    <hyperlink location="Validation_D007_JE203_L63_0" ref="AE63"/>
    <hyperlink location="Validation_D007_JE203_L64_0" ref="AE64"/>
    <hyperlink location="Validation_D007_JE203_L65_0" ref="AE65"/>
    <hyperlink location="Validation_D007_JE203_L66_0" ref="AE66"/>
    <hyperlink location="Validation_D007_JE203_L67_0" ref="AE67"/>
    <hyperlink location="Validation_D007_JE203_L68_0" ref="AE68"/>
    <hyperlink location="Validation_D007_JE203_L69_0" ref="AE69"/>
    <hyperlink location="Validation_D007_JE203_L70_0" ref="AE70"/>
    <hyperlink location="Validation_D007_JE203_L71_0" ref="AE71"/>
    <hyperlink location="Validation_D007_JE203_L72_0" ref="AE72"/>
    <hyperlink location="Validation_D007_JE203_L73_0" ref="AE73"/>
    <hyperlink location="Validation_D007_JE203_L74_0" ref="AE74"/>
    <hyperlink location="Validation_D007_JE203_L75_0" ref="AE75"/>
    <hyperlink location="Validation_D007_JE203_L76_0" ref="AE76"/>
    <hyperlink location="Validation_D007_JE203_L77_0" ref="AE77"/>
    <hyperlink location="Validation_D007_JE203_L78_0" ref="AE78"/>
    <hyperlink location="Validation_D007_JE203_L79_0" ref="AE79"/>
    <hyperlink location="Validation_D007_JE203_L80_0" ref="AE80"/>
    <hyperlink location="Validation_D007_JE203_L81_0" ref="AE81"/>
    <hyperlink location="Validation_D007_JE203_L82_0" ref="AE82"/>
    <hyperlink location="Validation_D007_JE203_L83_0" ref="AE83"/>
    <hyperlink location="Validation_D007_JE203_L84_0" ref="AE84"/>
    <hyperlink location="Validation_D007_JE203_L85_0" ref="AE85"/>
    <hyperlink location="Validation_D007_JE203_L86_0" ref="AE86"/>
    <hyperlink location="Validation_D007_JE203_L87_0" ref="AE87"/>
    <hyperlink location="Validation_D007_JE203_L88_0" ref="AE88"/>
    <hyperlink location="Validation_D007_JE203_L89_0" ref="AE89"/>
    <hyperlink location="Validation_D007_JE203_L90_0" ref="AE90"/>
    <hyperlink location="Validation_D007_JE203_L91_0" ref="AE91"/>
    <hyperlink location="Validation_D007_JE203_L92_0" ref="AE92"/>
    <hyperlink location="Validation_D007_JE203_L93_0" ref="AE93"/>
    <hyperlink location="Validation_D007_JE203_L94_0" ref="AE94"/>
    <hyperlink location="Validation_D007_JE203_L95_0" ref="AE95"/>
    <hyperlink location="Validation_D007_JE203_L96_0" ref="AE96"/>
    <hyperlink location="Validation_D007_JE203_L97_0" ref="AE97"/>
    <hyperlink location="Validation_D007_JE203_L98_0" ref="AE98"/>
    <hyperlink location="Validation_D007_JE203_L99_0" ref="AE99"/>
    <hyperlink location="Validation_D007_JE203_L100_0" ref="AE100"/>
    <hyperlink location="Validation_D007_JE203_L101_0" ref="AE101"/>
    <hyperlink location="Validation_D007_JE203_L102_0" ref="AE102"/>
    <hyperlink location="Validation_D007_JE203_L103_0" ref="AE103"/>
    <hyperlink location="Validation_D007_JE203_L104_0" ref="AE104"/>
    <hyperlink location="Validation_D007_JE203_P22_0" ref="AF22"/>
    <hyperlink location="Validation_D007_JE203_P23_0" ref="AF23"/>
    <hyperlink location="Validation_D007_JE203_P24_0" ref="AF24"/>
    <hyperlink location="Validation_D007_JE203_P25_0" ref="AF25"/>
    <hyperlink location="Validation_D007_JE203_P26_0" ref="AF26"/>
    <hyperlink location="Validation_D007_JE203_P27_0" ref="AF27"/>
    <hyperlink location="Validation_D007_JE203_P28_0" ref="AF28"/>
    <hyperlink location="Validation_D007_JE203_P29_0" ref="AF29"/>
    <hyperlink location="Validation_D007_JE203_P30_0" ref="AF30"/>
    <hyperlink location="Validation_D007_JE203_P31_0" ref="AF31"/>
    <hyperlink location="Validation_D007_JE203_P32_0" ref="AF32"/>
    <hyperlink location="Validation_D007_JE203_P33_0" ref="AF33"/>
    <hyperlink location="Validation_D007_JE203_P34_0" ref="AF34"/>
    <hyperlink location="Validation_D007_JE203_P35_0" ref="AF35"/>
    <hyperlink location="Validation_D007_JE203_P36_0" ref="AF36"/>
    <hyperlink location="Validation_D007_JE203_P37_0" ref="AF37"/>
    <hyperlink location="Validation_D007_JE203_P38_0" ref="AF38"/>
    <hyperlink location="Validation_D007_JE203_P39_0" ref="AF39"/>
    <hyperlink location="Validation_D007_JE203_P40_0" ref="AF40"/>
    <hyperlink location="Validation_D007_JE203_P41_0" ref="AF41"/>
    <hyperlink location="Validation_D007_JE203_P42_0" ref="AF42"/>
    <hyperlink location="Validation_D007_JE203_P43_0" ref="AF43"/>
    <hyperlink location="Validation_D007_JE203_P44_0" ref="AF44"/>
    <hyperlink location="Validation_D007_JE203_P45_0" ref="AF45"/>
    <hyperlink location="Validation_D007_JE203_P46_0" ref="AF46"/>
    <hyperlink location="Validation_D007_JE203_P47_0" ref="AF47"/>
    <hyperlink location="Validation_D007_JE203_P48_0" ref="AF48"/>
    <hyperlink location="Validation_D007_JE203_P49_0" ref="AF49"/>
    <hyperlink location="Validation_D007_JE203_P50_0" ref="AF50"/>
    <hyperlink location="Validation_D007_JE203_P51_0" ref="AF51"/>
    <hyperlink location="Validation_D007_JE203_P52_0" ref="AF52"/>
    <hyperlink location="Validation_D007_JE203_P53_0" ref="AF53"/>
    <hyperlink location="Validation_D007_JE203_P54_0" ref="AF54"/>
    <hyperlink location="Validation_D007_JE203_P55_0" ref="AF55"/>
    <hyperlink location="Validation_D007_JE203_P56_0" ref="AF56"/>
    <hyperlink location="Validation_D007_JE203_P57_0" ref="AF57"/>
    <hyperlink location="Validation_D007_JE203_P58_0" ref="AF58"/>
    <hyperlink location="Validation_D007_JE203_P59_0" ref="AF59"/>
    <hyperlink location="Validation_D007_JE203_P60_0" ref="AF60"/>
    <hyperlink location="Validation_D007_JE203_P61_0" ref="AF61"/>
    <hyperlink location="Validation_D007_JE203_P62_0" ref="AF62"/>
    <hyperlink location="Validation_D007_JE203_P63_0" ref="AF63"/>
    <hyperlink location="Validation_D007_JE203_P64_0" ref="AF64"/>
    <hyperlink location="Validation_D007_JE203_P65_0" ref="AF65"/>
    <hyperlink location="Validation_D007_JE203_P66_0" ref="AF66"/>
    <hyperlink location="Validation_D007_JE203_P67_0" ref="AF67"/>
    <hyperlink location="Validation_D007_JE203_P68_0" ref="AF68"/>
    <hyperlink location="Validation_D007_JE203_P69_0" ref="AF69"/>
    <hyperlink location="Validation_D007_JE203_P70_0" ref="AF70"/>
    <hyperlink location="Validation_D007_JE203_P71_0" ref="AF71"/>
    <hyperlink location="Validation_D007_JE203_P72_0" ref="AF72"/>
    <hyperlink location="Validation_D007_JE203_P73_0" ref="AF73"/>
    <hyperlink location="Validation_D007_JE203_P74_0" ref="AF74"/>
    <hyperlink location="Validation_D007_JE203_P75_0" ref="AF75"/>
    <hyperlink location="Validation_D007_JE203_P76_0" ref="AF76"/>
    <hyperlink location="Validation_D007_JE203_P77_0" ref="AF77"/>
    <hyperlink location="Validation_D007_JE203_P78_0" ref="AF78"/>
    <hyperlink location="Validation_D007_JE203_P79_0" ref="AF79"/>
    <hyperlink location="Validation_D007_JE203_P80_0" ref="AF80"/>
    <hyperlink location="Validation_D007_JE203_P81_0" ref="AF81"/>
    <hyperlink location="Validation_D007_JE203_P82_0" ref="AF82"/>
    <hyperlink location="Validation_D007_JE203_P83_0" ref="AF83"/>
    <hyperlink location="Validation_D007_JE203_P84_0" ref="AF84"/>
    <hyperlink location="Validation_D007_JE203_P85_0" ref="AF85"/>
    <hyperlink location="Validation_D007_JE203_P86_0" ref="AF86"/>
    <hyperlink location="Validation_D007_JE203_P87_0" ref="AF87"/>
    <hyperlink location="Validation_D007_JE203_P88_0" ref="AF88"/>
    <hyperlink location="Validation_D007_JE203_P89_0" ref="AF89"/>
    <hyperlink location="Validation_D007_JE203_P90_0" ref="AF90"/>
    <hyperlink location="Validation_D007_JE203_P91_0" ref="AF91"/>
    <hyperlink location="Validation_D007_JE203_P92_0" ref="AF92"/>
    <hyperlink location="Validation_D007_JE203_P93_0" ref="AF93"/>
    <hyperlink location="Validation_D007_JE203_P94_0" ref="AF94"/>
    <hyperlink location="Validation_D007_JE203_P95_0" ref="AF95"/>
    <hyperlink location="Validation_D007_JE203_P96_0" ref="AF96"/>
    <hyperlink location="Validation_D007_JE203_P97_0" ref="AF97"/>
    <hyperlink location="Validation_D007_JE203_P98_0" ref="AF98"/>
    <hyperlink location="Validation_D007_JE203_P99_0" ref="AF99"/>
    <hyperlink location="Validation_D007_JE203_P100_0" ref="AF100"/>
    <hyperlink location="Validation_D007_JE203_P101_0" ref="AF101"/>
    <hyperlink location="Validation_D007_JE203_P102_0" ref="AF102"/>
    <hyperlink location="Validation_D007_JE203_P103_0" ref="AF103"/>
    <hyperlink location="Validation_D007_JE203_P104_0" ref="AF104"/>
    <hyperlink location="Validation_K001_JE203_U22_0" ref="AG22"/>
    <hyperlink location="Validation_K001_JE203_U23_0" ref="AG23"/>
    <hyperlink location="Validation_K001_JE203_U24_0" ref="AG24"/>
    <hyperlink location="Validation_K001_JE203_U25_0" ref="AG25"/>
    <hyperlink location="Validation_K001_JE203_U26_0" ref="AG26"/>
    <hyperlink location="Validation_K001_JE203_U27_0" ref="AG27"/>
    <hyperlink location="Validation_K001_JE203_U28_0" ref="AG28"/>
    <hyperlink location="Validation_K001_JE203_U29_0" ref="AG29"/>
    <hyperlink location="Validation_K001_JE203_U30_0" ref="AG30"/>
    <hyperlink location="Validation_K001_JE203_U31_0" ref="AG31"/>
    <hyperlink location="Validation_K001_JE203_U32_0" ref="AG32"/>
    <hyperlink location="Validation_K001_JE203_U33_0" ref="AG33"/>
    <hyperlink location="Validation_K001_JE203_U34_0" ref="AG34"/>
    <hyperlink location="Validation_K001_JE203_U35_0" ref="AG35"/>
    <hyperlink location="Validation_K001_JE203_U36_0" ref="AG36"/>
    <hyperlink location="Validation_K001_JE203_U37_0" ref="AG37"/>
    <hyperlink location="Validation_K001_JE203_U38_0" ref="AG38"/>
    <hyperlink location="Validation_K001_JE203_U39_0" ref="AG39"/>
    <hyperlink location="Validation_K001_JE203_U40_0" ref="AG40"/>
    <hyperlink location="Validation_K001_JE203_U41_0" ref="AG41"/>
    <hyperlink location="Validation_K001_JE203_U42_0" ref="AG42"/>
    <hyperlink location="Validation_K001_JE203_U43_0" ref="AG43"/>
    <hyperlink location="Validation_K001_JE203_U44_0" ref="AG44"/>
    <hyperlink location="Validation_K001_JE203_U45_0" ref="AG45"/>
    <hyperlink location="Validation_K001_JE203_U46_0" ref="AG46"/>
    <hyperlink location="Validation_K001_JE203_U47_0" ref="AG47"/>
    <hyperlink location="Validation_K001_JE203_U48_0" ref="AG48"/>
    <hyperlink location="Validation_K001_JE203_U49_0" ref="AG49"/>
    <hyperlink location="Validation_K001_JE203_U50_0" ref="AG50"/>
    <hyperlink location="Validation_K001_JE203_U51_0" ref="AG51"/>
    <hyperlink location="Validation_K001_JE203_U52_0" ref="AG52"/>
    <hyperlink location="Validation_K001_JE203_U53_0" ref="AG53"/>
    <hyperlink location="Validation_K001_JE203_U54_0" ref="AG54"/>
    <hyperlink location="Validation_K001_JE203_U55_0" ref="AG55"/>
    <hyperlink location="Validation_K001_JE203_U56_0" ref="AG56"/>
    <hyperlink location="Validation_K001_JE203_U57_0" ref="AG57"/>
    <hyperlink location="Validation_K001_JE203_U58_0" ref="AG58"/>
    <hyperlink location="Validation_K001_JE203_U59_0" ref="AG59"/>
    <hyperlink location="Validation_K001_JE203_U60_0" ref="AG60"/>
    <hyperlink location="Validation_K001_JE203_U61_0" ref="AG61"/>
    <hyperlink location="Validation_K001_JE203_U62_0" ref="AG62"/>
    <hyperlink location="Validation_K001_JE203_U63_0" ref="AG63"/>
    <hyperlink location="Validation_K001_JE203_U64_0" ref="AG64"/>
    <hyperlink location="Validation_K001_JE203_U65_0" ref="AG65"/>
    <hyperlink location="Validation_K001_JE203_U66_0" ref="AG66"/>
    <hyperlink location="Validation_K001_JE203_U67_0" ref="AG67"/>
    <hyperlink location="Validation_K001_JE203_U68_0" ref="AG68"/>
    <hyperlink location="Validation_K001_JE203_U69_0" ref="AG69"/>
    <hyperlink location="Validation_K001_JE203_U70_0" ref="AG70"/>
    <hyperlink location="Validation_K001_JE203_U71_0" ref="AG71"/>
    <hyperlink location="Validation_K001_JE203_U72_0" ref="AG72"/>
    <hyperlink location="Validation_K001_JE203_U73_0" ref="AG73"/>
    <hyperlink location="Validation_K001_JE203_U74_0" ref="AG74"/>
    <hyperlink location="Validation_K001_JE203_U75_0" ref="AG75"/>
    <hyperlink location="Validation_K001_JE203_U76_0" ref="AG76"/>
    <hyperlink location="Validation_K001_JE203_U77_0" ref="AG77"/>
    <hyperlink location="Validation_K001_JE203_U78_0" ref="AG78"/>
    <hyperlink location="Validation_K001_JE203_U79_0" ref="AG79"/>
    <hyperlink location="Validation_K001_JE203_U80_0" ref="AG80"/>
    <hyperlink location="Validation_K001_JE203_U81_0" ref="AG81"/>
    <hyperlink location="Validation_K001_JE203_U82_0" ref="AG82"/>
    <hyperlink location="Validation_K001_JE203_U83_0" ref="AG83"/>
    <hyperlink location="Validation_K001_JE203_U84_0" ref="AG84"/>
    <hyperlink location="Validation_K001_JE203_U85_0" ref="AG85"/>
    <hyperlink location="Validation_K001_JE203_U86_0" ref="AG86"/>
    <hyperlink location="Validation_K001_JE203_U87_0" ref="AG87"/>
    <hyperlink location="Validation_K001_JE203_U88_0" ref="AG88"/>
    <hyperlink location="Validation_K001_JE203_U89_0" ref="AG89"/>
    <hyperlink location="Validation_K001_JE203_U90_0" ref="AG90"/>
    <hyperlink location="Validation_K001_JE203_U91_0" ref="AG91"/>
    <hyperlink location="Validation_K001_JE203_U92_0" ref="AG92"/>
    <hyperlink location="Validation_K001_JE203_U93_0" ref="AG93"/>
    <hyperlink location="Validation_K001_JE203_U94_0" ref="AG94"/>
    <hyperlink location="Validation_K001_JE203_U95_0" ref="AG95"/>
    <hyperlink location="Validation_K001_JE203_U96_0" ref="AG96"/>
    <hyperlink location="Validation_K001_JE203_U97_0" ref="AG97"/>
    <hyperlink location="Validation_K001_JE203_U98_0" ref="AG98"/>
    <hyperlink location="Validation_K001_JE203_U99_0" ref="AG99"/>
    <hyperlink location="Validation_K001_JE203_U100_0" ref="AG100"/>
    <hyperlink location="Validation_K001_JE203_U101_0" ref="AG101"/>
    <hyperlink location="Validation_K001_JE203_U102_0" ref="AG102"/>
    <hyperlink location="Validation_K001_JE203_U103_0" ref="AG103"/>
    <hyperlink location="Validation_K001_JE203_U104_0" ref="AG104"/>
    <hyperlink location="Validation_D007_JE203_V22_0" ref="AH22"/>
    <hyperlink location="Validation_D007_JE203_V23_0" ref="AH23"/>
    <hyperlink location="Validation_D007_JE203_V24_0" ref="AH24"/>
    <hyperlink location="Validation_D007_JE203_V25_0" ref="AH25"/>
    <hyperlink location="Validation_D007_JE203_V26_0" ref="AH26"/>
    <hyperlink location="Validation_D007_JE203_V27_0" ref="AH27"/>
    <hyperlink location="Validation_D007_JE203_V28_0" ref="AH28"/>
    <hyperlink location="Validation_D007_JE203_V29_0" ref="AH29"/>
    <hyperlink location="Validation_D007_JE203_V30_0" ref="AH30"/>
    <hyperlink location="Validation_D007_JE203_V31_0" ref="AH31"/>
    <hyperlink location="Validation_D007_JE203_V32_0" ref="AH32"/>
    <hyperlink location="Validation_D007_JE203_V33_0" ref="AH33"/>
    <hyperlink location="Validation_D007_JE203_V34_0" ref="AH34"/>
    <hyperlink location="Validation_D007_JE203_V35_0" ref="AH35"/>
    <hyperlink location="Validation_D007_JE203_V36_0" ref="AH36"/>
    <hyperlink location="Validation_D007_JE203_V37_0" ref="AH37"/>
    <hyperlink location="Validation_D007_JE203_V38_0" ref="AH38"/>
    <hyperlink location="Validation_D007_JE203_V39_0" ref="AH39"/>
    <hyperlink location="Validation_D007_JE203_V40_0" ref="AH40"/>
    <hyperlink location="Validation_D007_JE203_V41_0" ref="AH41"/>
    <hyperlink location="Validation_D007_JE203_V42_0" ref="AH42"/>
    <hyperlink location="Validation_D007_JE203_V43_0" ref="AH43"/>
    <hyperlink location="Validation_D007_JE203_V44_0" ref="AH44"/>
    <hyperlink location="Validation_D007_JE203_V45_0" ref="AH45"/>
    <hyperlink location="Validation_D007_JE203_V46_0" ref="AH46"/>
    <hyperlink location="Validation_D007_JE203_V47_0" ref="AH47"/>
    <hyperlink location="Validation_D007_JE203_V48_0" ref="AH48"/>
    <hyperlink location="Validation_D007_JE203_V49_0" ref="AH49"/>
    <hyperlink location="Validation_D007_JE203_V50_0" ref="AH50"/>
    <hyperlink location="Validation_D007_JE203_V51_0" ref="AH51"/>
    <hyperlink location="Validation_D007_JE203_V52_0" ref="AH52"/>
    <hyperlink location="Validation_D007_JE203_V53_0" ref="AH53"/>
    <hyperlink location="Validation_D007_JE203_V54_0" ref="AH54"/>
    <hyperlink location="Validation_D007_JE203_V55_0" ref="AH55"/>
    <hyperlink location="Validation_D007_JE203_V56_0" ref="AH56"/>
    <hyperlink location="Validation_D007_JE203_V57_0" ref="AH57"/>
    <hyperlink location="Validation_D007_JE203_V58_0" ref="AH58"/>
    <hyperlink location="Validation_D007_JE203_V59_0" ref="AH59"/>
    <hyperlink location="Validation_D007_JE203_V60_0" ref="AH60"/>
    <hyperlink location="Validation_D007_JE203_V61_0" ref="AH61"/>
    <hyperlink location="Validation_D007_JE203_V62_0" ref="AH62"/>
    <hyperlink location="Validation_D007_JE203_V63_0" ref="AH63"/>
    <hyperlink location="Validation_D007_JE203_V64_0" ref="AH64"/>
    <hyperlink location="Validation_D007_JE203_V65_0" ref="AH65"/>
    <hyperlink location="Validation_D007_JE203_V66_0" ref="AH66"/>
    <hyperlink location="Validation_D007_JE203_V67_0" ref="AH67"/>
    <hyperlink location="Validation_D007_JE203_V68_0" ref="AH68"/>
    <hyperlink location="Validation_D007_JE203_V69_0" ref="AH69"/>
    <hyperlink location="Validation_D007_JE203_V70_0" ref="AH70"/>
    <hyperlink location="Validation_D007_JE203_V71_0" ref="AH71"/>
    <hyperlink location="Validation_D007_JE203_V72_0" ref="AH72"/>
    <hyperlink location="Validation_D007_JE203_V73_0" ref="AH73"/>
    <hyperlink location="Validation_D007_JE203_V74_0" ref="AH74"/>
    <hyperlink location="Validation_D007_JE203_V75_0" ref="AH75"/>
    <hyperlink location="Validation_D007_JE203_V76_0" ref="AH76"/>
    <hyperlink location="Validation_D007_JE203_V77_0" ref="AH77"/>
    <hyperlink location="Validation_D007_JE203_V78_0" ref="AH78"/>
    <hyperlink location="Validation_D007_JE203_V79_0" ref="AH79"/>
    <hyperlink location="Validation_D007_JE203_V80_0" ref="AH80"/>
    <hyperlink location="Validation_D007_JE203_V81_0" ref="AH81"/>
    <hyperlink location="Validation_D007_JE203_V82_0" ref="AH82"/>
    <hyperlink location="Validation_D007_JE203_V83_0" ref="AH83"/>
    <hyperlink location="Validation_D007_JE203_V84_0" ref="AH84"/>
    <hyperlink location="Validation_D007_JE203_V85_0" ref="AH85"/>
    <hyperlink location="Validation_D007_JE203_V86_0" ref="AH86"/>
    <hyperlink location="Validation_D007_JE203_V87_0" ref="AH87"/>
    <hyperlink location="Validation_D007_JE203_V88_0" ref="AH88"/>
    <hyperlink location="Validation_D007_JE203_V89_0" ref="AH89"/>
    <hyperlink location="Validation_D007_JE203_V90_0" ref="AH90"/>
    <hyperlink location="Validation_D007_JE203_V91_0" ref="AH91"/>
    <hyperlink location="Validation_D007_JE203_V92_0" ref="AH92"/>
    <hyperlink location="Validation_D007_JE203_V93_0" ref="AH93"/>
    <hyperlink location="Validation_D007_JE203_V94_0" ref="AH94"/>
    <hyperlink location="Validation_D007_JE203_V95_0" ref="AH95"/>
    <hyperlink location="Validation_D007_JE203_V96_0" ref="AH96"/>
    <hyperlink location="Validation_D007_JE203_V97_0" ref="AH97"/>
    <hyperlink location="Validation_D007_JE203_V98_0" ref="AH98"/>
    <hyperlink location="Validation_D007_JE203_V99_0" ref="AH99"/>
    <hyperlink location="Validation_D007_JE203_V100_0" ref="AH100"/>
    <hyperlink location="Validation_D007_JE203_V101_0" ref="AH101"/>
    <hyperlink location="Validation_D007_JE203_V102_0" ref="AH102"/>
    <hyperlink location="Validation_D007_JE203_V103_0" ref="AH103"/>
    <hyperlink location="Validation_D007_JE203_V104_0" ref="AH104"/>
    <hyperlink location="Validation_D006_JE203_K104_0" ref="K107"/>
    <hyperlink location="Validation_D006_JE203_L104_0" ref="L107"/>
    <hyperlink location="Validation_D006_JE203_M104_0" ref="M107"/>
    <hyperlink location="Validation_D006_JE203_N104_0" ref="N107"/>
    <hyperlink location="Validation_D006_JE203_O104_0" ref="O107"/>
    <hyperlink location="Validation_D006_JE203_P104_0" ref="P107"/>
    <hyperlink location="Validation_D006_JE203_Q104_0" ref="Q107"/>
    <hyperlink location="Validation_D006_JE203_R104_0" ref="R107"/>
    <hyperlink location="Validation_D006_JE203_S104_0" ref="S107"/>
    <hyperlink location="Validation_D006_JE203_T104_0" ref="T107"/>
    <hyperlink location="Validation_D006_JE203_U104_0" ref="U107"/>
    <hyperlink location="Validation_D006_JE203_V104_0" ref="V107"/>
    <hyperlink location="Validation_D006_JE203_W104_0" ref="W107"/>
    <hyperlink location="Validation_D006_JE203_X104_0" ref="X107"/>
    <hyperlink location="Validation_D006_JE203_Y104_0" ref="Y107"/>
    <hyperlink location="Validation_D006_JE203_Z104_0" ref="Z107"/>
    <hyperlink location="Validation_D006_JE203_AA104_0" ref="AA107"/>
    <hyperlink location="Validation_D006_JE203_AB104_0" ref="AB107"/>
  </hyperlinks>
  <printOptions gridLinesSet="0"/>
  <pageMargins left="0.39370078740157483" right="0.39370078740157483" top="0.47244094488188981" bottom="0.59055118110236227" header="0.31496062992125984" footer="0.31496062992125984"/>
  <pageSetup paperSize="9" scale="60" orientation="landscape" r:id="rId1"/>
  <headerFooter>
    <oddFooter><![CDATA[&L&G   &"Arial,Fett"confidentiel&C&D&Rpage &P]]></oddFooter>
  </headerFooter>
  <rowBreaks count="2" manualBreakCount="2">
    <brk id="58" min="10" max="28" man="1"/>
    <brk id="92" min="10" max="28" man="1"/>
  </rowBreaks>
  <colBreaks count="1" manualBreakCount="1">
    <brk id="19" min="20" max="88" man="1"/>
  </colBreaks>
  <drawing r:id="rId4"/>
  <legacyDrawing r:id="rId6"/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8"/>
  <dimension ref="A1:X44"/>
  <sheetViews>
    <sheetView showGridLines="0" showRowColHeaders="0" showZeros="true" topLeftCell="B1" zoomScale="80" zoomScaleNormal="80" workbookViewId="0">
      <selection activeCell="K21" sqref="K21"/>
    </sheetView>
  </sheetViews>
  <sheetFormatPr defaultColWidth="11.5546875" defaultRowHeight="13.2" x14ac:dyDescent="0.25"/>
  <cols>
    <col min="1" max="1" customWidth="true" hidden="true" style="13" width="1.88671875"/>
    <col min="2" max="2" bestFit="true" customWidth="true" style="13" width="13.44140625"/>
    <col min="3" max="3" customWidth="true" hidden="true" style="13" width="9.6640625"/>
    <col min="4" max="4" customWidth="true" style="13" width="66.6640625"/>
    <col min="5" max="5" customWidth="true" hidden="true" style="13" width="4.6640625"/>
    <col min="6" max="6" customWidth="true" style="13" width="4.6640625"/>
    <col min="7" max="9" customWidth="true" hidden="true" style="36" width="3.5546875"/>
    <col min="10" max="10" customWidth="true" hidden="true" style="13" width="15.6640625"/>
    <col min="11" max="13" customWidth="true" style="13" width="21.33203125"/>
    <col min="14" max="14" customWidth="true" style="13" width="1.6640625"/>
    <col min="15" max="15" customWidth="true" style="13" width="9.5546875"/>
    <col min="16" max="23" customWidth="true" style="13" width="11.88671875"/>
    <col min="24" max="24" customWidth="true" width="11.88671875"/>
    <col min="25" max="25" customWidth="true" style="13" width="11.88671875"/>
    <col min="26" max="16384" style="13" width="11.5546875"/>
  </cols>
  <sheetData>
    <row r="1" spans="1:24" ht="21.9" customHeight="1" x14ac:dyDescent="0.3">
      <c r="B1" s="34" t="str">
        <f>I_ReportName</f>
        <v>JAHR_UEA</v>
      </c>
      <c r="D1" s="11" t="s">
        <v>193</v>
      </c>
      <c r="K1" s="50" t="s">
        <v>197</v>
      </c>
      <c r="L1" s="50"/>
      <c r="M1" s="50"/>
      <c r="P1" s="18"/>
      <c r="Q1" s="18"/>
      <c r="R1" s="18"/>
      <c r="S1" s="18"/>
    </row>
    <row r="2" spans="1:24" ht="21.9" customHeight="1" x14ac:dyDescent="0.3">
      <c r="B2" s="34" t="s">
        <v>10</v>
      </c>
      <c r="D2" s="11" t="s">
        <v>266</v>
      </c>
      <c r="K2" s="51" t="s">
        <v>198</v>
      </c>
      <c r="L2" s="51"/>
      <c r="M2" s="51"/>
      <c r="P2" s="18"/>
      <c r="Q2" s="18"/>
      <c r="R2" s="18"/>
      <c r="S2" s="18"/>
    </row>
    <row r="3" spans="1:24" ht="21.9" customHeight="1" x14ac:dyDescent="0.25">
      <c r="B3" s="34" t="str">
        <f>I_SubjectId</f>
        <v>XXXXXX</v>
      </c>
      <c r="D3" s="11" t="s">
        <v>261</v>
      </c>
      <c r="K3" s="30" t="s">
        <v>257</v>
      </c>
      <c r="L3" s="30"/>
      <c r="M3" s="30"/>
      <c r="P3" s="19"/>
      <c r="Q3" s="19"/>
      <c r="R3" s="19"/>
      <c r="S3" s="19"/>
    </row>
    <row r="4" spans="1:24" ht="21.9" customHeight="1" x14ac:dyDescent="0.25">
      <c r="A4" s="13"/>
      <c r="B4" s="87" t="str">
        <f>I_ReferDate</f>
        <v>jj.mm.aaaa</v>
      </c>
      <c r="D4" s="11" t="s">
        <v>195</v>
      </c>
      <c r="E4" s="13"/>
      <c r="K4" s="32"/>
      <c r="L4" s="32"/>
      <c r="M4" s="32"/>
    </row>
    <row r="5" spans="1:24" s="16" customFormat="1" ht="20.100000000000001" customHeight="1" x14ac:dyDescent="0.25">
      <c r="A5" s="13"/>
      <c r="B5" s="13">
        <f>COUNTIFS(P21:P28,"*ERROR*")+COUNTIFS(K34:K35,"*ERROR*")</f>
      </c>
      <c r="C5" s="13"/>
      <c r="D5" s="11" t="s">
        <v>258</v>
      </c>
      <c r="E5" s="13"/>
      <c r="F5" s="13"/>
      <c r="G5" s="37"/>
      <c r="H5" s="38"/>
      <c r="I5" s="38"/>
      <c r="J5" s="13"/>
      <c r="K5" t="s" s="13">
        <v>208</v>
      </c>
      <c r="L5" s="13"/>
      <c r="M5" s="13"/>
      <c r="N5" s="13"/>
      <c r="U5" s="13"/>
      <c r="V5" s="13"/>
      <c r="W5" s="13"/>
      <c r="X5" s="0"/>
    </row>
    <row r="6" spans="1:24" ht="20.100000000000001" customHeight="1" x14ac:dyDescent="0.25">
      <c r="A6" s="13"/>
      <c r="B6" s="13">
        <f>COUNTIFS(P21:P28,"*WARNING*")+COUNTIFS(K34:K35,"*WARNING*")</f>
      </c>
      <c r="C6" s="13"/>
      <c r="D6" s="11" t="s">
        <v>259</v>
      </c>
      <c r="E6" s="13"/>
      <c r="F6" s="13"/>
      <c r="G6" s="38"/>
      <c r="H6" s="38"/>
      <c r="I6" s="38"/>
      <c r="J6" s="13"/>
      <c r="K6" s="13"/>
      <c r="L6" s="13"/>
      <c r="M6" s="13"/>
      <c r="N6" s="13"/>
    </row>
    <row r="7" spans="1:24" ht="15" hidden="1" customHeight="1" x14ac:dyDescent="0.25">
      <c r="A7" s="13"/>
      <c r="B7" s="13"/>
      <c r="C7" s="13"/>
      <c r="D7" s="13"/>
      <c r="E7" s="13"/>
      <c r="F7" s="13"/>
      <c r="G7" s="38"/>
      <c r="H7" s="38"/>
      <c r="I7" s="38"/>
      <c r="J7" s="13"/>
      <c r="K7" s="13"/>
      <c r="L7" s="13"/>
      <c r="M7" s="13"/>
      <c r="N7" s="13"/>
    </row>
    <row r="8" spans="1:24" ht="15" hidden="1" customHeight="1" x14ac:dyDescent="0.25">
      <c r="A8" s="13"/>
      <c r="B8" s="13"/>
      <c r="C8" s="13"/>
      <c r="D8" s="13"/>
      <c r="E8" s="13"/>
      <c r="F8" s="13"/>
      <c r="G8" s="38"/>
      <c r="H8" s="38"/>
      <c r="I8" s="38"/>
      <c r="J8" s="13"/>
      <c r="K8" s="13"/>
      <c r="L8" s="13"/>
      <c r="M8" s="13"/>
      <c r="N8" s="13"/>
    </row>
    <row r="9" spans="1:24" ht="15" hidden="1" customHeight="1" x14ac:dyDescent="0.25">
      <c r="A9" s="13"/>
      <c r="B9" s="13"/>
      <c r="C9" s="13"/>
      <c r="D9" s="13"/>
      <c r="E9" s="13"/>
      <c r="F9" s="13"/>
      <c r="G9" s="38"/>
      <c r="H9" s="38"/>
      <c r="I9" s="38"/>
      <c r="J9" s="13"/>
      <c r="K9" s="13"/>
      <c r="L9" s="13"/>
      <c r="M9" s="13"/>
      <c r="N9" s="13"/>
    </row>
    <row r="10" spans="1:24" ht="15" hidden="1" customHeight="1" x14ac:dyDescent="0.25">
      <c r="A10" s="13"/>
      <c r="B10" s="13"/>
      <c r="C10" s="13"/>
      <c r="D10" s="13"/>
      <c r="E10" s="13"/>
      <c r="F10" s="13"/>
      <c r="G10" s="38"/>
      <c r="H10" s="38"/>
      <c r="I10" s="38"/>
      <c r="J10" s="13"/>
      <c r="K10" s="13"/>
      <c r="L10" s="13"/>
      <c r="M10" s="13"/>
      <c r="N10" s="13"/>
    </row>
    <row r="11" spans="1:24" ht="15" hidden="1" customHeight="1" x14ac:dyDescent="0.25">
      <c r="A11" s="13"/>
      <c r="B11" s="13"/>
      <c r="C11" s="13"/>
      <c r="D11" s="13"/>
      <c r="E11" s="13"/>
      <c r="F11" s="13"/>
      <c r="G11" s="38"/>
      <c r="H11" s="38"/>
      <c r="I11" s="38"/>
      <c r="J11" s="13"/>
      <c r="K11" s="13"/>
      <c r="L11" s="13"/>
      <c r="M11" s="13"/>
      <c r="N11" s="13"/>
    </row>
    <row r="12" spans="1:24" ht="15" hidden="1" customHeight="1" x14ac:dyDescent="0.25">
      <c r="A12" s="13"/>
      <c r="B12" s="13"/>
      <c r="C12" s="13"/>
      <c r="D12" s="13"/>
      <c r="E12" s="13"/>
      <c r="F12" s="13"/>
      <c r="G12" s="38"/>
      <c r="H12" s="38"/>
      <c r="I12" s="38"/>
      <c r="J12" s="13"/>
      <c r="K12" s="13"/>
      <c r="L12" s="13"/>
      <c r="M12" s="13"/>
      <c r="N12" s="13"/>
    </row>
    <row r="13" spans="1:24" ht="15" hidden="1" customHeight="1" x14ac:dyDescent="0.25">
      <c r="A13" s="13"/>
      <c r="B13" s="13"/>
      <c r="C13" s="13"/>
      <c r="D13" s="13"/>
      <c r="E13" s="13"/>
      <c r="F13" s="13"/>
      <c r="G13" s="38"/>
      <c r="H13" s="38"/>
      <c r="I13" s="38"/>
      <c r="J13" s="13"/>
      <c r="K13" s="13"/>
      <c r="L13" s="13"/>
      <c r="M13" s="13"/>
      <c r="N13" s="13"/>
    </row>
    <row r="14" spans="1:24" ht="15" hidden="1" customHeight="1" x14ac:dyDescent="0.25">
      <c r="A14" s="13"/>
      <c r="B14" s="13"/>
      <c r="C14" s="13"/>
      <c r="D14" s="13"/>
      <c r="E14" s="13"/>
      <c r="F14" s="13"/>
      <c r="G14" s="38"/>
      <c r="H14" s="38"/>
      <c r="I14" s="38"/>
      <c r="J14" s="13"/>
      <c r="K14" s="13"/>
      <c r="L14" s="13"/>
      <c r="M14" s="13"/>
      <c r="N14" s="13"/>
    </row>
    <row r="15" spans="1:24" ht="15" customHeight="1" x14ac:dyDescent="0.25">
      <c r="A15" s="13"/>
      <c r="B15" s="13"/>
      <c r="C15" s="13"/>
      <c r="D15" s="13"/>
      <c r="E15" s="13"/>
      <c r="F15" s="13"/>
      <c r="G15" s="38"/>
      <c r="H15" s="38"/>
      <c r="I15" s="38"/>
      <c r="J15" s="13"/>
      <c r="K15" s="13"/>
      <c r="L15" s="13"/>
      <c r="M15" s="13"/>
      <c r="N15" s="13"/>
    </row>
    <row r="16" spans="1:24" ht="25.5" customHeight="1" x14ac:dyDescent="0.25">
      <c r="A16" s="20"/>
      <c r="B16" s="20"/>
      <c r="C16" s="20"/>
      <c r="D16" s="21"/>
      <c r="E16" s="20"/>
      <c r="F16" s="27"/>
      <c r="G16" s="39"/>
      <c r="H16" s="39"/>
      <c r="I16" s="39"/>
      <c r="J16" s="20"/>
      <c r="K16" s="113" t="s">
        <v>2</v>
      </c>
      <c r="L16" s="120" t="s">
        <v>234</v>
      </c>
      <c r="M16" s="121"/>
      <c r="N16" s="21"/>
    </row>
    <row r="17" spans="1:22" ht="33" customHeight="1" x14ac:dyDescent="0.25">
      <c r="A17" s="13"/>
      <c r="B17" s="13"/>
      <c r="C17" s="13"/>
      <c r="D17" s="24"/>
      <c r="E17" s="13"/>
      <c r="F17" s="28"/>
      <c r="G17" s="38"/>
      <c r="H17" s="38"/>
      <c r="I17" s="38"/>
      <c r="J17" s="13"/>
      <c r="K17" s="115"/>
      <c r="L17" s="47" t="s">
        <v>235</v>
      </c>
      <c r="M17" s="81" t="s">
        <v>236</v>
      </c>
      <c r="N17" s="24"/>
    </row>
    <row r="18" spans="1:22" x14ac:dyDescent="0.25">
      <c r="A18" s="25"/>
      <c r="B18" s="25"/>
      <c r="C18" s="25"/>
      <c r="D18" s="26"/>
      <c r="E18" s="25"/>
      <c r="F18" s="44"/>
      <c r="G18" s="40"/>
      <c r="H18" s="40"/>
      <c r="I18" s="40"/>
      <c r="J18" s="26"/>
      <c r="K18" s="67" t="str">
        <f>SUBSTITUTE(ADDRESS(1,COLUMN(),4),1,)</f>
        <v>K</v>
      </c>
      <c r="L18" s="67" t="str">
        <f t="shared" ref="L18:M18" si="0">SUBSTITUTE(ADDRESS(1,COLUMN(),4),1,)</f>
        <v>L</v>
      </c>
      <c r="M18" s="67" t="str">
        <f t="shared" si="0"/>
        <v>M</v>
      </c>
      <c r="N18" s="28"/>
      <c r="V18" s="17"/>
    </row>
    <row r="19" spans="1:22" hidden="1" x14ac:dyDescent="0.25">
      <c r="A19" s="13"/>
      <c r="C19" s="13"/>
      <c r="D19" s="33"/>
      <c r="E19" s="13"/>
      <c r="F19" s="43"/>
      <c r="G19" s="41"/>
      <c r="H19" s="41"/>
      <c r="I19" s="41"/>
      <c r="J19" s="23"/>
      <c r="K19" s="69"/>
      <c r="L19" s="55"/>
      <c r="M19" s="55"/>
      <c r="N19" s="28"/>
    </row>
    <row r="20" spans="1:22" hidden="1" x14ac:dyDescent="0.25">
      <c r="A20" s="13"/>
      <c r="C20" s="13"/>
      <c r="D20" s="35"/>
      <c r="E20" s="13"/>
      <c r="F20" s="43"/>
      <c r="G20" s="41"/>
      <c r="H20" s="41"/>
      <c r="I20" s="41"/>
      <c r="J20" s="23"/>
      <c r="K20" s="23"/>
      <c r="L20" s="23"/>
      <c r="M20" s="23"/>
      <c r="N20" s="28"/>
    </row>
    <row r="21" spans="1:22" ht="24.9" customHeight="1" x14ac:dyDescent="0.25">
      <c r="A21" s="13"/>
      <c r="C21" s="13"/>
      <c r="D21" s="78" t="s">
        <v>237</v>
      </c>
      <c r="E21" s="13"/>
      <c r="F21" s="43">
        <f>ROW()</f>
        <v>21</v>
      </c>
      <c r="G21" s="41"/>
      <c r="H21" s="41"/>
      <c r="I21" s="41"/>
      <c r="J21" s="45"/>
      <c r="K21" s="15"/>
      <c r="L21" s="15"/>
      <c r="M21" s="15"/>
      <c r="N21" s="43"/>
      <c r="P21" s="132">
        <f>IF(K21-SUM(M21,L21)&gt;=-0.5,"OK","K21: ERROR")</f>
      </c>
      <c r="V21" s="17"/>
    </row>
    <row r="22" spans="1:22" ht="15" customHeight="1" x14ac:dyDescent="0.25">
      <c r="A22" s="13"/>
      <c r="C22" s="13"/>
      <c r="D22" s="53" t="s">
        <v>238</v>
      </c>
      <c r="E22" s="13"/>
      <c r="F22" s="43">
        <f>ROW()</f>
        <v>22</v>
      </c>
      <c r="G22" s="41"/>
      <c r="H22" s="41"/>
      <c r="I22" s="41"/>
      <c r="J22" s="45"/>
      <c r="K22" s="15"/>
      <c r="L22" s="31"/>
      <c r="M22" s="31"/>
      <c r="N22" s="43"/>
      <c r="V22" s="17"/>
    </row>
    <row r="23" spans="1:22" ht="15" customHeight="1" x14ac:dyDescent="0.25">
      <c r="A23" s="13"/>
      <c r="C23" s="13"/>
      <c r="D23" s="53" t="s">
        <v>246</v>
      </c>
      <c r="E23" s="13"/>
      <c r="F23" s="43">
        <f>ROW()</f>
        <v>23</v>
      </c>
      <c r="G23" s="41"/>
      <c r="H23" s="41"/>
      <c r="I23" s="41"/>
      <c r="J23" s="45"/>
      <c r="K23" s="15"/>
      <c r="L23" s="31"/>
      <c r="M23" s="31"/>
      <c r="N23" s="43"/>
      <c r="V23" s="17"/>
    </row>
    <row r="24" spans="1:22" ht="15" customHeight="1" x14ac:dyDescent="0.25">
      <c r="A24" s="13"/>
      <c r="C24" s="13"/>
      <c r="D24" s="53" t="s">
        <v>250</v>
      </c>
      <c r="E24" s="13"/>
      <c r="F24" s="43">
        <f>ROW()</f>
        <v>24</v>
      </c>
      <c r="G24" s="41"/>
      <c r="H24" s="41"/>
      <c r="I24" s="41"/>
      <c r="J24" s="45"/>
      <c r="K24" s="15"/>
      <c r="L24" s="31"/>
      <c r="M24" s="31"/>
      <c r="N24" s="43"/>
      <c r="V24" s="17"/>
    </row>
    <row r="25" spans="1:22" ht="15" customHeight="1" x14ac:dyDescent="0.25">
      <c r="A25" s="13"/>
      <c r="C25" s="13"/>
      <c r="D25" s="53" t="s">
        <v>239</v>
      </c>
      <c r="E25" s="13"/>
      <c r="F25" s="43">
        <f>ROW()</f>
        <v>25</v>
      </c>
      <c r="G25" s="41"/>
      <c r="H25" s="41"/>
      <c r="I25" s="41"/>
      <c r="J25" s="45"/>
      <c r="K25" s="15"/>
      <c r="L25" s="31"/>
      <c r="M25" s="31"/>
      <c r="N25" s="43"/>
      <c r="V25" s="17"/>
    </row>
    <row r="26" spans="1:22" ht="24.9" customHeight="1" x14ac:dyDescent="0.25">
      <c r="A26" s="13"/>
      <c r="C26" s="13"/>
      <c r="D26" s="78" t="s">
        <v>240</v>
      </c>
      <c r="E26" s="13"/>
      <c r="F26" s="43">
        <f>ROW()</f>
        <v>26</v>
      </c>
      <c r="G26" s="41"/>
      <c r="H26" s="41"/>
      <c r="I26" s="41"/>
      <c r="J26" s="45"/>
      <c r="K26" s="15"/>
      <c r="L26" s="15"/>
      <c r="M26" s="15"/>
      <c r="N26" s="43"/>
      <c r="P26" s="132">
        <f>IF(K26-SUM(M26,L26)&gt;=-0.5,"OK","K26: ERROR")</f>
      </c>
      <c r="V26" s="17"/>
    </row>
    <row r="27" spans="1:22" ht="45.15" customHeight="1" x14ac:dyDescent="0.25">
      <c r="A27" s="13"/>
      <c r="C27" s="13"/>
      <c r="D27" s="79" t="s">
        <v>241</v>
      </c>
      <c r="E27" s="13"/>
      <c r="F27" s="43">
        <f>ROW()</f>
        <v>27</v>
      </c>
      <c r="G27" s="41"/>
      <c r="H27" s="41"/>
      <c r="I27" s="41"/>
      <c r="J27" s="45"/>
      <c r="K27" s="15"/>
      <c r="L27" s="15"/>
      <c r="M27" s="15"/>
      <c r="N27" s="43"/>
      <c r="P27" s="132">
        <f>IF(K27-SUM(M27,L27)&gt;=-0.5,"OK","K27: ERROR")</f>
      </c>
      <c r="V27" s="17"/>
    </row>
    <row r="28" spans="1:22" ht="24.9" customHeight="1" x14ac:dyDescent="0.25">
      <c r="A28" s="13"/>
      <c r="C28" s="13"/>
      <c r="D28" s="78" t="s">
        <v>242</v>
      </c>
      <c r="E28" s="13"/>
      <c r="F28" s="43">
        <f>ROW()</f>
        <v>28</v>
      </c>
      <c r="G28" s="41"/>
      <c r="H28" s="41"/>
      <c r="I28" s="41"/>
      <c r="J28" s="45"/>
      <c r="K28" s="15"/>
      <c r="L28" s="15"/>
      <c r="M28" s="15"/>
      <c r="N28" s="43"/>
      <c r="P28" s="132">
        <f>IF(K28-SUM(M28,L28)&gt;=-0.5,"OK","K28: ERROR")</f>
      </c>
      <c r="V28" s="17"/>
    </row>
    <row r="29" spans="1:22" ht="15" customHeight="1" x14ac:dyDescent="0.25">
      <c r="A29" s="13"/>
      <c r="C29" s="13"/>
      <c r="D29" s="53" t="s">
        <v>243</v>
      </c>
      <c r="E29" s="13"/>
      <c r="F29" s="43">
        <f>ROW()</f>
        <v>29</v>
      </c>
      <c r="G29" s="41"/>
      <c r="H29" s="41"/>
      <c r="I29" s="41"/>
      <c r="J29" s="45"/>
      <c r="K29" s="15"/>
      <c r="L29" s="31"/>
      <c r="M29" s="31"/>
      <c r="N29" s="43"/>
      <c r="V29" s="17"/>
    </row>
    <row r="30" spans="1:22" ht="15" customHeight="1" x14ac:dyDescent="0.25">
      <c r="A30" s="13"/>
      <c r="C30" s="13"/>
      <c r="D30" s="53" t="s">
        <v>244</v>
      </c>
      <c r="E30" s="13"/>
      <c r="F30" s="43">
        <f>ROW()</f>
        <v>30</v>
      </c>
      <c r="G30" s="41"/>
      <c r="H30" s="41"/>
      <c r="I30" s="41"/>
      <c r="J30" s="45"/>
      <c r="K30" s="15"/>
      <c r="L30" s="31"/>
      <c r="M30" s="31"/>
      <c r="N30" s="43"/>
      <c r="V30" s="17"/>
    </row>
    <row r="31" spans="1:22" ht="15" customHeight="1" x14ac:dyDescent="0.25">
      <c r="A31" s="13"/>
      <c r="C31" s="13"/>
      <c r="D31" s="53" t="s">
        <v>245</v>
      </c>
      <c r="E31" s="13"/>
      <c r="F31" s="43">
        <f>ROW()</f>
        <v>31</v>
      </c>
      <c r="G31" s="41"/>
      <c r="H31" s="41"/>
      <c r="I31" s="41"/>
      <c r="J31" s="45"/>
      <c r="K31" s="15"/>
      <c r="L31" s="31"/>
      <c r="M31" s="31"/>
      <c r="N31" s="43"/>
      <c r="V31" s="17"/>
    </row>
    <row r="32" spans="1:22" ht="6" customHeight="1" x14ac:dyDescent="0.25">
      <c r="A32" s="14"/>
      <c r="B32" s="14"/>
      <c r="C32" s="14"/>
      <c r="D32" s="14"/>
      <c r="E32" s="14"/>
      <c r="F32" s="14"/>
      <c r="G32" s="42"/>
      <c r="H32" s="42"/>
      <c r="I32" s="42"/>
      <c r="J32" s="14"/>
      <c r="K32" s="14"/>
      <c r="L32" s="14"/>
      <c r="M32" s="14"/>
      <c r="N32" s="14"/>
    </row>
    <row r="34" ht="13.0" customHeight="true">
      <c r="K34" s="132">
        <f>IF(ABS(K21-SUM(K23,K22,K25,K24))&lt;=0.5,"OK","K21: ERROR")</f>
      </c>
    </row>
    <row r="35" ht="13.0" customHeight="true">
      <c r="K35" s="132">
        <f>IF(ABS(K28-SUM(K30,K31,K29))&lt;=0.5,"OK","K28: ERROR")</f>
      </c>
    </row>
    <row r="36" ht="13.0" customHeight="true"/>
    <row r="37" ht="13.0" customHeight="true"/>
    <row r="38" ht="13.0" customHeight="true"/>
    <row r="39" ht="13.0" customHeight="true"/>
    <row r="44" spans="4:4" x14ac:dyDescent="0.25">
      <c r="D44" s="74"/>
    </row>
  </sheetData>
  <sheetProtection sheet="1" objects="1" scenarios="1"/>
  <mergeCells count="2">
    <mergeCell ref="K16:K17"/>
    <mergeCell ref="L16:M16"/>
  </mergeCells>
  <conditionalFormatting sqref="K34:K35">
    <cfRule type="expression" dxfId="25" priority="1">
      <formula>ISNUMBER(SEARCH("ERROR",K34))</formula>
    </cfRule>
    <cfRule type="expression" dxfId="26" priority="2">
      <formula>ISNUMBER(SEARCH("WARNING",K34))</formula>
    </cfRule>
    <cfRule type="expression" dxfId="27" priority="3">
      <formula>ISNUMBER(SEARCH("OK",K34))</formula>
    </cfRule>
  </conditionalFormatting>
  <conditionalFormatting sqref="P21:P28">
    <cfRule type="expression" dxfId="28" priority="4">
      <formula>ISNUMBER(SEARCH("ERROR",P21))</formula>
    </cfRule>
    <cfRule type="expression" dxfId="29" priority="5">
      <formula>ISNUMBER(SEARCH("WARNING",P21))</formula>
    </cfRule>
    <cfRule type="expression" dxfId="30" priority="6">
      <formula>ISNUMBER(SEARCH("OK",P21))</formula>
    </cfRule>
  </conditionalFormatting>
  <conditionalFormatting sqref="B5">
    <cfRule type="expression" dxfId="31" priority="7">
      <formula>OR(B5=0,B5="0")</formula>
    </cfRule>
    <cfRule type="expression" dxfId="32" priority="8">
      <formula>B5&gt;0</formula>
    </cfRule>
  </conditionalFormatting>
  <conditionalFormatting sqref="B6">
    <cfRule type="expression" dxfId="33" priority="9">
      <formula>OR(B6=0,B6="0")</formula>
    </cfRule>
    <cfRule type="expression" dxfId="34" priority="10">
      <formula>B6&gt;0</formula>
    </cfRule>
  </conditionalFormatting>
  <hyperlinks>
    <hyperlink location="Validation_D008_JE204_K21_0" ref="P21"/>
    <hyperlink location="Validation_D008_JE204_K26_0" ref="P26"/>
    <hyperlink location="Validation_D008_JE204_K27_0" ref="P27"/>
    <hyperlink location="Validation_D008_JE204_K28_0" ref="P28"/>
    <hyperlink location="Validation_K001_JE204_K21_0" ref="K34"/>
    <hyperlink location="Validation_K002_JE204_K28_0" ref="K35"/>
  </hyperlinks>
  <printOptions gridLinesSet="0"/>
  <pageMargins left="0.39370078740157483" right="0.39370078740157483" top="0.47244094488188981" bottom="0.59055118110236227" header="0.31496062992125984" footer="0.31496062992125984"/>
  <pageSetup paperSize="9" scale="64" orientation="portrait" r:id="rId1"/>
  <headerFooter>
    <oddFooter><![CDATA[&L&G   &"Arial,Fett"confidentiel&C&D&Rpage &P]]></oddFooter>
  </headerFooter>
  <drawing r:id="rId4"/>
  <legacyDrawing r:id="rId6"/>
  <legacyDrawingHF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_rels/item4.xml.rels><?xml version="1.0" encoding="UTF-8" standalone="yes"?><Relationships xmlns="http://schemas.openxmlformats.org/package/2006/relationships"><Relationship Id="rId1" Target="itemProps4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_x0020_bis xmlns="ef2e210c-1bc5-4a6f-9b90-09f0dd7cbb30" xsi:nil="true"/>
    <EmailWithAttachments xmlns="ef2e210c-1bc5-4a6f-9b90-09f0dd7cbb30">false</EmailWithAttachments>
    <EmailReceived xmlns="ef2e210c-1bc5-4a6f-9b90-09f0dd7cbb30" xsi:nil="true"/>
    <EmailTo xmlns="http://schemas.microsoft.com/sharepoint/v3" xsi:nil="true"/>
    <EmailFrom0 xmlns="ef2e210c-1bc5-4a6f-9b90-09f0dd7cbb30" xsi:nil="true"/>
    <EmailHeaders xmlns="http://schemas.microsoft.com/sharepoint/v4" xsi:nil="true"/>
    <Datum_x0020_von xmlns="ef2e210c-1bc5-4a6f-9b90-09f0dd7cbb30" xsi:nil="true"/>
    <EmailSender xmlns="http://schemas.microsoft.com/sharepoint/v3" xsi:nil="true"/>
    <EmailFrom xmlns="http://schemas.microsoft.com/sharepoint/v3" xsi:nil="true"/>
    <EmailOriginalSubject xmlns="ef2e210c-1bc5-4a6f-9b90-09f0dd7cbb30" xsi:nil="true"/>
    <zust_x00e4_ndig xmlns="ef2e210c-1bc5-4a6f-9b90-09f0dd7cbb30">
      <UserInfo>
        <DisplayName/>
        <AccountId xsi:nil="true"/>
        <AccountType/>
      </UserInfo>
    </zust_x00e4_ndig>
    <EmailDate xmlns="ef2e210c-1bc5-4a6f-9b90-09f0dd7cbb30" xsi:nil="true"/>
    <K_x00fc_rzel xmlns="ef2e210c-1bc5-4a6f-9b90-09f0dd7cbb30">MONA3neu</K_x00fc_rzel>
    <Sprache xmlns="ef2e210c-1bc5-4a6f-9b90-09f0dd7cbb30">de</Sprache>
    <EmailSubject xmlns="http://schemas.microsoft.com/sharepoint/v3" xsi:nil="true"/>
    <Sortierung xmlns="ef2e210c-1bc5-4a6f-9b90-09f0dd7cbb30">3</Sortierung>
    <Kommentar xmlns="ef2e210c-1bc5-4a6f-9b90-09f0dd7cbb30" xsi:nil="true"/>
    <Status xmlns="ef2e210c-1bc5-4a6f-9b90-09f0dd7cbb30">in Bearbeitung</Status>
    <EmailCc0 xmlns="ef2e210c-1bc5-4a6f-9b90-09f0dd7cbb30" xsi:nil="true"/>
    <EmailCc xmlns="http://schemas.microsoft.com/sharepoint/v3" xsi:nil="true"/>
    <EmailTo0 xmlns="ef2e210c-1bc5-4a6f-9b90-09f0dd7cbb30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DD47FA35D53A4AB869B27C0552C683" ma:contentTypeVersion="22" ma:contentTypeDescription="Create a new document." ma:contentTypeScope="" ma:versionID="b948f45b05caa00bbbd541cc7bf0efc9">
  <xsd:schema xmlns:xsd="http://www.w3.org/2001/XMLSchema" xmlns:xs="http://www.w3.org/2001/XMLSchema" xmlns:p="http://schemas.microsoft.com/office/2006/metadata/properties" xmlns:ns1="ef2e210c-1bc5-4a6f-9b90-09f0dd7cbb30" xmlns:ns2="http://schemas.microsoft.com/sharepoint/v3" xmlns:ns3="http://schemas.microsoft.com/sharepoint/v4" targetNamespace="http://schemas.microsoft.com/office/2006/metadata/properties" ma:root="true" ma:fieldsID="af8183b20f61ddcea13f97e82bec4d85" ns1:_="" ns2:_="" ns3:_="">
    <xsd:import namespace="ef2e210c-1bc5-4a6f-9b90-09f0dd7cbb30"/>
    <xsd:import namespace="http://schemas.microsoft.com/sharepoint/v3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1:Status" minOccurs="0"/>
                <xsd:element ref="ns1:K_x00fc_rzel" minOccurs="0"/>
                <xsd:element ref="ns1:Sprache" minOccurs="0"/>
                <xsd:element ref="ns2:EmailSender" minOccurs="0"/>
                <xsd:element ref="ns2:EmailTo" minOccurs="0"/>
                <xsd:element ref="ns2:EmailCc" minOccurs="0"/>
                <xsd:element ref="ns2:EmailFrom" minOccurs="0"/>
                <xsd:element ref="ns2:EmailSubject" minOccurs="0"/>
                <xsd:element ref="ns3:EmailHeaders" minOccurs="0"/>
                <xsd:element ref="ns1:EmailFrom0" minOccurs="0"/>
                <xsd:element ref="ns1:EmailTo0" minOccurs="0"/>
                <xsd:element ref="ns1:EmailCc0" minOccurs="0"/>
                <xsd:element ref="ns1:EmailOriginalSubject" minOccurs="0"/>
                <xsd:element ref="ns1:EmailDate" minOccurs="0"/>
                <xsd:element ref="ns1:EmailWithAttachments" minOccurs="0"/>
                <xsd:element ref="ns1:EmailReceived" minOccurs="0"/>
                <xsd:element ref="ns1:Datum_x0020_von" minOccurs="0"/>
                <xsd:element ref="ns1:Datum_x0020_bis" minOccurs="0"/>
                <xsd:element ref="ns1:Kommentar" minOccurs="0"/>
                <xsd:element ref="ns1:Sortierung" minOccurs="0"/>
                <xsd:element ref="ns1:zust_x00e4_ndi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e210c-1bc5-4a6f-9b90-09f0dd7cbb30" elementFormDefault="qualified">
    <xsd:import namespace="http://schemas.microsoft.com/office/2006/documentManagement/types"/>
    <xsd:import namespace="http://schemas.microsoft.com/office/infopath/2007/PartnerControls"/>
    <xsd:element name="Status" ma:index="0" nillable="true" ma:displayName="Status" ma:default="neu" ma:format="Dropdown" ma:internalName="Status">
      <xsd:simpleType>
        <xsd:restriction base="dms:Choice">
          <xsd:enumeration value="neu"/>
          <xsd:enumeration value="in Bearbeitung"/>
          <xsd:enumeration value="zur Kontrolle"/>
          <xsd:enumeration value="zur Korrektur"/>
          <xsd:enumeration value="Bereit"/>
          <xsd:enumeration value="Preview"/>
          <xsd:enumeration value="Publiziert"/>
          <xsd:enumeration value="zu erledigen"/>
          <xsd:enumeration value="erledigt"/>
        </xsd:restriction>
      </xsd:simpleType>
    </xsd:element>
    <xsd:element name="K_x00fc_rzel" ma:index="2" nillable="true" ma:displayName="Kürzel" ma:internalName="K_x00fc_rzel">
      <xsd:simpleType>
        <xsd:restriction base="dms:Text">
          <xsd:maxLength value="255"/>
        </xsd:restriction>
      </xsd:simpleType>
    </xsd:element>
    <xsd:element name="Sprache" ma:index="3" nillable="true" ma:displayName="Sprache" ma:format="Dropdown" ma:internalName="Sprache">
      <xsd:simpleType>
        <xsd:restriction base="dms:Choice">
          <xsd:enumeration value="de"/>
          <xsd:enumeration value="en"/>
          <xsd:enumeration value="fr"/>
        </xsd:restriction>
      </xsd:simpleType>
    </xsd:element>
    <xsd:element name="EmailFrom0" ma:index="11" nillable="true" ma:displayName="EmailFrom" ma:internalName="EmailFrom0">
      <xsd:simpleType>
        <xsd:restriction base="dms:Text">
          <xsd:maxLength value="255"/>
        </xsd:restriction>
      </xsd:simpleType>
    </xsd:element>
    <xsd:element name="EmailTo0" ma:index="12" nillable="true" ma:displayName="EmailTo" ma:internalName="EmailTo0">
      <xsd:simpleType>
        <xsd:restriction base="dms:Note">
          <xsd:maxLength value="255"/>
        </xsd:restriction>
      </xsd:simpleType>
    </xsd:element>
    <xsd:element name="EmailCc0" ma:index="13" nillable="true" ma:displayName="EmailCc" ma:internalName="EmailCc0">
      <xsd:simpleType>
        <xsd:restriction base="dms:Note">
          <xsd:maxLength value="255"/>
        </xsd:restriction>
      </xsd:simpleType>
    </xsd:element>
    <xsd:element name="EmailOriginalSubject" ma:index="14" nillable="true" ma:displayName="EmailOriginalSubject" ma:internalName="EmailOriginalSubject">
      <xsd:simpleType>
        <xsd:restriction base="dms:Text">
          <xsd:maxLength value="255"/>
        </xsd:restriction>
      </xsd:simpleType>
    </xsd:element>
    <xsd:element name="EmailDate" ma:index="15" nillable="true" ma:displayName="EmailDate" ma:format="DateTime" ma:internalName="EmailDate">
      <xsd:simpleType>
        <xsd:restriction base="dms:DateTime"/>
      </xsd:simpleType>
    </xsd:element>
    <xsd:element name="EmailWithAttachments" ma:index="16" nillable="true" ma:displayName="EmailWithAttachments" ma:default="0" ma:internalName="EmailWithAttachments">
      <xsd:simpleType>
        <xsd:restriction base="dms:Boolean"/>
      </xsd:simpleType>
    </xsd:element>
    <xsd:element name="EmailReceived" ma:index="17" nillable="true" ma:displayName="EmailReceived" ma:format="DateTime" ma:internalName="EmailReceived">
      <xsd:simpleType>
        <xsd:restriction base="dms:DateTime"/>
      </xsd:simpleType>
    </xsd:element>
    <xsd:element name="Datum_x0020_von" ma:index="18" nillable="true" ma:displayName="DatumVon" ma:format="DateOnly" ma:internalName="Datum_x0020_von">
      <xsd:simpleType>
        <xsd:restriction base="dms:DateTime"/>
      </xsd:simpleType>
    </xsd:element>
    <xsd:element name="Datum_x0020_bis" ma:index="19" nillable="true" ma:displayName="DatumBis" ma:format="DateOnly" ma:internalName="Datum_x0020_bis">
      <xsd:simpleType>
        <xsd:restriction base="dms:DateTime"/>
      </xsd:simpleType>
    </xsd:element>
    <xsd:element name="Kommentar" ma:index="26" nillable="true" ma:displayName="Kommentar" ma:internalName="Kommentar">
      <xsd:simpleType>
        <xsd:restriction base="dms:Note">
          <xsd:maxLength value="255"/>
        </xsd:restriction>
      </xsd:simpleType>
    </xsd:element>
    <xsd:element name="Sortierung" ma:index="27" nillable="true" ma:displayName="Sortierung" ma:decimals="0" ma:internalName="Sortierung">
      <xsd:simpleType>
        <xsd:restriction base="dms:Number"/>
      </xsd:simpleType>
    </xsd:element>
    <xsd:element name="zust_x00e4_ndig" ma:index="28" nillable="true" ma:displayName="zuständig" ma:list="UserInfo" ma:SharePointGroup="0" ma:internalName="zust_x00e4_ndig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6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7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8" nillable="true" ma:displayName="E-Mail From" ma:hidden="true" ma:internalName="EmailFrom">
      <xsd:simpleType>
        <xsd:restriction base="dms:Text"/>
      </xsd:simpleType>
    </xsd:element>
    <xsd:element name="EmailSubject" ma:index="9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C873DE-49C1-48C6-9BF0-2EE6EE7606A6}">
  <ds:schemaRefs>
    <ds:schemaRef ds:uri="ef2e210c-1bc5-4a6f-9b90-09f0dd7cbb30"/>
    <ds:schemaRef ds:uri="http://schemas.openxmlformats.org/package/2006/metadata/core-properties"/>
    <ds:schemaRef ds:uri="http://schemas.microsoft.com/sharepoint/v3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purl.org/dc/terms/"/>
    <ds:schemaRef ds:uri="http://schemas.microsoft.com/sharepoint/v4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D3F75D8-521E-4F5D-AF92-2EB21101E503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CEFC5656-F348-4A13-BDB4-F9E433B8239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28C8C17-7571-469F-AA69-604EFF7A6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2e210c-1bc5-4a6f-9b90-09f0dd7cbb30"/>
    <ds:schemaRef ds:uri="http://schemas.microsoft.com/sharepoint/v3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 xmlns:xsi="http://www.w3.org/2001/XMLSchema-instance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178</vt:i4>
      </vt:variant>
    </vt:vector>
  </HeadingPairs>
  <TitlesOfParts>
    <vt:vector size="183" baseType="lpstr">
      <vt:lpstr>Start</vt:lpstr>
      <vt:lpstr>JE201</vt:lpstr>
      <vt:lpstr>JE202</vt:lpstr>
      <vt:lpstr>JE203</vt:lpstr>
      <vt:lpstr>JE204</vt:lpstr>
      <vt:lpstr>'JE204'!C_ABI.ENV</vt:lpstr>
      <vt:lpstr>'JE204'!C_ABI.EVT</vt:lpstr>
      <vt:lpstr>'JE204'!C_ABI.EVT.GSG</vt:lpstr>
      <vt:lpstr>'JE204'!C_ABI.EVT.KSG</vt:lpstr>
      <vt:lpstr>'JE204'!C_ABI.EVT.UEV</vt:lpstr>
      <vt:lpstr>'JE204'!C_ABI.EVT.UVD</vt:lpstr>
      <vt:lpstr>'JE204'!C_ABI.UWZ</vt:lpstr>
      <vt:lpstr>'JE204'!C_ABI.VKR</vt:lpstr>
      <vt:lpstr>'JE204'!C_ABI.VKR.AKV</vt:lpstr>
      <vt:lpstr>'JE204'!C_ABI.VKR.UVK</vt:lpstr>
      <vt:lpstr>'JE204'!C_ABI.VKR.VAZ</vt:lpstr>
      <vt:lpstr>'JE202'!C_BIL.AKT.BET</vt:lpstr>
      <vt:lpstr>'JE203'!C_BIL.AKT.FBA</vt:lpstr>
      <vt:lpstr>'JE203'!C_BIL.AKT.FKU</vt:lpstr>
      <vt:lpstr>'JE202'!C_BIL.AKT.HUF</vt:lpstr>
      <vt:lpstr>'JE202'!C_BIL.AKT.HUF.AKA</vt:lpstr>
      <vt:lpstr>'JE202'!C_BIL.AKT.HUF.AKT</vt:lpstr>
      <vt:lpstr>'JE202'!C_BIL.AKT.HUF.GMP</vt:lpstr>
      <vt:lpstr>'JE202'!C_BIL.AKT.HUF.OBL</vt:lpstr>
      <vt:lpstr>'JE203'!C_BIL.AKT.HYP</vt:lpstr>
      <vt:lpstr>'JE203'!C_BIL.PAS.APF.OOW</vt:lpstr>
      <vt:lpstr>'JE203'!C_BIL.PAS.KOB</vt:lpstr>
      <vt:lpstr>'JE203'!C_BIL.PAS.VBA</vt:lpstr>
      <vt:lpstr>'JE203'!C_BIL.PAS.VKE</vt:lpstr>
      <vt:lpstr>'JE203'!C_BIL.PAS.VKE.GVG</vt:lpstr>
      <vt:lpstr>'JE203'!C_BIL.PAS.VKE.KOV</vt:lpstr>
      <vt:lpstr>'JE201'!C_EGK.GEV</vt:lpstr>
      <vt:lpstr>'JE202'!D1_A</vt:lpstr>
      <vt:lpstr>'JE204'!D1_GED_U</vt:lpstr>
      <vt:lpstr>'JE204'!D1_HYD</vt:lpstr>
      <vt:lpstr>'JE202'!D1_I</vt:lpstr>
      <vt:lpstr>'JE203'!D1_I</vt:lpstr>
      <vt:lpstr>'JE202'!D1_T</vt:lpstr>
      <vt:lpstr>'JE204'!D1_T</vt:lpstr>
      <vt:lpstr>'JE202'!D2_AEM</vt:lpstr>
      <vt:lpstr>'JE202'!D2_BAN</vt:lpstr>
      <vt:lpstr>'JE202'!D2_BUN</vt:lpstr>
      <vt:lpstr>'JE203'!D2_CHF</vt:lpstr>
      <vt:lpstr>'JE202'!D2_FIG</vt:lpstr>
      <vt:lpstr>'JE202'!D2_GEM</vt:lpstr>
      <vt:lpstr>'JE202'!D2_IUN</vt:lpstr>
      <vt:lpstr>'JE202'!D2_KAN</vt:lpstr>
      <vt:lpstr>'JE202'!D2_OEH</vt:lpstr>
      <vt:lpstr>'JE202'!D2_PFI</vt:lpstr>
      <vt:lpstr>'JE202'!D2_T</vt:lpstr>
      <vt:lpstr>'JE202'!D2_U</vt:lpstr>
      <vt:lpstr>'JE203'!D3_M01</vt:lpstr>
      <vt:lpstr>'JE203'!D3_M02</vt:lpstr>
      <vt:lpstr>'JE203'!D3_M03</vt:lpstr>
      <vt:lpstr>'JE203'!D3_M04</vt:lpstr>
      <vt:lpstr>'JE203'!D3_M05</vt:lpstr>
      <vt:lpstr>'JE203'!D3_M06</vt:lpstr>
      <vt:lpstr>'JE203'!D3_M07</vt:lpstr>
      <vt:lpstr>'JE203'!D3_M08</vt:lpstr>
      <vt:lpstr>'JE203'!D3_M09</vt:lpstr>
      <vt:lpstr>'JE203'!D3_M10</vt:lpstr>
      <vt:lpstr>'JE203'!D3_M11</vt:lpstr>
      <vt:lpstr>'JE203'!D3_M12</vt:lpstr>
      <vt:lpstr>'JE203'!D3_M13</vt:lpstr>
      <vt:lpstr>'JE203'!D3_M14</vt:lpstr>
      <vt:lpstr>'JE203'!D3_M15</vt:lpstr>
      <vt:lpstr>'JE203'!D3_M16</vt:lpstr>
      <vt:lpstr>'JE203'!D3_M17</vt:lpstr>
      <vt:lpstr>'JE203'!D3_T</vt:lpstr>
      <vt:lpstr>'JE203'!D3_Z02</vt:lpstr>
      <vt:lpstr>'JE203'!D3_Z03</vt:lpstr>
      <vt:lpstr>'JE203'!D3_Z04</vt:lpstr>
      <vt:lpstr>'JE203'!D3_Z05</vt:lpstr>
      <vt:lpstr>'JE203'!D3_Z06</vt:lpstr>
      <vt:lpstr>'JE203'!D3_Z07</vt:lpstr>
      <vt:lpstr>'JE203'!D3_Z08</vt:lpstr>
      <vt:lpstr>'JE203'!D3_Z09</vt:lpstr>
      <vt:lpstr>'JE203'!D3_Z10</vt:lpstr>
      <vt:lpstr>'JE203'!D3_Z11</vt:lpstr>
      <vt:lpstr>'JE203'!D3_Z12</vt:lpstr>
      <vt:lpstr>'JE203'!D3_Z13</vt:lpstr>
      <vt:lpstr>'JE203'!D3_Z14</vt:lpstr>
      <vt:lpstr>'JE203'!D3_Z15</vt:lpstr>
      <vt:lpstr>'JE203'!D3_Z16</vt:lpstr>
      <vt:lpstr>'JE203'!D3_Z17</vt:lpstr>
      <vt:lpstr>'JE203'!D3_Z18</vt:lpstr>
      <vt:lpstr>'JE203'!D3_Z19</vt:lpstr>
      <vt:lpstr>'JE203'!D3_Z20</vt:lpstr>
      <vt:lpstr>'JE203'!D3_Z21</vt:lpstr>
      <vt:lpstr>'JE203'!D3_Z22</vt:lpstr>
      <vt:lpstr>'JE203'!D3_Z23</vt:lpstr>
      <vt:lpstr>'JE203'!D3_Z24</vt:lpstr>
      <vt:lpstr>'JE203'!D3_Z25</vt:lpstr>
      <vt:lpstr>'JE203'!D3_Z26</vt:lpstr>
      <vt:lpstr>'JE203'!D3_Z27</vt:lpstr>
      <vt:lpstr>'JE203'!D3_Z28</vt:lpstr>
      <vt:lpstr>'JE203'!D3_Z29</vt:lpstr>
      <vt:lpstr>'JE203'!D3_Z30</vt:lpstr>
      <vt:lpstr>'JE203'!D3_Z31</vt:lpstr>
      <vt:lpstr>'JE203'!D3_Z32</vt:lpstr>
      <vt:lpstr>'JE203'!D3_Z33</vt:lpstr>
      <vt:lpstr>'JE203'!D3_Z34</vt:lpstr>
      <vt:lpstr>'JE203'!D3_Z35</vt:lpstr>
      <vt:lpstr>'JE203'!D3_Z36</vt:lpstr>
      <vt:lpstr>'JE203'!D3_Z37</vt:lpstr>
      <vt:lpstr>'JE203'!D3_Z38</vt:lpstr>
      <vt:lpstr>'JE203'!D3_Z39</vt:lpstr>
      <vt:lpstr>'JE203'!D3_Z40</vt:lpstr>
      <vt:lpstr>'JE203'!D3_Z41</vt:lpstr>
      <vt:lpstr>'JE203'!D3_Z42</vt:lpstr>
      <vt:lpstr>'JE203'!D3_Z43</vt:lpstr>
      <vt:lpstr>'JE203'!D3_Z44</vt:lpstr>
      <vt:lpstr>'JE203'!D3_Z45</vt:lpstr>
      <vt:lpstr>'JE203'!D3_Z46</vt:lpstr>
      <vt:lpstr>'JE203'!D3_Z47</vt:lpstr>
      <vt:lpstr>'JE203'!D3_Z48</vt:lpstr>
      <vt:lpstr>'JE203'!D3_Z49</vt:lpstr>
      <vt:lpstr>'JE203'!D3_Z50</vt:lpstr>
      <vt:lpstr>'JE203'!D3_Z51</vt:lpstr>
      <vt:lpstr>'JE203'!D3_Z52</vt:lpstr>
      <vt:lpstr>'JE203'!D3_Z53</vt:lpstr>
      <vt:lpstr>'JE203'!D3_Z54</vt:lpstr>
      <vt:lpstr>'JE203'!D3_Z55</vt:lpstr>
      <vt:lpstr>'JE203'!D3_Z56</vt:lpstr>
      <vt:lpstr>'JE203'!D3_Z57</vt:lpstr>
      <vt:lpstr>'JE203'!D3_Z58</vt:lpstr>
      <vt:lpstr>'JE203'!D3_Z59</vt:lpstr>
      <vt:lpstr>'JE203'!D3_Z60</vt:lpstr>
      <vt:lpstr>'JE203'!D3_Z61</vt:lpstr>
      <vt:lpstr>'JE203'!D3_Z62</vt:lpstr>
      <vt:lpstr>'JE203'!D3_Z63</vt:lpstr>
      <vt:lpstr>'JE203'!D3_Z64</vt:lpstr>
      <vt:lpstr>'JE203'!D3_Z65</vt:lpstr>
      <vt:lpstr>'JE203'!D3_Z66</vt:lpstr>
      <vt:lpstr>'JE203'!D4_ASI</vt:lpstr>
      <vt:lpstr>'JE203'!D4_KUE</vt:lpstr>
      <vt:lpstr>'JE203'!D4_RLZ</vt:lpstr>
      <vt:lpstr>'JE203'!D4_T</vt:lpstr>
      <vt:lpstr>'JE202'!GESPERRT</vt:lpstr>
      <vt:lpstr>'JE204'!GESPERRT</vt:lpstr>
      <vt:lpstr>I_Language</vt:lpstr>
      <vt:lpstr>I_ReferDate</vt:lpstr>
      <vt:lpstr>I_ReportName</vt:lpstr>
      <vt:lpstr>I_Revision</vt:lpstr>
      <vt:lpstr>I_SubjectId</vt:lpstr>
      <vt:lpstr>I_TechNumber</vt:lpstr>
      <vt:lpstr>I_Version</vt:lpstr>
      <vt:lpstr>'JE201'!INTERNAL</vt:lpstr>
      <vt:lpstr>'JE202'!INTERNAL</vt:lpstr>
      <vt:lpstr>'JE203'!INTERNAL</vt:lpstr>
      <vt:lpstr>'JE204'!INTERNAL</vt:lpstr>
      <vt:lpstr>P_Subtitle</vt:lpstr>
      <vt:lpstr>P_Title</vt:lpstr>
      <vt:lpstr>'JE201'!Print_Area</vt:lpstr>
      <vt:lpstr>'JE202'!Print_Area</vt:lpstr>
      <vt:lpstr>'JE203'!Print_Area</vt:lpstr>
      <vt:lpstr>'JE204'!Print_Area</vt:lpstr>
      <vt:lpstr>Start!Print_Area</vt:lpstr>
      <vt:lpstr>'JE201'!Print_Titles</vt:lpstr>
      <vt:lpstr>'JE202'!Print_Titles</vt:lpstr>
      <vt:lpstr>'JE203'!Print_Titles</vt:lpstr>
      <vt:lpstr>'JE204'!Print_Titles</vt:lpstr>
      <vt:lpstr>'JE201'!T_Konsi_Errors</vt:lpstr>
      <vt:lpstr>'JE202'!T_Konsi_Errors</vt:lpstr>
      <vt:lpstr>'JE203'!T_Konsi_Errors</vt:lpstr>
      <vt:lpstr>'JE204'!T_Konsi_Errors</vt:lpstr>
      <vt:lpstr>'JE201'!T_Konsi_Rules_Column</vt:lpstr>
      <vt:lpstr>'JE202'!T_Konsi_Rules_Column</vt:lpstr>
      <vt:lpstr>'JE203'!T_Konsi_Rules_Column</vt:lpstr>
      <vt:lpstr>'JE204'!T_Konsi_Rules_Column</vt:lpstr>
      <vt:lpstr>'JE201'!T_Konsi_Rules_Cross</vt:lpstr>
      <vt:lpstr>'JE202'!T_Konsi_Rules_Cross</vt:lpstr>
      <vt:lpstr>'JE203'!T_Konsi_Rules_Cross</vt:lpstr>
      <vt:lpstr>'JE204'!T_Konsi_Rules_Cross</vt:lpstr>
      <vt:lpstr>'JE201'!T_Konsi_Rules_Row</vt:lpstr>
      <vt:lpstr>'JE202'!T_Konsi_Rules_Row</vt:lpstr>
      <vt:lpstr>'JE203'!T_Konsi_Rules_Row</vt:lpstr>
      <vt:lpstr>'JE204'!T_Konsi_Rules_Row</vt:lpstr>
      <vt:lpstr>Start!T_Konsi_Summary</vt:lpstr>
      <vt:lpstr>'JE201'!T_Konsi_Warnings</vt:lpstr>
      <vt:lpstr>'JE202'!T_Konsi_Warnings</vt:lpstr>
      <vt:lpstr>'JE203'!T_Konsi_Warnings</vt:lpstr>
      <vt:lpstr>'JE204'!T_Konsi_Warnings</vt:lpstr>
    </vt:vector>
  </TitlesOfParts>
  <Company xsi:nil="true"/>
  <LinksUpToDate>false</LinksUpToDate>
  <SharedDoc>false</SharedDoc>
  <HyperlinksChanged>false</HyperlinksChanged>
  <AppVersion>16.0300</AppVersion>
  <HyperlinkBase xsi:nil="true"/>
  <Template xsi:nil="true"/>
  <Manager xsi:nil="true"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2009-02-17T07:47:47Z</dcterms:created>
  <dc:creator>SNB BNS</dc:creator>
  <cp:keywords>statistique, document d'enquête</cp:keywords>
  <cp:lastPrinted>2015-04-23T13:36:40Z</cp:lastPrinted>
  <dcterms:modified xsi:type="dcterms:W3CDTF">2026-08-28T12:34:18Z</dcterms:modified>
  <dc:subject>document d'enquête</dc:subject>
  <dc:title>Statistique détaillée de fin d’année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el">
    <vt:lpwstr>Statistique détaillée de fin d’année, entreprise: données complémentaires A</vt:lpwstr>
  </property>
  <property fmtid="{D5CDD505-2E9C-101B-9397-08002B2CF9AE}" pid="3" name="In Arbeit">
    <vt:lpwstr>in Arbeit</vt:lpwstr>
  </property>
  <property fmtid="{D5CDD505-2E9C-101B-9397-08002B2CF9AE}" pid="4" name="ContentTypeId">
    <vt:lpwstr>0x010100CFDD47FA35D53A4AB869B27C0552C683</vt:lpwstr>
  </property>
</Properties>
</file>