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Koordinatenbasierte EHM\BSTA\KWERA\01.06.2023\"/>
    </mc:Choice>
  </mc:AlternateContent>
  <bookViews>
    <workbookView xWindow="-26040" yWindow="-1275" windowWidth="21600" windowHeight="13125" tabRatio="701"/>
  </bookViews>
  <sheets>
    <sheet name="Start" sheetId="12" r:id="rId1"/>
    <sheet name="KW1.MELD" sheetId="5" r:id="rId2"/>
    <sheet name="KW2.MELD" sheetId="13" r:id="rId3"/>
    <sheet name="KW3.MELD" sheetId="15" r:id="rId4"/>
  </sheets>
  <definedNames>
    <definedName name="Date" localSheetId="2">#REF!</definedName>
    <definedName name="Date" localSheetId="3">#REF!</definedName>
    <definedName name="Date">#REF!</definedName>
    <definedName name="_xlnm.Print_Area" localSheetId="1">'KW1.MELD'!$A$1:$Q$48</definedName>
    <definedName name="_xlnm.Print_Area" localSheetId="2">'KW2.MELD'!$A$1:$I$18</definedName>
    <definedName name="_xlnm.Print_Area" localSheetId="3">'KW3.MELD'!$A$1:$H$14</definedName>
    <definedName name="_xlnm.Print_Area" localSheetId="0">Start!$A$1:$H$40</definedName>
    <definedName name="_xlnm.Print_Titles" localSheetId="1">'KW1.MELD'!$A:$E,'KW1.MELD'!$1:$15</definedName>
    <definedName name="_xlnm.Print_Titles" localSheetId="2">'KW2.MELD'!$A:$E,'KW2.MELD'!$1:$10</definedName>
    <definedName name="_xlnm.Print_Titles" localSheetId="3">'KW3.MELD'!$A:$D,'KW3.MELD'!$1:$10</definedName>
    <definedName name="P_Subtitle">Start!$B$7</definedName>
    <definedName name="P_Title">Start!$B$6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3" l="1"/>
  <c r="F28" i="13" s="1"/>
  <c r="D21" i="12" s="1"/>
  <c r="E20" i="15" l="1"/>
  <c r="E23" i="15"/>
  <c r="C14" i="15"/>
  <c r="H3" i="15"/>
  <c r="E21" i="15" s="1"/>
  <c r="H2" i="15"/>
  <c r="E19" i="15" s="1"/>
  <c r="E1" i="15"/>
  <c r="F27" i="13" l="1"/>
  <c r="F24" i="13"/>
  <c r="C18" i="13"/>
  <c r="I3" i="13"/>
  <c r="F25" i="13" s="1"/>
  <c r="I2" i="13"/>
  <c r="F23" i="13" s="1"/>
  <c r="F1" i="13"/>
  <c r="F1" i="5" l="1"/>
  <c r="P48" i="5" l="1"/>
  <c r="O48" i="5"/>
  <c r="N48" i="5"/>
  <c r="M48" i="5"/>
  <c r="L48" i="5"/>
  <c r="K48" i="5"/>
  <c r="G48" i="5"/>
  <c r="H48" i="5"/>
  <c r="I48" i="5"/>
  <c r="F48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16" i="5"/>
  <c r="F54" i="5"/>
  <c r="P3" i="5"/>
  <c r="F55" i="5" s="1"/>
  <c r="P2" i="5"/>
  <c r="F53" i="5" s="1"/>
  <c r="F59" i="5" l="1"/>
  <c r="F20" i="12" s="1"/>
  <c r="F24" i="12" s="1"/>
  <c r="F58" i="5"/>
  <c r="D20" i="12" s="1"/>
  <c r="H32" i="12"/>
  <c r="B29" i="12"/>
  <c r="F57" i="5"/>
  <c r="D43" i="5"/>
  <c r="H24" i="12"/>
  <c r="H31" i="12"/>
  <c r="D24" i="12" l="1"/>
  <c r="B24" i="12" s="1"/>
</calcChain>
</file>

<file path=xl/sharedStrings.xml><?xml version="1.0" encoding="utf-8"?>
<sst xmlns="http://schemas.openxmlformats.org/spreadsheetml/2006/main" count="187" uniqueCount="161">
  <si>
    <t>Schweizerische Nationalbank</t>
  </si>
  <si>
    <t>XXXXXX</t>
  </si>
  <si>
    <t>Postfach</t>
  </si>
  <si>
    <t>Firma</t>
  </si>
  <si>
    <t>Adresse</t>
  </si>
  <si>
    <t>PLZ Ort</t>
  </si>
  <si>
    <t>E-Mail</t>
  </si>
  <si>
    <t>Formular</t>
  </si>
  <si>
    <t>(in 1'000 Franken)</t>
  </si>
  <si>
    <t>Kol. 01</t>
  </si>
  <si>
    <t>$fid</t>
  </si>
  <si>
    <t>Total Inland</t>
  </si>
  <si>
    <t>Total</t>
  </si>
  <si>
    <t>Stichdatum</t>
  </si>
  <si>
    <t>Titel</t>
  </si>
  <si>
    <t>Kreditnehmer</t>
  </si>
  <si>
    <t>Wirtschaftssektoren und Branchen nach NOGA 2008</t>
  </si>
  <si>
    <t>Unselbständigerwerbende, Nichterwerbstätige usw.</t>
  </si>
  <si>
    <t>A</t>
  </si>
  <si>
    <t>B</t>
  </si>
  <si>
    <t>C</t>
  </si>
  <si>
    <t>01-03</t>
  </si>
  <si>
    <t>05-09</t>
  </si>
  <si>
    <t>10-33</t>
  </si>
  <si>
    <t>Land- und Forstwirtschaft, Fischerei</t>
  </si>
  <si>
    <t>Bergbau und Gewinnung von Steinen und Erden</t>
  </si>
  <si>
    <t>Verarbeitendes Gewerbe/Herstellung von Waren</t>
  </si>
  <si>
    <t>D</t>
  </si>
  <si>
    <t>35</t>
  </si>
  <si>
    <t>Energieversorgung</t>
  </si>
  <si>
    <t>F</t>
  </si>
  <si>
    <t>41-43</t>
  </si>
  <si>
    <t>Baugewerbe/Bau</t>
  </si>
  <si>
    <t>G</t>
  </si>
  <si>
    <t>45-47</t>
  </si>
  <si>
    <t>H</t>
  </si>
  <si>
    <t>I</t>
  </si>
  <si>
    <t>55,56</t>
  </si>
  <si>
    <t>Gastgewerbe/Beherbergung und Gastronomie</t>
  </si>
  <si>
    <t>J</t>
  </si>
  <si>
    <t>58-63</t>
  </si>
  <si>
    <t>Information und Kommunikation</t>
  </si>
  <si>
    <t>K</t>
  </si>
  <si>
    <t>L</t>
  </si>
  <si>
    <t>68</t>
  </si>
  <si>
    <t>Grundstücks- und Wohnungswesen</t>
  </si>
  <si>
    <t>N</t>
  </si>
  <si>
    <t>77-82</t>
  </si>
  <si>
    <t>O</t>
  </si>
  <si>
    <t>84</t>
  </si>
  <si>
    <t>P</t>
  </si>
  <si>
    <t>85</t>
  </si>
  <si>
    <t>Erziehung und Unterricht</t>
  </si>
  <si>
    <t>Q</t>
  </si>
  <si>
    <t>86-88</t>
  </si>
  <si>
    <t>Gesundheits- und Sozialwesen</t>
  </si>
  <si>
    <t>R</t>
  </si>
  <si>
    <t>90-93</t>
  </si>
  <si>
    <t>Kunst, Unterhaltung und Erholung</t>
  </si>
  <si>
    <t>S</t>
  </si>
  <si>
    <t>94-96</t>
  </si>
  <si>
    <t>Erbringung von sonstigen Dienstleistungen</t>
  </si>
  <si>
    <t>U</t>
  </si>
  <si>
    <t>99</t>
  </si>
  <si>
    <t>Exterritoriale Organisationen und Körperschaften</t>
  </si>
  <si>
    <t>nicht zuordenbare Kredite</t>
  </si>
  <si>
    <t>Total Ausland</t>
  </si>
  <si>
    <t>Gesamttotal</t>
  </si>
  <si>
    <t>49-53</t>
  </si>
  <si>
    <t>Verkehr und Lagerei</t>
  </si>
  <si>
    <t>$eod</t>
  </si>
  <si>
    <t>64-66</t>
  </si>
  <si>
    <t>Handel; Instandhaltung und Reparatur von Motorfahrzeugen</t>
  </si>
  <si>
    <t>Erhebung</t>
  </si>
  <si>
    <t>Formular(e)</t>
  </si>
  <si>
    <t xml:space="preserve"> -&gt;weiter mit Tabulator</t>
  </si>
  <si>
    <t>Bitte ausfüllen</t>
  </si>
  <si>
    <t>Abteilung</t>
  </si>
  <si>
    <t>Ansprechperson</t>
  </si>
  <si>
    <t>Tel-Nr.</t>
  </si>
  <si>
    <t>Validierungen</t>
  </si>
  <si>
    <t>Formulare bestellen:</t>
  </si>
  <si>
    <t>Fragen zu Erhebungen:</t>
  </si>
  <si>
    <t>TT.MM.JJJJ</t>
  </si>
  <si>
    <t>Spezielle Lieferung</t>
  </si>
  <si>
    <t>Fehler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</si>
  <si>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</si>
  <si>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zur Datenlieferung verwenden Sie bitte ein separates Dokument</t>
    </r>
  </si>
  <si>
    <t>CH-8022 Zürich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</si>
  <si>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Meldung ist bis zum </t>
    </r>
    <r>
      <rPr>
        <b/>
        <sz val="10"/>
        <rFont val="Arial"/>
        <family val="2"/>
      </rPr>
      <t>20. des folgenden Monats</t>
    </r>
    <r>
      <rPr>
        <sz val="10"/>
        <rFont val="Arial"/>
        <family val="2"/>
      </rPr>
      <t xml:space="preserve"> einzureichen.</t>
    </r>
  </si>
  <si>
    <t>Abschnitt</t>
  </si>
  <si>
    <t>Hypothekarkredite</t>
  </si>
  <si>
    <t>Übrige Kredite</t>
  </si>
  <si>
    <t>Tel: +41 58 631 00 00</t>
  </si>
  <si>
    <t>SNB-Code</t>
  </si>
  <si>
    <t>Statistik</t>
  </si>
  <si>
    <t>KWERA</t>
  </si>
  <si>
    <t>www.finma.ch</t>
  </si>
  <si>
    <t>Laupenstrasse 27</t>
  </si>
  <si>
    <t>CH-3003 Bern</t>
  </si>
  <si>
    <t>Tel: +41 31 327 91 00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</si>
  <si>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https://emi.snb.ch/de/emi/KWERA</t>
    </r>
  </si>
  <si>
    <t>Wertberichtigungen und Rückstellungen für Ausfallrisiken</t>
  </si>
  <si>
    <t>aufsichtsreporting@finma.ch</t>
  </si>
  <si>
    <t>Eidgenössische Finanzmarktaufsicht FINMA</t>
  </si>
  <si>
    <t>Gefährdete Forderungen Brutto
(Art. 24 RelV-FINMA)</t>
  </si>
  <si>
    <t>Wertberichtigungen</t>
  </si>
  <si>
    <t>auf nicht gefährdete Forderungen
(Art. 25 RelV-FINMA)</t>
  </si>
  <si>
    <t>auf gefährdete Forderungen
(Art. 24 RelV-FINMA)</t>
  </si>
  <si>
    <t>Abschreibungen</t>
  </si>
  <si>
    <t>COVID-19 Kredite 
Brutto-
forderungen (Benützung)</t>
  </si>
  <si>
    <t>1.00.D01</t>
  </si>
  <si>
    <t xml:space="preserve">davon COVID-19 
Kredite </t>
  </si>
  <si>
    <t>Öffentliche Verwaltung, Verteidigung; Sozialversicherung</t>
  </si>
  <si>
    <t>Erbringung von sonstigen wirtschaftlichen Dienstleistungen</t>
  </si>
  <si>
    <t>Erbringung von Finanz- und Versicherungsdienstleistungen</t>
  </si>
  <si>
    <t>Wasserversorgung; Abwasser- und Abfallentsorgung und Beseitigung von Umweltverschmutzungen</t>
  </si>
  <si>
    <t xml:space="preserve">E
</t>
  </si>
  <si>
    <t xml:space="preserve">36-39
</t>
  </si>
  <si>
    <t>Erbringung von freiberuflichen, wissenschaftlichen und technischen Dienstleistungen</t>
  </si>
  <si>
    <t xml:space="preserve">M
</t>
  </si>
  <si>
    <t xml:space="preserve">69-75
</t>
  </si>
  <si>
    <t>Prüfung davon COVID-19 Kredite</t>
  </si>
  <si>
    <t>Prüfung Gesamttotal</t>
  </si>
  <si>
    <t>Warnung</t>
  </si>
  <si>
    <t>Qualitative Fragen</t>
  </si>
  <si>
    <t>Ansatz</t>
  </si>
  <si>
    <t>Betrag</t>
  </si>
  <si>
    <t>Ansatz Wertberichtigungen für nicht gefährdete Forderungen</t>
  </si>
  <si>
    <t>Rückstellungen für Ausfallrisiken von Ausserbilanzgeschäften</t>
  </si>
  <si>
    <t>Kol. 02</t>
  </si>
  <si>
    <t>Kol.03</t>
  </si>
  <si>
    <t>Kol. 04</t>
  </si>
  <si>
    <t>Kol. 05</t>
  </si>
  <si>
    <t>Kol. 06</t>
  </si>
  <si>
    <t>Kol. 07</t>
  </si>
  <si>
    <t>Kol. 08</t>
  </si>
  <si>
    <t>Kol. 09</t>
  </si>
  <si>
    <t>Kol. 10</t>
  </si>
  <si>
    <t>Optional für Stichtage 31. März bis 31. Mai 2021</t>
  </si>
  <si>
    <t>KW1-KW3</t>
  </si>
  <si>
    <t>KW1</t>
  </si>
  <si>
    <t>KW2</t>
  </si>
  <si>
    <t>KW3</t>
  </si>
  <si>
    <t>REI</t>
  </si>
  <si>
    <t>REA</t>
  </si>
  <si>
    <t>REB</t>
  </si>
  <si>
    <t>REC</t>
  </si>
  <si>
    <t>Wert</t>
  </si>
  <si>
    <t>nicht zuordenbare Wertberichtigungen</t>
  </si>
  <si>
    <t>Wertberichtigungen für erwartete Verluste nach anerkanntem internationalen Standard gemäss Art. 25 Abs. 1 Bst. a RelV-FINMA i.V.m Art. 3 RelV-FINMA</t>
  </si>
  <si>
    <t>Wertberichtigungen für inhärente Ausfallrisiken gemäss Art. 25 Abs. 1 
Bst. b RelV-FINMA</t>
  </si>
  <si>
    <t>Wertberichtigungen für latente Ausfallrisiken gemäss Art. 25 Abs. 1 
Bst. c RelV-FINMA</t>
  </si>
  <si>
    <t>Bankstelle</t>
  </si>
  <si>
    <t>Wertberichtigungen für Ausfallrisiken und Abschreibungen von Forderungen</t>
  </si>
  <si>
    <t>Welcher Ansatz für die Bildung von Wertberichtigungen für Ausfallrisiken auf nicht gefährdeten Forderungen gemäss Art. 25 RelV-FINMA (und sinngemäss von Rückstellungen auf Ausserbilanzgeschäften gemäss Art. 28 Abs. 6 RelV-FINMA) 
wird angewandt?</t>
  </si>
  <si>
    <t>Inhaltliche Fragen:</t>
  </si>
  <si>
    <t>Release 1.1</t>
  </si>
  <si>
    <t>Wertberichtigungen für erwartete Verluste gemäss Art. 25 Abs. 4 RelV-FINMA</t>
  </si>
  <si>
    <t>Rückstellungen für Ausfallrisiken von Ausserbilanzgeschäften gemäss Art. 28 Abs. 6 RelV-FINMA</t>
  </si>
  <si>
    <t>Rückstellungen für Ausfallrisiken von Ausserbilanzgeschäften gemäss Art. 28 Abs. 1 RelV-FINMA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</si>
</sst>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00"/>
    <numFmt numFmtId="166" formatCode="0&quot; ERROR&quot;"/>
    <numFmt numFmtId="167" formatCode="000000"/>
    <numFmt numFmtId="168" formatCode="d/mm/yyyy"/>
    <numFmt numFmtId="169" formatCode="#,##0_);[Red]\-#,##0_);;@"/>
    <numFmt numFmtId="170" formatCode="0&quot; Warning&quot;"/>
  </numFmts>
  <fonts count="34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Palatino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8"/>
      <color theme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4">
    <xf numFmtId="0" fontId="0" fillId="0" borderId="0"/>
    <xf numFmtId="169" fontId="17" fillId="0" borderId="1" applyFill="0">
      <protection locked="0"/>
    </xf>
    <xf numFmtId="0" fontId="17" fillId="2" borderId="2" applyNumberFormat="0">
      <alignment vertical="center"/>
    </xf>
    <xf numFmtId="169" fontId="17" fillId="0" borderId="3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4" applyNumberFormat="0">
      <alignment horizontal="center" vertical="center"/>
    </xf>
    <xf numFmtId="169" fontId="17" fillId="0" borderId="2" applyNumberFormat="0" applyFont="0" applyAlignment="0">
      <alignment vertical="center"/>
    </xf>
    <xf numFmtId="165" fontId="17" fillId="3" borderId="2">
      <alignment horizontal="center"/>
    </xf>
    <xf numFmtId="0" fontId="21" fillId="0" borderId="0" applyNumberFormat="0" applyFill="0" applyBorder="0" applyAlignment="0" applyProtection="0">
      <alignment vertical="top"/>
      <protection locked="0"/>
    </xf>
    <xf numFmtId="164" fontId="4" fillId="0" borderId="0" applyFill="0" applyBorder="0">
      <alignment horizontal="left"/>
    </xf>
    <xf numFmtId="0" fontId="7" fillId="0" borderId="5" applyFont="0" applyFill="0" applyAlignment="0" applyProtection="0"/>
    <xf numFmtId="0" fontId="22" fillId="0" borderId="0" applyNumberFormat="0" applyFill="0" applyBorder="0" applyAlignment="0" applyProtection="0"/>
    <xf numFmtId="0" fontId="23" fillId="4" borderId="6">
      <alignment horizontal="center" vertical="center"/>
    </xf>
    <xf numFmtId="49" fontId="28" fillId="0" borderId="31" applyBorder="0">
      <alignment horizontal="center" vertical="center"/>
      <protection locked="0"/>
    </xf>
  </cellStyleXfs>
  <cellXfs count="210">
    <xf numFmtId="0" fontId="0" fillId="0" borderId="0" xfId="0"/>
    <xf numFmtId="165" fontId="17" fillId="3" borderId="2" xfId="7">
      <alignment horizontal="center"/>
    </xf>
    <xf numFmtId="0" fontId="23" fillId="4" borderId="6" xfId="12">
      <alignment horizontal="center" vertical="center"/>
    </xf>
    <xf numFmtId="0" fontId="1" fillId="0" borderId="8" xfId="0" applyFont="1" applyBorder="1"/>
    <xf numFmtId="0" fontId="1" fillId="0" borderId="0" xfId="0" applyFont="1"/>
    <xf numFmtId="0" fontId="1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/>
    </xf>
    <xf numFmtId="164" fontId="4" fillId="0" borderId="0" xfId="9" applyFont="1" applyBorder="1">
      <alignment horizontal="left"/>
    </xf>
    <xf numFmtId="164" fontId="3" fillId="0" borderId="0" xfId="9" applyFont="1" applyBorder="1">
      <alignment horizontal="left"/>
    </xf>
    <xf numFmtId="0" fontId="1" fillId="0" borderId="14" xfId="0" applyFont="1" applyBorder="1"/>
    <xf numFmtId="0" fontId="1" fillId="0" borderId="2" xfId="0" applyFont="1" applyBorder="1"/>
    <xf numFmtId="164" fontId="4" fillId="0" borderId="12" xfId="9" applyFont="1" applyBorder="1">
      <alignment horizontal="left"/>
    </xf>
    <xf numFmtId="0" fontId="1" fillId="0" borderId="4" xfId="0" applyFont="1" applyBorder="1"/>
    <xf numFmtId="0" fontId="2" fillId="0" borderId="0" xfId="0" applyFont="1" applyAlignment="1">
      <alignment horizontal="right"/>
    </xf>
    <xf numFmtId="166" fontId="6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" fillId="0" borderId="0" xfId="0" applyFont="1" applyFill="1" applyBorder="1"/>
    <xf numFmtId="0" fontId="5" fillId="0" borderId="15" xfId="0" applyFont="1" applyBorder="1" applyAlignment="1" applyProtection="1">
      <alignment horizontal="center"/>
    </xf>
    <xf numFmtId="164" fontId="1" fillId="0" borderId="9" xfId="0" applyNumberFormat="1" applyFont="1" applyBorder="1"/>
    <xf numFmtId="14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66" fontId="6" fillId="0" borderId="13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9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left"/>
    </xf>
    <xf numFmtId="168" fontId="5" fillId="0" borderId="15" xfId="0" quotePrefix="1" applyNumberFormat="1" applyFont="1" applyBorder="1" applyAlignment="1" applyProtection="1">
      <alignment horizontal="center" vertical="center"/>
    </xf>
    <xf numFmtId="164" fontId="7" fillId="0" borderId="0" xfId="9" applyFont="1" applyBorder="1">
      <alignment horizontal="left"/>
    </xf>
    <xf numFmtId="0" fontId="8" fillId="0" borderId="0" xfId="0" applyFont="1" applyBorder="1"/>
    <xf numFmtId="0" fontId="12" fillId="0" borderId="0" xfId="0" applyFont="1"/>
    <xf numFmtId="0" fontId="8" fillId="0" borderId="9" xfId="0" applyFont="1" applyBorder="1" applyAlignment="1">
      <alignment horizontal="right"/>
    </xf>
    <xf numFmtId="164" fontId="7" fillId="0" borderId="0" xfId="9" applyFont="1" applyBorder="1" applyAlignment="1">
      <alignment horizontal="right"/>
    </xf>
    <xf numFmtId="169" fontId="17" fillId="0" borderId="1" xfId="1">
      <protection locked="0"/>
    </xf>
    <xf numFmtId="0" fontId="0" fillId="0" borderId="0" xfId="0"/>
    <xf numFmtId="0" fontId="1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quotePrefix="1" applyFont="1" applyBorder="1"/>
    <xf numFmtId="0" fontId="1" fillId="0" borderId="12" xfId="0" applyFont="1" applyFill="1" applyBorder="1"/>
    <xf numFmtId="164" fontId="6" fillId="0" borderId="12" xfId="9" applyFont="1" applyBorder="1">
      <alignment horizontal="left"/>
    </xf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quotePrefix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quotePrefix="1" applyFont="1" applyBorder="1" applyAlignment="1">
      <alignment vertical="top"/>
    </xf>
    <xf numFmtId="0" fontId="18" fillId="0" borderId="0" xfId="0" applyFont="1"/>
    <xf numFmtId="0" fontId="0" fillId="0" borderId="0" xfId="0" applyFont="1"/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11"/>
    <xf numFmtId="0" fontId="20" fillId="0" borderId="0" xfId="0" applyFont="1" applyFill="1" applyAlignment="1">
      <alignment vertical="center" textRotation="90"/>
    </xf>
    <xf numFmtId="0" fontId="18" fillId="0" borderId="0" xfId="0" applyFont="1" applyFill="1"/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Protection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167" fontId="20" fillId="5" borderId="23" xfId="0" applyNumberFormat="1" applyFont="1" applyFill="1" applyBorder="1" applyAlignment="1" applyProtection="1">
      <alignment horizontal="center" vertical="center"/>
      <protection locked="0"/>
    </xf>
    <xf numFmtId="14" fontId="20" fillId="5" borderId="24" xfId="0" applyNumberFormat="1" applyFont="1" applyFill="1" applyBorder="1" applyAlignment="1" applyProtection="1">
      <alignment horizontal="center" vertical="center"/>
      <protection locked="0"/>
    </xf>
    <xf numFmtId="0" fontId="20" fillId="5" borderId="23" xfId="0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8" fillId="4" borderId="25" xfId="0" applyFont="1" applyFill="1" applyBorder="1" applyAlignment="1">
      <alignment vertical="center"/>
    </xf>
    <xf numFmtId="0" fontId="18" fillId="4" borderId="25" xfId="0" applyFont="1" applyFill="1" applyBorder="1" applyAlignment="1">
      <alignment vertical="center"/>
    </xf>
    <xf numFmtId="0" fontId="4" fillId="4" borderId="25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24" fillId="4" borderId="0" xfId="0" applyNumberFormat="1" applyFont="1" applyFill="1" applyAlignment="1" applyProtection="1">
      <alignment horizontal="left"/>
    </xf>
    <xf numFmtId="0" fontId="23" fillId="4" borderId="0" xfId="0" applyFont="1" applyFill="1" applyAlignment="1">
      <alignment horizontal="left"/>
    </xf>
    <xf numFmtId="0" fontId="23" fillId="4" borderId="26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28" fillId="4" borderId="26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9" fillId="0" borderId="12" xfId="8" applyFont="1" applyBorder="1" applyAlignment="1" applyProtection="1">
      <alignment horizontal="left" readingOrder="1"/>
    </xf>
    <xf numFmtId="0" fontId="26" fillId="0" borderId="12" xfId="0" applyFont="1" applyBorder="1"/>
    <xf numFmtId="0" fontId="5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vertical="top"/>
    </xf>
    <xf numFmtId="164" fontId="7" fillId="0" borderId="11" xfId="9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30" fillId="0" borderId="0" xfId="0" applyFont="1" applyAlignment="1">
      <alignment horizontal="left" readingOrder="1"/>
    </xf>
    <xf numFmtId="0" fontId="1" fillId="0" borderId="0" xfId="0" quotePrefix="1" applyFont="1" applyBorder="1" applyAlignment="1"/>
    <xf numFmtId="0" fontId="1" fillId="0" borderId="8" xfId="0" applyFont="1" applyBorder="1" applyAlignment="1"/>
    <xf numFmtId="16" fontId="1" fillId="0" borderId="0" xfId="0" quotePrefix="1" applyNumberFormat="1" applyFont="1" applyBorder="1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wrapText="1"/>
    </xf>
    <xf numFmtId="169" fontId="17" fillId="2" borderId="2" xfId="2" applyNumberFormat="1">
      <alignment vertical="center"/>
    </xf>
    <xf numFmtId="0" fontId="0" fillId="0" borderId="12" xfId="0" applyBorder="1"/>
    <xf numFmtId="170" fontId="6" fillId="0" borderId="13" xfId="0" applyNumberFormat="1" applyFont="1" applyBorder="1" applyAlignment="1">
      <alignment horizontal="left"/>
    </xf>
    <xf numFmtId="0" fontId="8" fillId="0" borderId="0" xfId="10" applyFont="1" applyBorder="1" applyAlignment="1">
      <alignment horizontal="left"/>
    </xf>
    <xf numFmtId="0" fontId="8" fillId="0" borderId="11" xfId="10" applyFont="1" applyBorder="1"/>
    <xf numFmtId="0" fontId="12" fillId="0" borderId="0" xfId="0" applyFont="1" applyBorder="1"/>
    <xf numFmtId="0" fontId="1" fillId="0" borderId="2" xfId="0" applyFont="1" applyBorder="1" applyAlignment="1">
      <alignment horizontal="left" vertical="top" indent="1"/>
    </xf>
    <xf numFmtId="164" fontId="31" fillId="0" borderId="0" xfId="9" applyFont="1" applyBorder="1">
      <alignment horizontal="left"/>
    </xf>
    <xf numFmtId="169" fontId="17" fillId="0" borderId="32" xfId="1" applyBorder="1">
      <protection locked="0"/>
    </xf>
    <xf numFmtId="165" fontId="17" fillId="3" borderId="11" xfId="7" applyBorder="1">
      <alignment horizontal="center"/>
    </xf>
    <xf numFmtId="0" fontId="17" fillId="0" borderId="0" xfId="5" applyBorder="1">
      <alignment horizontal="center" vertical="center"/>
    </xf>
    <xf numFmtId="164" fontId="6" fillId="0" borderId="0" xfId="9" applyFont="1" applyBorder="1">
      <alignment horizontal="left"/>
    </xf>
    <xf numFmtId="164" fontId="1" fillId="0" borderId="0" xfId="0" applyNumberFormat="1" applyFont="1" applyBorder="1"/>
    <xf numFmtId="14" fontId="1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1" fillId="0" borderId="28" xfId="10" applyFont="1" applyBorder="1" applyAlignment="1">
      <alignment wrapText="1"/>
    </xf>
    <xf numFmtId="0" fontId="1" fillId="0" borderId="14" xfId="0" applyFont="1" applyBorder="1" applyAlignment="1">
      <alignment vertical="top"/>
    </xf>
    <xf numFmtId="0" fontId="0" fillId="0" borderId="16" xfId="5" applyFont="1" applyBorder="1">
      <alignment horizontal="center" vertical="center"/>
    </xf>
    <xf numFmtId="0" fontId="1" fillId="0" borderId="0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164" fontId="31" fillId="0" borderId="0" xfId="9" applyFont="1" applyFill="1" applyBorder="1">
      <alignment horizontal="left"/>
    </xf>
    <xf numFmtId="0" fontId="5" fillId="0" borderId="2" xfId="0" applyFont="1" applyBorder="1" applyAlignment="1">
      <alignment horizontal="left" vertical="top" wrapText="1" indent="1"/>
    </xf>
    <xf numFmtId="0" fontId="17" fillId="0" borderId="2" xfId="5" applyBorder="1">
      <alignment horizontal="center" vertical="center"/>
    </xf>
    <xf numFmtId="0" fontId="5" fillId="0" borderId="14" xfId="0" applyFont="1" applyBorder="1" applyAlignment="1">
      <alignment horizontal="left" vertical="top" wrapText="1" indent="1"/>
    </xf>
    <xf numFmtId="0" fontId="0" fillId="0" borderId="14" xfId="0" applyBorder="1"/>
    <xf numFmtId="0" fontId="0" fillId="0" borderId="2" xfId="0" applyBorder="1"/>
    <xf numFmtId="0" fontId="0" fillId="0" borderId="4" xfId="5" applyFont="1" applyBorder="1">
      <alignment horizontal="center" vertical="center"/>
    </xf>
    <xf numFmtId="170" fontId="6" fillId="0" borderId="13" xfId="0" applyNumberFormat="1" applyFont="1" applyFill="1" applyBorder="1" applyAlignment="1">
      <alignment horizontal="left"/>
    </xf>
    <xf numFmtId="166" fontId="6" fillId="0" borderId="11" xfId="0" applyNumberFormat="1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169" fontId="17" fillId="0" borderId="14" xfId="6" applyBorder="1" applyAlignment="1"/>
    <xf numFmtId="0" fontId="1" fillId="6" borderId="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wrapText="1"/>
    </xf>
    <xf numFmtId="0" fontId="0" fillId="0" borderId="4" xfId="5" applyFont="1">
      <alignment horizontal="center" vertical="center"/>
    </xf>
    <xf numFmtId="0" fontId="0" fillId="0" borderId="13" xfId="5" applyFont="1" applyBorder="1">
      <alignment horizontal="center" vertical="center"/>
    </xf>
    <xf numFmtId="0" fontId="20" fillId="6" borderId="0" xfId="0" applyFont="1" applyFill="1"/>
    <xf numFmtId="0" fontId="1" fillId="6" borderId="0" xfId="0" applyFont="1" applyFill="1"/>
    <xf numFmtId="0" fontId="1" fillId="0" borderId="12" xfId="0" applyFont="1" applyBorder="1" applyAlignment="1">
      <alignment horizontal="center"/>
    </xf>
    <xf numFmtId="0" fontId="1" fillId="0" borderId="0" xfId="0" quotePrefix="1" applyFont="1" applyBorder="1" applyAlignment="1">
      <alignment horizontal="left" wrapText="1" indent="1"/>
    </xf>
    <xf numFmtId="0" fontId="28" fillId="0" borderId="11" xfId="0" quotePrefix="1" applyFont="1" applyBorder="1"/>
    <xf numFmtId="0" fontId="28" fillId="0" borderId="11" xfId="0" quotePrefix="1" applyFont="1" applyFill="1" applyBorder="1"/>
    <xf numFmtId="16" fontId="4" fillId="0" borderId="0" xfId="0" quotePrefix="1" applyNumberFormat="1" applyFont="1" applyBorder="1" applyAlignment="1">
      <alignment horizontal="left" wrapText="1"/>
    </xf>
    <xf numFmtId="16" fontId="4" fillId="0" borderId="11" xfId="0" quotePrefix="1" applyNumberFormat="1" applyFont="1" applyBorder="1" applyAlignment="1">
      <alignment horizontal="left" wrapText="1"/>
    </xf>
    <xf numFmtId="169" fontId="17" fillId="0" borderId="2" xfId="6" applyAlignment="1"/>
    <xf numFmtId="0" fontId="4" fillId="0" borderId="8" xfId="0" applyFont="1" applyFill="1" applyBorder="1"/>
    <xf numFmtId="0" fontId="33" fillId="0" borderId="0" xfId="0" applyFont="1" applyAlignment="1">
      <alignment horizontal="left" readingOrder="1"/>
    </xf>
    <xf numFmtId="0" fontId="26" fillId="0" borderId="0" xfId="0" applyFont="1" applyAlignment="1"/>
    <xf numFmtId="0" fontId="33" fillId="0" borderId="0" xfId="0" applyFont="1" applyAlignment="1">
      <alignment horizontal="right" readingOrder="1"/>
    </xf>
    <xf numFmtId="0" fontId="29" fillId="0" borderId="0" xfId="8" applyFont="1" applyAlignment="1" applyProtection="1">
      <alignment horizontal="right"/>
    </xf>
    <xf numFmtId="0" fontId="26" fillId="0" borderId="0" xfId="0" applyFont="1" applyAlignment="1">
      <alignment horizontal="right"/>
    </xf>
    <xf numFmtId="0" fontId="29" fillId="0" borderId="0" xfId="8" applyFont="1" applyAlignment="1" applyProtection="1">
      <alignment horizontal="right" vertical="center"/>
    </xf>
    <xf numFmtId="0" fontId="26" fillId="0" borderId="0" xfId="0" applyFont="1"/>
    <xf numFmtId="0" fontId="0" fillId="0" borderId="0" xfId="0" applyFont="1" applyAlignment="1">
      <alignment horizontal="left"/>
    </xf>
    <xf numFmtId="0" fontId="0" fillId="5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28" xfId="10" applyFont="1" applyBorder="1" applyAlignment="1">
      <alignment horizontal="left"/>
    </xf>
    <xf numFmtId="0" fontId="8" fillId="0" borderId="21" xfId="10" applyFont="1" applyBorder="1" applyAlignment="1">
      <alignment horizontal="left"/>
    </xf>
    <xf numFmtId="0" fontId="1" fillId="4" borderId="0" xfId="0" applyFont="1" applyFill="1" applyBorder="1" applyAlignment="1">
      <alignment horizontal="left" vertical="top" wrapText="1" indent="1"/>
    </xf>
    <xf numFmtId="0" fontId="1" fillId="4" borderId="0" xfId="0" applyFont="1" applyFill="1" applyBorder="1" applyAlignment="1">
      <alignment horizontal="left" vertical="top" indent="1"/>
    </xf>
    <xf numFmtId="0" fontId="8" fillId="0" borderId="5" xfId="10" applyFont="1" applyBorder="1" applyAlignment="1">
      <alignment horizontal="left"/>
    </xf>
    <xf numFmtId="0" fontId="8" fillId="0" borderId="18" xfId="10" applyFont="1" applyBorder="1" applyAlignment="1">
      <alignment horizontal="left"/>
    </xf>
    <xf numFmtId="0" fontId="1" fillId="0" borderId="28" xfId="10" applyFont="1" applyBorder="1" applyAlignment="1">
      <alignment horizontal="left"/>
    </xf>
    <xf numFmtId="0" fontId="1" fillId="0" borderId="21" xfId="10" applyFont="1" applyBorder="1" applyAlignment="1">
      <alignment horizontal="left"/>
    </xf>
    <xf numFmtId="0" fontId="1" fillId="0" borderId="5" xfId="10" applyFont="1" applyBorder="1" applyAlignment="1">
      <alignment horizontal="left" wrapText="1"/>
    </xf>
    <xf numFmtId="0" fontId="1" fillId="0" borderId="18" xfId="10" applyFont="1" applyBorder="1" applyAlignment="1">
      <alignment horizontal="left" wrapText="1"/>
    </xf>
    <xf numFmtId="0" fontId="1" fillId="0" borderId="5" xfId="10" applyFont="1" applyBorder="1" applyAlignment="1">
      <alignment horizontal="left"/>
    </xf>
    <xf numFmtId="0" fontId="1" fillId="0" borderId="18" xfId="1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5" fillId="0" borderId="7" xfId="0" applyFont="1" applyBorder="1" applyAlignment="1">
      <alignment horizontal="left" vertical="top" wrapText="1" indent="1"/>
    </xf>
    <xf numFmtId="0" fontId="5" fillId="0" borderId="8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1"/>
    </xf>
    <xf numFmtId="0" fontId="5" fillId="0" borderId="13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indent="1"/>
    </xf>
    <xf numFmtId="0" fontId="5" fillId="0" borderId="8" xfId="0" applyFont="1" applyBorder="1" applyAlignment="1">
      <alignment horizontal="left" vertical="top" indent="1"/>
    </xf>
    <xf numFmtId="0" fontId="5" fillId="0" borderId="9" xfId="0" applyFont="1" applyBorder="1" applyAlignment="1">
      <alignment horizontal="left" vertical="top" indent="1"/>
    </xf>
    <xf numFmtId="0" fontId="5" fillId="0" borderId="16" xfId="0" applyFont="1" applyBorder="1" applyAlignment="1">
      <alignment horizontal="left" vertical="top" indent="1"/>
    </xf>
    <xf numFmtId="0" fontId="5" fillId="0" borderId="12" xfId="0" applyFont="1" applyBorder="1" applyAlignment="1">
      <alignment horizontal="left" vertical="top" indent="1"/>
    </xf>
    <xf numFmtId="0" fontId="5" fillId="0" borderId="13" xfId="0" applyFont="1" applyBorder="1" applyAlignment="1">
      <alignment horizontal="left" vertical="top" indent="1"/>
    </xf>
    <xf numFmtId="0" fontId="1" fillId="0" borderId="19" xfId="10" applyFont="1" applyBorder="1" applyAlignment="1">
      <alignment horizontal="left"/>
    </xf>
    <xf numFmtId="0" fontId="1" fillId="0" borderId="20" xfId="10" applyFont="1" applyBorder="1" applyAlignment="1">
      <alignment horizontal="left"/>
    </xf>
    <xf numFmtId="0" fontId="1" fillId="0" borderId="27" xfId="0" applyFont="1" applyBorder="1" applyAlignment="1">
      <alignment horizontal="left" vertical="top" indent="1"/>
    </xf>
    <xf numFmtId="0" fontId="1" fillId="0" borderId="17" xfId="0" applyFont="1" applyBorder="1" applyAlignment="1">
      <alignment horizontal="left" vertical="top" indent="1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indent="1"/>
    </xf>
    <xf numFmtId="0" fontId="1" fillId="0" borderId="27" xfId="0" applyFont="1" applyBorder="1" applyAlignment="1">
      <alignment horizontal="left" vertical="top" wrapText="1" indent="1"/>
    </xf>
    <xf numFmtId="0" fontId="1" fillId="6" borderId="2" xfId="0" applyFont="1" applyFill="1" applyBorder="1" applyAlignment="1">
      <alignment horizontal="left" vertical="top" wrapText="1" indent="1"/>
    </xf>
    <xf numFmtId="0" fontId="1" fillId="6" borderId="2" xfId="0" applyFont="1" applyFill="1" applyBorder="1" applyAlignment="1">
      <alignment horizontal="left" vertical="top" indent="1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6" borderId="14" xfId="0" applyFont="1" applyFill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indent="1"/>
    </xf>
    <xf numFmtId="0" fontId="1" fillId="0" borderId="0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4" xfId="0" applyFont="1" applyBorder="1" applyAlignment="1">
      <alignment horizontal="left" vertical="top" wrapText="1" indent="1"/>
    </xf>
    <xf numFmtId="49" fontId="28" fillId="0" borderId="2" xfId="13" applyBorder="1">
      <alignment horizontal="center" vertical="center"/>
      <protection locked="0"/>
    </xf>
    <xf numFmtId="49" fontId="28" fillId="0" borderId="1" xfId="13" applyBorder="1">
      <alignment horizontal="center" vertical="center"/>
      <protection locked="0"/>
    </xf>
    <xf numFmtId="165" fontId="17" fillId="3" borderId="11" xfId="7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 indent="1"/>
    </xf>
    <xf numFmtId="0" fontId="5" fillId="0" borderId="16" xfId="0" applyFont="1" applyFill="1" applyBorder="1" applyAlignment="1">
      <alignment horizontal="left" vertical="top" wrapText="1" indent="1"/>
    </xf>
    <xf numFmtId="16" fontId="32" fillId="0" borderId="8" xfId="0" quotePrefix="1" applyNumberFormat="1" applyFont="1" applyBorder="1" applyAlignment="1">
      <alignment horizontal="left" wrapText="1"/>
    </xf>
    <xf numFmtId="16" fontId="32" fillId="0" borderId="9" xfId="0" quotePrefix="1" applyNumberFormat="1" applyFont="1" applyBorder="1" applyAlignment="1">
      <alignment horizontal="left" wrapText="1"/>
    </xf>
    <xf numFmtId="0" fontId="5" fillId="0" borderId="14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</cellXfs>
  <cellStyles count="14">
    <cellStyle name="Beobachtung" xfId="1"/>
    <cellStyle name="Beobachtung (F:Ansatz)" xfId="13"/>
    <cellStyle name="Beobachtung (gesperrt)" xfId="2"/>
    <cellStyle name="Beobachtung (Total)" xfId="3"/>
    <cellStyle name="Besuchter Hyperlink" xfId="4" builtinId="9" customBuiltin="1"/>
    <cellStyle name="ColPos" xfId="5"/>
    <cellStyle name="EmptyField" xfId="6"/>
    <cellStyle name="LinePos" xfId="7"/>
    <cellStyle name="Link" xfId="8" builtinId="8"/>
    <cellStyle name="Standard" xfId="0" builtinId="0" customBuiltin="1"/>
    <cellStyle name="Titel" xfId="9"/>
    <cellStyle name="Titelrahmen" xfId="10"/>
    <cellStyle name="Überschrift 5" xfId="11"/>
    <cellStyle name="ValMessage" xfId="12"/>
  </cellStyles>
  <dxfs count="5"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026" name="Grafik 8" descr="SNB_LOGO_46_RGB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562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11906</xdr:colOff>
      <xdr:row>0</xdr:row>
      <xdr:rowOff>47625</xdr:rowOff>
    </xdr:from>
    <xdr:to>
      <xdr:col>4</xdr:col>
      <xdr:colOff>692943</xdr:colOff>
      <xdr:row>2</xdr:row>
      <xdr:rowOff>214313</xdr:rowOff>
    </xdr:to>
    <xdr:pic>
      <xdr:nvPicPr>
        <xdr:cNvPr id="3" name="Grafik 9" descr="B_Logo_FINMA_45mm_gra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562" y="47625"/>
          <a:ext cx="1514475" cy="6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2050" name="Grafik 8" descr="SNB_LOGO_46_RGB.jpg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571500</xdr:colOff>
      <xdr:row>0</xdr:row>
      <xdr:rowOff>23814</xdr:rowOff>
    </xdr:from>
    <xdr:to>
      <xdr:col>3</xdr:col>
      <xdr:colOff>2085975</xdr:colOff>
      <xdr:row>2</xdr:row>
      <xdr:rowOff>178595</xdr:rowOff>
    </xdr:to>
    <xdr:pic>
      <xdr:nvPicPr>
        <xdr:cNvPr id="3" name="Grafik 9" descr="B_Logo_FINMA_45mm_gray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469" y="23814"/>
          <a:ext cx="1514475" cy="6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2</xdr:col>
      <xdr:colOff>585788</xdr:colOff>
      <xdr:row>2</xdr:row>
      <xdr:rowOff>190500</xdr:rowOff>
    </xdr:to>
    <xdr:pic>
      <xdr:nvPicPr>
        <xdr:cNvPr id="2" name="Grafik 8" descr="SNB_LOGO_46_RGB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0</xdr:row>
      <xdr:rowOff>23814</xdr:rowOff>
    </xdr:from>
    <xdr:to>
      <xdr:col>2</xdr:col>
      <xdr:colOff>2333625</xdr:colOff>
      <xdr:row>2</xdr:row>
      <xdr:rowOff>178595</xdr:rowOff>
    </xdr:to>
    <xdr:pic>
      <xdr:nvPicPr>
        <xdr:cNvPr id="3" name="Grafik 9" descr="B_Logo_FINMA_45mm_gray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181" y="23814"/>
          <a:ext cx="1514475" cy="6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2</xdr:col>
      <xdr:colOff>585788</xdr:colOff>
      <xdr:row>2</xdr:row>
      <xdr:rowOff>190500</xdr:rowOff>
    </xdr:to>
    <xdr:pic>
      <xdr:nvPicPr>
        <xdr:cNvPr id="2" name="Grafik 8" descr="SNB_LOGO_46_RGB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809621</xdr:colOff>
      <xdr:row>0</xdr:row>
      <xdr:rowOff>23814</xdr:rowOff>
    </xdr:from>
    <xdr:to>
      <xdr:col>2</xdr:col>
      <xdr:colOff>2324096</xdr:colOff>
      <xdr:row>2</xdr:row>
      <xdr:rowOff>178595</xdr:rowOff>
    </xdr:to>
    <xdr:pic>
      <xdr:nvPicPr>
        <xdr:cNvPr id="3" name="Grafik 9" descr="B_Logo_FINMA_45mm_gray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52" y="23814"/>
          <a:ext cx="1514475" cy="6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ufsichtsreporting@finma.ch" TargetMode="External"/><Relationship Id="rId1" Type="http://schemas.openxmlformats.org/officeDocument/2006/relationships/hyperlink" Target="http://www.finma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showRowColHeaders="0" tabSelected="1" zoomScale="80" zoomScaleNormal="80" workbookViewId="0">
      <selection activeCell="H3" sqref="H3"/>
    </sheetView>
  </sheetViews>
  <sheetFormatPr baseColWidth="10" defaultColWidth="11.42578125" defaultRowHeight="14.25"/>
  <cols>
    <col min="1" max="1" width="0.85546875" style="47" customWidth="1"/>
    <col min="2" max="2" width="13.85546875" style="47" customWidth="1"/>
    <col min="3" max="3" width="12.5703125" style="47" customWidth="1"/>
    <col min="4" max="4" width="12.42578125" style="47" customWidth="1"/>
    <col min="5" max="5" width="17" style="47" customWidth="1"/>
    <col min="6" max="6" width="18.7109375" style="47" customWidth="1"/>
    <col min="7" max="7" width="10.7109375" style="47" customWidth="1"/>
    <col min="8" max="8" width="15" style="47" customWidth="1"/>
    <col min="9" max="9" width="7.28515625" style="47" customWidth="1"/>
    <col min="10" max="16384" width="11.42578125" style="47"/>
  </cols>
  <sheetData>
    <row r="1" spans="1:10" ht="15">
      <c r="B1" s="48"/>
      <c r="G1" s="62" t="s">
        <v>73</v>
      </c>
      <c r="H1" s="49" t="s">
        <v>96</v>
      </c>
    </row>
    <row r="2" spans="1:10" ht="19.5" customHeight="1">
      <c r="G2" s="62" t="s">
        <v>74</v>
      </c>
      <c r="H2" s="49" t="s">
        <v>140</v>
      </c>
    </row>
    <row r="3" spans="1:10" ht="21" customHeight="1">
      <c r="G3" s="63" t="s">
        <v>94</v>
      </c>
      <c r="H3" s="64" t="s">
        <v>1</v>
      </c>
      <c r="J3" s="50" t="s">
        <v>75</v>
      </c>
    </row>
    <row r="4" spans="1:10" ht="21" customHeight="1">
      <c r="G4" s="63" t="s">
        <v>13</v>
      </c>
      <c r="H4" s="65" t="s">
        <v>83</v>
      </c>
    </row>
    <row r="5" spans="1:10" ht="21" customHeight="1">
      <c r="G5" s="63" t="s">
        <v>84</v>
      </c>
      <c r="H5" s="66"/>
    </row>
    <row r="6" spans="1:10" ht="27" customHeight="1">
      <c r="B6" s="51" t="s">
        <v>102</v>
      </c>
    </row>
    <row r="7" spans="1:10" ht="18.95" customHeight="1">
      <c r="B7" s="67" t="s">
        <v>153</v>
      </c>
    </row>
    <row r="8" spans="1:10" ht="15" customHeight="1">
      <c r="B8" s="48" t="s">
        <v>157</v>
      </c>
    </row>
    <row r="9" spans="1:10" ht="18" customHeight="1">
      <c r="A9" s="52"/>
      <c r="B9" s="53"/>
      <c r="C9" s="53"/>
      <c r="D9" s="54" t="s">
        <v>76</v>
      </c>
      <c r="E9" s="55"/>
      <c r="F9" s="55"/>
      <c r="G9" s="55"/>
      <c r="H9" s="53"/>
    </row>
    <row r="10" spans="1:10">
      <c r="A10" s="52"/>
      <c r="B10" s="56" t="s">
        <v>3</v>
      </c>
      <c r="C10" s="53"/>
      <c r="D10" s="155"/>
      <c r="E10" s="155"/>
      <c r="F10" s="155"/>
      <c r="G10" s="155"/>
      <c r="H10" s="53"/>
    </row>
    <row r="11" spans="1:10">
      <c r="A11" s="52"/>
      <c r="B11" s="56" t="s">
        <v>77</v>
      </c>
      <c r="C11" s="53"/>
      <c r="D11" s="155"/>
      <c r="E11" s="155"/>
      <c r="F11" s="155"/>
      <c r="G11" s="155"/>
      <c r="H11" s="53"/>
    </row>
    <row r="12" spans="1:10">
      <c r="A12" s="52"/>
      <c r="B12" s="56" t="s">
        <v>4</v>
      </c>
      <c r="C12" s="53"/>
      <c r="D12" s="155"/>
      <c r="E12" s="155"/>
      <c r="F12" s="155"/>
      <c r="G12" s="155"/>
      <c r="H12" s="53"/>
    </row>
    <row r="13" spans="1:10">
      <c r="A13" s="52"/>
      <c r="B13" s="56" t="s">
        <v>5</v>
      </c>
      <c r="C13" s="53"/>
      <c r="D13" s="155"/>
      <c r="E13" s="155"/>
      <c r="F13" s="155"/>
      <c r="G13" s="155"/>
      <c r="H13" s="53"/>
    </row>
    <row r="14" spans="1:10">
      <c r="A14" s="52"/>
      <c r="B14" s="56" t="s">
        <v>78</v>
      </c>
      <c r="C14" s="53"/>
      <c r="D14" s="155"/>
      <c r="E14" s="155"/>
      <c r="F14" s="155"/>
      <c r="G14" s="155"/>
      <c r="H14" s="53"/>
    </row>
    <row r="15" spans="1:10">
      <c r="A15" s="52"/>
      <c r="B15" s="56" t="s">
        <v>79</v>
      </c>
      <c r="C15" s="53"/>
      <c r="D15" s="155"/>
      <c r="E15" s="155"/>
      <c r="F15" s="155"/>
      <c r="G15" s="155"/>
      <c r="H15" s="53"/>
    </row>
    <row r="16" spans="1:10">
      <c r="A16" s="52"/>
      <c r="B16" s="56" t="s">
        <v>6</v>
      </c>
      <c r="C16" s="53"/>
      <c r="D16" s="155"/>
      <c r="E16" s="155"/>
      <c r="F16" s="155"/>
      <c r="G16" s="155"/>
      <c r="H16" s="53"/>
    </row>
    <row r="17" spans="1:16" ht="20.100000000000001" customHeight="1">
      <c r="A17" s="52"/>
      <c r="B17" s="56"/>
      <c r="C17" s="53"/>
      <c r="D17" s="57"/>
      <c r="E17" s="57"/>
      <c r="F17" s="57"/>
      <c r="G17" s="57"/>
      <c r="H17" s="53"/>
    </row>
    <row r="18" spans="1:16" ht="15" customHeight="1">
      <c r="B18" s="68" t="s">
        <v>80</v>
      </c>
      <c r="C18" s="69"/>
      <c r="D18" s="70" t="s">
        <v>85</v>
      </c>
      <c r="E18" s="70"/>
      <c r="F18" s="70" t="s">
        <v>124</v>
      </c>
      <c r="G18" s="70"/>
      <c r="H18" s="69"/>
    </row>
    <row r="19" spans="1:16" ht="15" customHeight="1">
      <c r="B19" s="58"/>
      <c r="C19" s="58"/>
      <c r="D19" s="58"/>
      <c r="E19" s="58"/>
      <c r="F19" s="58"/>
      <c r="G19" s="58"/>
      <c r="H19" s="58"/>
    </row>
    <row r="20" spans="1:16" ht="15" customHeight="1">
      <c r="B20" s="71" t="s">
        <v>141</v>
      </c>
      <c r="C20" s="72"/>
      <c r="D20" s="73">
        <f>'KW1.MELD'!F58</f>
        <v>0</v>
      </c>
      <c r="E20" s="73"/>
      <c r="F20" s="73">
        <f>'KW1.MELD'!F59</f>
        <v>0</v>
      </c>
      <c r="G20" s="73"/>
      <c r="H20" s="60"/>
    </row>
    <row r="21" spans="1:16" ht="15" customHeight="1">
      <c r="B21" s="71" t="s">
        <v>142</v>
      </c>
      <c r="C21" s="72"/>
      <c r="D21" s="73">
        <f>'KW2.MELD'!F28</f>
        <v>1</v>
      </c>
      <c r="E21" s="73"/>
      <c r="F21" s="74"/>
      <c r="G21" s="74"/>
      <c r="H21" s="60"/>
    </row>
    <row r="22" spans="1:16" ht="15" customHeight="1">
      <c r="B22" s="71"/>
      <c r="C22" s="72"/>
      <c r="D22" s="73"/>
      <c r="E22" s="73"/>
      <c r="F22" s="74"/>
      <c r="G22" s="74"/>
      <c r="H22" s="60"/>
    </row>
    <row r="23" spans="1:16" ht="15" customHeight="1">
      <c r="B23" s="75"/>
      <c r="C23" s="58"/>
      <c r="D23" s="58"/>
      <c r="E23" s="59"/>
      <c r="F23" s="58"/>
      <c r="G23" s="58"/>
      <c r="H23" s="60"/>
    </row>
    <row r="24" spans="1:16" ht="15" customHeight="1">
      <c r="B24" s="76" t="str">
        <f>IF(D24&gt;0,"Meldung mit Fehler","")</f>
        <v>Meldung mit Fehler</v>
      </c>
      <c r="C24" s="77"/>
      <c r="D24" s="78">
        <f>SUM(D20:D23)</f>
        <v>1</v>
      </c>
      <c r="E24" s="78"/>
      <c r="F24" s="78">
        <f>SUM(F20:F23)</f>
        <v>0</v>
      </c>
      <c r="G24" s="78"/>
      <c r="H24" s="79" t="str">
        <f>IF(COUNTIF(F20:F23,"!")&gt;0,"Meldung mit Warnungen","")</f>
        <v/>
      </c>
      <c r="P24" s="61"/>
    </row>
    <row r="25" spans="1:16" ht="27.95" customHeight="1">
      <c r="B25" s="156" t="s">
        <v>89</v>
      </c>
      <c r="C25" s="156"/>
      <c r="D25" s="156"/>
      <c r="E25" s="156"/>
      <c r="F25" s="156"/>
      <c r="G25" s="156"/>
      <c r="H25" s="156"/>
    </row>
    <row r="26" spans="1:16" ht="21" customHeight="1">
      <c r="B26" s="157" t="s">
        <v>101</v>
      </c>
      <c r="C26" s="154"/>
      <c r="D26" s="154"/>
      <c r="E26" s="154"/>
      <c r="F26" s="154"/>
      <c r="G26" s="154"/>
      <c r="H26" s="154"/>
    </row>
    <row r="27" spans="1:16">
      <c r="B27" s="80" t="s">
        <v>86</v>
      </c>
      <c r="C27" s="81"/>
      <c r="D27" s="81"/>
      <c r="E27" s="81"/>
      <c r="F27" s="81"/>
      <c r="G27" s="81"/>
      <c r="H27" s="81"/>
    </row>
    <row r="28" spans="1:16" ht="21" customHeight="1">
      <c r="B28" s="158" t="s">
        <v>87</v>
      </c>
      <c r="C28" s="154"/>
      <c r="D28" s="154"/>
      <c r="E28" s="154"/>
      <c r="F28" s="154"/>
      <c r="G28" s="154"/>
      <c r="H28" s="154"/>
    </row>
    <row r="29" spans="1:16">
      <c r="B29" s="154" t="str">
        <f>"unter Angabe Ihres Codes ("&amp;H3&amp;"), der Erhebung ("&amp;H1&amp;") und des Stichdatums ("&amp;IF(ISTEXT(H4),H4,DAY(H4)&amp;"."&amp;MONTH(H4)&amp;"."&amp;YEAR(H4))&amp;")."</f>
        <v>unter Angabe Ihres Codes (XXXXXX), der Erhebung (KWERA) und des Stichdatums (TT.MM.JJJJ).</v>
      </c>
      <c r="C29" s="154"/>
      <c r="D29" s="154"/>
      <c r="E29" s="154"/>
      <c r="F29" s="154"/>
      <c r="G29" s="154"/>
      <c r="H29" s="154"/>
    </row>
    <row r="30" spans="1:16" ht="15" customHeight="1">
      <c r="B30" s="82"/>
      <c r="C30" s="83"/>
      <c r="D30" s="83"/>
      <c r="E30" s="83"/>
      <c r="F30" s="83"/>
      <c r="G30" s="83"/>
      <c r="H30" s="83"/>
    </row>
    <row r="31" spans="1:16" ht="21" customHeight="1">
      <c r="B31" s="147" t="s">
        <v>0</v>
      </c>
      <c r="C31" s="148"/>
      <c r="D31" s="148"/>
      <c r="E31" s="148"/>
      <c r="F31" s="149" t="s">
        <v>81</v>
      </c>
      <c r="G31" s="148"/>
      <c r="H31" s="150" t="str">
        <f>HYPERLINK("mailto:forms@snb.ch?subject="&amp;H34&amp;" Formularbestellung","forms@snb.ch")</f>
        <v>forms@snb.ch</v>
      </c>
    </row>
    <row r="32" spans="1:16" ht="14.25" customHeight="1">
      <c r="B32" s="147" t="s">
        <v>95</v>
      </c>
      <c r="C32" s="148"/>
      <c r="D32" s="148"/>
      <c r="E32" s="148"/>
      <c r="F32" s="151" t="s">
        <v>82</v>
      </c>
      <c r="G32" s="148"/>
      <c r="H32" s="150" t="str">
        <f>HYPERLINK("mailto:statistik.erhebungen@snb.ch?subject="&amp;H34&amp;" Anfrage","statistik.erhebungen@snb.ch")</f>
        <v>statistik.erhebungen@snb.ch</v>
      </c>
    </row>
    <row r="33" spans="2:11" ht="14.25" customHeight="1">
      <c r="B33" s="147" t="s">
        <v>2</v>
      </c>
      <c r="C33" s="148"/>
      <c r="D33" s="148"/>
      <c r="E33" s="148"/>
      <c r="F33" s="151"/>
      <c r="G33" s="148"/>
      <c r="H33" s="152"/>
      <c r="K33" s="48"/>
    </row>
    <row r="34" spans="2:11">
      <c r="B34" s="147" t="s">
        <v>88</v>
      </c>
      <c r="C34" s="148"/>
      <c r="D34" s="148"/>
      <c r="E34" s="148"/>
      <c r="F34" s="151"/>
      <c r="G34" s="148"/>
      <c r="H34" s="151"/>
      <c r="K34" s="48"/>
    </row>
    <row r="35" spans="2:11">
      <c r="B35" s="147" t="s">
        <v>93</v>
      </c>
      <c r="C35" s="148"/>
      <c r="D35" s="148"/>
      <c r="E35" s="148"/>
      <c r="F35" s="153"/>
      <c r="G35" s="153"/>
      <c r="H35" s="153"/>
    </row>
    <row r="36" spans="2:11">
      <c r="B36" s="147"/>
      <c r="C36" s="148"/>
      <c r="D36" s="148"/>
      <c r="E36" s="148"/>
      <c r="F36" s="148"/>
      <c r="G36" s="148"/>
      <c r="H36" s="148"/>
    </row>
    <row r="37" spans="2:11" ht="12.95" customHeight="1">
      <c r="B37" s="147" t="s">
        <v>104</v>
      </c>
      <c r="C37" s="148"/>
      <c r="D37" s="148"/>
      <c r="E37" s="148"/>
      <c r="F37" s="148"/>
      <c r="G37" s="148"/>
      <c r="H37" s="150" t="s">
        <v>97</v>
      </c>
    </row>
    <row r="38" spans="2:11">
      <c r="B38" s="147" t="s">
        <v>98</v>
      </c>
      <c r="C38" s="148"/>
      <c r="D38" s="148"/>
      <c r="E38" s="148"/>
      <c r="F38" s="151" t="s">
        <v>156</v>
      </c>
      <c r="G38" s="148"/>
      <c r="H38" s="150" t="s">
        <v>103</v>
      </c>
    </row>
    <row r="39" spans="2:11">
      <c r="B39" s="147" t="s">
        <v>99</v>
      </c>
      <c r="C39" s="148"/>
      <c r="D39" s="148"/>
      <c r="E39" s="148"/>
      <c r="F39" s="148"/>
      <c r="G39" s="148"/>
      <c r="H39" s="148"/>
    </row>
    <row r="40" spans="2:11">
      <c r="B40" s="147" t="s">
        <v>100</v>
      </c>
      <c r="C40" s="148"/>
      <c r="D40" s="148"/>
      <c r="E40" s="148"/>
      <c r="F40" s="148"/>
      <c r="G40" s="148"/>
      <c r="H40" s="148"/>
    </row>
    <row r="41" spans="2:11">
      <c r="B41" s="92"/>
      <c r="C41" s="48"/>
      <c r="D41" s="48"/>
      <c r="E41" s="48"/>
      <c r="F41" s="48"/>
      <c r="G41" s="48"/>
      <c r="H41" s="48"/>
    </row>
    <row r="42" spans="2:11">
      <c r="B42" s="48"/>
      <c r="C42" s="48"/>
      <c r="D42" s="48"/>
      <c r="E42" s="48"/>
      <c r="F42" s="48"/>
      <c r="G42" s="48"/>
      <c r="H42" s="48"/>
    </row>
    <row r="43" spans="2:11">
      <c r="B43" s="48"/>
      <c r="C43" s="48"/>
      <c r="D43" s="48"/>
      <c r="E43" s="48"/>
      <c r="F43" s="48"/>
      <c r="G43" s="48"/>
      <c r="H43" s="48"/>
    </row>
  </sheetData>
  <sheetProtection sheet="1" objects="1" scenarios="1"/>
  <mergeCells count="11">
    <mergeCell ref="D10:G10"/>
    <mergeCell ref="D11:G11"/>
    <mergeCell ref="D12:G12"/>
    <mergeCell ref="D13:G13"/>
    <mergeCell ref="D14:G14"/>
    <mergeCell ref="B29:H29"/>
    <mergeCell ref="D15:G15"/>
    <mergeCell ref="D16:G16"/>
    <mergeCell ref="B25:H25"/>
    <mergeCell ref="B26:H26"/>
    <mergeCell ref="B28:H28"/>
  </mergeCells>
  <conditionalFormatting sqref="D24:E24">
    <cfRule type="cellIs" dxfId="4" priority="5" stopIfTrue="1" operator="greaterThan">
      <formula>0</formula>
    </cfRule>
  </conditionalFormatting>
  <conditionalFormatting sqref="B18:E18 G18:H18">
    <cfRule type="expression" dxfId="3" priority="4" stopIfTrue="1">
      <formula>$D24&gt;0</formula>
    </cfRule>
  </conditionalFormatting>
  <conditionalFormatting sqref="G24">
    <cfRule type="cellIs" dxfId="2" priority="3" stopIfTrue="1" operator="greaterThan">
      <formula>0</formula>
    </cfRule>
  </conditionalFormatting>
  <conditionalFormatting sqref="F18">
    <cfRule type="expression" dxfId="1" priority="2" stopIfTrue="1">
      <formula>$D24&gt;0</formula>
    </cfRule>
  </conditionalFormatting>
  <conditionalFormatting sqref="F24">
    <cfRule type="cellIs" dxfId="0" priority="1" stopIfTrue="1" operator="greaterThan">
      <formula>0</formula>
    </cfRule>
  </conditionalFormatting>
  <dataValidations count="1">
    <dataValidation type="list" allowBlank="1" showInputMessage="1" showErrorMessage="1" sqref="H5">
      <formula1>"Korrektur,Test"</formula1>
    </dataValidation>
  </dataValidations>
  <hyperlinks>
    <hyperlink ref="H37" r:id="rId1"/>
    <hyperlink ref="H38" r:id="rId2"/>
  </hyperlinks>
  <pageMargins left="0.59055118110236227" right="0.39370078740157483" top="0.78740157480314965" bottom="0.78740157480314965" header="0.31496062992125984" footer="0.31496062992125984"/>
  <pageSetup paperSize="9" scale="90" orientation="portrait" r:id="rId3"/>
  <headerFooter>
    <oddFooter>&amp;L&amp;8&amp;D - &amp;T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98"/>
  <sheetViews>
    <sheetView showGridLines="0" showRowColHeaders="0" zoomScale="80" zoomScaleNormal="80" zoomScaleSheetLayoutView="41" workbookViewId="0">
      <pane xSplit="5" ySplit="15" topLeftCell="F16" activePane="bottomRight" state="frozen"/>
      <selection activeCell="G30" sqref="G30"/>
      <selection pane="topRight" activeCell="G30" sqref="G30"/>
      <selection pane="bottomLeft" activeCell="G30" sqref="G30"/>
      <selection pane="bottomRight" activeCell="F16" sqref="F16"/>
    </sheetView>
  </sheetViews>
  <sheetFormatPr baseColWidth="10" defaultColWidth="11.42578125" defaultRowHeight="12.75"/>
  <cols>
    <col min="1" max="1" width="6.42578125" style="4" customWidth="1"/>
    <col min="2" max="2" width="8.7109375" style="4" customWidth="1"/>
    <col min="3" max="3" width="3.85546875" style="4" customWidth="1"/>
    <col min="4" max="4" width="64.42578125" style="4" customWidth="1"/>
    <col min="5" max="5" width="4.7109375" style="4" customWidth="1"/>
    <col min="6" max="9" width="23.7109375" style="4" customWidth="1"/>
    <col min="10" max="10" width="4.7109375" style="4" customWidth="1"/>
    <col min="11" max="16" width="23.7109375" style="4" customWidth="1"/>
    <col min="17" max="17" width="4.7109375" style="4" customWidth="1"/>
    <col min="18" max="18" width="11.42578125" style="4"/>
    <col min="19" max="19" width="17.28515625" style="4" customWidth="1"/>
    <col min="20" max="16384" width="11.42578125" style="4"/>
  </cols>
  <sheetData>
    <row r="1" spans="1:19" ht="18">
      <c r="A1" s="5"/>
      <c r="B1" s="5"/>
      <c r="C1" s="5"/>
      <c r="D1" s="5"/>
      <c r="E1" s="18"/>
      <c r="F1" s="10" t="str">
        <f>P_Title</f>
        <v>Wertberichtigungen und Rückstellungen für Ausfallrisiken</v>
      </c>
      <c r="G1" s="9"/>
      <c r="H1" s="9"/>
      <c r="I1" s="9"/>
      <c r="J1" s="18"/>
      <c r="K1" s="10"/>
      <c r="L1" s="10"/>
      <c r="M1" s="10"/>
      <c r="O1" s="90" t="s">
        <v>7</v>
      </c>
      <c r="P1" s="84" t="s">
        <v>141</v>
      </c>
      <c r="Q1" s="18"/>
    </row>
    <row r="2" spans="1:19" ht="18">
      <c r="A2" s="5"/>
      <c r="B2" s="5"/>
      <c r="C2" s="5"/>
      <c r="D2" s="5"/>
      <c r="E2" s="18"/>
      <c r="F2" s="105" t="s">
        <v>154</v>
      </c>
      <c r="G2" s="5"/>
      <c r="H2" s="5"/>
      <c r="I2" s="9"/>
      <c r="J2" s="18"/>
      <c r="K2" s="10"/>
      <c r="L2" s="10"/>
      <c r="M2" s="10"/>
      <c r="O2" s="34" t="s">
        <v>94</v>
      </c>
      <c r="P2" s="19" t="str">
        <f>Start!$H$3</f>
        <v>XXXXXX</v>
      </c>
      <c r="Q2" s="18"/>
    </row>
    <row r="3" spans="1:19" ht="15.75">
      <c r="A3" s="5"/>
      <c r="B3" s="5"/>
      <c r="C3" s="5"/>
      <c r="D3" s="5"/>
      <c r="E3" s="18"/>
      <c r="F3" s="30" t="s">
        <v>8</v>
      </c>
      <c r="G3" s="5"/>
      <c r="H3" s="5"/>
      <c r="I3" s="9"/>
      <c r="J3" s="18"/>
      <c r="K3" s="30"/>
      <c r="L3" s="30"/>
      <c r="M3" s="30"/>
      <c r="O3" s="34" t="s">
        <v>13</v>
      </c>
      <c r="P3" s="29" t="str">
        <f>Start!$H$4</f>
        <v>TT.MM.JJJJ</v>
      </c>
      <c r="Q3" s="18"/>
    </row>
    <row r="4" spans="1:19">
      <c r="A4" s="5"/>
      <c r="B4" s="5"/>
      <c r="C4" s="5"/>
      <c r="D4" s="5"/>
      <c r="E4" s="18"/>
      <c r="F4" s="5"/>
      <c r="G4" s="5"/>
      <c r="H4" s="5"/>
      <c r="I4" s="9"/>
      <c r="J4" s="18"/>
      <c r="K4" s="5"/>
      <c r="L4" s="5"/>
      <c r="M4" s="5"/>
      <c r="N4" s="5"/>
      <c r="O4" s="5"/>
      <c r="P4" s="9"/>
      <c r="Q4" s="18"/>
    </row>
    <row r="5" spans="1:19">
      <c r="A5" s="43"/>
      <c r="B5" s="5"/>
      <c r="C5" s="5"/>
      <c r="D5" s="5"/>
      <c r="E5" s="18"/>
      <c r="F5" s="30"/>
      <c r="G5" s="5"/>
      <c r="H5" s="5"/>
      <c r="I5" s="9"/>
      <c r="J5" s="18"/>
      <c r="K5" s="30"/>
      <c r="L5" s="30"/>
      <c r="M5" s="30"/>
      <c r="N5" s="5"/>
      <c r="O5" s="5"/>
      <c r="P5" s="9"/>
      <c r="Q5" s="18"/>
    </row>
    <row r="6" spans="1:19" ht="18.75" customHeight="1">
      <c r="A6" s="89"/>
      <c r="B6" s="7"/>
      <c r="C6" s="7"/>
      <c r="D6" s="7"/>
      <c r="E6" s="40"/>
      <c r="F6" s="41"/>
      <c r="G6" s="13"/>
      <c r="H6" s="13"/>
      <c r="I6" s="13"/>
      <c r="J6" s="40"/>
      <c r="K6" s="41"/>
      <c r="L6" s="41"/>
      <c r="M6" s="41"/>
      <c r="N6" s="13"/>
      <c r="O6" s="13"/>
      <c r="P6" s="13"/>
      <c r="Q6" s="40"/>
    </row>
    <row r="7" spans="1:19" ht="15.75" customHeight="1">
      <c r="A7" s="146" t="s">
        <v>15</v>
      </c>
      <c r="C7" s="3"/>
      <c r="D7" s="33"/>
      <c r="E7" s="11"/>
      <c r="F7" s="173" t="s">
        <v>91</v>
      </c>
      <c r="G7" s="174"/>
      <c r="H7" s="174"/>
      <c r="I7" s="175"/>
      <c r="J7" s="11"/>
      <c r="K7" s="179" t="s">
        <v>92</v>
      </c>
      <c r="L7" s="180"/>
      <c r="M7" s="180"/>
      <c r="N7" s="180"/>
      <c r="O7" s="180"/>
      <c r="P7" s="181"/>
      <c r="Q7" s="11"/>
    </row>
    <row r="8" spans="1:19" ht="15.75">
      <c r="A8" s="87" t="s">
        <v>16</v>
      </c>
      <c r="C8" s="5"/>
      <c r="D8" s="37"/>
      <c r="E8" s="12"/>
      <c r="F8" s="176"/>
      <c r="G8" s="177"/>
      <c r="H8" s="177"/>
      <c r="I8" s="178"/>
      <c r="J8" s="12"/>
      <c r="K8" s="182"/>
      <c r="L8" s="183"/>
      <c r="M8" s="183"/>
      <c r="N8" s="183"/>
      <c r="O8" s="183"/>
      <c r="P8" s="184"/>
      <c r="Q8" s="12"/>
    </row>
    <row r="9" spans="1:19" ht="33.75" customHeight="1">
      <c r="A9" s="5"/>
      <c r="B9" s="5"/>
      <c r="C9" s="5"/>
      <c r="D9" s="6"/>
      <c r="E9" s="12"/>
      <c r="F9" s="200" t="s">
        <v>105</v>
      </c>
      <c r="G9" s="187" t="s">
        <v>106</v>
      </c>
      <c r="H9" s="188"/>
      <c r="I9" s="197" t="s">
        <v>109</v>
      </c>
      <c r="J9" s="194"/>
      <c r="K9" s="196" t="s">
        <v>110</v>
      </c>
      <c r="L9" s="191" t="s">
        <v>105</v>
      </c>
      <c r="M9" s="188"/>
      <c r="N9" s="191" t="s">
        <v>106</v>
      </c>
      <c r="O9" s="188"/>
      <c r="P9" s="197" t="s">
        <v>109</v>
      </c>
      <c r="Q9" s="12"/>
    </row>
    <row r="10" spans="1:19">
      <c r="A10" s="5"/>
      <c r="B10" s="5"/>
      <c r="C10" s="5"/>
      <c r="D10" s="6"/>
      <c r="E10" s="12"/>
      <c r="F10" s="190"/>
      <c r="G10" s="189" t="s">
        <v>108</v>
      </c>
      <c r="H10" s="189" t="s">
        <v>107</v>
      </c>
      <c r="I10" s="190"/>
      <c r="J10" s="195"/>
      <c r="K10" s="193"/>
      <c r="L10" s="189" t="s">
        <v>12</v>
      </c>
      <c r="M10" s="192" t="s">
        <v>112</v>
      </c>
      <c r="N10" s="189" t="s">
        <v>108</v>
      </c>
      <c r="O10" s="189" t="s">
        <v>107</v>
      </c>
      <c r="P10" s="190"/>
      <c r="Q10" s="12"/>
      <c r="S10" s="161" t="s">
        <v>122</v>
      </c>
    </row>
    <row r="11" spans="1:19">
      <c r="A11" s="5"/>
      <c r="B11" s="5"/>
      <c r="C11" s="5"/>
      <c r="D11" s="6"/>
      <c r="E11" s="12"/>
      <c r="F11" s="190"/>
      <c r="G11" s="190"/>
      <c r="H11" s="190"/>
      <c r="I11" s="190"/>
      <c r="J11" s="195"/>
      <c r="K11" s="193"/>
      <c r="L11" s="190"/>
      <c r="M11" s="193"/>
      <c r="N11" s="190"/>
      <c r="O11" s="190"/>
      <c r="P11" s="190"/>
      <c r="Q11" s="12"/>
      <c r="S11" s="162"/>
    </row>
    <row r="12" spans="1:19">
      <c r="A12" s="5"/>
      <c r="B12" s="5"/>
      <c r="C12" s="5"/>
      <c r="D12" s="6"/>
      <c r="E12" s="12"/>
      <c r="F12" s="190"/>
      <c r="G12" s="190"/>
      <c r="H12" s="190"/>
      <c r="I12" s="190"/>
      <c r="J12" s="195"/>
      <c r="K12" s="193"/>
      <c r="L12" s="190"/>
      <c r="M12" s="193"/>
      <c r="N12" s="190"/>
      <c r="O12" s="190"/>
      <c r="P12" s="190"/>
      <c r="Q12" s="12"/>
      <c r="S12" s="162"/>
    </row>
    <row r="13" spans="1:19">
      <c r="A13" s="198" t="s">
        <v>90</v>
      </c>
      <c r="B13" s="198" t="s">
        <v>77</v>
      </c>
      <c r="C13" s="5"/>
      <c r="D13" s="6"/>
      <c r="E13" s="12"/>
      <c r="F13" s="190"/>
      <c r="G13" s="190"/>
      <c r="H13" s="190"/>
      <c r="I13" s="190"/>
      <c r="J13" s="195"/>
      <c r="K13" s="193"/>
      <c r="L13" s="190"/>
      <c r="M13" s="193"/>
      <c r="N13" s="190"/>
      <c r="O13" s="190"/>
      <c r="P13" s="190"/>
      <c r="Q13" s="12"/>
      <c r="S13" s="162"/>
    </row>
    <row r="14" spans="1:19" ht="21" customHeight="1">
      <c r="A14" s="198"/>
      <c r="B14" s="198"/>
      <c r="C14" s="5"/>
      <c r="D14" s="6"/>
      <c r="E14" s="12"/>
      <c r="F14" s="190"/>
      <c r="G14" s="190"/>
      <c r="H14" s="190"/>
      <c r="I14" s="190"/>
      <c r="J14" s="195"/>
      <c r="K14" s="193"/>
      <c r="L14" s="190"/>
      <c r="M14" s="193"/>
      <c r="N14" s="190"/>
      <c r="O14" s="190"/>
      <c r="P14" s="190"/>
      <c r="Q14" s="12"/>
      <c r="S14" s="162"/>
    </row>
    <row r="15" spans="1:19" ht="20.100000000000001" customHeight="1">
      <c r="A15" s="199"/>
      <c r="B15" s="199"/>
      <c r="C15" s="7" t="s">
        <v>14</v>
      </c>
      <c r="D15" s="91"/>
      <c r="E15" s="14"/>
      <c r="F15" s="126" t="s">
        <v>9</v>
      </c>
      <c r="G15" s="135" t="s">
        <v>130</v>
      </c>
      <c r="H15" s="135" t="s">
        <v>131</v>
      </c>
      <c r="I15" s="135" t="s">
        <v>132</v>
      </c>
      <c r="J15" s="14"/>
      <c r="K15" s="136" t="s">
        <v>133</v>
      </c>
      <c r="L15" s="136" t="s">
        <v>134</v>
      </c>
      <c r="M15" s="136" t="s">
        <v>135</v>
      </c>
      <c r="N15" s="136" t="s">
        <v>136</v>
      </c>
      <c r="O15" s="136" t="s">
        <v>137</v>
      </c>
      <c r="P15" s="136" t="s">
        <v>138</v>
      </c>
      <c r="Q15" s="14"/>
    </row>
    <row r="16" spans="1:19" ht="24" customHeight="1">
      <c r="A16" s="132"/>
      <c r="B16" s="94"/>
      <c r="C16" s="185" t="s">
        <v>17</v>
      </c>
      <c r="D16" s="186"/>
      <c r="E16" s="1">
        <v>1</v>
      </c>
      <c r="F16" s="35"/>
      <c r="G16" s="35"/>
      <c r="H16" s="35"/>
      <c r="I16" s="35"/>
      <c r="J16" s="1">
        <v>1</v>
      </c>
      <c r="K16" s="35"/>
      <c r="L16" s="35"/>
      <c r="M16" s="35"/>
      <c r="N16" s="35"/>
      <c r="O16" s="35"/>
      <c r="P16" s="35"/>
      <c r="Q16" s="1">
        <v>1</v>
      </c>
      <c r="S16" s="2" t="str">
        <f>IF(M16&gt;L16,"Warning","")</f>
        <v/>
      </c>
    </row>
    <row r="17" spans="1:19" ht="20.100000000000001" customHeight="1">
      <c r="A17" s="133" t="s">
        <v>18</v>
      </c>
      <c r="B17" s="95" t="s">
        <v>21</v>
      </c>
      <c r="C17" s="165" t="s">
        <v>24</v>
      </c>
      <c r="D17" s="166"/>
      <c r="E17" s="1">
        <v>3</v>
      </c>
      <c r="F17" s="35"/>
      <c r="G17" s="35"/>
      <c r="H17" s="35"/>
      <c r="I17" s="35"/>
      <c r="J17" s="1">
        <v>3</v>
      </c>
      <c r="K17" s="35"/>
      <c r="L17" s="35"/>
      <c r="M17" s="35"/>
      <c r="N17" s="35"/>
      <c r="O17" s="35"/>
      <c r="P17" s="35"/>
      <c r="Q17" s="1">
        <v>3</v>
      </c>
      <c r="S17" s="2" t="str">
        <f t="shared" ref="S17:S41" si="0">IF(M17&gt;L17,"Warning","")</f>
        <v/>
      </c>
    </row>
    <row r="18" spans="1:19" ht="20.100000000000001" customHeight="1">
      <c r="A18" s="133" t="s">
        <v>19</v>
      </c>
      <c r="B18" s="93" t="s">
        <v>22</v>
      </c>
      <c r="C18" s="165" t="s">
        <v>25</v>
      </c>
      <c r="D18" s="166"/>
      <c r="E18" s="1">
        <v>4</v>
      </c>
      <c r="F18" s="35"/>
      <c r="G18" s="35"/>
      <c r="H18" s="35"/>
      <c r="I18" s="35"/>
      <c r="J18" s="1">
        <v>4</v>
      </c>
      <c r="K18" s="35"/>
      <c r="L18" s="35"/>
      <c r="M18" s="35"/>
      <c r="N18" s="35"/>
      <c r="O18" s="35"/>
      <c r="P18" s="35"/>
      <c r="Q18" s="1">
        <v>4</v>
      </c>
      <c r="S18" s="2" t="str">
        <f t="shared" si="0"/>
        <v/>
      </c>
    </row>
    <row r="19" spans="1:19" ht="20.100000000000001" customHeight="1">
      <c r="A19" s="133" t="s">
        <v>20</v>
      </c>
      <c r="B19" s="93" t="s">
        <v>23</v>
      </c>
      <c r="C19" s="165" t="s">
        <v>26</v>
      </c>
      <c r="D19" s="166"/>
      <c r="E19" s="1">
        <v>5</v>
      </c>
      <c r="F19" s="35"/>
      <c r="G19" s="35"/>
      <c r="H19" s="35"/>
      <c r="I19" s="35"/>
      <c r="J19" s="1">
        <v>5</v>
      </c>
      <c r="K19" s="35"/>
      <c r="L19" s="35"/>
      <c r="M19" s="35"/>
      <c r="N19" s="35"/>
      <c r="O19" s="35"/>
      <c r="P19" s="35"/>
      <c r="Q19" s="1">
        <v>5</v>
      </c>
      <c r="S19" s="2" t="str">
        <f t="shared" si="0"/>
        <v/>
      </c>
    </row>
    <row r="20" spans="1:19" ht="20.100000000000001" customHeight="1">
      <c r="A20" s="133" t="s">
        <v>27</v>
      </c>
      <c r="B20" s="93" t="s">
        <v>28</v>
      </c>
      <c r="C20" s="169" t="s">
        <v>29</v>
      </c>
      <c r="D20" s="170"/>
      <c r="E20" s="1">
        <v>19</v>
      </c>
      <c r="F20" s="35"/>
      <c r="G20" s="35"/>
      <c r="H20" s="35"/>
      <c r="I20" s="35"/>
      <c r="J20" s="1">
        <v>19</v>
      </c>
      <c r="K20" s="35"/>
      <c r="L20" s="35"/>
      <c r="M20" s="35"/>
      <c r="N20" s="35"/>
      <c r="O20" s="35"/>
      <c r="P20" s="35"/>
      <c r="Q20" s="1">
        <v>19</v>
      </c>
      <c r="S20" s="2" t="str">
        <f t="shared" si="0"/>
        <v/>
      </c>
    </row>
    <row r="21" spans="1:19" ht="33.75" customHeight="1">
      <c r="A21" s="134" t="s">
        <v>117</v>
      </c>
      <c r="B21" s="97" t="s">
        <v>118</v>
      </c>
      <c r="C21" s="171" t="s">
        <v>116</v>
      </c>
      <c r="D21" s="172"/>
      <c r="E21" s="1">
        <v>20</v>
      </c>
      <c r="F21" s="35"/>
      <c r="G21" s="35"/>
      <c r="H21" s="35"/>
      <c r="I21" s="35"/>
      <c r="J21" s="1">
        <v>20</v>
      </c>
      <c r="K21" s="35"/>
      <c r="L21" s="35"/>
      <c r="M21" s="35"/>
      <c r="N21" s="35"/>
      <c r="O21" s="35"/>
      <c r="P21" s="35"/>
      <c r="Q21" s="1">
        <v>20</v>
      </c>
      <c r="S21" s="2" t="str">
        <f t="shared" si="0"/>
        <v/>
      </c>
    </row>
    <row r="22" spans="1:19" ht="20.100000000000001" customHeight="1">
      <c r="A22" s="133" t="s">
        <v>30</v>
      </c>
      <c r="B22" s="93" t="s">
        <v>31</v>
      </c>
      <c r="C22" s="165" t="s">
        <v>32</v>
      </c>
      <c r="D22" s="166"/>
      <c r="E22" s="1">
        <v>21</v>
      </c>
      <c r="F22" s="35"/>
      <c r="G22" s="35"/>
      <c r="H22" s="35"/>
      <c r="I22" s="35"/>
      <c r="J22" s="1">
        <v>21</v>
      </c>
      <c r="K22" s="35"/>
      <c r="L22" s="35"/>
      <c r="M22" s="35"/>
      <c r="N22" s="35"/>
      <c r="O22" s="35"/>
      <c r="P22" s="35"/>
      <c r="Q22" s="1">
        <v>21</v>
      </c>
      <c r="S22" s="2" t="str">
        <f t="shared" si="0"/>
        <v/>
      </c>
    </row>
    <row r="23" spans="1:19" ht="20.100000000000001" customHeight="1">
      <c r="A23" s="133" t="s">
        <v>33</v>
      </c>
      <c r="B23" s="93" t="s">
        <v>34</v>
      </c>
      <c r="C23" s="165" t="s">
        <v>72</v>
      </c>
      <c r="D23" s="166"/>
      <c r="E23" s="1">
        <v>22</v>
      </c>
      <c r="F23" s="35"/>
      <c r="G23" s="35"/>
      <c r="H23" s="35"/>
      <c r="I23" s="35"/>
      <c r="J23" s="1">
        <v>22</v>
      </c>
      <c r="K23" s="35"/>
      <c r="L23" s="35"/>
      <c r="M23" s="35"/>
      <c r="N23" s="35"/>
      <c r="O23" s="35"/>
      <c r="P23" s="35"/>
      <c r="Q23" s="1">
        <v>22</v>
      </c>
      <c r="S23" s="2" t="str">
        <f t="shared" si="0"/>
        <v/>
      </c>
    </row>
    <row r="24" spans="1:19" ht="20.100000000000001" customHeight="1">
      <c r="A24" s="133" t="s">
        <v>35</v>
      </c>
      <c r="B24" s="93" t="s">
        <v>68</v>
      </c>
      <c r="C24" s="165" t="s">
        <v>69</v>
      </c>
      <c r="D24" s="166"/>
      <c r="E24" s="1">
        <v>26</v>
      </c>
      <c r="F24" s="35"/>
      <c r="G24" s="35"/>
      <c r="H24" s="35"/>
      <c r="I24" s="35"/>
      <c r="J24" s="1">
        <v>26</v>
      </c>
      <c r="K24" s="35"/>
      <c r="L24" s="35"/>
      <c r="M24" s="35"/>
      <c r="N24" s="35"/>
      <c r="O24" s="35"/>
      <c r="P24" s="35"/>
      <c r="Q24" s="1">
        <v>26</v>
      </c>
      <c r="S24" s="2" t="str">
        <f t="shared" si="0"/>
        <v/>
      </c>
    </row>
    <row r="25" spans="1:19" ht="20.100000000000001" customHeight="1">
      <c r="A25" s="133" t="s">
        <v>36</v>
      </c>
      <c r="B25" s="93" t="s">
        <v>37</v>
      </c>
      <c r="C25" s="165" t="s">
        <v>38</v>
      </c>
      <c r="D25" s="166"/>
      <c r="E25" s="1">
        <v>31</v>
      </c>
      <c r="F25" s="35"/>
      <c r="G25" s="35"/>
      <c r="H25" s="35"/>
      <c r="I25" s="35"/>
      <c r="J25" s="1">
        <v>31</v>
      </c>
      <c r="K25" s="35"/>
      <c r="L25" s="35"/>
      <c r="M25" s="35"/>
      <c r="N25" s="35"/>
      <c r="O25" s="35"/>
      <c r="P25" s="35"/>
      <c r="Q25" s="1">
        <v>31</v>
      </c>
      <c r="S25" s="2" t="str">
        <f t="shared" si="0"/>
        <v/>
      </c>
    </row>
    <row r="26" spans="1:19" ht="20.100000000000001" customHeight="1">
      <c r="A26" s="133" t="s">
        <v>39</v>
      </c>
      <c r="B26" s="93" t="s">
        <v>40</v>
      </c>
      <c r="C26" s="165" t="s">
        <v>41</v>
      </c>
      <c r="D26" s="166"/>
      <c r="E26" s="1">
        <v>32</v>
      </c>
      <c r="F26" s="35"/>
      <c r="G26" s="35"/>
      <c r="H26" s="35"/>
      <c r="I26" s="35"/>
      <c r="J26" s="1">
        <v>32</v>
      </c>
      <c r="K26" s="35"/>
      <c r="L26" s="35"/>
      <c r="M26" s="35"/>
      <c r="N26" s="35"/>
      <c r="O26" s="35"/>
      <c r="P26" s="35"/>
      <c r="Q26" s="1">
        <v>32</v>
      </c>
      <c r="S26" s="2" t="str">
        <f t="shared" si="0"/>
        <v/>
      </c>
    </row>
    <row r="27" spans="1:19" ht="20.100000000000001" customHeight="1">
      <c r="A27" s="133" t="s">
        <v>42</v>
      </c>
      <c r="B27" s="93" t="s">
        <v>71</v>
      </c>
      <c r="C27" s="165" t="s">
        <v>115</v>
      </c>
      <c r="D27" s="166"/>
      <c r="E27" s="1">
        <v>35</v>
      </c>
      <c r="F27" s="35"/>
      <c r="G27" s="35"/>
      <c r="H27" s="35"/>
      <c r="I27" s="35"/>
      <c r="J27" s="1">
        <v>35</v>
      </c>
      <c r="K27" s="35"/>
      <c r="L27" s="35"/>
      <c r="M27" s="35"/>
      <c r="N27" s="35"/>
      <c r="O27" s="35"/>
      <c r="P27" s="35"/>
      <c r="Q27" s="1">
        <v>35</v>
      </c>
      <c r="S27" s="2" t="str">
        <f t="shared" si="0"/>
        <v/>
      </c>
    </row>
    <row r="28" spans="1:19" ht="20.100000000000001" customHeight="1">
      <c r="A28" s="133" t="s">
        <v>43</v>
      </c>
      <c r="B28" s="93" t="s">
        <v>44</v>
      </c>
      <c r="C28" s="169" t="s">
        <v>45</v>
      </c>
      <c r="D28" s="170"/>
      <c r="E28" s="1">
        <v>39</v>
      </c>
      <c r="F28" s="35"/>
      <c r="G28" s="35"/>
      <c r="H28" s="35"/>
      <c r="I28" s="35"/>
      <c r="J28" s="1">
        <v>39</v>
      </c>
      <c r="K28" s="35"/>
      <c r="L28" s="35"/>
      <c r="M28" s="35"/>
      <c r="N28" s="35"/>
      <c r="O28" s="35"/>
      <c r="P28" s="35"/>
      <c r="Q28" s="1">
        <v>39</v>
      </c>
      <c r="S28" s="2" t="str">
        <f t="shared" si="0"/>
        <v/>
      </c>
    </row>
    <row r="29" spans="1:19" ht="29.25" customHeight="1">
      <c r="A29" s="134" t="s">
        <v>120</v>
      </c>
      <c r="B29" s="97" t="s">
        <v>121</v>
      </c>
      <c r="C29" s="167" t="s">
        <v>119</v>
      </c>
      <c r="D29" s="168"/>
      <c r="E29" s="1">
        <v>40</v>
      </c>
      <c r="F29" s="35"/>
      <c r="G29" s="35"/>
      <c r="H29" s="35"/>
      <c r="I29" s="35"/>
      <c r="J29" s="1">
        <v>40</v>
      </c>
      <c r="K29" s="35"/>
      <c r="L29" s="35"/>
      <c r="M29" s="35"/>
      <c r="N29" s="35"/>
      <c r="O29" s="35"/>
      <c r="P29" s="35"/>
      <c r="Q29" s="1">
        <v>40</v>
      </c>
      <c r="S29" s="2" t="str">
        <f t="shared" si="0"/>
        <v/>
      </c>
    </row>
    <row r="30" spans="1:19" ht="20.100000000000001" customHeight="1">
      <c r="A30" s="133" t="s">
        <v>46</v>
      </c>
      <c r="B30" s="93" t="s">
        <v>47</v>
      </c>
      <c r="C30" s="169" t="s">
        <v>114</v>
      </c>
      <c r="D30" s="170"/>
      <c r="E30" s="1">
        <v>42</v>
      </c>
      <c r="F30" s="35"/>
      <c r="G30" s="35"/>
      <c r="H30" s="35"/>
      <c r="I30" s="35"/>
      <c r="J30" s="1">
        <v>42</v>
      </c>
      <c r="K30" s="35"/>
      <c r="L30" s="35"/>
      <c r="M30" s="35"/>
      <c r="N30" s="35"/>
      <c r="O30" s="35"/>
      <c r="P30" s="35"/>
      <c r="Q30" s="1">
        <v>42</v>
      </c>
      <c r="S30" s="2" t="str">
        <f t="shared" si="0"/>
        <v/>
      </c>
    </row>
    <row r="31" spans="1:19" ht="20.100000000000001" customHeight="1">
      <c r="A31" s="133" t="s">
        <v>48</v>
      </c>
      <c r="B31" s="93" t="s">
        <v>49</v>
      </c>
      <c r="C31" s="169" t="s">
        <v>113</v>
      </c>
      <c r="D31" s="170"/>
      <c r="E31" s="1">
        <v>43</v>
      </c>
      <c r="F31" s="35"/>
      <c r="G31" s="35"/>
      <c r="H31" s="35"/>
      <c r="I31" s="35"/>
      <c r="J31" s="1">
        <v>43</v>
      </c>
      <c r="K31" s="35"/>
      <c r="L31" s="35"/>
      <c r="M31" s="35"/>
      <c r="N31" s="35"/>
      <c r="O31" s="35"/>
      <c r="P31" s="35"/>
      <c r="Q31" s="1">
        <v>43</v>
      </c>
      <c r="S31" s="2" t="str">
        <f t="shared" si="0"/>
        <v/>
      </c>
    </row>
    <row r="32" spans="1:19" ht="20.100000000000001" customHeight="1">
      <c r="A32" s="133" t="s">
        <v>50</v>
      </c>
      <c r="B32" s="93" t="s">
        <v>51</v>
      </c>
      <c r="C32" s="169" t="s">
        <v>52</v>
      </c>
      <c r="D32" s="170"/>
      <c r="E32" s="1">
        <v>46</v>
      </c>
      <c r="F32" s="35"/>
      <c r="G32" s="35"/>
      <c r="H32" s="35"/>
      <c r="I32" s="35"/>
      <c r="J32" s="1">
        <v>46</v>
      </c>
      <c r="K32" s="35"/>
      <c r="L32" s="35"/>
      <c r="M32" s="35"/>
      <c r="N32" s="35"/>
      <c r="O32" s="35"/>
      <c r="P32" s="35"/>
      <c r="Q32" s="1">
        <v>46</v>
      </c>
      <c r="S32" s="2" t="str">
        <f t="shared" si="0"/>
        <v/>
      </c>
    </row>
    <row r="33" spans="1:19" ht="20.100000000000001" customHeight="1">
      <c r="A33" s="133" t="s">
        <v>53</v>
      </c>
      <c r="B33" s="93" t="s">
        <v>54</v>
      </c>
      <c r="C33" s="165" t="s">
        <v>55</v>
      </c>
      <c r="D33" s="166"/>
      <c r="E33" s="1">
        <v>47</v>
      </c>
      <c r="F33" s="35"/>
      <c r="G33" s="35"/>
      <c r="H33" s="35"/>
      <c r="I33" s="35"/>
      <c r="J33" s="1">
        <v>47</v>
      </c>
      <c r="K33" s="35"/>
      <c r="L33" s="35"/>
      <c r="M33" s="35"/>
      <c r="N33" s="35"/>
      <c r="O33" s="35"/>
      <c r="P33" s="35"/>
      <c r="Q33" s="1">
        <v>47</v>
      </c>
      <c r="S33" s="2" t="str">
        <f t="shared" si="0"/>
        <v/>
      </c>
    </row>
    <row r="34" spans="1:19" ht="20.100000000000001" customHeight="1">
      <c r="A34" s="133" t="s">
        <v>56</v>
      </c>
      <c r="B34" s="93" t="s">
        <v>57</v>
      </c>
      <c r="C34" s="165" t="s">
        <v>58</v>
      </c>
      <c r="D34" s="166"/>
      <c r="E34" s="1">
        <v>49</v>
      </c>
      <c r="F34" s="35"/>
      <c r="G34" s="35"/>
      <c r="H34" s="35"/>
      <c r="I34" s="35"/>
      <c r="J34" s="1">
        <v>49</v>
      </c>
      <c r="K34" s="35"/>
      <c r="L34" s="35"/>
      <c r="M34" s="35"/>
      <c r="N34" s="35"/>
      <c r="O34" s="35"/>
      <c r="P34" s="35"/>
      <c r="Q34" s="1">
        <v>49</v>
      </c>
      <c r="S34" s="2" t="str">
        <f t="shared" si="0"/>
        <v/>
      </c>
    </row>
    <row r="35" spans="1:19" ht="20.100000000000001" customHeight="1">
      <c r="A35" s="133" t="s">
        <v>59</v>
      </c>
      <c r="B35" s="93" t="s">
        <v>60</v>
      </c>
      <c r="C35" s="165" t="s">
        <v>61</v>
      </c>
      <c r="D35" s="166"/>
      <c r="E35" s="1">
        <v>50</v>
      </c>
      <c r="F35" s="35"/>
      <c r="G35" s="35"/>
      <c r="H35" s="35"/>
      <c r="I35" s="35"/>
      <c r="J35" s="1">
        <v>50</v>
      </c>
      <c r="K35" s="35"/>
      <c r="L35" s="35"/>
      <c r="M35" s="35"/>
      <c r="N35" s="35"/>
      <c r="O35" s="35"/>
      <c r="P35" s="35"/>
      <c r="Q35" s="1">
        <v>50</v>
      </c>
      <c r="S35" s="2" t="str">
        <f t="shared" si="0"/>
        <v/>
      </c>
    </row>
    <row r="36" spans="1:19" ht="20.100000000000001" customHeight="1">
      <c r="A36" s="133" t="s">
        <v>62</v>
      </c>
      <c r="B36" s="93" t="s">
        <v>63</v>
      </c>
      <c r="C36" s="165" t="s">
        <v>64</v>
      </c>
      <c r="D36" s="166"/>
      <c r="E36" s="1">
        <v>51</v>
      </c>
      <c r="F36" s="35"/>
      <c r="G36" s="35"/>
      <c r="H36" s="35"/>
      <c r="I36" s="35"/>
      <c r="J36" s="1">
        <v>51</v>
      </c>
      <c r="K36" s="35"/>
      <c r="L36" s="35"/>
      <c r="M36" s="35"/>
      <c r="N36" s="35"/>
      <c r="O36" s="35"/>
      <c r="P36" s="35"/>
      <c r="Q36" s="1">
        <v>51</v>
      </c>
      <c r="S36" s="2" t="str">
        <f t="shared" si="0"/>
        <v/>
      </c>
    </row>
    <row r="37" spans="1:19" ht="27.75" customHeight="1">
      <c r="A37" s="133"/>
      <c r="B37" s="44"/>
      <c r="C37" s="165" t="s">
        <v>65</v>
      </c>
      <c r="D37" s="166"/>
      <c r="E37" s="1">
        <v>52</v>
      </c>
      <c r="F37" s="35"/>
      <c r="G37" s="35"/>
      <c r="H37" s="35"/>
      <c r="I37" s="35"/>
      <c r="J37" s="1">
        <v>52</v>
      </c>
      <c r="K37" s="35"/>
      <c r="L37" s="35"/>
      <c r="M37" s="35"/>
      <c r="N37" s="35"/>
      <c r="O37" s="35"/>
      <c r="P37" s="35"/>
      <c r="Q37" s="1">
        <v>52</v>
      </c>
      <c r="S37" s="2" t="str">
        <f t="shared" si="0"/>
        <v/>
      </c>
    </row>
    <row r="38" spans="1:19" ht="20.100000000000001" customHeight="1">
      <c r="A38" s="133"/>
      <c r="B38" s="44"/>
      <c r="C38" s="165" t="s">
        <v>149</v>
      </c>
      <c r="D38" s="166"/>
      <c r="E38" s="1">
        <v>53</v>
      </c>
      <c r="F38" s="35"/>
      <c r="G38" s="35"/>
      <c r="H38" s="35"/>
      <c r="I38" s="35"/>
      <c r="J38" s="1">
        <v>53</v>
      </c>
      <c r="K38" s="35"/>
      <c r="L38" s="35"/>
      <c r="M38" s="35"/>
      <c r="N38" s="35"/>
      <c r="O38" s="35"/>
      <c r="P38" s="35"/>
      <c r="Q38" s="1">
        <v>53</v>
      </c>
      <c r="S38" s="2" t="str">
        <f t="shared" si="0"/>
        <v/>
      </c>
    </row>
    <row r="39" spans="1:19" ht="27.75" customHeight="1">
      <c r="A39" s="85"/>
      <c r="B39" s="46"/>
      <c r="C39" s="159" t="s">
        <v>11</v>
      </c>
      <c r="D39" s="160"/>
      <c r="E39" s="1">
        <v>54</v>
      </c>
      <c r="F39" s="35"/>
      <c r="G39" s="35"/>
      <c r="H39" s="35"/>
      <c r="I39" s="35"/>
      <c r="J39" s="1">
        <v>54</v>
      </c>
      <c r="K39" s="35"/>
      <c r="L39" s="35"/>
      <c r="M39" s="35"/>
      <c r="N39" s="35"/>
      <c r="O39" s="35"/>
      <c r="P39" s="35"/>
      <c r="Q39" s="1">
        <v>54</v>
      </c>
      <c r="S39" s="2" t="str">
        <f t="shared" si="0"/>
        <v/>
      </c>
    </row>
    <row r="40" spans="1:19" ht="20.100000000000001" customHeight="1">
      <c r="A40" s="85"/>
      <c r="B40" s="46"/>
      <c r="C40" s="159" t="s">
        <v>66</v>
      </c>
      <c r="D40" s="160"/>
      <c r="E40" s="1">
        <v>55</v>
      </c>
      <c r="F40" s="35"/>
      <c r="G40" s="35"/>
      <c r="H40" s="35"/>
      <c r="I40" s="35"/>
      <c r="J40" s="1">
        <v>55</v>
      </c>
      <c r="K40" s="98"/>
      <c r="L40" s="35"/>
      <c r="M40" s="98"/>
      <c r="N40" s="35"/>
      <c r="O40" s="35"/>
      <c r="P40" s="35"/>
      <c r="Q40" s="1">
        <v>55</v>
      </c>
      <c r="S40" s="2" t="str">
        <f t="shared" si="0"/>
        <v/>
      </c>
    </row>
    <row r="41" spans="1:19" ht="20.100000000000001" customHeight="1">
      <c r="A41" s="85"/>
      <c r="B41" s="45"/>
      <c r="C41" s="159" t="s">
        <v>67</v>
      </c>
      <c r="D41" s="160"/>
      <c r="E41" s="1">
        <v>56</v>
      </c>
      <c r="F41" s="35"/>
      <c r="G41" s="35"/>
      <c r="H41" s="35"/>
      <c r="I41" s="35"/>
      <c r="J41" s="1">
        <v>56</v>
      </c>
      <c r="K41" s="35"/>
      <c r="L41" s="35"/>
      <c r="M41" s="35"/>
      <c r="N41" s="35"/>
      <c r="O41" s="35"/>
      <c r="P41" s="35"/>
      <c r="Q41" s="1">
        <v>56</v>
      </c>
      <c r="S41" s="2" t="str">
        <f t="shared" si="0"/>
        <v/>
      </c>
    </row>
    <row r="42" spans="1:19" ht="6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S42" s="2"/>
    </row>
    <row r="43" spans="1:19" ht="19.149999999999999" customHeight="1">
      <c r="D43" s="27" t="str">
        <f>F56</f>
        <v>1.00.D01</v>
      </c>
      <c r="E43" s="18"/>
      <c r="G43"/>
      <c r="H43"/>
      <c r="J43" s="18"/>
      <c r="N43"/>
      <c r="O43"/>
      <c r="Q43" s="18" t="s">
        <v>70</v>
      </c>
    </row>
    <row r="44" spans="1:19" ht="12" customHeight="1">
      <c r="D44" s="16"/>
      <c r="E44" s="18"/>
      <c r="F44" s="15"/>
      <c r="G44" s="17"/>
      <c r="J44" s="18"/>
      <c r="K44" s="15"/>
      <c r="L44" s="15"/>
      <c r="M44" s="15"/>
      <c r="N44" s="17"/>
      <c r="Q44" s="18"/>
    </row>
    <row r="45" spans="1:19" ht="15">
      <c r="A45" s="137" t="s">
        <v>139</v>
      </c>
      <c r="B45" s="138"/>
      <c r="C45" s="138"/>
      <c r="D45" s="138"/>
      <c r="F45" s="32"/>
      <c r="G45" s="32"/>
      <c r="K45" s="32"/>
      <c r="L45" s="32"/>
      <c r="M45" s="32"/>
      <c r="N45" s="32"/>
    </row>
    <row r="46" spans="1:19">
      <c r="A46" s="31"/>
      <c r="B46" s="5"/>
      <c r="C46" s="5"/>
      <c r="D46" s="5"/>
      <c r="F46" s="103"/>
      <c r="G46" s="103"/>
      <c r="H46" s="5"/>
      <c r="I46" s="5"/>
      <c r="J46" s="5"/>
      <c r="K46" s="103"/>
      <c r="L46" s="103"/>
      <c r="M46" s="103"/>
      <c r="N46" s="103"/>
      <c r="O46" s="5"/>
      <c r="P46" s="5"/>
    </row>
    <row r="47" spans="1:19" ht="18.75" customHeight="1">
      <c r="A47" s="25"/>
      <c r="B47" s="5"/>
      <c r="C47" s="101"/>
      <c r="D47" s="102"/>
      <c r="E47" s="1"/>
      <c r="F47" s="32"/>
      <c r="G47" s="32"/>
      <c r="H47" s="32"/>
      <c r="I47" s="32"/>
      <c r="J47" s="1"/>
      <c r="K47" s="32"/>
      <c r="L47" s="32"/>
      <c r="M47" s="32"/>
      <c r="N47" s="32"/>
      <c r="O47" s="32"/>
      <c r="P47" s="32"/>
      <c r="Q47" s="1"/>
    </row>
    <row r="48" spans="1:19" ht="18.75" customHeight="1">
      <c r="A48" s="38"/>
      <c r="B48" s="39"/>
      <c r="C48" s="163" t="s">
        <v>123</v>
      </c>
      <c r="D48" s="164"/>
      <c r="E48" s="1">
        <v>56</v>
      </c>
      <c r="F48" s="2" t="str">
        <f>IF(F41=SUM(F39:F40),"","ERROR")</f>
        <v/>
      </c>
      <c r="G48" s="2" t="str">
        <f t="shared" ref="G48:P48" si="1">IF(G41=SUM(G39:G40),"","ERROR")</f>
        <v/>
      </c>
      <c r="H48" s="2" t="str">
        <f t="shared" si="1"/>
        <v/>
      </c>
      <c r="I48" s="2" t="str">
        <f t="shared" si="1"/>
        <v/>
      </c>
      <c r="J48" s="1">
        <v>56</v>
      </c>
      <c r="K48" s="2" t="str">
        <f t="shared" si="1"/>
        <v/>
      </c>
      <c r="L48" s="2" t="str">
        <f t="shared" si="1"/>
        <v/>
      </c>
      <c r="M48" s="2" t="str">
        <f t="shared" si="1"/>
        <v/>
      </c>
      <c r="N48" s="2" t="str">
        <f t="shared" si="1"/>
        <v/>
      </c>
      <c r="O48" s="2" t="str">
        <f t="shared" si="1"/>
        <v/>
      </c>
      <c r="P48" s="2" t="str">
        <f t="shared" si="1"/>
        <v/>
      </c>
      <c r="Q48" s="1">
        <v>56</v>
      </c>
    </row>
    <row r="49" spans="4:17">
      <c r="F49" s="32"/>
      <c r="G49" s="32"/>
      <c r="K49" s="32"/>
      <c r="L49" s="32"/>
      <c r="M49" s="32"/>
      <c r="N49" s="32"/>
    </row>
    <row r="50" spans="4:17">
      <c r="F50" s="32"/>
      <c r="G50" s="32"/>
      <c r="K50" s="32"/>
      <c r="L50" s="32"/>
      <c r="M50" s="32"/>
      <c r="N50" s="32"/>
    </row>
    <row r="51" spans="4:17">
      <c r="F51" s="32"/>
      <c r="G51" s="32"/>
      <c r="K51" s="32"/>
      <c r="L51" s="32"/>
      <c r="M51" s="32"/>
      <c r="N51" s="32"/>
      <c r="Q51" s="36"/>
    </row>
    <row r="52" spans="4:17">
      <c r="F52" s="32"/>
      <c r="G52" s="32"/>
      <c r="J52" s="36"/>
      <c r="K52" s="32"/>
      <c r="L52" s="32"/>
      <c r="M52" s="32"/>
      <c r="N52" s="32"/>
      <c r="Q52" s="36"/>
    </row>
    <row r="53" spans="4:17">
      <c r="D53" s="24"/>
      <c r="E53" s="3" t="s">
        <v>10</v>
      </c>
      <c r="F53" s="20" t="str">
        <f>P2</f>
        <v>XXXXXX</v>
      </c>
      <c r="G53" s="32"/>
      <c r="J53" s="36"/>
      <c r="K53" s="32"/>
      <c r="L53" s="32"/>
      <c r="M53" s="32"/>
      <c r="N53" s="32"/>
      <c r="Q53" s="36"/>
    </row>
    <row r="54" spans="4:17">
      <c r="D54" s="25"/>
      <c r="E54" s="5"/>
      <c r="F54" s="21" t="str">
        <f>P1</f>
        <v>KW1</v>
      </c>
      <c r="G54" s="32"/>
      <c r="J54" s="36"/>
      <c r="K54" s="32"/>
      <c r="L54" s="32"/>
      <c r="M54" s="32"/>
      <c r="N54" s="32"/>
      <c r="Q54" s="36"/>
    </row>
    <row r="55" spans="4:17">
      <c r="D55" s="25"/>
      <c r="E55" s="5"/>
      <c r="F55" s="21" t="str">
        <f>P3</f>
        <v>TT.MM.JJJJ</v>
      </c>
      <c r="G55" s="32"/>
      <c r="J55" s="36"/>
      <c r="K55" s="32"/>
      <c r="L55" s="32"/>
      <c r="M55" s="32"/>
      <c r="N55" s="32"/>
      <c r="Q55" s="36"/>
    </row>
    <row r="56" spans="4:17">
      <c r="D56" s="25"/>
      <c r="E56" s="5"/>
      <c r="F56" s="22" t="s">
        <v>111</v>
      </c>
      <c r="G56" s="32"/>
      <c r="J56" s="36"/>
      <c r="K56" s="32"/>
      <c r="L56" s="32"/>
      <c r="M56" s="32"/>
      <c r="N56" s="32"/>
      <c r="Q56" s="36"/>
    </row>
    <row r="57" spans="4:17">
      <c r="D57" s="25"/>
      <c r="E57" s="5"/>
      <c r="F57" s="6" t="str">
        <f>F15</f>
        <v>Kol. 01</v>
      </c>
      <c r="G57" s="32"/>
      <c r="J57" s="36"/>
      <c r="K57" s="32"/>
      <c r="L57" s="32"/>
      <c r="M57" s="32"/>
      <c r="N57" s="32"/>
      <c r="Q57" s="36"/>
    </row>
    <row r="58" spans="4:17">
      <c r="D58" s="25"/>
      <c r="E58" s="5"/>
      <c r="F58" s="23">
        <f>COUNTIF(F16:S48,"ERROR")</f>
        <v>0</v>
      </c>
      <c r="G58" s="32"/>
      <c r="J58" s="42"/>
      <c r="K58" s="32"/>
      <c r="L58" s="32"/>
      <c r="M58" s="32"/>
      <c r="N58" s="32"/>
      <c r="Q58" s="42"/>
    </row>
    <row r="59" spans="4:17">
      <c r="D59" s="26"/>
      <c r="E59" s="7"/>
      <c r="F59" s="100">
        <f>COUNTIF(F16:S48,"Warning")</f>
        <v>0</v>
      </c>
      <c r="G59" s="32"/>
      <c r="J59" s="36"/>
      <c r="K59" s="32"/>
      <c r="L59" s="32"/>
      <c r="M59" s="32"/>
      <c r="N59" s="32"/>
      <c r="Q59" s="36"/>
    </row>
    <row r="60" spans="4:17">
      <c r="F60" s="32"/>
      <c r="G60" s="32"/>
      <c r="J60" s="36"/>
      <c r="K60" s="32"/>
      <c r="L60" s="32"/>
      <c r="M60" s="32"/>
      <c r="N60" s="32"/>
      <c r="Q60" s="36"/>
    </row>
    <row r="61" spans="4:17">
      <c r="F61" s="32"/>
      <c r="G61" s="32"/>
      <c r="K61" s="32"/>
      <c r="L61" s="32"/>
      <c r="M61" s="32"/>
      <c r="N61" s="32"/>
      <c r="Q61" s="36"/>
    </row>
    <row r="62" spans="4:17">
      <c r="F62" s="32"/>
      <c r="G62" s="32"/>
      <c r="K62" s="32"/>
      <c r="L62" s="32"/>
      <c r="M62" s="32"/>
      <c r="N62" s="32"/>
    </row>
    <row r="63" spans="4:17">
      <c r="F63" s="32"/>
      <c r="G63" s="32"/>
      <c r="K63" s="32"/>
      <c r="L63" s="32"/>
      <c r="M63" s="32"/>
      <c r="N63" s="32"/>
    </row>
    <row r="64" spans="4:17">
      <c r="F64" s="32"/>
      <c r="G64" s="32"/>
      <c r="K64" s="32"/>
      <c r="L64" s="32"/>
      <c r="M64" s="32"/>
      <c r="N64" s="32"/>
    </row>
    <row r="65" spans="6:14">
      <c r="F65" s="32"/>
      <c r="G65" s="32"/>
      <c r="K65" s="32"/>
      <c r="L65" s="32"/>
      <c r="M65" s="32"/>
      <c r="N65" s="32"/>
    </row>
    <row r="66" spans="6:14">
      <c r="F66" s="32"/>
      <c r="G66" s="32"/>
      <c r="K66" s="32"/>
      <c r="L66" s="32"/>
      <c r="M66" s="32"/>
      <c r="N66" s="32"/>
    </row>
    <row r="67" spans="6:14">
      <c r="F67" s="32"/>
      <c r="G67" s="32"/>
      <c r="K67" s="32"/>
      <c r="L67" s="32"/>
      <c r="M67" s="32"/>
      <c r="N67" s="32"/>
    </row>
    <row r="68" spans="6:14">
      <c r="F68" s="32"/>
      <c r="G68" s="32"/>
      <c r="K68" s="32"/>
      <c r="L68" s="32"/>
      <c r="M68" s="32"/>
      <c r="N68" s="32"/>
    </row>
    <row r="69" spans="6:14">
      <c r="F69" s="32"/>
      <c r="G69" s="32"/>
      <c r="K69" s="32"/>
      <c r="L69" s="32"/>
      <c r="M69" s="32"/>
      <c r="N69" s="32"/>
    </row>
    <row r="70" spans="6:14">
      <c r="F70" s="32"/>
      <c r="G70" s="32"/>
      <c r="K70" s="32"/>
      <c r="L70" s="32"/>
      <c r="M70" s="32"/>
      <c r="N70" s="32"/>
    </row>
    <row r="71" spans="6:14">
      <c r="F71" s="32"/>
      <c r="G71" s="32"/>
      <c r="K71" s="32"/>
      <c r="L71" s="32"/>
      <c r="M71" s="32"/>
      <c r="N71" s="32"/>
    </row>
    <row r="72" spans="6:14">
      <c r="F72" s="32"/>
      <c r="G72" s="32"/>
      <c r="K72" s="32"/>
      <c r="L72" s="32"/>
      <c r="M72" s="32"/>
      <c r="N72" s="32"/>
    </row>
    <row r="73" spans="6:14">
      <c r="F73" s="32"/>
      <c r="G73" s="32"/>
      <c r="K73" s="32"/>
      <c r="L73" s="32"/>
      <c r="M73" s="32"/>
      <c r="N73" s="32"/>
    </row>
    <row r="74" spans="6:14">
      <c r="F74" s="32"/>
      <c r="G74" s="32"/>
      <c r="K74" s="32"/>
      <c r="L74" s="32"/>
      <c r="M74" s="32"/>
      <c r="N74" s="32"/>
    </row>
    <row r="75" spans="6:14">
      <c r="F75" s="32"/>
      <c r="G75" s="32"/>
      <c r="K75" s="32"/>
      <c r="L75" s="32"/>
      <c r="M75" s="32"/>
      <c r="N75" s="32"/>
    </row>
    <row r="76" spans="6:14">
      <c r="F76" s="32"/>
      <c r="G76" s="32"/>
      <c r="K76" s="32"/>
      <c r="L76" s="32"/>
      <c r="M76" s="32"/>
      <c r="N76" s="32"/>
    </row>
    <row r="77" spans="6:14">
      <c r="F77" s="32"/>
      <c r="G77" s="32"/>
      <c r="K77" s="32"/>
      <c r="L77" s="32"/>
      <c r="M77" s="32"/>
      <c r="N77" s="32"/>
    </row>
    <row r="78" spans="6:14">
      <c r="F78" s="32"/>
      <c r="G78" s="32"/>
      <c r="K78" s="32"/>
      <c r="L78" s="32"/>
      <c r="M78" s="32"/>
      <c r="N78" s="32"/>
    </row>
    <row r="79" spans="6:14">
      <c r="F79" s="32"/>
      <c r="G79" s="32"/>
      <c r="K79" s="32"/>
      <c r="L79" s="32"/>
      <c r="M79" s="32"/>
      <c r="N79" s="32"/>
    </row>
    <row r="80" spans="6:14">
      <c r="F80" s="32"/>
      <c r="G80" s="32"/>
      <c r="K80" s="32"/>
      <c r="L80" s="32"/>
      <c r="M80" s="32"/>
      <c r="N80" s="32"/>
    </row>
    <row r="81" spans="6:14">
      <c r="F81" s="32"/>
      <c r="G81" s="32"/>
      <c r="K81" s="32"/>
      <c r="L81" s="32"/>
      <c r="M81" s="32"/>
      <c r="N81" s="32"/>
    </row>
    <row r="82" spans="6:14">
      <c r="F82" s="32"/>
      <c r="G82" s="32"/>
      <c r="K82" s="32"/>
      <c r="L82" s="32"/>
      <c r="M82" s="32"/>
      <c r="N82" s="32"/>
    </row>
    <row r="83" spans="6:14">
      <c r="F83" s="32"/>
      <c r="G83" s="32"/>
      <c r="K83" s="32"/>
      <c r="L83" s="32"/>
      <c r="M83" s="32"/>
      <c r="N83" s="32"/>
    </row>
    <row r="84" spans="6:14">
      <c r="F84" s="32"/>
      <c r="G84" s="32"/>
      <c r="K84" s="32"/>
      <c r="L84" s="32"/>
      <c r="M84" s="32"/>
      <c r="N84" s="32"/>
    </row>
    <row r="85" spans="6:14">
      <c r="F85" s="32"/>
      <c r="G85" s="32"/>
      <c r="K85" s="32"/>
      <c r="L85" s="32"/>
      <c r="M85" s="32"/>
      <c r="N85" s="32"/>
    </row>
    <row r="86" spans="6:14">
      <c r="F86" s="32"/>
      <c r="G86" s="32"/>
      <c r="K86" s="32"/>
      <c r="L86" s="32"/>
      <c r="M86" s="32"/>
      <c r="N86" s="32"/>
    </row>
    <row r="87" spans="6:14">
      <c r="F87" s="32"/>
      <c r="G87" s="32"/>
      <c r="K87" s="32"/>
      <c r="L87" s="32"/>
      <c r="M87" s="32"/>
      <c r="N87" s="32"/>
    </row>
    <row r="88" spans="6:14">
      <c r="F88" s="32"/>
      <c r="G88" s="32"/>
      <c r="K88" s="32"/>
      <c r="L88" s="32"/>
      <c r="M88" s="32"/>
      <c r="N88" s="32"/>
    </row>
    <row r="89" spans="6:14">
      <c r="F89" s="32"/>
      <c r="G89" s="32"/>
      <c r="K89" s="32"/>
      <c r="L89" s="32"/>
      <c r="M89" s="32"/>
      <c r="N89" s="32"/>
    </row>
    <row r="90" spans="6:14">
      <c r="F90" s="32"/>
      <c r="G90" s="32"/>
      <c r="K90" s="32"/>
      <c r="L90" s="32"/>
      <c r="M90" s="32"/>
      <c r="N90" s="32"/>
    </row>
    <row r="91" spans="6:14">
      <c r="F91" s="32"/>
      <c r="G91" s="32"/>
      <c r="K91" s="32"/>
      <c r="L91" s="32"/>
      <c r="M91" s="32"/>
      <c r="N91" s="32"/>
    </row>
    <row r="92" spans="6:14">
      <c r="F92" s="32"/>
      <c r="G92" s="32"/>
      <c r="K92" s="32"/>
      <c r="L92" s="32"/>
      <c r="M92" s="32"/>
      <c r="N92" s="32"/>
    </row>
    <row r="93" spans="6:14">
      <c r="F93" s="32"/>
      <c r="G93" s="32"/>
      <c r="K93" s="32"/>
      <c r="L93" s="32"/>
      <c r="M93" s="32"/>
      <c r="N93" s="32"/>
    </row>
    <row r="94" spans="6:14">
      <c r="F94" s="32"/>
      <c r="G94" s="32"/>
      <c r="K94" s="32"/>
      <c r="L94" s="32"/>
      <c r="M94" s="32"/>
      <c r="N94" s="32"/>
    </row>
    <row r="95" spans="6:14">
      <c r="F95" s="32"/>
      <c r="G95" s="32"/>
      <c r="K95" s="32"/>
      <c r="L95" s="32"/>
      <c r="M95" s="32"/>
      <c r="N95" s="32"/>
    </row>
    <row r="96" spans="6:14">
      <c r="F96" s="32"/>
      <c r="G96" s="32"/>
      <c r="K96" s="32"/>
      <c r="L96" s="32"/>
      <c r="M96" s="32"/>
      <c r="N96" s="32"/>
    </row>
    <row r="97" spans="6:14">
      <c r="F97" s="32"/>
      <c r="G97" s="32"/>
      <c r="K97" s="32"/>
      <c r="L97" s="32"/>
      <c r="M97" s="32"/>
      <c r="N97" s="32"/>
    </row>
    <row r="98" spans="6:14">
      <c r="F98" s="32"/>
      <c r="G98" s="32"/>
      <c r="K98" s="32"/>
      <c r="L98" s="32"/>
      <c r="M98" s="32"/>
      <c r="N98" s="32"/>
    </row>
  </sheetData>
  <sheetProtection sheet="1" objects="1" scenarios="1"/>
  <mergeCells count="46">
    <mergeCell ref="P9:P14"/>
    <mergeCell ref="I9:I14"/>
    <mergeCell ref="A13:A15"/>
    <mergeCell ref="B13:B15"/>
    <mergeCell ref="F9:F14"/>
    <mergeCell ref="F7:I8"/>
    <mergeCell ref="K7:P8"/>
    <mergeCell ref="C16:D16"/>
    <mergeCell ref="C17:D17"/>
    <mergeCell ref="C18:D18"/>
    <mergeCell ref="G9:H9"/>
    <mergeCell ref="G10:G14"/>
    <mergeCell ref="H10:H14"/>
    <mergeCell ref="N9:O9"/>
    <mergeCell ref="N10:N14"/>
    <mergeCell ref="O10:O14"/>
    <mergeCell ref="L9:M9"/>
    <mergeCell ref="L10:L14"/>
    <mergeCell ref="M10:M14"/>
    <mergeCell ref="J9:J14"/>
    <mergeCell ref="K9:K1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39:D39"/>
    <mergeCell ref="C40:D40"/>
    <mergeCell ref="C41:D41"/>
    <mergeCell ref="S10:S14"/>
    <mergeCell ref="C48:D48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24:D24"/>
  </mergeCells>
  <phoneticPr fontId="10" type="noConversion"/>
  <printOptions gridLinesSet="0"/>
  <pageMargins left="0.39370078740157483" right="0.39370078740157483" top="0.39370078740157483" bottom="0.39370078740157483" header="0.31496062992125984" footer="0.31496062992125984"/>
  <pageSetup paperSize="9" scale="50" fitToWidth="4" fitToHeight="2" orientation="landscape" r:id="rId1"/>
  <headerFooter alignWithMargins="0">
    <oddFooter>&amp;L&amp;"Arial,Fett"SNB/BNS vertraulich&amp;C&amp;D&amp;RSeite &amp;P</oddFooter>
  </headerFooter>
  <colBreaks count="1" manualBreakCount="1">
    <brk id="10" max="47" man="1"/>
  </colBreaks>
  <ignoredErrors>
    <ignoredError sqref="B17:B18 B20 B24 B25:B26 B28 B32:B33 B34:B36 B22" numberStoredAsText="1"/>
    <ignoredError sqref="B19" twoDigitTextYear="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showGridLines="0" showRowColHeaders="0" zoomScale="80" zoomScaleNormal="80" zoomScaleSheetLayoutView="41" workbookViewId="0">
      <pane xSplit="5" ySplit="10" topLeftCell="F11" activePane="bottomRight" state="frozen"/>
      <selection activeCell="G30" sqref="G30"/>
      <selection pane="topRight" activeCell="G30" sqref="G30"/>
      <selection pane="bottomLeft" activeCell="G30" sqref="G30"/>
      <selection pane="bottomRight" activeCell="F13" sqref="F13:F16"/>
    </sheetView>
  </sheetViews>
  <sheetFormatPr baseColWidth="10" defaultColWidth="11.42578125" defaultRowHeight="12.75"/>
  <cols>
    <col min="1" max="1" width="6.42578125" style="4" customWidth="1"/>
    <col min="2" max="2" width="8.7109375" style="4" customWidth="1"/>
    <col min="3" max="3" width="72.28515625" style="4" customWidth="1"/>
    <col min="4" max="4" width="10.7109375" style="4" customWidth="1"/>
    <col min="5" max="5" width="4.7109375" style="4" customWidth="1"/>
    <col min="6" max="6" width="75.7109375" style="4" customWidth="1"/>
    <col min="7" max="7" width="4.7109375" style="4" customWidth="1"/>
    <col min="8" max="8" width="10.7109375" style="4" bestFit="1" customWidth="1"/>
    <col min="9" max="9" width="23.7109375" style="4" customWidth="1"/>
    <col min="10" max="16384" width="11.42578125" style="4"/>
  </cols>
  <sheetData>
    <row r="1" spans="1:19" ht="18">
      <c r="A1" s="5"/>
      <c r="B1" s="5"/>
      <c r="C1" s="5"/>
      <c r="D1" s="5"/>
      <c r="E1" s="18"/>
      <c r="F1" s="10" t="str">
        <f>P_Title</f>
        <v>Wertberichtigungen und Rückstellungen für Ausfallrisiken</v>
      </c>
      <c r="G1" s="10"/>
      <c r="H1" s="90" t="s">
        <v>7</v>
      </c>
      <c r="I1" s="84" t="s">
        <v>142</v>
      </c>
    </row>
    <row r="2" spans="1:19" ht="18">
      <c r="A2" s="5"/>
      <c r="B2" s="5"/>
      <c r="C2" s="5"/>
      <c r="D2" s="5"/>
      <c r="E2" s="18"/>
      <c r="F2" s="120" t="s">
        <v>128</v>
      </c>
      <c r="G2" s="105"/>
      <c r="H2" s="34" t="s">
        <v>94</v>
      </c>
      <c r="I2" s="19" t="str">
        <f>Start!$H$3</f>
        <v>XXXXXX</v>
      </c>
    </row>
    <row r="3" spans="1:19" ht="15.75">
      <c r="A3" s="5"/>
      <c r="B3" s="5"/>
      <c r="C3" s="5"/>
      <c r="D3" s="5"/>
      <c r="E3" s="18"/>
      <c r="F3" s="30" t="s">
        <v>125</v>
      </c>
      <c r="G3" s="30"/>
      <c r="H3" s="34" t="s">
        <v>13</v>
      </c>
      <c r="I3" s="29" t="str">
        <f>Start!$H$4</f>
        <v>TT.MM.JJJJ</v>
      </c>
    </row>
    <row r="4" spans="1:19">
      <c r="A4" s="5"/>
      <c r="B4" s="5"/>
      <c r="C4" s="5"/>
      <c r="D4" s="5"/>
      <c r="E4" s="18"/>
      <c r="F4" s="5"/>
      <c r="G4" s="5"/>
      <c r="H4" s="5"/>
      <c r="I4" s="9"/>
    </row>
    <row r="5" spans="1:19">
      <c r="A5" s="43"/>
      <c r="B5" s="5"/>
      <c r="C5" s="5"/>
      <c r="D5" s="5"/>
      <c r="E5" s="18"/>
      <c r="F5" s="30"/>
      <c r="G5" s="30"/>
      <c r="H5" s="5"/>
      <c r="I5" s="9"/>
    </row>
    <row r="6" spans="1:19" ht="18.75" customHeight="1">
      <c r="A6" s="89"/>
      <c r="B6" s="7"/>
      <c r="C6" s="7"/>
      <c r="D6" s="7"/>
      <c r="E6" s="40"/>
      <c r="F6" s="41"/>
      <c r="G6" s="109"/>
      <c r="H6" s="9"/>
      <c r="I6" s="9"/>
    </row>
    <row r="7" spans="1:19" ht="15.75" customHeight="1">
      <c r="A7" s="86"/>
      <c r="E7" s="11"/>
      <c r="F7" s="204" t="s">
        <v>126</v>
      </c>
      <c r="G7" s="12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5.75">
      <c r="A8" s="87"/>
      <c r="E8" s="12"/>
      <c r="F8" s="205"/>
      <c r="G8" s="12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21" customHeight="1">
      <c r="A9" s="118"/>
      <c r="B9" s="118"/>
      <c r="C9" s="118"/>
      <c r="D9" s="118"/>
      <c r="E9" s="12"/>
      <c r="F9" s="42"/>
      <c r="G9" s="104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20.100000000000001" customHeight="1">
      <c r="A10" s="119"/>
      <c r="B10" s="119"/>
      <c r="C10" s="119"/>
      <c r="D10" s="119"/>
      <c r="E10" s="14"/>
      <c r="F10" s="117" t="s">
        <v>9</v>
      </c>
      <c r="G10" s="12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96" customHeight="1">
      <c r="A11" s="8"/>
      <c r="B11" s="95"/>
      <c r="C11" s="206" t="s">
        <v>155</v>
      </c>
      <c r="D11" s="207"/>
      <c r="E11" s="107"/>
      <c r="F11" s="131"/>
      <c r="G11" s="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33" customHeight="1">
      <c r="A12" s="8"/>
      <c r="B12" s="95"/>
      <c r="C12" s="143" t="s">
        <v>126</v>
      </c>
      <c r="D12" s="144" t="s">
        <v>148</v>
      </c>
      <c r="E12" s="107"/>
      <c r="F12" s="145"/>
      <c r="G12" s="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51" customHeight="1">
      <c r="A13" s="8"/>
      <c r="B13" s="93"/>
      <c r="C13" s="140" t="s">
        <v>150</v>
      </c>
      <c r="D13" s="141" t="s">
        <v>144</v>
      </c>
      <c r="E13" s="203">
        <v>1</v>
      </c>
      <c r="F13" s="201"/>
      <c r="G13" s="203">
        <v>1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51" customHeight="1">
      <c r="A14" s="8"/>
      <c r="B14" s="93"/>
      <c r="C14" s="140" t="s">
        <v>158</v>
      </c>
      <c r="D14" s="141" t="s">
        <v>145</v>
      </c>
      <c r="E14" s="203"/>
      <c r="F14" s="201"/>
      <c r="G14" s="203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51" customHeight="1">
      <c r="A15" s="8"/>
      <c r="B15" s="93"/>
      <c r="C15" s="140" t="s">
        <v>151</v>
      </c>
      <c r="D15" s="141" t="s">
        <v>146</v>
      </c>
      <c r="E15" s="203"/>
      <c r="F15" s="201"/>
      <c r="G15" s="203"/>
      <c r="H15" s="42"/>
      <c r="I15" s="2" t="str">
        <f>IF(F13="","ERROR","")</f>
        <v>ERROR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51" customHeight="1">
      <c r="A16" s="96"/>
      <c r="B16" s="97"/>
      <c r="C16" s="140" t="s">
        <v>152</v>
      </c>
      <c r="D16" s="142" t="s">
        <v>147</v>
      </c>
      <c r="E16" s="203"/>
      <c r="F16" s="202"/>
      <c r="G16" s="203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6" customHeight="1">
      <c r="A17" s="99"/>
      <c r="B17" s="99"/>
      <c r="C17" s="99"/>
      <c r="D17" s="99"/>
      <c r="E17" s="99"/>
      <c r="F17" s="99"/>
      <c r="G17" s="99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9.149999999999999" customHeight="1">
      <c r="C18" s="27" t="str">
        <f>F26</f>
        <v>1.00.D01</v>
      </c>
      <c r="D18" s="27"/>
      <c r="E18" s="18"/>
      <c r="G18" s="4" t="s">
        <v>70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" customHeight="1">
      <c r="E19" s="18"/>
      <c r="F19" s="15"/>
      <c r="G19" s="15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>
      <c r="F20" s="32"/>
      <c r="G20" s="3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>
      <c r="F21" s="32"/>
      <c r="G21" s="3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>
      <c r="F22" s="32"/>
      <c r="G22" s="3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>
      <c r="C23" s="24"/>
      <c r="D23" s="88"/>
      <c r="E23" s="3" t="s">
        <v>10</v>
      </c>
      <c r="F23" s="20" t="str">
        <f>I2</f>
        <v>XXXXXX</v>
      </c>
      <c r="G23" s="110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>
      <c r="C24" s="25"/>
      <c r="D24" s="8"/>
      <c r="E24" s="5"/>
      <c r="F24" s="21" t="str">
        <f>I1</f>
        <v>KW2</v>
      </c>
      <c r="G24" s="11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>
      <c r="C25" s="25"/>
      <c r="D25" s="8"/>
      <c r="E25" s="5"/>
      <c r="F25" s="21" t="str">
        <f>I3</f>
        <v>TT.MM.JJJJ</v>
      </c>
      <c r="G25" s="11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>
      <c r="C26" s="25"/>
      <c r="D26" s="8"/>
      <c r="E26" s="5"/>
      <c r="F26" s="22" t="s">
        <v>111</v>
      </c>
      <c r="G26" s="28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>
      <c r="C27" s="25"/>
      <c r="D27" s="8"/>
      <c r="E27" s="5"/>
      <c r="F27" s="6" t="str">
        <f>F10</f>
        <v>Kol. 01</v>
      </c>
      <c r="G27" s="5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>
      <c r="C28" s="25"/>
      <c r="D28" s="8"/>
      <c r="E28" s="5"/>
      <c r="F28" s="128">
        <f>COUNTIF(I15,"ERROR")</f>
        <v>1</v>
      </c>
      <c r="G28" s="11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>
      <c r="C29" s="26"/>
      <c r="D29" s="139"/>
      <c r="E29" s="7"/>
      <c r="F29" s="127"/>
      <c r="G29" s="113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>
      <c r="F30" s="32"/>
      <c r="G30" s="3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>
      <c r="F31" s="32"/>
      <c r="G31" s="3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>
      <c r="F32" s="32"/>
      <c r="G32" s="3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6:19">
      <c r="F33" s="32"/>
      <c r="G33" s="3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6:19">
      <c r="F34" s="32"/>
      <c r="G34" s="3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6:19">
      <c r="F35" s="32"/>
      <c r="G35" s="3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6:19">
      <c r="F36" s="32"/>
      <c r="G36" s="3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6:19">
      <c r="F37" s="32"/>
      <c r="G37" s="32"/>
    </row>
    <row r="38" spans="6:19">
      <c r="F38" s="32"/>
      <c r="G38" s="32"/>
    </row>
    <row r="39" spans="6:19">
      <c r="F39" s="32"/>
      <c r="G39" s="32"/>
    </row>
    <row r="40" spans="6:19">
      <c r="F40" s="32"/>
      <c r="G40" s="32"/>
    </row>
    <row r="41" spans="6:19">
      <c r="F41" s="32"/>
      <c r="G41" s="32"/>
    </row>
    <row r="42" spans="6:19">
      <c r="F42" s="32"/>
      <c r="G42" s="32"/>
    </row>
    <row r="43" spans="6:19">
      <c r="F43" s="32"/>
      <c r="G43" s="32"/>
    </row>
    <row r="44" spans="6:19">
      <c r="F44" s="32"/>
      <c r="G44" s="32"/>
    </row>
    <row r="45" spans="6:19">
      <c r="F45" s="32"/>
      <c r="G45" s="32"/>
    </row>
    <row r="46" spans="6:19">
      <c r="F46" s="32"/>
      <c r="G46" s="32"/>
    </row>
    <row r="47" spans="6:19">
      <c r="F47" s="32"/>
      <c r="G47" s="32"/>
    </row>
    <row r="48" spans="6:19">
      <c r="F48" s="32"/>
      <c r="G48" s="32"/>
    </row>
    <row r="49" spans="6:7">
      <c r="F49" s="32"/>
      <c r="G49" s="32"/>
    </row>
    <row r="50" spans="6:7">
      <c r="F50" s="32"/>
      <c r="G50" s="32"/>
    </row>
    <row r="51" spans="6:7">
      <c r="F51" s="32"/>
      <c r="G51" s="32"/>
    </row>
    <row r="52" spans="6:7">
      <c r="F52" s="32"/>
      <c r="G52" s="32"/>
    </row>
    <row r="53" spans="6:7">
      <c r="F53" s="32"/>
      <c r="G53" s="32"/>
    </row>
    <row r="54" spans="6:7">
      <c r="F54" s="32"/>
      <c r="G54" s="32"/>
    </row>
    <row r="55" spans="6:7">
      <c r="F55" s="32"/>
      <c r="G55" s="32"/>
    </row>
    <row r="56" spans="6:7">
      <c r="F56" s="32"/>
      <c r="G56" s="32"/>
    </row>
    <row r="57" spans="6:7">
      <c r="F57" s="32"/>
      <c r="G57" s="32"/>
    </row>
    <row r="58" spans="6:7">
      <c r="F58" s="32"/>
      <c r="G58" s="32"/>
    </row>
    <row r="59" spans="6:7">
      <c r="F59" s="32"/>
      <c r="G59" s="32"/>
    </row>
    <row r="60" spans="6:7">
      <c r="F60" s="32"/>
      <c r="G60" s="32"/>
    </row>
    <row r="61" spans="6:7">
      <c r="F61" s="32"/>
      <c r="G61" s="32"/>
    </row>
    <row r="62" spans="6:7">
      <c r="F62" s="32"/>
      <c r="G62" s="32"/>
    </row>
    <row r="63" spans="6:7">
      <c r="F63" s="32"/>
      <c r="G63" s="32"/>
    </row>
    <row r="64" spans="6:7">
      <c r="F64" s="32"/>
      <c r="G64" s="32"/>
    </row>
    <row r="65" spans="6:7">
      <c r="F65" s="32"/>
      <c r="G65" s="32"/>
    </row>
    <row r="66" spans="6:7">
      <c r="F66" s="32"/>
      <c r="G66" s="32"/>
    </row>
    <row r="67" spans="6:7">
      <c r="F67" s="32"/>
      <c r="G67" s="32"/>
    </row>
    <row r="68" spans="6:7">
      <c r="F68" s="32"/>
      <c r="G68" s="32"/>
    </row>
  </sheetData>
  <sheetProtection sheet="1" objects="1" scenarios="1"/>
  <mergeCells count="5">
    <mergeCell ref="F13:F16"/>
    <mergeCell ref="E13:E16"/>
    <mergeCell ref="G13:G16"/>
    <mergeCell ref="F7:F8"/>
    <mergeCell ref="C11:D11"/>
  </mergeCells>
  <dataValidations count="1">
    <dataValidation type="list" allowBlank="1" showInputMessage="1" showErrorMessage="1" sqref="F13:F16">
      <formula1>"REI,REA,REB,REC"</formula1>
    </dataValidation>
  </dataValidations>
  <printOptions gridLinesSet="0"/>
  <pageMargins left="0.39370078740157483" right="0.39370078740157483" top="0.39370078740157483" bottom="0.39370078740157483" header="0.31496062992125984" footer="0.31496062992125984"/>
  <pageSetup paperSize="9" scale="50" fitToWidth="4" fitToHeight="2" orientation="landscape" r:id="rId1"/>
  <headerFooter alignWithMargins="0">
    <oddFooter>&amp;L&amp;"Arial,Fett"SNB/BNS vertraulich&amp;C&amp;D&amp;RSeite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showRowColHeaders="0" zoomScale="80" zoomScaleNormal="80" zoomScaleSheetLayoutView="41" workbookViewId="0">
      <pane xSplit="4" ySplit="10" topLeftCell="E11" activePane="bottomRight" state="frozen"/>
      <selection activeCell="G30" sqref="G30"/>
      <selection pane="topRight" activeCell="G30" sqref="G30"/>
      <selection pane="bottomLeft" activeCell="G30" sqref="G30"/>
      <selection pane="bottomRight" activeCell="E11" sqref="E11"/>
    </sheetView>
  </sheetViews>
  <sheetFormatPr baseColWidth="10" defaultColWidth="11.42578125" defaultRowHeight="12.75"/>
  <cols>
    <col min="1" max="1" width="6.42578125" style="4" customWidth="1"/>
    <col min="2" max="2" width="8.7109375" style="4" customWidth="1"/>
    <col min="3" max="3" width="82.28515625" style="4" customWidth="1"/>
    <col min="4" max="4" width="4.7109375" style="4" customWidth="1"/>
    <col min="5" max="5" width="75.7109375" style="4" customWidth="1"/>
    <col min="6" max="6" width="4.7109375" style="4" customWidth="1"/>
    <col min="7" max="7" width="10.7109375" style="4" bestFit="1" customWidth="1"/>
    <col min="8" max="8" width="23.7109375" style="4" customWidth="1"/>
    <col min="9" max="16384" width="11.42578125" style="4"/>
  </cols>
  <sheetData>
    <row r="1" spans="1:14" ht="18">
      <c r="A1" s="5"/>
      <c r="B1" s="5"/>
      <c r="C1" s="5"/>
      <c r="D1" s="18"/>
      <c r="E1" s="10" t="str">
        <f>P_Title</f>
        <v>Wertberichtigungen und Rückstellungen für Ausfallrisiken</v>
      </c>
      <c r="F1" s="10"/>
      <c r="G1" s="90" t="s">
        <v>7</v>
      </c>
      <c r="H1" s="84" t="s">
        <v>143</v>
      </c>
    </row>
    <row r="2" spans="1:14" ht="18">
      <c r="A2" s="5"/>
      <c r="B2" s="5"/>
      <c r="C2" s="5"/>
      <c r="D2" s="18"/>
      <c r="E2" s="120" t="s">
        <v>129</v>
      </c>
      <c r="F2" s="105"/>
      <c r="G2" s="34" t="s">
        <v>94</v>
      </c>
      <c r="H2" s="19" t="str">
        <f>Start!$H$3</f>
        <v>XXXXXX</v>
      </c>
    </row>
    <row r="3" spans="1:14" ht="15.75">
      <c r="A3" s="5"/>
      <c r="B3" s="5"/>
      <c r="C3" s="5"/>
      <c r="D3" s="18"/>
      <c r="E3" s="30" t="s">
        <v>8</v>
      </c>
      <c r="F3" s="30"/>
      <c r="G3" s="34" t="s">
        <v>13</v>
      </c>
      <c r="H3" s="29" t="str">
        <f>Start!$H$4</f>
        <v>TT.MM.JJJJ</v>
      </c>
    </row>
    <row r="4" spans="1:14">
      <c r="A4" s="5"/>
      <c r="B4" s="5"/>
      <c r="C4" s="5"/>
      <c r="D4" s="18"/>
      <c r="E4" s="5"/>
      <c r="F4" s="5"/>
      <c r="G4" s="5"/>
      <c r="H4" s="9"/>
    </row>
    <row r="5" spans="1:14">
      <c r="A5" s="43"/>
      <c r="B5" s="5"/>
      <c r="C5" s="5"/>
      <c r="D5" s="18"/>
      <c r="E5" s="30"/>
      <c r="F5" s="30"/>
      <c r="G5" s="5"/>
      <c r="H5" s="9"/>
    </row>
    <row r="6" spans="1:14" ht="18.75" customHeight="1">
      <c r="A6" s="89"/>
      <c r="B6" s="7"/>
      <c r="C6" s="7"/>
      <c r="D6" s="40"/>
      <c r="E6" s="41"/>
      <c r="F6" s="109"/>
      <c r="G6" s="9"/>
      <c r="H6" s="9"/>
    </row>
    <row r="7" spans="1:14" ht="15.75" customHeight="1">
      <c r="A7" s="86"/>
      <c r="C7" s="33"/>
      <c r="D7" s="11"/>
      <c r="E7" s="208" t="s">
        <v>127</v>
      </c>
      <c r="F7" s="124"/>
      <c r="G7" s="114"/>
      <c r="H7" s="114"/>
    </row>
    <row r="8" spans="1:14" ht="15.75">
      <c r="A8" s="87"/>
      <c r="C8" s="37"/>
      <c r="D8" s="12"/>
      <c r="E8" s="209"/>
      <c r="F8" s="125"/>
      <c r="G8" s="114"/>
      <c r="H8" s="114"/>
    </row>
    <row r="9" spans="1:14" ht="21" customHeight="1">
      <c r="A9" s="118"/>
      <c r="B9" s="118"/>
      <c r="C9" s="6"/>
      <c r="D9" s="12"/>
      <c r="E9" s="116"/>
      <c r="F9" s="125"/>
      <c r="G9" s="43"/>
      <c r="H9" s="43"/>
    </row>
    <row r="10" spans="1:14" ht="20.100000000000001" customHeight="1">
      <c r="A10" s="119"/>
      <c r="B10" s="119"/>
      <c r="C10" s="91"/>
      <c r="D10" s="14"/>
      <c r="E10" s="126" t="s">
        <v>9</v>
      </c>
      <c r="F10" s="125"/>
      <c r="G10" s="108"/>
      <c r="H10" s="108"/>
    </row>
    <row r="11" spans="1:14" ht="51" customHeight="1">
      <c r="A11" s="8"/>
      <c r="B11" s="95"/>
      <c r="C11" s="115" t="s">
        <v>160</v>
      </c>
      <c r="D11" s="1">
        <v>1</v>
      </c>
      <c r="E11" s="106"/>
      <c r="F11" s="1">
        <v>1</v>
      </c>
      <c r="G11" s="42"/>
      <c r="H11" s="42"/>
      <c r="I11" s="42"/>
      <c r="J11" s="42"/>
      <c r="K11" s="42"/>
      <c r="L11" s="42"/>
      <c r="M11" s="42"/>
      <c r="N11" s="42"/>
    </row>
    <row r="12" spans="1:14" ht="51" customHeight="1">
      <c r="A12" s="8"/>
      <c r="B12" s="93"/>
      <c r="C12" s="115" t="s">
        <v>159</v>
      </c>
      <c r="D12" s="1">
        <v>2</v>
      </c>
      <c r="E12" s="106"/>
      <c r="F12" s="1">
        <v>2</v>
      </c>
      <c r="G12" s="42"/>
      <c r="H12" s="42"/>
      <c r="I12" s="42"/>
      <c r="J12" s="42"/>
      <c r="K12" s="42"/>
      <c r="L12" s="42"/>
      <c r="M12" s="42"/>
      <c r="N12" s="42"/>
    </row>
    <row r="13" spans="1:14" ht="6" customHeight="1">
      <c r="A13" s="99"/>
      <c r="B13" s="99"/>
      <c r="C13" s="99"/>
      <c r="D13" s="99"/>
      <c r="E13" s="99"/>
      <c r="F13" s="1"/>
      <c r="G13" s="42"/>
      <c r="H13" s="42"/>
      <c r="I13" s="42"/>
      <c r="J13" s="42"/>
      <c r="K13" s="42"/>
      <c r="L13" s="42"/>
      <c r="M13" s="42"/>
      <c r="N13" s="42"/>
    </row>
    <row r="14" spans="1:14" ht="19.149999999999999" customHeight="1">
      <c r="C14" s="27" t="str">
        <f>E22</f>
        <v>1.00.D01</v>
      </c>
      <c r="D14" s="18"/>
      <c r="F14" s="4" t="s">
        <v>70</v>
      </c>
      <c r="G14" s="42"/>
      <c r="H14" s="42"/>
      <c r="I14" s="42"/>
      <c r="J14" s="42"/>
      <c r="K14" s="42"/>
      <c r="L14" s="42"/>
      <c r="M14" s="42"/>
      <c r="N14" s="42"/>
    </row>
    <row r="15" spans="1:14">
      <c r="E15" s="32"/>
      <c r="F15" s="32"/>
      <c r="G15" s="42"/>
      <c r="H15" s="42"/>
      <c r="I15" s="42"/>
      <c r="J15" s="42"/>
      <c r="K15" s="42"/>
      <c r="L15" s="42"/>
      <c r="M15" s="42"/>
      <c r="N15" s="42"/>
    </row>
    <row r="16" spans="1:14">
      <c r="E16" s="32"/>
      <c r="F16" s="32"/>
      <c r="G16" s="42"/>
      <c r="H16" s="42"/>
      <c r="I16" s="42"/>
      <c r="J16" s="42"/>
      <c r="K16" s="42"/>
      <c r="L16" s="42"/>
      <c r="M16" s="42"/>
      <c r="N16" s="42"/>
    </row>
    <row r="17" spans="3:14">
      <c r="E17" s="32"/>
      <c r="F17" s="32"/>
      <c r="G17" s="42"/>
      <c r="H17" s="42"/>
      <c r="I17" s="42"/>
      <c r="J17" s="42"/>
      <c r="K17" s="42"/>
      <c r="L17" s="42"/>
      <c r="M17" s="42"/>
      <c r="N17" s="42"/>
    </row>
    <row r="18" spans="3:14">
      <c r="E18" s="32"/>
      <c r="F18" s="32"/>
      <c r="G18" s="42"/>
      <c r="H18" s="42"/>
      <c r="I18" s="42"/>
      <c r="J18" s="42"/>
      <c r="K18" s="42"/>
      <c r="L18" s="42"/>
      <c r="M18" s="42"/>
      <c r="N18" s="42"/>
    </row>
    <row r="19" spans="3:14">
      <c r="C19" s="24"/>
      <c r="D19" s="3" t="s">
        <v>10</v>
      </c>
      <c r="E19" s="20" t="str">
        <f>H2</f>
        <v>XXXXXX</v>
      </c>
      <c r="F19" s="110"/>
      <c r="G19" s="42"/>
      <c r="H19" s="42"/>
      <c r="I19" s="42"/>
      <c r="J19" s="42"/>
      <c r="K19" s="42"/>
      <c r="L19" s="42"/>
      <c r="M19" s="42"/>
      <c r="N19" s="42"/>
    </row>
    <row r="20" spans="3:14">
      <c r="C20" s="25"/>
      <c r="D20" s="5"/>
      <c r="E20" s="21" t="str">
        <f>H1</f>
        <v>KW3</v>
      </c>
      <c r="F20" s="111"/>
      <c r="G20" s="42"/>
      <c r="H20" s="42"/>
      <c r="I20" s="42"/>
      <c r="J20" s="42"/>
      <c r="K20" s="42"/>
      <c r="L20" s="42"/>
      <c r="M20" s="42"/>
      <c r="N20" s="42"/>
    </row>
    <row r="21" spans="3:14">
      <c r="C21" s="25"/>
      <c r="D21" s="5"/>
      <c r="E21" s="21" t="str">
        <f>H3</f>
        <v>TT.MM.JJJJ</v>
      </c>
      <c r="F21" s="111"/>
      <c r="G21" s="42"/>
      <c r="H21" s="42"/>
      <c r="I21" s="42"/>
      <c r="J21" s="42"/>
      <c r="K21" s="42"/>
      <c r="L21" s="42"/>
      <c r="M21" s="42"/>
      <c r="N21" s="42"/>
    </row>
    <row r="22" spans="3:14">
      <c r="C22" s="25"/>
      <c r="D22" s="5"/>
      <c r="E22" s="22" t="s">
        <v>111</v>
      </c>
      <c r="F22" s="28"/>
    </row>
    <row r="23" spans="3:14">
      <c r="C23" s="25"/>
      <c r="D23" s="5"/>
      <c r="E23" s="6" t="str">
        <f>E10</f>
        <v>Kol. 01</v>
      </c>
      <c r="F23" s="5"/>
    </row>
    <row r="24" spans="3:14">
      <c r="C24" s="25"/>
      <c r="D24" s="5"/>
      <c r="E24" s="129"/>
      <c r="F24" s="112"/>
    </row>
    <row r="25" spans="3:14">
      <c r="C25" s="26"/>
      <c r="D25" s="7"/>
      <c r="E25" s="130"/>
      <c r="F25" s="113"/>
    </row>
    <row r="26" spans="3:14">
      <c r="E26" s="32"/>
      <c r="F26" s="32"/>
    </row>
    <row r="27" spans="3:14">
      <c r="E27" s="32"/>
      <c r="F27" s="32"/>
    </row>
    <row r="28" spans="3:14">
      <c r="E28" s="32"/>
      <c r="F28" s="32"/>
    </row>
    <row r="29" spans="3:14">
      <c r="E29" s="32"/>
      <c r="F29" s="32"/>
    </row>
    <row r="30" spans="3:14">
      <c r="E30" s="32"/>
      <c r="F30" s="32"/>
    </row>
    <row r="31" spans="3:14">
      <c r="E31" s="32"/>
      <c r="F31" s="32"/>
    </row>
    <row r="32" spans="3:14">
      <c r="E32" s="32"/>
      <c r="F32" s="32"/>
    </row>
    <row r="33" spans="5:6">
      <c r="E33" s="32"/>
      <c r="F33" s="32"/>
    </row>
    <row r="34" spans="5:6">
      <c r="E34" s="32"/>
      <c r="F34" s="32"/>
    </row>
    <row r="35" spans="5:6">
      <c r="E35" s="32"/>
      <c r="F35" s="32"/>
    </row>
    <row r="36" spans="5:6">
      <c r="E36" s="32"/>
      <c r="F36" s="32"/>
    </row>
    <row r="37" spans="5:6">
      <c r="E37" s="32"/>
      <c r="F37" s="32"/>
    </row>
    <row r="38" spans="5:6">
      <c r="E38" s="32"/>
      <c r="F38" s="32"/>
    </row>
    <row r="39" spans="5:6">
      <c r="E39" s="32"/>
      <c r="F39" s="32"/>
    </row>
    <row r="40" spans="5:6">
      <c r="E40" s="32"/>
      <c r="F40" s="32"/>
    </row>
    <row r="41" spans="5:6">
      <c r="E41" s="32"/>
      <c r="F41" s="32"/>
    </row>
    <row r="42" spans="5:6">
      <c r="E42" s="32"/>
      <c r="F42" s="32"/>
    </row>
    <row r="43" spans="5:6">
      <c r="E43" s="32"/>
      <c r="F43" s="32"/>
    </row>
    <row r="44" spans="5:6">
      <c r="E44" s="32"/>
      <c r="F44" s="32"/>
    </row>
    <row r="45" spans="5:6">
      <c r="E45" s="32"/>
      <c r="F45" s="32"/>
    </row>
    <row r="46" spans="5:6">
      <c r="E46" s="32"/>
      <c r="F46" s="32"/>
    </row>
    <row r="47" spans="5:6">
      <c r="E47" s="32"/>
      <c r="F47" s="32"/>
    </row>
    <row r="48" spans="5:6">
      <c r="E48" s="32"/>
      <c r="F48" s="32"/>
    </row>
    <row r="49" spans="5:6">
      <c r="E49" s="32"/>
      <c r="F49" s="32"/>
    </row>
    <row r="50" spans="5:6">
      <c r="E50" s="32"/>
      <c r="F50" s="32"/>
    </row>
    <row r="51" spans="5:6">
      <c r="E51" s="32"/>
      <c r="F51" s="32"/>
    </row>
    <row r="52" spans="5:6">
      <c r="E52" s="32"/>
      <c r="F52" s="32"/>
    </row>
    <row r="53" spans="5:6">
      <c r="E53" s="32"/>
      <c r="F53" s="32"/>
    </row>
    <row r="54" spans="5:6">
      <c r="E54" s="32"/>
      <c r="F54" s="32"/>
    </row>
    <row r="55" spans="5:6">
      <c r="E55" s="32"/>
      <c r="F55" s="32"/>
    </row>
    <row r="56" spans="5:6">
      <c r="E56" s="32"/>
      <c r="F56" s="32"/>
    </row>
    <row r="57" spans="5:6">
      <c r="E57" s="32"/>
      <c r="F57" s="32"/>
    </row>
    <row r="58" spans="5:6">
      <c r="E58" s="32"/>
      <c r="F58" s="32"/>
    </row>
    <row r="59" spans="5:6">
      <c r="E59" s="32"/>
      <c r="F59" s="32"/>
    </row>
    <row r="60" spans="5:6">
      <c r="E60" s="32"/>
      <c r="F60" s="32"/>
    </row>
    <row r="61" spans="5:6">
      <c r="E61" s="32"/>
      <c r="F61" s="32"/>
    </row>
    <row r="62" spans="5:6">
      <c r="E62" s="32"/>
      <c r="F62" s="32"/>
    </row>
    <row r="63" spans="5:6">
      <c r="E63" s="32"/>
      <c r="F63" s="32"/>
    </row>
    <row r="64" spans="5:6">
      <c r="E64" s="32"/>
      <c r="F64" s="32"/>
    </row>
  </sheetData>
  <sheetProtection sheet="1" objects="1" scenarios="1"/>
  <mergeCells count="1">
    <mergeCell ref="E7:E8"/>
  </mergeCells>
  <printOptions gridLinesSet="0"/>
  <pageMargins left="0.39370078740157483" right="0.39370078740157483" top="0.39370078740157483" bottom="0.39370078740157483" header="0.31496062992125984" footer="0.31496062992125984"/>
  <pageSetup paperSize="9" scale="50" fitToWidth="4" fitToHeight="2" orientation="landscape" r:id="rId1"/>
  <headerFooter alignWithMargins="0">
    <oddFooter>&amp;L&amp;"Arial,Fett"SNB/BNS vertraulich&amp;C&amp;D&amp;RSeite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KW1-KW3</K_x00fc_rzel>
    <Sprache xmlns="5f0592f7-ddc3-4725-828f-13a4b1adedb7">de</Sprache>
    <Sortierung xmlns="5f0592f7-ddc3-4725-828f-13a4b1adedb7">2</Sortierung>
    <ZIP_x0020_Anzeige xmlns="a51d903e-b287-4697-a864-dff44a858ca1">false</ZIP_x0020_Anzeige>
    <Titel xmlns="5f0592f7-ddc3-4725-828f-13a4b1adedb7">Wertberichtigungen und Rückstellungen für Ausfallrisiken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2023-06-29T22:00:00+00:00</G_x00fc_ltigkeitsdatum>
    <G_x00fc_ltigkeitsdatumBis xmlns="5f0592f7-ddc3-4725-828f-13a4b1adedb7" xsi:nil="true"/>
  </documentManagement>
</p:properties>
</file>

<file path=customXml/itemProps1.xml><?xml version="1.0" encoding="utf-8"?>
<ds:datastoreItem xmlns:ds="http://schemas.openxmlformats.org/officeDocument/2006/customXml" ds:itemID="{CE0D7D6A-ABDE-4128-B554-612729D3564F}"/>
</file>

<file path=customXml/itemProps2.xml><?xml version="1.0" encoding="utf-8"?>
<ds:datastoreItem xmlns:ds="http://schemas.openxmlformats.org/officeDocument/2006/customXml" ds:itemID="{679045C4-0F25-4F05-AC53-2B8BA82A47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FECDE0-DDE2-4588-BC3D-CEAEF3026D2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7FF2E88-CA2C-4350-B2C7-1C9BEA1913B1}">
  <ds:schemaRefs>
    <ds:schemaRef ds:uri="http://schemas.microsoft.com/office/2006/metadata/properties"/>
    <ds:schemaRef ds:uri="0d96647b-f9ad-4bbf-868a-1da536342ba3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ed30a4c-2856-4edc-b239-cb3ecee15ba7"/>
    <ds:schemaRef ds:uri="http://www.w3.org/XML/1998/namespace"/>
    <ds:schemaRef ds:uri="http://purl.org/dc/terms/"/>
    <ds:schemaRef ds:uri="ef2e210c-1bc5-4a6f-9b90-09f0dd7cbb30"/>
    <ds:schemaRef ds:uri="http://schemas.microsoft.com/sharepoint/v3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Start</vt:lpstr>
      <vt:lpstr>KW1.MELD</vt:lpstr>
      <vt:lpstr>KW2.MELD</vt:lpstr>
      <vt:lpstr>KW3.MELD</vt:lpstr>
      <vt:lpstr>KW1.MELD!Druckbereich</vt:lpstr>
      <vt:lpstr>KW2.MELD!Druckbereich</vt:lpstr>
      <vt:lpstr>KW3.MELD!Druckbereich</vt:lpstr>
      <vt:lpstr>Start!Druckbereich</vt:lpstr>
      <vt:lpstr>KW1.MELD!Drucktitel</vt:lpstr>
      <vt:lpstr>KW2.MELD!Drucktitel</vt:lpstr>
      <vt:lpstr>KW3.MELD!Drucktitel</vt:lpstr>
      <vt:lpstr>P_Subtitle</vt:lpstr>
      <vt:lpstr>P_Title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Wertberichtigungen und Rückstellungen für Ausfallrisiken</dc:title>
  <dc:subject>Erhebungsmittel</dc:subject>
  <dc:creator>SNB BNS</dc:creator>
  <cp:keywords>SNB, BNS, Statistiken, Erhebungen, Erhebungsmittel</cp:keywords>
  <cp:lastModifiedBy>Herzog Monika</cp:lastModifiedBy>
  <cp:lastPrinted>2021-02-04T09:15:11Z</cp:lastPrinted>
  <dcterms:created xsi:type="dcterms:W3CDTF">2000-02-02T08:43:43Z</dcterms:created>
  <dcterms:modified xsi:type="dcterms:W3CDTF">2023-05-19T10:15:18Z</dcterms:modified>
  <cp:category>Erhebungsmittel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schreibung">
    <vt:lpwstr>Release</vt:lpwstr>
  </property>
  <property fmtid="{D5CDD505-2E9C-101B-9397-08002B2CF9AE}" pid="3" name="Titel">
    <vt:lpwstr>Wertberichtigungen und Rückstellungen für Ausfallrisiken</vt:lpwstr>
  </property>
  <property fmtid="{D5CDD505-2E9C-101B-9397-08002B2CF9AE}" pid="4" name="Beschreibung1">
    <vt:lpwstr>forms</vt:lpwstr>
  </property>
  <property fmtid="{D5CDD505-2E9C-101B-9397-08002B2CF9AE}" pid="5" name="Beschreibung0">
    <vt:lpwstr>&lt;div&gt;&lt;/div&gt;</vt:lpwstr>
  </property>
  <property fmtid="{D5CDD505-2E9C-101B-9397-08002B2CF9AE}" pid="6" name="In Arbeit">
    <vt:lpwstr>in Arbeit</vt:lpwstr>
  </property>
  <property fmtid="{D5CDD505-2E9C-101B-9397-08002B2CF9AE}" pid="7" name="PublikationBis">
    <vt:lpwstr/>
  </property>
  <property fmtid="{D5CDD505-2E9C-101B-9397-08002B2CF9AE}" pid="8" name="PublikationVon">
    <vt:lpwstr/>
  </property>
  <property fmtid="{D5CDD505-2E9C-101B-9397-08002B2CF9AE}" pid="9" name="GültigkeitsdatumBis">
    <vt:lpwstr/>
  </property>
  <property fmtid="{D5CDD505-2E9C-101B-9397-08002B2CF9AE}" pid="10" name="ContentTypeId">
    <vt:lpwstr>0x0101007D2F1A9EF0CD26458704E34F920B1F40</vt:lpwstr>
  </property>
  <property fmtid="{D5CDD505-2E9C-101B-9397-08002B2CF9AE}" pid="11" name="Erhebung">
    <vt:lpwstr>KWERA</vt:lpwstr>
  </property>
  <property fmtid="{D5CDD505-2E9C-101B-9397-08002B2CF9AE}" pid="12" name="Abschluss bis">
    <vt:lpwstr/>
  </property>
  <property fmtid="{D5CDD505-2E9C-101B-9397-08002B2CF9AE}" pid="13" name="Thema">
    <vt:lpwstr>Formulare</vt:lpwstr>
  </property>
</Properties>
</file>