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A\2024.06.xx\"/>
    </mc:Choice>
  </mc:AlternateContent>
  <xr:revisionPtr revIDLastSave="0" documentId="13_ncr:1_{CA69B377-E2CD-492E-80DC-54D5DFCE919D}" xr6:coauthVersionLast="47" xr6:coauthVersionMax="47" xr10:uidLastSave="{00000000-0000-0000-0000-000000000000}"/>
  <bookViews>
    <workbookView xWindow="-110" yWindow="-110" windowWidth="38620" windowHeight="21220" tabRatio="703" xr2:uid="{00000000-000D-0000-FFFF-FFFF00000000}"/>
  </bookViews>
  <sheets>
    <sheet name="Lieferschein" sheetId="3" r:id="rId1"/>
    <sheet name="ZAVA03_A.MELD" sheetId="2" r:id="rId2"/>
    <sheet name="ZAVA03_B.MELD" sheetId="4" r:id="rId3"/>
    <sheet name="ZAVA03_C.MELD" sheetId="5" r:id="rId4"/>
    <sheet name="ZAVA03_D.MELD" sheetId="6" r:id="rId5"/>
    <sheet name="ZAVA03_E.MELD" sheetId="7" r:id="rId6"/>
    <sheet name="ZAVA03_F.MELD" sheetId="8" r:id="rId7"/>
    <sheet name="ZAVA03_G.MELD" sheetId="9" r:id="rId8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Card_Names" localSheetId="2">ZAVA03_B.MELD!$C$68:$C$77</definedName>
    <definedName name="Card_Names" localSheetId="3">ZAVA03_C.MELD!$C$68:$C$77</definedName>
    <definedName name="Card_Names" localSheetId="4">ZAVA03_D.MELD!$C$68:$C$77</definedName>
    <definedName name="Card_Names" localSheetId="5">ZAVA03_E.MELD!$C$68:$C$77</definedName>
    <definedName name="Card_Names" localSheetId="6">ZAVA03_F.MELD!$C$68:$C$77</definedName>
    <definedName name="Card_Names" localSheetId="7">ZAVA03_G.MELD!$C$68:$C$77</definedName>
    <definedName name="Card_Names">ZAVA03_A.MELD!$C$68:$C$77</definedName>
    <definedName name="EGeld_List" localSheetId="2">ZAVA03_B.MELD!$C$68:$D$77</definedName>
    <definedName name="EGeld_List" localSheetId="3">ZAVA03_C.MELD!$C$68:$D$77</definedName>
    <definedName name="EGeld_List" localSheetId="4">ZAVA03_D.MELD!$C$68:$D$77</definedName>
    <definedName name="EGeld_List" localSheetId="5">ZAVA03_E.MELD!$C$68:$D$77</definedName>
    <definedName name="EGeld_List" localSheetId="6">ZAVA03_F.MELD!$C$68:$D$77</definedName>
    <definedName name="EGeld_List" localSheetId="7">ZAVA03_G.MELD!$C$68:$D$77</definedName>
    <definedName name="EGeld_List">ZAVA03_A.MELD!$C$68:$D$77</definedName>
    <definedName name="EGeldcards" localSheetId="2">ZAVA03_B.MELD!$D$68:$D$77</definedName>
    <definedName name="EGeldcards" localSheetId="3">ZAVA03_C.MELD!$D$68:$D$77</definedName>
    <definedName name="EGeldcards" localSheetId="4">ZAVA03_D.MELD!$D$68:$D$77</definedName>
    <definedName name="EGeldcards" localSheetId="5">ZAVA03_E.MELD!$D$68:$D$77</definedName>
    <definedName name="EGeldcards" localSheetId="6">ZAVA03_F.MELD!$D$68:$D$77</definedName>
    <definedName name="EGeldcards" localSheetId="7">ZAVA03_G.MELD!$D$68:$D$77</definedName>
    <definedName name="EGeldcards">ZAVA03_A.MELD!$D$68:$D$77</definedName>
    <definedName name="P_Subtitle">Lieferschein!$B$7</definedName>
    <definedName name="P_Title">Lieferschein!$B$6</definedName>
    <definedName name="_xlnm.Print_Area" localSheetId="0">Lieferschein!$A$1:$H$41</definedName>
    <definedName name="_xlnm.Print_Area" localSheetId="1">ZAVA03_A.MELD!$A$1:$K$55</definedName>
    <definedName name="_xlnm.Print_Area" localSheetId="2">ZAVA03_B.MELD!$A$1:$K$55</definedName>
    <definedName name="_xlnm.Print_Area" localSheetId="3">ZAVA03_C.MELD!$A$1:$K$55</definedName>
    <definedName name="_xlnm.Print_Area" localSheetId="4">ZAVA03_D.MELD!$A$1:$K$55</definedName>
    <definedName name="_xlnm.Print_Area" localSheetId="5">ZAVA03_E.MELD!$A$1:$K$55</definedName>
    <definedName name="_xlnm.Print_Area" localSheetId="6">ZAVA03_F.MELD!$A$1:$K$55</definedName>
    <definedName name="_xlnm.Print_Area" localSheetId="7">ZAVA03_G.MELD!$A$1:$K$55</definedName>
    <definedName name="_xlnm.Print_Titles" localSheetId="1">ZAVA03_A.MELD!$1:$11</definedName>
    <definedName name="_xlnm.Print_Titles" localSheetId="2">ZAVA03_B.MELD!$1:$11</definedName>
    <definedName name="_xlnm.Print_Titles" localSheetId="3">ZAVA03_C.MELD!$1:$11</definedName>
    <definedName name="_xlnm.Print_Titles" localSheetId="4">ZAVA03_D.MELD!$1:$11</definedName>
    <definedName name="_xlnm.Print_Titles" localSheetId="5">ZAVA03_E.MELD!$1:$11</definedName>
    <definedName name="_xlnm.Print_Titles" localSheetId="6">ZAVA03_F.MELD!$1:$11</definedName>
    <definedName name="_xlnm.Print_Titles" localSheetId="7">ZAVA03_G.MELD!$1:$11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" l="1"/>
  <c r="G21" i="3" s="1"/>
  <c r="J4" i="5"/>
  <c r="G22" i="3" s="1"/>
  <c r="J4" i="6"/>
  <c r="F92" i="6" s="1"/>
  <c r="J4" i="7"/>
  <c r="F92" i="7" s="1"/>
  <c r="J4" i="8"/>
  <c r="G25" i="3" s="1"/>
  <c r="J4" i="9"/>
  <c r="G26" i="3" s="1"/>
  <c r="J4" i="2"/>
  <c r="G20" i="3" s="1"/>
  <c r="C95" i="9"/>
  <c r="C92" i="9"/>
  <c r="J61" i="9"/>
  <c r="I61" i="9"/>
  <c r="H61" i="9"/>
  <c r="G61" i="9"/>
  <c r="J60" i="9"/>
  <c r="I60" i="9"/>
  <c r="H60" i="9"/>
  <c r="G60" i="9"/>
  <c r="J59" i="9"/>
  <c r="I59" i="9"/>
  <c r="C96" i="9" s="1"/>
  <c r="D26" i="3" s="1"/>
  <c r="H59" i="9"/>
  <c r="G59" i="9"/>
  <c r="G58" i="9"/>
  <c r="B54" i="9"/>
  <c r="J3" i="9"/>
  <c r="C93" i="9"/>
  <c r="J2" i="9"/>
  <c r="C91" i="9" s="1"/>
  <c r="C95" i="8"/>
  <c r="C92" i="8"/>
  <c r="J61" i="8"/>
  <c r="I61" i="8"/>
  <c r="H61" i="8"/>
  <c r="G61" i="8"/>
  <c r="J60" i="8"/>
  <c r="I60" i="8"/>
  <c r="H60" i="8"/>
  <c r="G60" i="8"/>
  <c r="J59" i="8"/>
  <c r="I59" i="8"/>
  <c r="H59" i="8"/>
  <c r="G59" i="8"/>
  <c r="G58" i="8"/>
  <c r="B54" i="8"/>
  <c r="J3" i="8"/>
  <c r="C93" i="8"/>
  <c r="J2" i="8"/>
  <c r="C91" i="8"/>
  <c r="C95" i="7"/>
  <c r="C92" i="7"/>
  <c r="J61" i="7"/>
  <c r="I61" i="7"/>
  <c r="C96" i="7" s="1"/>
  <c r="D24" i="3" s="1"/>
  <c r="H61" i="7"/>
  <c r="G61" i="7"/>
  <c r="J60" i="7"/>
  <c r="I60" i="7"/>
  <c r="H60" i="7"/>
  <c r="G60" i="7"/>
  <c r="J59" i="7"/>
  <c r="I59" i="7"/>
  <c r="H59" i="7"/>
  <c r="G59" i="7"/>
  <c r="G58" i="7"/>
  <c r="B54" i="7"/>
  <c r="J3" i="7"/>
  <c r="C93" i="7"/>
  <c r="J2" i="7"/>
  <c r="C91" i="7"/>
  <c r="C95" i="6"/>
  <c r="C92" i="6"/>
  <c r="J61" i="6"/>
  <c r="I61" i="6"/>
  <c r="H61" i="6"/>
  <c r="G61" i="6"/>
  <c r="J60" i="6"/>
  <c r="I60" i="6"/>
  <c r="H60" i="6"/>
  <c r="G60" i="6"/>
  <c r="J59" i="6"/>
  <c r="I59" i="6"/>
  <c r="H59" i="6"/>
  <c r="G59" i="6"/>
  <c r="G58" i="6"/>
  <c r="C96" i="6" s="1"/>
  <c r="D23" i="3" s="1"/>
  <c r="B54" i="6"/>
  <c r="J3" i="6"/>
  <c r="C93" i="6"/>
  <c r="J2" i="6"/>
  <c r="C91" i="6" s="1"/>
  <c r="C95" i="5"/>
  <c r="C92" i="5"/>
  <c r="J61" i="5"/>
  <c r="I61" i="5"/>
  <c r="H61" i="5"/>
  <c r="G61" i="5"/>
  <c r="J60" i="5"/>
  <c r="I60" i="5"/>
  <c r="H60" i="5"/>
  <c r="G60" i="5"/>
  <c r="J59" i="5"/>
  <c r="I59" i="5"/>
  <c r="C96" i="5" s="1"/>
  <c r="D22" i="3" s="1"/>
  <c r="H59" i="5"/>
  <c r="G59" i="5"/>
  <c r="G58" i="5"/>
  <c r="B54" i="5"/>
  <c r="J3" i="5"/>
  <c r="C93" i="5"/>
  <c r="J2" i="5"/>
  <c r="C91" i="5" s="1"/>
  <c r="C95" i="4"/>
  <c r="C92" i="4"/>
  <c r="J61" i="4"/>
  <c r="I61" i="4"/>
  <c r="H61" i="4"/>
  <c r="G61" i="4"/>
  <c r="J60" i="4"/>
  <c r="I60" i="4"/>
  <c r="C96" i="4" s="1"/>
  <c r="D21" i="3" s="1"/>
  <c r="H60" i="4"/>
  <c r="G60" i="4"/>
  <c r="J59" i="4"/>
  <c r="I59" i="4"/>
  <c r="H59" i="4"/>
  <c r="G59" i="4"/>
  <c r="G58" i="4"/>
  <c r="B54" i="4"/>
  <c r="J3" i="4"/>
  <c r="C93" i="4"/>
  <c r="J2" i="4"/>
  <c r="C91" i="4"/>
  <c r="J61" i="2"/>
  <c r="I61" i="2"/>
  <c r="H61" i="2"/>
  <c r="G61" i="2"/>
  <c r="C96" i="2" s="1"/>
  <c r="D20" i="3" s="1"/>
  <c r="J60" i="2"/>
  <c r="I60" i="2"/>
  <c r="H60" i="2"/>
  <c r="G60" i="2"/>
  <c r="J59" i="2"/>
  <c r="I59" i="2"/>
  <c r="H59" i="2"/>
  <c r="G59" i="2"/>
  <c r="G58" i="2"/>
  <c r="C95" i="2"/>
  <c r="J3" i="2"/>
  <c r="C93" i="2"/>
  <c r="J2" i="2"/>
  <c r="C91" i="2"/>
  <c r="B54" i="2"/>
  <c r="C92" i="2"/>
  <c r="H39" i="3"/>
  <c r="H37" i="3" s="1"/>
  <c r="H36" i="3"/>
  <c r="B34" i="3"/>
  <c r="H28" i="3"/>
  <c r="C96" i="8"/>
  <c r="D25" i="3" s="1"/>
  <c r="F92" i="2" l="1"/>
  <c r="F92" i="9"/>
  <c r="F92" i="8"/>
  <c r="G24" i="3"/>
  <c r="F92" i="5"/>
  <c r="D28" i="3"/>
  <c r="B28" i="3" s="1"/>
  <c r="G23" i="3"/>
  <c r="F92" i="4"/>
</calcChain>
</file>

<file path=xl/sharedStrings.xml><?xml version="1.0" encoding="utf-8"?>
<sst xmlns="http://schemas.openxmlformats.org/spreadsheetml/2006/main" count="799" uniqueCount="121">
  <si>
    <t>Schweizerische Nationalbank</t>
  </si>
  <si>
    <t>XXXXXX</t>
  </si>
  <si>
    <t>Postfach</t>
  </si>
  <si>
    <t>Firma</t>
  </si>
  <si>
    <t>Adresse</t>
  </si>
  <si>
    <t>PLZ Ort</t>
  </si>
  <si>
    <t>Tel.-Nr.</t>
  </si>
  <si>
    <t>E-Mail</t>
  </si>
  <si>
    <t>1.1</t>
  </si>
  <si>
    <t>1.1.1</t>
  </si>
  <si>
    <t>2.1</t>
  </si>
  <si>
    <t>2.1.2</t>
  </si>
  <si>
    <t>2.1.3</t>
  </si>
  <si>
    <t>2.1.4</t>
  </si>
  <si>
    <t>2.1.5</t>
  </si>
  <si>
    <t>2.1.6</t>
  </si>
  <si>
    <t>$fid</t>
  </si>
  <si>
    <t>Erhebung</t>
  </si>
  <si>
    <t>Formular(e)</t>
  </si>
  <si>
    <t xml:space="preserve"> -&gt;weiter mit Tabulator</t>
  </si>
  <si>
    <t>Stichdatum</t>
  </si>
  <si>
    <t>TT.MM.JJJJ</t>
  </si>
  <si>
    <t>Spezielle Lieferung</t>
  </si>
  <si>
    <t>Bitte ausfüllen:</t>
  </si>
  <si>
    <t>Abteilung</t>
  </si>
  <si>
    <t>Ansprechperson</t>
  </si>
  <si>
    <t>Validierungen</t>
  </si>
  <si>
    <t>Fehler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</si>
  <si>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</si>
  <si>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Formulare bestellen:</t>
  </si>
  <si>
    <t>Fragen zu Erhebungen:</t>
  </si>
  <si>
    <t>CH-8022 Zürich</t>
  </si>
  <si>
    <t>Betreff:</t>
  </si>
  <si>
    <t>ZAVA</t>
  </si>
  <si>
    <t>1. Akzeptanzstellen</t>
  </si>
  <si>
    <t>Bestand
per Ende Monat</t>
  </si>
  <si>
    <t>Kol. 01</t>
  </si>
  <si>
    <t>Anzahl Terminals</t>
  </si>
  <si>
    <t xml:space="preserve">     davon mit kontaktloser Zahlungsfunktion</t>
  </si>
  <si>
    <t>2. Zahlungen</t>
  </si>
  <si>
    <t>Inländische Zahlungskarten</t>
  </si>
  <si>
    <t>Ausländische Zahlungskarten</t>
  </si>
  <si>
    <t>Betrag</t>
  </si>
  <si>
    <t>Transaktionen</t>
  </si>
  <si>
    <t>in Tausend</t>
  </si>
  <si>
    <t>in Mio. CHF</t>
  </si>
  <si>
    <t>Kol. 02</t>
  </si>
  <si>
    <t>Kol. 03</t>
  </si>
  <si>
    <t>Kol. 04</t>
  </si>
  <si>
    <t>Kol. 05</t>
  </si>
  <si>
    <t>Zahlungen im Inland</t>
  </si>
  <si>
    <t>Zahlungen im Präsenzgeschäft</t>
  </si>
  <si>
    <t>Alle Branchen (NOGA 01 - 99)</t>
  </si>
  <si>
    <t>2.1.1</t>
  </si>
  <si>
    <t xml:space="preserve">     davon kontaktlos ausgelöst</t>
  </si>
  <si>
    <t>Detailhandel (NOGA 47)</t>
  </si>
  <si>
    <t>Landverkehr (NOGA 49)</t>
  </si>
  <si>
    <t>Luftfahrt (NOGA 51)</t>
  </si>
  <si>
    <t>Beherbergung (NOGA 55)</t>
  </si>
  <si>
    <t>Gastgewerbe (NOGA 56)</t>
  </si>
  <si>
    <t>Zahlungen im Distanzgeschäft</t>
  </si>
  <si>
    <t>2.2.1</t>
  </si>
  <si>
    <t>2.2.2</t>
  </si>
  <si>
    <t>2.2.3</t>
  </si>
  <si>
    <t>2.2.4</t>
  </si>
  <si>
    <t>2.2.5</t>
  </si>
  <si>
    <t>3. Bargeldbezüge</t>
  </si>
  <si>
    <t>Bargeldbezüge im Inland</t>
  </si>
  <si>
    <t>Bezüge an Geldausgabeautomaten und an Verkaufspunkten</t>
  </si>
  <si>
    <t>3.1</t>
  </si>
  <si>
    <t>Total</t>
  </si>
  <si>
    <t>Parameter</t>
  </si>
  <si>
    <t>Bitte Zahlungsinstrument wählen</t>
  </si>
  <si>
    <t>$par</t>
  </si>
  <si>
    <t>American Express</t>
  </si>
  <si>
    <t>Japan Credit Bureau</t>
  </si>
  <si>
    <t>$eod</t>
  </si>
  <si>
    <t>ZAVA03</t>
  </si>
  <si>
    <t>Acquirer – E-Geld</t>
  </si>
  <si>
    <t>E-Geldlist</t>
  </si>
  <si>
    <t>Reka-Card</t>
  </si>
  <si>
    <t>Kontrollen:</t>
  </si>
  <si>
    <t>Zeile 001 &gt;/= Zeile 011 -&gt; ERROR</t>
  </si>
  <si>
    <t>Zeile 002 &gt;/= Zeile 021 -&gt; ERROR</t>
  </si>
  <si>
    <t>Zeile 002 &gt;/= Zeile 022 bis Zeile 026 -&gt; ERROR</t>
  </si>
  <si>
    <t>Zeile 003 &gt;/= Zeile 032 bis Zeile 036 -&gt; ERROR</t>
  </si>
  <si>
    <t>AME</t>
  </si>
  <si>
    <t>CHI</t>
  </si>
  <si>
    <t>PAY</t>
  </si>
  <si>
    <t>DIN</t>
  </si>
  <si>
    <t>JAP</t>
  </si>
  <si>
    <t>REK</t>
  </si>
  <si>
    <t>Weitere</t>
  </si>
  <si>
    <t>WEI</t>
  </si>
  <si>
    <t>Visa</t>
  </si>
  <si>
    <t>VIS</t>
  </si>
  <si>
    <t>MAE</t>
  </si>
  <si>
    <t>MAS</t>
  </si>
  <si>
    <t>Diners &amp; Discover</t>
  </si>
  <si>
    <t>Bargeldloser Zahlungsverkehr</t>
  </si>
  <si>
    <t>EGeldcards</t>
  </si>
  <si>
    <t>ZAVA03_A</t>
  </si>
  <si>
    <t>ZAVA03_B</t>
  </si>
  <si>
    <t>ZAVA03_C</t>
  </si>
  <si>
    <t>ZAVA03_D</t>
  </si>
  <si>
    <t>ZAVA03_E</t>
  </si>
  <si>
    <t>ZAVA03_F</t>
  </si>
  <si>
    <t>ZAVA03_G</t>
  </si>
  <si>
    <t>Tel: +41 58 631 00 00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</si>
  <si>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https://emi.snb.ch/de/emi/ZAVX</t>
    </r>
  </si>
  <si>
    <t>SNB-Code</t>
  </si>
  <si>
    <t>Formular</t>
  </si>
  <si>
    <t>Release 1.2</t>
  </si>
  <si>
    <t>Statistik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</si>
  <si>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Die SNB &gt; Statistik &gt; Erhebungen.</t>
    </r>
  </si>
  <si>
    <r>
      <rPr>
        <b/>
        <sz val="10"/>
        <rFont val="Arial"/>
        <family val="2"/>
      </rPr>
      <t>Einreichefrist</t>
    </r>
    <r>
      <rPr>
        <sz val="10"/>
        <rFont val="Arial"/>
        <family val="2"/>
      </rPr>
      <t xml:space="preserve">: Das monatlich auszufüllende Formular ist jeweils </t>
    </r>
    <r>
      <rPr>
        <b/>
        <sz val="10"/>
        <rFont val="Arial"/>
        <family val="2"/>
      </rPr>
      <t>innert einem Monat</t>
    </r>
    <r>
      <rPr>
        <sz val="10"/>
        <rFont val="Arial"/>
        <family val="2"/>
      </rPr>
      <t xml:space="preserve"> einzureichen.</t>
    </r>
  </si>
  <si>
    <t>China Unionpay</t>
  </si>
  <si>
    <t>Mastercard</t>
  </si>
  <si>
    <t>1.00.D1</t>
  </si>
  <si>
    <t>Debit Mastercard (inkl. Maestro)</t>
  </si>
  <si>
    <t>Paysafecard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</si>
</sst>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  <numFmt numFmtId="171" formatCode="#,##0.0_);[Red]\-#,##0.0_);;@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69" fontId="14" fillId="0" borderId="1" applyFill="0">
      <protection locked="0"/>
    </xf>
    <xf numFmtId="171" fontId="14" fillId="0" borderId="1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170" fontId="14" fillId="3" borderId="2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65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right" vertical="center"/>
    </xf>
    <xf numFmtId="166" fontId="21" fillId="6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4" xfId="0" applyNumberFormat="1" applyFont="1" applyFill="1" applyBorder="1" applyAlignment="1" applyProtection="1">
      <alignment horizontal="center" vertical="center"/>
      <protection locked="0"/>
    </xf>
    <xf numFmtId="0" fontId="21" fillId="6" borderId="23" xfId="0" applyFont="1" applyFill="1" applyBorder="1" applyAlignment="1" applyProtection="1">
      <alignment horizontal="center" vertical="center"/>
      <protection locked="0"/>
    </xf>
    <xf numFmtId="0" fontId="17" fillId="0" borderId="0" xfId="13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5" xfId="0" applyFont="1" applyFill="1" applyBorder="1" applyAlignment="1">
      <alignment horizontal="left" vertical="center"/>
    </xf>
    <xf numFmtId="0" fontId="19" fillId="5" borderId="25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6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24" fillId="5" borderId="26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5" fillId="0" borderId="9" xfId="9" applyFont="1" applyBorder="1" applyAlignment="1" applyProtection="1">
      <alignment horizontal="left" readingOrder="1"/>
    </xf>
    <xf numFmtId="0" fontId="20" fillId="0" borderId="9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9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69" fontId="14" fillId="0" borderId="1" xfId="1">
      <protection locked="0"/>
    </xf>
    <xf numFmtId="170" fontId="14" fillId="3" borderId="2" xfId="8">
      <alignment horizontal="center"/>
    </xf>
    <xf numFmtId="14" fontId="2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0" fontId="0" fillId="0" borderId="0" xfId="0" quotePrefix="1"/>
    <xf numFmtId="164" fontId="5" fillId="0" borderId="0" xfId="12" applyFont="1" applyBorder="1">
      <alignment horizontal="left"/>
    </xf>
    <xf numFmtId="0" fontId="14" fillId="0" borderId="2" xfId="7" applyNumberFormat="1" applyFont="1" applyAlignment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1" applyFont="1"/>
    <xf numFmtId="0" fontId="14" fillId="0" borderId="0" xfId="11"/>
    <xf numFmtId="0" fontId="14" fillId="0" borderId="0" xfId="11" applyAlignment="1">
      <alignment horizontal="right"/>
    </xf>
    <xf numFmtId="0" fontId="23" fillId="0" borderId="0" xfId="11" applyFont="1" applyBorder="1"/>
    <xf numFmtId="164" fontId="12" fillId="0" borderId="0" xfId="12" applyFont="1" applyBorder="1">
      <alignment horizontal="left"/>
    </xf>
    <xf numFmtId="0" fontId="13" fillId="0" borderId="0" xfId="11" applyFont="1"/>
    <xf numFmtId="0" fontId="5" fillId="0" borderId="0" xfId="11" applyFont="1" applyAlignment="1">
      <alignment horizontal="center" vertical="top"/>
    </xf>
    <xf numFmtId="0" fontId="5" fillId="0" borderId="0" xfId="11" applyFont="1" applyAlignment="1">
      <alignment horizontal="left" vertical="top"/>
    </xf>
    <xf numFmtId="0" fontId="14" fillId="0" borderId="9" xfId="11" applyBorder="1"/>
    <xf numFmtId="164" fontId="5" fillId="0" borderId="11" xfId="12" applyFont="1" applyBorder="1">
      <alignment horizontal="left"/>
    </xf>
    <xf numFmtId="164" fontId="13" fillId="0" borderId="11" xfId="12" applyFont="1" applyBorder="1">
      <alignment horizontal="left"/>
    </xf>
    <xf numFmtId="0" fontId="14" fillId="0" borderId="11" xfId="11" applyBorder="1"/>
    <xf numFmtId="0" fontId="14" fillId="0" borderId="12" xfId="11" applyBorder="1"/>
    <xf numFmtId="0" fontId="14" fillId="0" borderId="13" xfId="11" applyBorder="1"/>
    <xf numFmtId="0" fontId="14" fillId="0" borderId="5" xfId="6" applyBorder="1">
      <alignment horizontal="center" vertical="center"/>
    </xf>
    <xf numFmtId="0" fontId="14" fillId="0" borderId="2" xfId="11" applyBorder="1"/>
    <xf numFmtId="0" fontId="14" fillId="0" borderId="0" xfId="11" applyBorder="1"/>
    <xf numFmtId="170" fontId="14" fillId="3" borderId="13" xfId="8" applyBorder="1">
      <alignment horizontal="center"/>
    </xf>
    <xf numFmtId="2" fontId="14" fillId="0" borderId="0" xfId="11" quotePrefix="1" applyNumberFormat="1" applyBorder="1"/>
    <xf numFmtId="0" fontId="14" fillId="0" borderId="14" xfId="11" applyBorder="1"/>
    <xf numFmtId="0" fontId="14" fillId="0" borderId="15" xfId="11" applyBorder="1"/>
    <xf numFmtId="0" fontId="14" fillId="0" borderId="11" xfId="11" applyBorder="1" applyAlignment="1">
      <alignment horizontal="left"/>
    </xf>
    <xf numFmtId="0" fontId="14" fillId="0" borderId="7" xfId="11" applyBorder="1" applyAlignment="1">
      <alignment horizontal="left"/>
    </xf>
    <xf numFmtId="0" fontId="14" fillId="0" borderId="13" xfId="11" applyBorder="1" applyAlignment="1">
      <alignment horizontal="left"/>
    </xf>
    <xf numFmtId="0" fontId="14" fillId="0" borderId="13" xfId="11" applyFill="1" applyBorder="1" applyAlignment="1">
      <alignment horizontal="left"/>
    </xf>
    <xf numFmtId="0" fontId="14" fillId="0" borderId="8" xfId="11" applyBorder="1" applyAlignment="1">
      <alignment horizontal="left" vertical="top"/>
    </xf>
    <xf numFmtId="0" fontId="14" fillId="0" borderId="2" xfId="11" applyBorder="1" applyAlignment="1">
      <alignment horizontal="left" vertical="top"/>
    </xf>
    <xf numFmtId="0" fontId="14" fillId="0" borderId="10" xfId="6" applyBorder="1">
      <alignment horizontal="center" vertical="center"/>
    </xf>
    <xf numFmtId="0" fontId="14" fillId="0" borderId="5" xfId="6">
      <alignment horizontal="center" vertical="center"/>
    </xf>
    <xf numFmtId="0" fontId="14" fillId="0" borderId="5" xfId="11" applyBorder="1"/>
    <xf numFmtId="164" fontId="5" fillId="7" borderId="11" xfId="12" applyFont="1" applyFill="1" applyBorder="1">
      <alignment horizontal="left"/>
    </xf>
    <xf numFmtId="0" fontId="14" fillId="7" borderId="11" xfId="11" applyFill="1" applyBorder="1"/>
    <xf numFmtId="0" fontId="14" fillId="7" borderId="13" xfId="7" applyNumberFormat="1" applyFont="1" applyFill="1" applyBorder="1" applyAlignment="1"/>
    <xf numFmtId="0" fontId="14" fillId="7" borderId="2" xfId="7" applyNumberFormat="1" applyFont="1" applyFill="1" applyAlignment="1"/>
    <xf numFmtId="170" fontId="14" fillId="8" borderId="2" xfId="8" applyFill="1">
      <alignment horizontal="center"/>
    </xf>
    <xf numFmtId="164" fontId="4" fillId="0" borderId="0" xfId="12" applyFont="1" applyFill="1" applyBorder="1">
      <alignment horizontal="left"/>
    </xf>
    <xf numFmtId="0" fontId="14" fillId="0" borderId="0" xfId="11" applyFill="1" applyBorder="1"/>
    <xf numFmtId="0" fontId="14" fillId="0" borderId="2" xfId="7" applyNumberFormat="1" applyFont="1" applyFill="1" applyBorder="1" applyAlignment="1"/>
    <xf numFmtId="0" fontId="14" fillId="0" borderId="2" xfId="7" applyNumberFormat="1" applyFont="1" applyFill="1" applyAlignment="1"/>
    <xf numFmtId="0" fontId="14" fillId="0" borderId="0" xfId="11" quotePrefix="1" applyBorder="1" applyAlignment="1">
      <alignment horizontal="left"/>
    </xf>
    <xf numFmtId="14" fontId="14" fillId="0" borderId="0" xfId="11" quotePrefix="1" applyNumberFormat="1" applyBorder="1" applyAlignment="1">
      <alignment horizontal="left"/>
    </xf>
    <xf numFmtId="0" fontId="4" fillId="0" borderId="0" xfId="11" applyFont="1" applyFill="1" applyBorder="1"/>
    <xf numFmtId="0" fontId="4" fillId="0" borderId="16" xfId="11" applyFont="1" applyFill="1" applyBorder="1"/>
    <xf numFmtId="0" fontId="14" fillId="0" borderId="16" xfId="11" applyFill="1" applyBorder="1"/>
    <xf numFmtId="14" fontId="14" fillId="0" borderId="0" xfId="11" quotePrefix="1" applyNumberFormat="1" applyFill="1" applyBorder="1" applyAlignment="1">
      <alignment horizontal="left"/>
    </xf>
    <xf numFmtId="0" fontId="14" fillId="0" borderId="14" xfId="11" applyFill="1" applyBorder="1"/>
    <xf numFmtId="0" fontId="14" fillId="0" borderId="0" xfId="11" quotePrefix="1" applyFill="1" applyBorder="1" applyAlignment="1">
      <alignment horizontal="left"/>
    </xf>
    <xf numFmtId="0" fontId="14" fillId="0" borderId="17" xfId="11" applyBorder="1" applyAlignment="1">
      <alignment horizontal="left"/>
    </xf>
    <xf numFmtId="0" fontId="14" fillId="0" borderId="18" xfId="11" applyBorder="1" applyAlignment="1">
      <alignment horizontal="left"/>
    </xf>
    <xf numFmtId="0" fontId="14" fillId="0" borderId="8" xfId="11" applyBorder="1" applyAlignment="1">
      <alignment horizontal="left"/>
    </xf>
    <xf numFmtId="0" fontId="14" fillId="0" borderId="2" xfId="11" applyBorder="1" applyAlignment="1">
      <alignment horizontal="left"/>
    </xf>
    <xf numFmtId="164" fontId="4" fillId="0" borderId="0" xfId="12" applyFont="1" applyBorder="1">
      <alignment horizontal="left"/>
    </xf>
    <xf numFmtId="0" fontId="14" fillId="0" borderId="8" xfId="7" applyNumberFormat="1" applyFont="1" applyBorder="1" applyAlignment="1"/>
    <xf numFmtId="0" fontId="14" fillId="0" borderId="2" xfId="7" applyNumberFormat="1" applyFont="1" applyBorder="1" applyAlignment="1"/>
    <xf numFmtId="0" fontId="14" fillId="0" borderId="11" xfId="11" applyBorder="1" applyAlignment="1">
      <alignment horizontal="right"/>
    </xf>
    <xf numFmtId="0" fontId="14" fillId="0" borderId="7" xfId="11" applyBorder="1" applyAlignment="1">
      <alignment horizontal="left" vertical="center" wrapText="1"/>
    </xf>
    <xf numFmtId="0" fontId="14" fillId="0" borderId="19" xfId="11" applyBorder="1"/>
    <xf numFmtId="0" fontId="14" fillId="0" borderId="7" xfId="11" applyBorder="1"/>
    <xf numFmtId="0" fontId="0" fillId="0" borderId="12" xfId="0" applyBorder="1"/>
    <xf numFmtId="0" fontId="14" fillId="0" borderId="10" xfId="11" applyBorder="1"/>
    <xf numFmtId="0" fontId="0" fillId="0" borderId="20" xfId="0" applyBorder="1"/>
    <xf numFmtId="0" fontId="14" fillId="0" borderId="2" xfId="7" applyNumberFormat="1" applyAlignment="1"/>
    <xf numFmtId="0" fontId="0" fillId="0" borderId="19" xfId="0" applyBorder="1"/>
    <xf numFmtId="164" fontId="5" fillId="7" borderId="11" xfId="12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11" fillId="0" borderId="10" xfId="0" applyNumberFormat="1" applyFont="1" applyBorder="1"/>
    <xf numFmtId="0" fontId="2" fillId="0" borderId="11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11" fillId="0" borderId="9" xfId="0" applyNumberFormat="1" applyFont="1" applyBorder="1" applyAlignment="1">
      <alignment horizontal="left"/>
    </xf>
    <xf numFmtId="0" fontId="2" fillId="0" borderId="11" xfId="0" applyFont="1" applyBorder="1"/>
    <xf numFmtId="0" fontId="24" fillId="5" borderId="0" xfId="0" applyFont="1" applyFill="1"/>
    <xf numFmtId="0" fontId="0" fillId="5" borderId="0" xfId="0" applyFill="1"/>
    <xf numFmtId="0" fontId="27" fillId="0" borderId="0" xfId="0" applyFont="1"/>
    <xf numFmtId="0" fontId="1" fillId="0" borderId="14" xfId="0" applyFont="1" applyBorder="1" applyAlignment="1">
      <alignment vertical="center"/>
    </xf>
    <xf numFmtId="0" fontId="18" fillId="5" borderId="6" xfId="14">
      <alignment horizontal="center" vertical="center"/>
    </xf>
    <xf numFmtId="171" fontId="14" fillId="0" borderId="1" xfId="2">
      <protection locked="0"/>
    </xf>
    <xf numFmtId="171" fontId="14" fillId="0" borderId="1" xfId="2" quotePrefix="1">
      <protection locked="0"/>
    </xf>
    <xf numFmtId="0" fontId="28" fillId="0" borderId="0" xfId="11" applyFont="1" applyAlignment="1">
      <alignment horizontal="right"/>
    </xf>
    <xf numFmtId="0" fontId="14" fillId="0" borderId="17" xfId="11" applyBorder="1" applyAlignment="1">
      <alignment horizontal="left"/>
    </xf>
    <xf numFmtId="0" fontId="14" fillId="0" borderId="18" xfId="1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 vertical="top" wrapText="1"/>
    </xf>
    <xf numFmtId="0" fontId="1" fillId="5" borderId="0" xfId="0" applyNumberFormat="1" applyFont="1" applyFill="1" applyAlignment="1" applyProtection="1">
      <alignment horizontal="left" vertical="top"/>
    </xf>
    <xf numFmtId="0" fontId="2" fillId="0" borderId="0" xfId="0" applyFont="1" applyFill="1" applyAlignment="1">
      <alignment horizontal="left" vertical="center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17" xfId="11" applyBorder="1" applyAlignment="1">
      <alignment horizontal="left"/>
    </xf>
    <xf numFmtId="0" fontId="14" fillId="0" borderId="18" xfId="11" applyBorder="1" applyAlignment="1">
      <alignment horizontal="left"/>
    </xf>
    <xf numFmtId="2" fontId="14" fillId="0" borderId="11" xfId="11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17" fillId="9" borderId="17" xfId="0" applyFont="1" applyFill="1" applyBorder="1" applyAlignment="1" applyProtection="1">
      <alignment horizontal="center" vertical="center"/>
      <protection locked="0"/>
    </xf>
    <xf numFmtId="0" fontId="17" fillId="9" borderId="21" xfId="0" applyFont="1" applyFill="1" applyBorder="1" applyAlignment="1" applyProtection="1">
      <alignment horizontal="center" vertical="center"/>
      <protection locked="0"/>
    </xf>
    <xf numFmtId="0" fontId="17" fillId="9" borderId="18" xfId="0" applyFont="1" applyFill="1" applyBorder="1" applyAlignment="1" applyProtection="1">
      <alignment horizontal="center" vertical="center"/>
      <protection locked="0"/>
    </xf>
  </cellXfs>
  <cellStyles count="15">
    <cellStyle name="Beobachtung" xfId="1" xr:uid="{00000000-0005-0000-0000-000000000000}"/>
    <cellStyle name="Beobachtung (2)" xfId="2" xr:uid="{00000000-0005-0000-0000-000001000000}"/>
    <cellStyle name="Beobachtung (gesperrt)" xfId="3" xr:uid="{00000000-0005-0000-0000-000002000000}"/>
    <cellStyle name="Beobachtung (Total)" xfId="4" xr:uid="{00000000-0005-0000-0000-000003000000}"/>
    <cellStyle name="Betrag" xfId="5" xr:uid="{00000000-0005-0000-0000-000004000000}"/>
    <cellStyle name="ColPos" xfId="6" xr:uid="{00000000-0005-0000-0000-000005000000}"/>
    <cellStyle name="EmptyField" xfId="7" xr:uid="{00000000-0005-0000-0000-000006000000}"/>
    <cellStyle name="Hyperlink" xfId="9" builtinId="8"/>
    <cellStyle name="LinePos" xfId="8" xr:uid="{00000000-0005-0000-0000-000008000000}"/>
    <cellStyle name="Neutral" xfId="10" builtinId="28" customBuiltin="1"/>
    <cellStyle name="Normal" xfId="0" builtinId="0"/>
    <cellStyle name="Standard 2" xfId="11" xr:uid="{00000000-0005-0000-0000-00000B000000}"/>
    <cellStyle name="Titel" xfId="12" xr:uid="{00000000-0005-0000-0000-00000C000000}"/>
    <cellStyle name="Überschrift 5" xfId="13" xr:uid="{00000000-0005-0000-0000-00000D000000}"/>
    <cellStyle name="ValMessage" xfId="14" xr:uid="{00000000-0005-0000-0000-00000E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12" name="Grafik 8" descr="SNB_LOGO_46_RGB.jpg">
          <a:extLst>
            <a:ext uri="{FF2B5EF4-FFF2-40B4-BE49-F238E27FC236}">
              <a16:creationId xmlns:a16="http://schemas.microsoft.com/office/drawing/2014/main" id="{289896D2-C0D4-439B-B494-E55FE7654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179" name="Grafik 8" descr="SNB_LOGO_46_RGB.jpg">
          <a:extLst>
            <a:ext uri="{FF2B5EF4-FFF2-40B4-BE49-F238E27FC236}">
              <a16:creationId xmlns:a16="http://schemas.microsoft.com/office/drawing/2014/main" id="{D3910130-32AA-47D6-ACE5-8475F0CA4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86" name="Grafik 8" descr="SNB_LOGO_46_RGB.jpg">
          <a:extLst>
            <a:ext uri="{FF2B5EF4-FFF2-40B4-BE49-F238E27FC236}">
              <a16:creationId xmlns:a16="http://schemas.microsoft.com/office/drawing/2014/main" id="{2D50D9E5-87DD-495D-BD95-16A38FA41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10" name="Grafik 8" descr="SNB_LOGO_46_RGB.jpg">
          <a:extLst>
            <a:ext uri="{FF2B5EF4-FFF2-40B4-BE49-F238E27FC236}">
              <a16:creationId xmlns:a16="http://schemas.microsoft.com/office/drawing/2014/main" id="{1190839B-F123-44A4-962F-98C7AF76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5134" name="Grafik 8" descr="SNB_LOGO_46_RGB.jpg">
          <a:extLst>
            <a:ext uri="{FF2B5EF4-FFF2-40B4-BE49-F238E27FC236}">
              <a16:creationId xmlns:a16="http://schemas.microsoft.com/office/drawing/2014/main" id="{885FA0C9-6BEF-4336-B7E1-8CA082163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6158" name="Grafik 8" descr="SNB_LOGO_46_RGB.jpg">
          <a:extLst>
            <a:ext uri="{FF2B5EF4-FFF2-40B4-BE49-F238E27FC236}">
              <a16:creationId xmlns:a16="http://schemas.microsoft.com/office/drawing/2014/main" id="{89BE998B-F4D7-4DE0-988C-711CE97FD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7182" name="Grafik 8" descr="SNB_LOGO_46_RGB.jpg">
          <a:extLst>
            <a:ext uri="{FF2B5EF4-FFF2-40B4-BE49-F238E27FC236}">
              <a16:creationId xmlns:a16="http://schemas.microsoft.com/office/drawing/2014/main" id="{19E5C438-BE3B-46A5-B7A3-51872B5AC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8206" name="Grafik 8" descr="SNB_LOGO_46_RGB.jpg">
          <a:extLst>
            <a:ext uri="{FF2B5EF4-FFF2-40B4-BE49-F238E27FC236}">
              <a16:creationId xmlns:a16="http://schemas.microsoft.com/office/drawing/2014/main" id="{1BC9A09D-2547-41EF-A21C-7FE692694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showRowColHeaders="0" tabSelected="1" zoomScale="80" zoomScaleNormal="80" workbookViewId="0">
      <selection activeCell="H3" sqref="H3"/>
    </sheetView>
  </sheetViews>
  <sheetFormatPr defaultColWidth="11.453125" defaultRowHeight="14" x14ac:dyDescent="0.3"/>
  <cols>
    <col min="1" max="1" width="0.81640625" style="11" customWidth="1"/>
    <col min="2" max="2" width="13.81640625" style="11" customWidth="1"/>
    <col min="3" max="3" width="12.54296875" style="11" customWidth="1"/>
    <col min="4" max="4" width="12.453125" style="11" customWidth="1"/>
    <col min="5" max="5" width="17" style="11" customWidth="1"/>
    <col min="6" max="6" width="12.1796875" style="11" customWidth="1"/>
    <col min="7" max="7" width="12.7265625" style="11" customWidth="1"/>
    <col min="8" max="8" width="15" style="11" customWidth="1"/>
    <col min="9" max="9" width="7.26953125" style="11" customWidth="1"/>
    <col min="10" max="16384" width="11.453125" style="11"/>
  </cols>
  <sheetData>
    <row r="1" spans="1:10" x14ac:dyDescent="0.3">
      <c r="B1" s="12"/>
      <c r="G1" s="13" t="s">
        <v>17</v>
      </c>
      <c r="H1" s="14" t="s">
        <v>33</v>
      </c>
    </row>
    <row r="2" spans="1:10" ht="19.5" customHeight="1" x14ac:dyDescent="0.3">
      <c r="G2" s="13" t="s">
        <v>18</v>
      </c>
      <c r="H2" s="14" t="s">
        <v>77</v>
      </c>
    </row>
    <row r="3" spans="1:10" ht="21" customHeight="1" x14ac:dyDescent="0.3">
      <c r="G3" s="15" t="s">
        <v>110</v>
      </c>
      <c r="H3" s="16" t="s">
        <v>1</v>
      </c>
      <c r="J3" s="17" t="s">
        <v>19</v>
      </c>
    </row>
    <row r="4" spans="1:10" ht="21" customHeight="1" x14ac:dyDescent="0.3">
      <c r="G4" s="15" t="s">
        <v>20</v>
      </c>
      <c r="H4" s="18" t="s">
        <v>21</v>
      </c>
    </row>
    <row r="5" spans="1:10" ht="21" customHeight="1" x14ac:dyDescent="0.3">
      <c r="G5" s="15" t="s">
        <v>22</v>
      </c>
      <c r="H5" s="19"/>
    </row>
    <row r="6" spans="1:10" ht="27" customHeight="1" x14ac:dyDescent="0.4">
      <c r="B6" s="20" t="s">
        <v>99</v>
      </c>
    </row>
    <row r="7" spans="1:10" s="21" customFormat="1" ht="17.5" x14ac:dyDescent="0.35">
      <c r="B7" s="22" t="s">
        <v>78</v>
      </c>
      <c r="C7" s="23"/>
      <c r="D7" s="23"/>
      <c r="E7" s="23"/>
      <c r="F7" s="23"/>
      <c r="G7" s="23"/>
      <c r="H7" s="23"/>
    </row>
    <row r="8" spans="1:10" ht="15" customHeight="1" x14ac:dyDescent="0.3">
      <c r="B8" s="24" t="s">
        <v>112</v>
      </c>
    </row>
    <row r="9" spans="1:10" ht="18" customHeight="1" x14ac:dyDescent="0.3">
      <c r="A9" s="25"/>
      <c r="B9" s="26"/>
      <c r="C9" s="26"/>
      <c r="D9" s="152" t="s">
        <v>23</v>
      </c>
      <c r="E9" s="152"/>
      <c r="F9" s="152"/>
      <c r="G9" s="152"/>
      <c r="H9" s="26"/>
    </row>
    <row r="10" spans="1:10" x14ac:dyDescent="0.3">
      <c r="A10" s="25"/>
      <c r="B10" s="27" t="s">
        <v>3</v>
      </c>
      <c r="C10" s="26"/>
      <c r="D10" s="153"/>
      <c r="E10" s="153"/>
      <c r="F10" s="153"/>
      <c r="G10" s="153"/>
      <c r="H10" s="26"/>
    </row>
    <row r="11" spans="1:10" x14ac:dyDescent="0.3">
      <c r="A11" s="25"/>
      <c r="B11" s="27" t="s">
        <v>24</v>
      </c>
      <c r="C11" s="26"/>
      <c r="D11" s="153"/>
      <c r="E11" s="153"/>
      <c r="F11" s="153"/>
      <c r="G11" s="153"/>
      <c r="H11" s="26"/>
    </row>
    <row r="12" spans="1:10" x14ac:dyDescent="0.3">
      <c r="A12" s="25"/>
      <c r="B12" s="27" t="s">
        <v>4</v>
      </c>
      <c r="C12" s="26"/>
      <c r="D12" s="153"/>
      <c r="E12" s="153"/>
      <c r="F12" s="153"/>
      <c r="G12" s="153"/>
      <c r="H12" s="26"/>
    </row>
    <row r="13" spans="1:10" x14ac:dyDescent="0.3">
      <c r="A13" s="25"/>
      <c r="B13" s="27" t="s">
        <v>5</v>
      </c>
      <c r="C13" s="26"/>
      <c r="D13" s="153"/>
      <c r="E13" s="153"/>
      <c r="F13" s="153"/>
      <c r="G13" s="153"/>
      <c r="H13" s="26"/>
    </row>
    <row r="14" spans="1:10" x14ac:dyDescent="0.3">
      <c r="A14" s="25"/>
      <c r="B14" s="27" t="s">
        <v>25</v>
      </c>
      <c r="C14" s="26"/>
      <c r="D14" s="153"/>
      <c r="E14" s="153"/>
      <c r="F14" s="153"/>
      <c r="G14" s="153"/>
      <c r="H14" s="26"/>
    </row>
    <row r="15" spans="1:10" x14ac:dyDescent="0.3">
      <c r="A15" s="25"/>
      <c r="B15" s="27" t="s">
        <v>6</v>
      </c>
      <c r="C15" s="26"/>
      <c r="D15" s="155"/>
      <c r="E15" s="155"/>
      <c r="F15" s="155"/>
      <c r="G15" s="155"/>
      <c r="H15" s="26"/>
    </row>
    <row r="16" spans="1:10" x14ac:dyDescent="0.3">
      <c r="A16" s="25"/>
      <c r="B16" s="27" t="s">
        <v>7</v>
      </c>
      <c r="C16" s="26"/>
      <c r="D16" s="153"/>
      <c r="E16" s="153"/>
      <c r="F16" s="153"/>
      <c r="G16" s="153"/>
      <c r="H16" s="26"/>
    </row>
    <row r="17" spans="1:16" ht="20.149999999999999" customHeight="1" x14ac:dyDescent="0.3">
      <c r="A17" s="25"/>
      <c r="B17" s="27"/>
      <c r="C17" s="26"/>
      <c r="D17" s="28"/>
      <c r="E17" s="28"/>
      <c r="F17" s="28"/>
      <c r="G17" s="28"/>
      <c r="H17" s="26"/>
    </row>
    <row r="18" spans="1:16" ht="15" customHeight="1" x14ac:dyDescent="0.3">
      <c r="B18" s="29" t="s">
        <v>26</v>
      </c>
      <c r="C18" s="30"/>
      <c r="D18" s="31" t="s">
        <v>27</v>
      </c>
      <c r="E18" s="31"/>
      <c r="F18" s="30"/>
      <c r="G18" s="32" t="s">
        <v>71</v>
      </c>
      <c r="H18" s="30"/>
    </row>
    <row r="19" spans="1:16" ht="15" customHeight="1" x14ac:dyDescent="0.3">
      <c r="B19" s="33"/>
      <c r="C19" s="34"/>
      <c r="D19" s="34"/>
      <c r="E19" s="34"/>
      <c r="F19" s="34"/>
      <c r="G19" s="64"/>
      <c r="H19" s="64"/>
    </row>
    <row r="20" spans="1:16" ht="15" customHeight="1" x14ac:dyDescent="0.3">
      <c r="B20" s="35" t="s">
        <v>101</v>
      </c>
      <c r="C20" s="36"/>
      <c r="D20" s="37">
        <f>ZAVA03_A.MELD!$C$96</f>
        <v>0</v>
      </c>
      <c r="E20" s="37"/>
      <c r="F20" s="36"/>
      <c r="G20" s="151">
        <f>IF(ZAVA03_A.MELD!$J$4="","",ZAVA03_A.MELD!$J$4)</f>
        <v>0</v>
      </c>
      <c r="H20" s="151"/>
      <c r="I20" s="150"/>
      <c r="J20" s="150"/>
      <c r="K20" s="150"/>
      <c r="L20" s="150"/>
    </row>
    <row r="21" spans="1:16" ht="15" customHeight="1" x14ac:dyDescent="0.3">
      <c r="B21" s="35" t="s">
        <v>102</v>
      </c>
      <c r="C21" s="36"/>
      <c r="D21" s="37">
        <f>ZAVA03_B.MELD!$C$96</f>
        <v>0</v>
      </c>
      <c r="E21" s="37"/>
      <c r="F21" s="36"/>
      <c r="G21" s="151">
        <f>IF(ZAVA03_B.MELD!$J$4="","",ZAVA03_B.MELD!$J$4)</f>
        <v>0</v>
      </c>
      <c r="H21" s="151"/>
      <c r="I21" s="150"/>
      <c r="J21" s="150"/>
      <c r="K21" s="150"/>
      <c r="L21" s="150"/>
    </row>
    <row r="22" spans="1:16" ht="15" customHeight="1" x14ac:dyDescent="0.3">
      <c r="B22" s="35" t="s">
        <v>103</v>
      </c>
      <c r="C22" s="36"/>
      <c r="D22" s="37">
        <f>ZAVA03_C.MELD!$C$96</f>
        <v>0</v>
      </c>
      <c r="E22" s="37"/>
      <c r="F22" s="36"/>
      <c r="G22" s="151">
        <f>IF(ZAVA03_C.MELD!$J$4="","",ZAVA03_C.MELD!$J$4)</f>
        <v>0</v>
      </c>
      <c r="H22" s="151"/>
      <c r="I22" s="150"/>
      <c r="J22" s="150"/>
      <c r="K22" s="150"/>
      <c r="L22" s="150"/>
    </row>
    <row r="23" spans="1:16" ht="15" customHeight="1" x14ac:dyDescent="0.3">
      <c r="B23" s="35" t="s">
        <v>104</v>
      </c>
      <c r="C23" s="36"/>
      <c r="D23" s="37">
        <f>ZAVA03_D.MELD!$C$96</f>
        <v>0</v>
      </c>
      <c r="E23" s="37"/>
      <c r="F23" s="36"/>
      <c r="G23" s="151">
        <f>IF(ZAVA03_D.MELD!$J$4="","",ZAVA03_D.MELD!$J$4)</f>
        <v>0</v>
      </c>
      <c r="H23" s="151"/>
      <c r="I23" s="150"/>
      <c r="J23" s="150"/>
      <c r="K23" s="150"/>
      <c r="L23" s="150"/>
    </row>
    <row r="24" spans="1:16" ht="15" customHeight="1" x14ac:dyDescent="0.3">
      <c r="B24" s="35" t="s">
        <v>105</v>
      </c>
      <c r="C24" s="36"/>
      <c r="D24" s="37">
        <f>ZAVA03_E.MELD!$C$96</f>
        <v>0</v>
      </c>
      <c r="E24" s="37"/>
      <c r="F24" s="36"/>
      <c r="G24" s="151">
        <f>IF(ZAVA03_E.MELD!$J$4="","",ZAVA03_E.MELD!$J$4)</f>
        <v>0</v>
      </c>
      <c r="H24" s="151"/>
      <c r="I24" s="150"/>
      <c r="J24" s="150"/>
      <c r="K24" s="150"/>
      <c r="L24" s="150"/>
    </row>
    <row r="25" spans="1:16" ht="15" customHeight="1" x14ac:dyDescent="0.3">
      <c r="B25" s="35" t="s">
        <v>106</v>
      </c>
      <c r="C25" s="36"/>
      <c r="D25" s="37">
        <f>ZAVA03_F.MELD!$C$96</f>
        <v>0</v>
      </c>
      <c r="E25" s="37"/>
      <c r="F25" s="36"/>
      <c r="G25" s="151">
        <f>IF(ZAVA03_F.MELD!$J$4="","",ZAVA03_F.MELD!$J$4)</f>
        <v>0</v>
      </c>
      <c r="H25" s="151"/>
      <c r="I25" s="150"/>
      <c r="J25" s="150"/>
      <c r="K25" s="150"/>
      <c r="L25" s="150"/>
    </row>
    <row r="26" spans="1:16" ht="15" customHeight="1" x14ac:dyDescent="0.3">
      <c r="B26" s="35" t="s">
        <v>107</v>
      </c>
      <c r="C26" s="36"/>
      <c r="D26" s="37">
        <f>ZAVA03_G.MELD!$C$96</f>
        <v>0</v>
      </c>
      <c r="E26" s="37"/>
      <c r="F26" s="36"/>
      <c r="G26" s="151">
        <f>IF(ZAVA03_G.MELD!$J$4="","",ZAVA03_G.MELD!$J$4)</f>
        <v>0</v>
      </c>
      <c r="H26" s="151"/>
      <c r="I26" s="150"/>
      <c r="J26" s="150"/>
      <c r="K26" s="150"/>
      <c r="L26" s="150"/>
    </row>
    <row r="27" spans="1:16" ht="15" customHeight="1" x14ac:dyDescent="0.3">
      <c r="B27" s="33"/>
      <c r="C27" s="34"/>
      <c r="D27" s="34"/>
      <c r="E27" s="38"/>
      <c r="F27" s="34"/>
      <c r="G27" s="64"/>
      <c r="H27" s="65"/>
    </row>
    <row r="28" spans="1:16" ht="15" customHeight="1" x14ac:dyDescent="0.3">
      <c r="B28" s="39" t="str">
        <f>IF(D28&gt;0,"Meldung mit Fehler","")</f>
        <v/>
      </c>
      <c r="C28" s="40"/>
      <c r="D28" s="41">
        <f>SUM(D20:D27)</f>
        <v>0</v>
      </c>
      <c r="E28" s="41"/>
      <c r="F28" s="40"/>
      <c r="G28" s="40"/>
      <c r="H28" s="42" t="str">
        <f>IF(COUNTIF(F27:F27,"!")&gt;0,"Meldung mit Warnungen","")</f>
        <v/>
      </c>
      <c r="P28" s="43"/>
    </row>
    <row r="29" spans="1:16" ht="41.25" customHeight="1" x14ac:dyDescent="0.3">
      <c r="B29" s="156" t="s">
        <v>115</v>
      </c>
      <c r="C29" s="156"/>
      <c r="D29" s="156"/>
      <c r="E29" s="156"/>
      <c r="F29" s="156"/>
      <c r="G29" s="156"/>
      <c r="H29" s="156"/>
    </row>
    <row r="30" spans="1:16" x14ac:dyDescent="0.3">
      <c r="B30" s="44"/>
      <c r="C30" s="44"/>
      <c r="D30" s="44"/>
      <c r="E30" s="44"/>
      <c r="F30" s="44"/>
      <c r="G30" s="44"/>
      <c r="H30" s="44"/>
    </row>
    <row r="31" spans="1:16" ht="21" customHeight="1" x14ac:dyDescent="0.3">
      <c r="B31" s="157" t="s">
        <v>109</v>
      </c>
      <c r="C31" s="154"/>
      <c r="D31" s="154"/>
      <c r="E31" s="154"/>
      <c r="F31" s="154"/>
      <c r="G31" s="154"/>
      <c r="H31" s="154"/>
    </row>
    <row r="32" spans="1:16" x14ac:dyDescent="0.3">
      <c r="B32" s="45" t="s">
        <v>114</v>
      </c>
      <c r="C32" s="46"/>
      <c r="D32" s="46"/>
      <c r="E32" s="46"/>
      <c r="F32" s="46"/>
      <c r="G32" s="46"/>
      <c r="H32" s="46"/>
    </row>
    <row r="33" spans="2:11" ht="21" customHeight="1" x14ac:dyDescent="0.3">
      <c r="B33" s="154" t="s">
        <v>28</v>
      </c>
      <c r="C33" s="154"/>
      <c r="D33" s="154"/>
      <c r="E33" s="154"/>
      <c r="F33" s="154"/>
      <c r="G33" s="154"/>
      <c r="H33" s="154"/>
    </row>
    <row r="34" spans="2:11" x14ac:dyDescent="0.3">
      <c r="B34" s="154" t="str">
        <f>"unter Angabe Ihres Codes ("&amp;H3&amp;"), der Erhebung ("&amp;H1&amp;") und des Stichdatums ("&amp;IF(ISTEXT(H4),H4,DAY(H4)&amp;"."&amp;MONTH(H4)&amp;"."&amp;YEAR(H4))&amp;")."</f>
        <v>unter Angabe Ihres Codes (XXXXXX), der Erhebung (ZAVA) und des Stichdatums (TT.MM.JJJJ).</v>
      </c>
      <c r="C34" s="154"/>
      <c r="D34" s="154"/>
      <c r="E34" s="154"/>
      <c r="F34" s="154"/>
      <c r="G34" s="154"/>
      <c r="H34" s="154"/>
    </row>
    <row r="35" spans="2:11" ht="15" customHeight="1" x14ac:dyDescent="0.3">
      <c r="B35" s="47"/>
      <c r="C35" s="48"/>
      <c r="D35" s="48"/>
      <c r="E35" s="48"/>
      <c r="F35" s="48"/>
      <c r="G35" s="48"/>
      <c r="H35" s="48"/>
    </row>
    <row r="36" spans="2:11" ht="21" customHeight="1" x14ac:dyDescent="0.3">
      <c r="B36" s="49" t="s">
        <v>0</v>
      </c>
      <c r="C36" s="50"/>
      <c r="D36" s="50"/>
      <c r="E36" s="50"/>
      <c r="F36" s="51" t="s">
        <v>29</v>
      </c>
      <c r="G36" s="52"/>
      <c r="H36" s="53" t="str">
        <f>HYPERLINK("mailto:forms@snb.ch?subject="&amp;H39&amp;" Formularbestellung","forms@snb.ch")</f>
        <v>forms@snb.ch</v>
      </c>
    </row>
    <row r="37" spans="2:11" x14ac:dyDescent="0.3">
      <c r="B37" s="49" t="s">
        <v>113</v>
      </c>
      <c r="C37" s="50"/>
      <c r="D37" s="50"/>
      <c r="E37" s="50"/>
      <c r="F37" s="54" t="s">
        <v>30</v>
      </c>
      <c r="G37" s="52"/>
      <c r="H37" s="53" t="str">
        <f>HYPERLINK("mailto:statistik.erhebungen@snb.ch?subject="&amp;H39&amp;" Anfrage","statistik.erhebungen@snb.ch")</f>
        <v>statistik.erhebungen@snb.ch</v>
      </c>
    </row>
    <row r="38" spans="2:11" x14ac:dyDescent="0.3">
      <c r="B38" s="49" t="s">
        <v>2</v>
      </c>
      <c r="C38" s="50"/>
      <c r="D38" s="50"/>
      <c r="E38" s="50"/>
      <c r="F38" s="54"/>
      <c r="G38" s="50"/>
      <c r="H38" s="53"/>
      <c r="K38" s="12"/>
    </row>
    <row r="39" spans="2:11" x14ac:dyDescent="0.3">
      <c r="B39" s="49" t="s">
        <v>31</v>
      </c>
      <c r="C39" s="50"/>
      <c r="D39" s="50"/>
      <c r="E39" s="50"/>
      <c r="F39" s="54" t="s">
        <v>32</v>
      </c>
      <c r="G39" s="50"/>
      <c r="H39" s="54" t="str">
        <f>H3&amp;" "&amp;""&amp;H1&amp;" "&amp;IF(ISTEXT(H4),H4,DAY(H4)&amp;"."&amp;MONTH(H4)&amp;"."&amp;YEAR(H4))</f>
        <v>XXXXXX ZAVA TT.MM.JJJJ</v>
      </c>
      <c r="K39" s="12"/>
    </row>
    <row r="40" spans="2:11" x14ac:dyDescent="0.3">
      <c r="B40" s="49" t="s">
        <v>108</v>
      </c>
      <c r="C40" s="50"/>
      <c r="D40" s="50"/>
      <c r="E40" s="50"/>
    </row>
    <row r="41" spans="2:11" ht="13" customHeight="1" x14ac:dyDescent="0.3">
      <c r="C41" s="55"/>
      <c r="D41" s="55"/>
      <c r="E41" s="55"/>
      <c r="F41" s="55"/>
      <c r="G41" s="55"/>
      <c r="H41" s="55"/>
    </row>
  </sheetData>
  <sheetProtection sheet="1" objects="1" scenarios="1"/>
  <mergeCells count="26">
    <mergeCell ref="B34:H34"/>
    <mergeCell ref="D15:G15"/>
    <mergeCell ref="D16:G16"/>
    <mergeCell ref="B29:H29"/>
    <mergeCell ref="B31:H31"/>
    <mergeCell ref="B33:H33"/>
    <mergeCell ref="G20:H20"/>
    <mergeCell ref="G24:H24"/>
    <mergeCell ref="G23:H23"/>
    <mergeCell ref="I23:L23"/>
    <mergeCell ref="D9:G9"/>
    <mergeCell ref="D10:G10"/>
    <mergeCell ref="D11:G11"/>
    <mergeCell ref="D12:G12"/>
    <mergeCell ref="D13:G13"/>
    <mergeCell ref="D14:G14"/>
    <mergeCell ref="I20:L20"/>
    <mergeCell ref="G21:H21"/>
    <mergeCell ref="I21:L21"/>
    <mergeCell ref="G22:H22"/>
    <mergeCell ref="I22:L22"/>
    <mergeCell ref="I24:L24"/>
    <mergeCell ref="G25:H25"/>
    <mergeCell ref="I25:L25"/>
    <mergeCell ref="G26:H26"/>
    <mergeCell ref="I26:L26"/>
  </mergeCells>
  <conditionalFormatting sqref="D28:E28">
    <cfRule type="cellIs" dxfId="4" priority="5" stopIfTrue="1" operator="greaterThan">
      <formula>0</formula>
    </cfRule>
  </conditionalFormatting>
  <conditionalFormatting sqref="B18:H18">
    <cfRule type="expression" dxfId="3" priority="4" stopIfTrue="1">
      <formula>$D28&gt;0</formula>
    </cfRule>
  </conditionalFormatting>
  <conditionalFormatting sqref="F20">
    <cfRule type="cellIs" dxfId="2" priority="3" stopIfTrue="1" operator="equal">
      <formula>"!"</formula>
    </cfRule>
  </conditionalFormatting>
  <conditionalFormatting sqref="F21:F26">
    <cfRule type="cellIs" dxfId="1" priority="2" stopIfTrue="1" operator="equal">
      <formula>"!"</formula>
    </cfRule>
  </conditionalFormatting>
  <conditionalFormatting sqref="D20:D26">
    <cfRule type="cellIs" dxfId="0" priority="1" stopIfTrue="1" operator="greaterThan">
      <formula>0</formula>
    </cfRule>
  </conditionalFormatting>
  <dataValidations disablePrompts="1" count="1">
    <dataValidation type="list" allowBlank="1" showInputMessage="1" showErrorMessage="1" sqref="H5" xr:uid="{00000000-0002-0000-0000-000000000000}">
      <formula1>"Korrektur,Test"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J4" sqref="J4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111</v>
      </c>
      <c r="J1" s="10" t="s">
        <v>77</v>
      </c>
    </row>
    <row r="2" spans="2:11" ht="15.5" x14ac:dyDescent="0.25">
      <c r="I2" s="1" t="s">
        <v>110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IF(G10="",0,VLOOKUP(G10,EGeld_List,2,FALSE))</f>
        <v>0</v>
      </c>
    </row>
    <row r="6" spans="2:11" ht="18" x14ac:dyDescent="0.4">
      <c r="C6" s="20" t="s">
        <v>99</v>
      </c>
    </row>
    <row r="7" spans="2:11" s="24" customFormat="1" ht="17.5" x14ac:dyDescent="0.35">
      <c r="C7" s="69" t="s">
        <v>78</v>
      </c>
    </row>
    <row r="8" spans="2:11" s="24" customFormat="1" x14ac:dyDescent="0.25"/>
    <row r="9" spans="2:11" s="24" customFormat="1" x14ac:dyDescent="0.25">
      <c r="G9" s="161" t="s">
        <v>72</v>
      </c>
      <c r="H9" s="161"/>
      <c r="I9" s="161"/>
    </row>
    <row r="10" spans="2:11" s="24" customFormat="1" ht="22.5" customHeight="1" x14ac:dyDescent="0.25">
      <c r="G10" s="162"/>
      <c r="H10" s="163"/>
      <c r="I10" s="164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6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58" t="s">
        <v>40</v>
      </c>
      <c r="H23" s="159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4"/>
      <c r="H29" s="144"/>
      <c r="I29" s="144"/>
      <c r="J29" s="144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4"/>
      <c r="H30" s="144"/>
      <c r="I30" s="144"/>
      <c r="J30" s="145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4"/>
      <c r="H31" s="144"/>
      <c r="I31" s="144"/>
      <c r="J31" s="144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4"/>
      <c r="H32" s="144"/>
      <c r="I32" s="144"/>
      <c r="J32" s="144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4"/>
      <c r="H33" s="144"/>
      <c r="I33" s="144"/>
      <c r="J33" s="144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4"/>
      <c r="H34" s="144"/>
      <c r="I34" s="144"/>
      <c r="J34" s="144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4"/>
      <c r="H35" s="144"/>
      <c r="I35" s="144"/>
      <c r="J35" s="144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4"/>
      <c r="H37" s="144"/>
      <c r="I37" s="144"/>
      <c r="J37" s="144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4"/>
      <c r="H38" s="144"/>
      <c r="I38" s="144"/>
      <c r="J38" s="144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4"/>
      <c r="H39" s="144"/>
      <c r="I39" s="144"/>
      <c r="J39" s="144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4"/>
      <c r="H40" s="144"/>
      <c r="I40" s="144"/>
      <c r="J40" s="144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4"/>
      <c r="H41" s="144"/>
      <c r="I41" s="144"/>
      <c r="J41" s="144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4"/>
      <c r="H42" s="144"/>
      <c r="I42" s="144"/>
      <c r="J42" s="144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13" t="s">
        <v>40</v>
      </c>
      <c r="H46" s="114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4"/>
      <c r="H52" s="145"/>
      <c r="I52" s="144"/>
      <c r="J52" s="144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0" t="str">
        <f>"Version: "&amp;C94</f>
        <v>Version: 1.00.D1</v>
      </c>
      <c r="C54" s="160"/>
      <c r="D54" s="67"/>
      <c r="E54" s="67"/>
      <c r="F54" s="67"/>
      <c r="G54" s="67"/>
      <c r="H54" s="67"/>
      <c r="I54" s="67"/>
      <c r="J54" s="67"/>
      <c r="K54" s="120" t="s">
        <v>76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81</v>
      </c>
    </row>
    <row r="58" spans="2:11" s="24" customFormat="1" ht="18" customHeight="1" x14ac:dyDescent="0.25">
      <c r="B58" s="142" t="s">
        <v>82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2" t="s">
        <v>83</v>
      </c>
      <c r="C59" s="142"/>
      <c r="D59" s="142"/>
      <c r="E59" s="142"/>
      <c r="F59" s="142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2" t="s">
        <v>84</v>
      </c>
      <c r="C60" s="142"/>
      <c r="D60" s="142"/>
      <c r="E60" s="142"/>
      <c r="F60" s="142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2" t="s">
        <v>85</v>
      </c>
      <c r="C61" s="142"/>
      <c r="D61" s="142"/>
      <c r="E61" s="142"/>
      <c r="F61" s="142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  <c r="I63" s="61"/>
    </row>
    <row r="64" spans="2:11" s="24" customFormat="1" x14ac:dyDescent="0.25">
      <c r="B64" s="61"/>
      <c r="I64" s="61"/>
    </row>
    <row r="65" spans="2:11" s="24" customFormat="1" x14ac:dyDescent="0.25"/>
    <row r="66" spans="2:11" s="24" customFormat="1" ht="13" x14ac:dyDescent="0.3">
      <c r="C66" s="139" t="s">
        <v>79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74</v>
      </c>
      <c r="D68" s="24" t="s">
        <v>86</v>
      </c>
    </row>
    <row r="69" spans="2:11" s="24" customFormat="1" x14ac:dyDescent="0.25">
      <c r="B69" s="61"/>
      <c r="C69" s="24" t="s">
        <v>116</v>
      </c>
      <c r="D69" s="24" t="s">
        <v>87</v>
      </c>
      <c r="I69" s="61"/>
    </row>
    <row r="70" spans="2:11" s="24" customFormat="1" x14ac:dyDescent="0.25">
      <c r="B70" s="61"/>
      <c r="C70" s="24" t="s">
        <v>98</v>
      </c>
      <c r="D70" s="24" t="s">
        <v>89</v>
      </c>
      <c r="I70" s="61"/>
    </row>
    <row r="71" spans="2:11" s="24" customFormat="1" x14ac:dyDescent="0.25">
      <c r="B71" s="61"/>
      <c r="C71" s="24" t="s">
        <v>75</v>
      </c>
      <c r="D71" s="24" t="s">
        <v>90</v>
      </c>
      <c r="I71" s="61"/>
    </row>
    <row r="72" spans="2:11" s="24" customFormat="1" x14ac:dyDescent="0.25">
      <c r="B72" s="61"/>
      <c r="C72" s="24" t="s">
        <v>119</v>
      </c>
      <c r="D72" s="24" t="s">
        <v>96</v>
      </c>
      <c r="I72" s="61"/>
    </row>
    <row r="73" spans="2:11" s="24" customFormat="1" x14ac:dyDescent="0.25">
      <c r="B73" s="61"/>
      <c r="C73" s="24" t="s">
        <v>117</v>
      </c>
      <c r="D73" s="24" t="s">
        <v>97</v>
      </c>
      <c r="I73" s="61"/>
    </row>
    <row r="74" spans="2:11" s="24" customFormat="1" x14ac:dyDescent="0.25">
      <c r="B74" s="61"/>
      <c r="C74" s="24" t="s">
        <v>120</v>
      </c>
      <c r="D74" s="24" t="s">
        <v>88</v>
      </c>
      <c r="I74" s="61"/>
    </row>
    <row r="75" spans="2:11" s="24" customFormat="1" x14ac:dyDescent="0.25">
      <c r="C75" s="24" t="s">
        <v>80</v>
      </c>
      <c r="D75" s="24" t="s">
        <v>91</v>
      </c>
    </row>
    <row r="76" spans="2:11" s="24" customFormat="1" x14ac:dyDescent="0.25">
      <c r="B76" s="61"/>
      <c r="C76" s="24" t="s">
        <v>94</v>
      </c>
      <c r="D76" s="24" t="s">
        <v>95</v>
      </c>
    </row>
    <row r="77" spans="2:11" s="24" customFormat="1" x14ac:dyDescent="0.25">
      <c r="B77" s="61"/>
      <c r="C77" s="24" t="s">
        <v>92</v>
      </c>
      <c r="D77" s="24" t="s">
        <v>93</v>
      </c>
      <c r="I77" s="61"/>
      <c r="J77" s="61"/>
      <c r="K77" s="61"/>
    </row>
    <row r="78" spans="2:11" s="24" customFormat="1" x14ac:dyDescent="0.25">
      <c r="B78" s="61"/>
      <c r="I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ht="19.899999999999999" customHeight="1" x14ac:dyDescent="0.25">
      <c r="I83" s="61"/>
    </row>
    <row r="84" spans="2:9" s="24" customFormat="1" ht="6" customHeight="1" x14ac:dyDescent="0.25"/>
    <row r="85" spans="2:9" s="24" customFormat="1" x14ac:dyDescent="0.25"/>
    <row r="86" spans="2:9" s="24" customFormat="1" x14ac:dyDescent="0.25"/>
    <row r="87" spans="2:9" s="24" customFormat="1" x14ac:dyDescent="0.25">
      <c r="B87" s="61"/>
    </row>
    <row r="88" spans="2:9" s="24" customFormat="1" x14ac:dyDescent="0.25">
      <c r="B88" s="61"/>
    </row>
    <row r="89" spans="2:9" s="24" customFormat="1" x14ac:dyDescent="0.25"/>
    <row r="90" spans="2:9" s="24" customFormat="1" x14ac:dyDescent="0.25"/>
    <row r="91" spans="2:9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38"/>
      <c r="G91" s="5"/>
    </row>
    <row r="92" spans="2:9" x14ac:dyDescent="0.25">
      <c r="B92" s="5"/>
      <c r="C92" s="6" t="str">
        <f>J1</f>
        <v>ZAVA03</v>
      </c>
      <c r="D92" s="5"/>
      <c r="E92" s="6" t="s">
        <v>100</v>
      </c>
      <c r="F92" s="6">
        <f>J4</f>
        <v>0</v>
      </c>
      <c r="G92" s="5"/>
    </row>
    <row r="93" spans="2:9" x14ac:dyDescent="0.25">
      <c r="B93" s="5"/>
      <c r="C93" s="59" t="str">
        <f>J3</f>
        <v>TT.MM.JJJJ</v>
      </c>
      <c r="D93" s="131"/>
      <c r="E93" s="6"/>
      <c r="F93" s="6"/>
      <c r="G93" s="5"/>
    </row>
    <row r="94" spans="2:9" x14ac:dyDescent="0.25">
      <c r="B94" s="5"/>
      <c r="C94" s="149" t="s">
        <v>118</v>
      </c>
      <c r="D94" s="132"/>
      <c r="E94" s="6"/>
      <c r="F94" s="6"/>
      <c r="G94" s="5"/>
    </row>
    <row r="95" spans="2:9" x14ac:dyDescent="0.25">
      <c r="B95" s="5"/>
      <c r="C95" s="136" t="str">
        <f>G16</f>
        <v>Kol. 01</v>
      </c>
      <c r="D95" s="133"/>
      <c r="E95" s="6"/>
      <c r="F95" s="6"/>
      <c r="G95" s="5"/>
    </row>
    <row r="96" spans="2:9" ht="13" x14ac:dyDescent="0.3">
      <c r="B96" s="9"/>
      <c r="C96" s="137">
        <f>COUNTIF(G58:J62,"ERROR")</f>
        <v>0</v>
      </c>
      <c r="D96" s="134"/>
      <c r="E96" s="7"/>
      <c r="F96" s="7"/>
      <c r="G96" s="5"/>
    </row>
  </sheetData>
  <sheetProtection sheet="1" objects="1" scenarios="1"/>
  <mergeCells count="4">
    <mergeCell ref="G23:H23"/>
    <mergeCell ref="B54:C54"/>
    <mergeCell ref="G9:I9"/>
    <mergeCell ref="G10:I10"/>
  </mergeCells>
  <phoneticPr fontId="6" type="noConversion"/>
  <dataValidations count="2">
    <dataValidation type="whole" operator="greaterThan" allowBlank="1" showInputMessage="1" showErrorMessage="1" sqref="G18:G19" xr:uid="{00000000-0002-0000-0100-000000000000}">
      <formula1>0</formula1>
    </dataValidation>
    <dataValidation type="list" allowBlank="1" showInputMessage="1" showErrorMessage="1" sqref="G10" xr:uid="{00000000-0002-0000-01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111</v>
      </c>
      <c r="J1" s="10" t="s">
        <v>77</v>
      </c>
    </row>
    <row r="2" spans="2:11" ht="15.5" x14ac:dyDescent="0.25">
      <c r="I2" s="1" t="s">
        <v>110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IF(G10="",0,VLOOKUP(G10,EGeld_List,2,FALSE))</f>
        <v>0</v>
      </c>
    </row>
    <row r="6" spans="2:11" ht="18" x14ac:dyDescent="0.4">
      <c r="C6" s="20" t="s">
        <v>99</v>
      </c>
    </row>
    <row r="7" spans="2:11" s="24" customFormat="1" ht="17.5" x14ac:dyDescent="0.35">
      <c r="C7" s="69" t="s">
        <v>78</v>
      </c>
    </row>
    <row r="8" spans="2:11" s="24" customFormat="1" x14ac:dyDescent="0.25"/>
    <row r="9" spans="2:11" s="24" customFormat="1" x14ac:dyDescent="0.25">
      <c r="G9" s="161" t="s">
        <v>72</v>
      </c>
      <c r="H9" s="161"/>
      <c r="I9" s="161"/>
    </row>
    <row r="10" spans="2:11" s="24" customFormat="1" ht="22.5" customHeight="1" x14ac:dyDescent="0.25">
      <c r="G10" s="162"/>
      <c r="H10" s="163"/>
      <c r="I10" s="164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6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58" t="s">
        <v>40</v>
      </c>
      <c r="H23" s="159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4"/>
      <c r="H29" s="144"/>
      <c r="I29" s="144"/>
      <c r="J29" s="144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4"/>
      <c r="H30" s="144"/>
      <c r="I30" s="144"/>
      <c r="J30" s="145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4"/>
      <c r="H31" s="144"/>
      <c r="I31" s="144"/>
      <c r="J31" s="144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4"/>
      <c r="H32" s="144"/>
      <c r="I32" s="144"/>
      <c r="J32" s="144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4"/>
      <c r="H33" s="144"/>
      <c r="I33" s="144"/>
      <c r="J33" s="144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4"/>
      <c r="H34" s="144"/>
      <c r="I34" s="144"/>
      <c r="J34" s="144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4"/>
      <c r="H35" s="144"/>
      <c r="I35" s="144"/>
      <c r="J35" s="144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4"/>
      <c r="H37" s="144"/>
      <c r="I37" s="144"/>
      <c r="J37" s="144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4"/>
      <c r="H38" s="144"/>
      <c r="I38" s="144"/>
      <c r="J38" s="144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4"/>
      <c r="H39" s="144"/>
      <c r="I39" s="144"/>
      <c r="J39" s="144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4"/>
      <c r="H40" s="144"/>
      <c r="I40" s="144"/>
      <c r="J40" s="144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4"/>
      <c r="H41" s="144"/>
      <c r="I41" s="144"/>
      <c r="J41" s="144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4"/>
      <c r="H42" s="144"/>
      <c r="I42" s="144"/>
      <c r="J42" s="144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7" t="s">
        <v>40</v>
      </c>
      <c r="H46" s="148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4"/>
      <c r="H52" s="145"/>
      <c r="I52" s="144"/>
      <c r="J52" s="144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0" t="str">
        <f>"Version: "&amp;C94</f>
        <v>Version: 1.00.D1</v>
      </c>
      <c r="C54" s="160"/>
      <c r="D54" s="67"/>
      <c r="E54" s="67"/>
      <c r="F54" s="67"/>
      <c r="G54" s="67"/>
      <c r="H54" s="67"/>
      <c r="I54" s="67"/>
      <c r="J54" s="67"/>
      <c r="K54" s="120" t="s">
        <v>76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81</v>
      </c>
    </row>
    <row r="58" spans="2:11" s="24" customFormat="1" ht="18" customHeight="1" x14ac:dyDescent="0.25">
      <c r="B58" s="142" t="s">
        <v>82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2" t="s">
        <v>83</v>
      </c>
      <c r="C59" s="142"/>
      <c r="D59" s="142"/>
      <c r="E59" s="142"/>
      <c r="F59" s="142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2" t="s">
        <v>84</v>
      </c>
      <c r="C60" s="142"/>
      <c r="D60" s="142"/>
      <c r="E60" s="142"/>
      <c r="F60" s="142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2" t="s">
        <v>85</v>
      </c>
      <c r="C61" s="142"/>
      <c r="D61" s="142"/>
      <c r="E61" s="142"/>
      <c r="F61" s="142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  <c r="I63" s="61"/>
    </row>
    <row r="64" spans="2:11" s="24" customFormat="1" x14ac:dyDescent="0.25">
      <c r="B64" s="61"/>
      <c r="I64" s="61"/>
    </row>
    <row r="65" spans="2:11" s="24" customFormat="1" x14ac:dyDescent="0.25"/>
    <row r="66" spans="2:11" s="24" customFormat="1" ht="13" x14ac:dyDescent="0.3">
      <c r="C66" s="139" t="s">
        <v>79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74</v>
      </c>
      <c r="D68" s="24" t="s">
        <v>86</v>
      </c>
    </row>
    <row r="69" spans="2:11" s="24" customFormat="1" x14ac:dyDescent="0.25">
      <c r="B69" s="61"/>
      <c r="C69" s="24" t="s">
        <v>116</v>
      </c>
      <c r="D69" s="24" t="s">
        <v>87</v>
      </c>
      <c r="I69" s="61"/>
    </row>
    <row r="70" spans="2:11" s="24" customFormat="1" x14ac:dyDescent="0.25">
      <c r="B70" s="61"/>
      <c r="C70" s="24" t="s">
        <v>98</v>
      </c>
      <c r="D70" s="24" t="s">
        <v>89</v>
      </c>
      <c r="I70" s="61"/>
    </row>
    <row r="71" spans="2:11" s="24" customFormat="1" x14ac:dyDescent="0.25">
      <c r="B71" s="61"/>
      <c r="C71" s="24" t="s">
        <v>75</v>
      </c>
      <c r="D71" s="24" t="s">
        <v>90</v>
      </c>
      <c r="I71" s="61"/>
    </row>
    <row r="72" spans="2:11" s="24" customFormat="1" x14ac:dyDescent="0.25">
      <c r="B72" s="61"/>
      <c r="C72" s="24" t="s">
        <v>119</v>
      </c>
      <c r="D72" s="24" t="s">
        <v>96</v>
      </c>
      <c r="I72" s="61"/>
    </row>
    <row r="73" spans="2:11" s="24" customFormat="1" x14ac:dyDescent="0.25">
      <c r="B73" s="61"/>
      <c r="C73" s="24" t="s">
        <v>117</v>
      </c>
      <c r="D73" s="24" t="s">
        <v>97</v>
      </c>
      <c r="I73" s="61"/>
    </row>
    <row r="74" spans="2:11" s="24" customFormat="1" x14ac:dyDescent="0.25">
      <c r="B74" s="61"/>
      <c r="C74" s="24" t="s">
        <v>120</v>
      </c>
      <c r="D74" s="24" t="s">
        <v>88</v>
      </c>
      <c r="I74" s="61"/>
    </row>
    <row r="75" spans="2:11" s="24" customFormat="1" x14ac:dyDescent="0.25">
      <c r="C75" s="24" t="s">
        <v>80</v>
      </c>
      <c r="D75" s="24" t="s">
        <v>91</v>
      </c>
    </row>
    <row r="76" spans="2:11" s="24" customFormat="1" x14ac:dyDescent="0.25">
      <c r="B76" s="61"/>
      <c r="C76" s="24" t="s">
        <v>94</v>
      </c>
      <c r="D76" s="24" t="s">
        <v>95</v>
      </c>
    </row>
    <row r="77" spans="2:11" s="24" customFormat="1" x14ac:dyDescent="0.25">
      <c r="B77" s="61"/>
      <c r="C77" s="24" t="s">
        <v>92</v>
      </c>
      <c r="D77" s="24" t="s">
        <v>93</v>
      </c>
      <c r="I77" s="61"/>
      <c r="J77" s="61"/>
      <c r="K77" s="61"/>
    </row>
    <row r="78" spans="2:11" s="24" customFormat="1" x14ac:dyDescent="0.25">
      <c r="B78" s="61"/>
      <c r="I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ht="19.899999999999999" customHeight="1" x14ac:dyDescent="0.25">
      <c r="I83" s="61"/>
    </row>
    <row r="84" spans="2:9" s="24" customFormat="1" ht="6" customHeight="1" x14ac:dyDescent="0.25"/>
    <row r="85" spans="2:9" s="24" customFormat="1" x14ac:dyDescent="0.25"/>
    <row r="86" spans="2:9" s="24" customFormat="1" x14ac:dyDescent="0.25"/>
    <row r="87" spans="2:9" s="24" customFormat="1" x14ac:dyDescent="0.25">
      <c r="B87" s="61"/>
    </row>
    <row r="88" spans="2:9" s="24" customFormat="1" x14ac:dyDescent="0.25">
      <c r="B88" s="61"/>
    </row>
    <row r="89" spans="2:9" s="24" customFormat="1" x14ac:dyDescent="0.25"/>
    <row r="90" spans="2:9" s="24" customFormat="1" x14ac:dyDescent="0.25"/>
    <row r="91" spans="2:9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38"/>
      <c r="G91" s="5"/>
    </row>
    <row r="92" spans="2:9" x14ac:dyDescent="0.25">
      <c r="B92" s="5"/>
      <c r="C92" s="6" t="str">
        <f>J1</f>
        <v>ZAVA03</v>
      </c>
      <c r="D92" s="5"/>
      <c r="E92" s="6" t="s">
        <v>100</v>
      </c>
      <c r="F92" s="6">
        <f>J4</f>
        <v>0</v>
      </c>
      <c r="G92" s="5"/>
    </row>
    <row r="93" spans="2:9" x14ac:dyDescent="0.25">
      <c r="B93" s="5"/>
      <c r="C93" s="59" t="str">
        <f>J3</f>
        <v>TT.MM.JJJJ</v>
      </c>
      <c r="D93" s="131"/>
      <c r="E93" s="6"/>
      <c r="F93" s="6"/>
      <c r="G93" s="5"/>
    </row>
    <row r="94" spans="2:9" x14ac:dyDescent="0.25">
      <c r="B94" s="5"/>
      <c r="C94" s="60" t="s">
        <v>118</v>
      </c>
      <c r="D94" s="132"/>
      <c r="E94" s="6"/>
      <c r="F94" s="6"/>
      <c r="G94" s="5"/>
    </row>
    <row r="95" spans="2:9" x14ac:dyDescent="0.25">
      <c r="B95" s="5"/>
      <c r="C95" s="136" t="str">
        <f>G16</f>
        <v>Kol. 01</v>
      </c>
      <c r="D95" s="133"/>
      <c r="E95" s="6"/>
      <c r="F95" s="6"/>
      <c r="G95" s="5"/>
    </row>
    <row r="96" spans="2:9" ht="13" x14ac:dyDescent="0.3">
      <c r="B96" s="9"/>
      <c r="C96" s="137">
        <f>COUNTIF(G58:J62,"ERROR")</f>
        <v>0</v>
      </c>
      <c r="D96" s="134"/>
      <c r="E96" s="7"/>
      <c r="F96" s="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200-000000000000}">
      <formula1>Card_Names</formula1>
    </dataValidation>
    <dataValidation type="whole" operator="greaterThan" allowBlank="1" showInputMessage="1" showErrorMessage="1" sqref="G18:G19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9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111</v>
      </c>
      <c r="J1" s="10" t="s">
        <v>77</v>
      </c>
    </row>
    <row r="2" spans="2:11" ht="15.5" x14ac:dyDescent="0.25">
      <c r="I2" s="1" t="s">
        <v>110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IF(G10="",0,VLOOKUP(G10,EGeld_List,2,FALSE))</f>
        <v>0</v>
      </c>
    </row>
    <row r="6" spans="2:11" ht="18" x14ac:dyDescent="0.4">
      <c r="C6" s="20" t="s">
        <v>99</v>
      </c>
    </row>
    <row r="7" spans="2:11" s="24" customFormat="1" ht="17.5" x14ac:dyDescent="0.35">
      <c r="C7" s="69" t="s">
        <v>78</v>
      </c>
    </row>
    <row r="8" spans="2:11" s="24" customFormat="1" x14ac:dyDescent="0.25"/>
    <row r="9" spans="2:11" s="24" customFormat="1" x14ac:dyDescent="0.25">
      <c r="G9" s="161" t="s">
        <v>72</v>
      </c>
      <c r="H9" s="161"/>
      <c r="I9" s="161"/>
    </row>
    <row r="10" spans="2:11" s="24" customFormat="1" ht="22.5" customHeight="1" x14ac:dyDescent="0.25">
      <c r="G10" s="162"/>
      <c r="H10" s="163"/>
      <c r="I10" s="164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6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58" t="s">
        <v>40</v>
      </c>
      <c r="H23" s="159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4"/>
      <c r="H29" s="144"/>
      <c r="I29" s="144"/>
      <c r="J29" s="144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4"/>
      <c r="H30" s="144"/>
      <c r="I30" s="144"/>
      <c r="J30" s="145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4"/>
      <c r="H31" s="144"/>
      <c r="I31" s="144"/>
      <c r="J31" s="144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4"/>
      <c r="H32" s="144"/>
      <c r="I32" s="144"/>
      <c r="J32" s="144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4"/>
      <c r="H33" s="144"/>
      <c r="I33" s="144"/>
      <c r="J33" s="144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4"/>
      <c r="H34" s="144"/>
      <c r="I34" s="144"/>
      <c r="J34" s="144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4"/>
      <c r="H35" s="144"/>
      <c r="I35" s="144"/>
      <c r="J35" s="144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4"/>
      <c r="H37" s="144"/>
      <c r="I37" s="144"/>
      <c r="J37" s="144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4"/>
      <c r="H38" s="144"/>
      <c r="I38" s="144"/>
      <c r="J38" s="144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4"/>
      <c r="H39" s="144"/>
      <c r="I39" s="144"/>
      <c r="J39" s="144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4"/>
      <c r="H40" s="144"/>
      <c r="I40" s="144"/>
      <c r="J40" s="144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4"/>
      <c r="H41" s="144"/>
      <c r="I41" s="144"/>
      <c r="J41" s="144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4"/>
      <c r="H42" s="144"/>
      <c r="I42" s="144"/>
      <c r="J42" s="144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7" t="s">
        <v>40</v>
      </c>
      <c r="H46" s="148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4"/>
      <c r="H52" s="145"/>
      <c r="I52" s="144"/>
      <c r="J52" s="144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0" t="str">
        <f>"Version: "&amp;C94</f>
        <v>Version: 1.00.D1</v>
      </c>
      <c r="C54" s="160"/>
      <c r="D54" s="67"/>
      <c r="E54" s="67"/>
      <c r="F54" s="67"/>
      <c r="G54" s="67"/>
      <c r="H54" s="67"/>
      <c r="I54" s="67"/>
      <c r="J54" s="67"/>
      <c r="K54" s="120" t="s">
        <v>76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81</v>
      </c>
    </row>
    <row r="58" spans="2:11" s="24" customFormat="1" ht="18" customHeight="1" x14ac:dyDescent="0.25">
      <c r="B58" s="142" t="s">
        <v>82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2" t="s">
        <v>83</v>
      </c>
      <c r="C59" s="142"/>
      <c r="D59" s="142"/>
      <c r="E59" s="142"/>
      <c r="F59" s="142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2" t="s">
        <v>84</v>
      </c>
      <c r="C60" s="142"/>
      <c r="D60" s="142"/>
      <c r="E60" s="142"/>
      <c r="F60" s="142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2" t="s">
        <v>85</v>
      </c>
      <c r="C61" s="142"/>
      <c r="D61" s="142"/>
      <c r="E61" s="142"/>
      <c r="F61" s="142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  <c r="I63" s="61"/>
    </row>
    <row r="64" spans="2:11" s="24" customFormat="1" x14ac:dyDescent="0.25">
      <c r="B64" s="61"/>
      <c r="I64" s="61"/>
    </row>
    <row r="65" spans="2:11" s="24" customFormat="1" x14ac:dyDescent="0.25"/>
    <row r="66" spans="2:11" s="24" customFormat="1" ht="13" x14ac:dyDescent="0.3">
      <c r="C66" s="139" t="s">
        <v>79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74</v>
      </c>
      <c r="D68" s="24" t="s">
        <v>86</v>
      </c>
    </row>
    <row r="69" spans="2:11" s="24" customFormat="1" x14ac:dyDescent="0.25">
      <c r="B69" s="61"/>
      <c r="C69" s="24" t="s">
        <v>116</v>
      </c>
      <c r="D69" s="24" t="s">
        <v>87</v>
      </c>
      <c r="I69" s="61"/>
    </row>
    <row r="70" spans="2:11" s="24" customFormat="1" x14ac:dyDescent="0.25">
      <c r="B70" s="61"/>
      <c r="C70" s="24" t="s">
        <v>98</v>
      </c>
      <c r="D70" s="24" t="s">
        <v>89</v>
      </c>
      <c r="I70" s="61"/>
    </row>
    <row r="71" spans="2:11" s="24" customFormat="1" x14ac:dyDescent="0.25">
      <c r="B71" s="61"/>
      <c r="C71" s="24" t="s">
        <v>75</v>
      </c>
      <c r="D71" s="24" t="s">
        <v>90</v>
      </c>
      <c r="I71" s="61"/>
    </row>
    <row r="72" spans="2:11" s="24" customFormat="1" x14ac:dyDescent="0.25">
      <c r="B72" s="61"/>
      <c r="C72" s="24" t="s">
        <v>119</v>
      </c>
      <c r="D72" s="24" t="s">
        <v>96</v>
      </c>
      <c r="I72" s="61"/>
    </row>
    <row r="73" spans="2:11" s="24" customFormat="1" x14ac:dyDescent="0.25">
      <c r="B73" s="61"/>
      <c r="C73" s="24" t="s">
        <v>117</v>
      </c>
      <c r="D73" s="24" t="s">
        <v>97</v>
      </c>
      <c r="I73" s="61"/>
    </row>
    <row r="74" spans="2:11" s="24" customFormat="1" x14ac:dyDescent="0.25">
      <c r="B74" s="61"/>
      <c r="C74" s="24" t="s">
        <v>120</v>
      </c>
      <c r="D74" s="24" t="s">
        <v>88</v>
      </c>
      <c r="I74" s="61"/>
    </row>
    <row r="75" spans="2:11" s="24" customFormat="1" x14ac:dyDescent="0.25">
      <c r="C75" s="24" t="s">
        <v>80</v>
      </c>
      <c r="D75" s="24" t="s">
        <v>91</v>
      </c>
    </row>
    <row r="76" spans="2:11" s="24" customFormat="1" x14ac:dyDescent="0.25">
      <c r="B76" s="61"/>
      <c r="C76" s="24" t="s">
        <v>94</v>
      </c>
      <c r="D76" s="24" t="s">
        <v>95</v>
      </c>
    </row>
    <row r="77" spans="2:11" s="24" customFormat="1" x14ac:dyDescent="0.25">
      <c r="B77" s="61"/>
      <c r="C77" s="24" t="s">
        <v>92</v>
      </c>
      <c r="D77" s="24" t="s">
        <v>93</v>
      </c>
      <c r="I77" s="61"/>
      <c r="J77" s="61"/>
      <c r="K77" s="61"/>
    </row>
    <row r="78" spans="2:11" s="24" customFormat="1" x14ac:dyDescent="0.25">
      <c r="B78" s="61"/>
      <c r="I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ht="19.899999999999999" customHeight="1" x14ac:dyDescent="0.25">
      <c r="I83" s="61"/>
    </row>
    <row r="84" spans="2:9" s="24" customFormat="1" ht="6" customHeight="1" x14ac:dyDescent="0.25"/>
    <row r="85" spans="2:9" s="24" customFormat="1" x14ac:dyDescent="0.25"/>
    <row r="86" spans="2:9" s="24" customFormat="1" x14ac:dyDescent="0.25"/>
    <row r="87" spans="2:9" s="24" customFormat="1" x14ac:dyDescent="0.25">
      <c r="B87" s="61"/>
    </row>
    <row r="88" spans="2:9" s="24" customFormat="1" x14ac:dyDescent="0.25">
      <c r="B88" s="61"/>
    </row>
    <row r="89" spans="2:9" s="24" customFormat="1" x14ac:dyDescent="0.25"/>
    <row r="90" spans="2:9" s="24" customFormat="1" x14ac:dyDescent="0.25"/>
    <row r="91" spans="2:9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38"/>
      <c r="G91" s="5"/>
    </row>
    <row r="92" spans="2:9" x14ac:dyDescent="0.25">
      <c r="B92" s="5"/>
      <c r="C92" s="6" t="str">
        <f>J1</f>
        <v>ZAVA03</v>
      </c>
      <c r="D92" s="5"/>
      <c r="E92" s="6" t="s">
        <v>100</v>
      </c>
      <c r="F92" s="6">
        <f>J4</f>
        <v>0</v>
      </c>
      <c r="G92" s="5"/>
    </row>
    <row r="93" spans="2:9" x14ac:dyDescent="0.25">
      <c r="B93" s="5"/>
      <c r="C93" s="59" t="str">
        <f>J3</f>
        <v>TT.MM.JJJJ</v>
      </c>
      <c r="D93" s="131"/>
      <c r="E93" s="6"/>
      <c r="F93" s="6"/>
      <c r="G93" s="5"/>
    </row>
    <row r="94" spans="2:9" x14ac:dyDescent="0.25">
      <c r="B94" s="5"/>
      <c r="C94" s="60" t="s">
        <v>118</v>
      </c>
      <c r="D94" s="132"/>
      <c r="E94" s="6"/>
      <c r="F94" s="6"/>
      <c r="G94" s="5"/>
    </row>
    <row r="95" spans="2:9" x14ac:dyDescent="0.25">
      <c r="B95" s="5"/>
      <c r="C95" s="136" t="str">
        <f>G16</f>
        <v>Kol. 01</v>
      </c>
      <c r="D95" s="133"/>
      <c r="E95" s="6"/>
      <c r="F95" s="6"/>
      <c r="G95" s="5"/>
    </row>
    <row r="96" spans="2:9" ht="13" x14ac:dyDescent="0.3">
      <c r="B96" s="9"/>
      <c r="C96" s="137">
        <f>COUNTIF(G58:J62,"ERROR")</f>
        <v>0</v>
      </c>
      <c r="D96" s="134"/>
      <c r="E96" s="7"/>
      <c r="F96" s="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300-000000000000}">
      <formula1>0</formula1>
    </dataValidation>
    <dataValidation type="list" allowBlank="1" showInputMessage="1" showErrorMessage="1" sqref="G10" xr:uid="{00000000-0002-0000-03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111</v>
      </c>
      <c r="J1" s="10" t="s">
        <v>77</v>
      </c>
    </row>
    <row r="2" spans="2:11" ht="15.5" x14ac:dyDescent="0.25">
      <c r="I2" s="1" t="s">
        <v>110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IF(G10="",0,VLOOKUP(G10,EGeld_List,2,FALSE))</f>
        <v>0</v>
      </c>
    </row>
    <row r="6" spans="2:11" ht="18" x14ac:dyDescent="0.4">
      <c r="C6" s="20" t="s">
        <v>99</v>
      </c>
    </row>
    <row r="7" spans="2:11" s="24" customFormat="1" ht="17.5" x14ac:dyDescent="0.35">
      <c r="C7" s="69" t="s">
        <v>78</v>
      </c>
    </row>
    <row r="8" spans="2:11" s="24" customFormat="1" x14ac:dyDescent="0.25"/>
    <row r="9" spans="2:11" s="24" customFormat="1" x14ac:dyDescent="0.25">
      <c r="G9" s="161" t="s">
        <v>72</v>
      </c>
      <c r="H9" s="161"/>
      <c r="I9" s="161"/>
    </row>
    <row r="10" spans="2:11" s="24" customFormat="1" ht="22.5" customHeight="1" x14ac:dyDescent="0.25">
      <c r="G10" s="162"/>
      <c r="H10" s="163"/>
      <c r="I10" s="164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6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58" t="s">
        <v>40</v>
      </c>
      <c r="H23" s="159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4"/>
      <c r="H29" s="144"/>
      <c r="I29" s="144"/>
      <c r="J29" s="144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4"/>
      <c r="H30" s="144"/>
      <c r="I30" s="144"/>
      <c r="J30" s="145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4"/>
      <c r="H31" s="144"/>
      <c r="I31" s="144"/>
      <c r="J31" s="144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4"/>
      <c r="H32" s="144"/>
      <c r="I32" s="144"/>
      <c r="J32" s="144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4"/>
      <c r="H33" s="144"/>
      <c r="I33" s="144"/>
      <c r="J33" s="144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4"/>
      <c r="H34" s="144"/>
      <c r="I34" s="144"/>
      <c r="J34" s="144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4"/>
      <c r="H35" s="144"/>
      <c r="I35" s="144"/>
      <c r="J35" s="144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4"/>
      <c r="H37" s="144"/>
      <c r="I37" s="144"/>
      <c r="J37" s="144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4"/>
      <c r="H38" s="144"/>
      <c r="I38" s="144"/>
      <c r="J38" s="144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4"/>
      <c r="H39" s="144"/>
      <c r="I39" s="144"/>
      <c r="J39" s="144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4"/>
      <c r="H40" s="144"/>
      <c r="I40" s="144"/>
      <c r="J40" s="144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4"/>
      <c r="H41" s="144"/>
      <c r="I41" s="144"/>
      <c r="J41" s="144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4"/>
      <c r="H42" s="144"/>
      <c r="I42" s="144"/>
      <c r="J42" s="144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7" t="s">
        <v>40</v>
      </c>
      <c r="H46" s="148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4"/>
      <c r="H52" s="145"/>
      <c r="I52" s="144"/>
      <c r="J52" s="144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0" t="str">
        <f>"Version: "&amp;C94</f>
        <v>Version: 1.00.D1</v>
      </c>
      <c r="C54" s="160"/>
      <c r="D54" s="67"/>
      <c r="E54" s="67"/>
      <c r="F54" s="67"/>
      <c r="G54" s="67"/>
      <c r="H54" s="67"/>
      <c r="I54" s="67"/>
      <c r="J54" s="67"/>
      <c r="K54" s="120" t="s">
        <v>76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81</v>
      </c>
    </row>
    <row r="58" spans="2:11" s="24" customFormat="1" ht="18" customHeight="1" x14ac:dyDescent="0.25">
      <c r="B58" s="142" t="s">
        <v>82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2" t="s">
        <v>83</v>
      </c>
      <c r="C59" s="142"/>
      <c r="D59" s="142"/>
      <c r="E59" s="142"/>
      <c r="F59" s="142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2" t="s">
        <v>84</v>
      </c>
      <c r="C60" s="142"/>
      <c r="D60" s="142"/>
      <c r="E60" s="142"/>
      <c r="F60" s="142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2" t="s">
        <v>85</v>
      </c>
      <c r="C61" s="142"/>
      <c r="D61" s="142"/>
      <c r="E61" s="142"/>
      <c r="F61" s="142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  <c r="I63" s="61"/>
    </row>
    <row r="64" spans="2:11" s="24" customFormat="1" x14ac:dyDescent="0.25">
      <c r="B64" s="61"/>
      <c r="I64" s="61"/>
    </row>
    <row r="65" spans="2:11" s="24" customFormat="1" x14ac:dyDescent="0.25"/>
    <row r="66" spans="2:11" s="24" customFormat="1" ht="13" x14ac:dyDescent="0.3">
      <c r="C66" s="139" t="s">
        <v>79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74</v>
      </c>
      <c r="D68" s="24" t="s">
        <v>86</v>
      </c>
    </row>
    <row r="69" spans="2:11" s="24" customFormat="1" x14ac:dyDescent="0.25">
      <c r="B69" s="61"/>
      <c r="C69" s="24" t="s">
        <v>116</v>
      </c>
      <c r="D69" s="24" t="s">
        <v>87</v>
      </c>
      <c r="I69" s="61"/>
    </row>
    <row r="70" spans="2:11" s="24" customFormat="1" x14ac:dyDescent="0.25">
      <c r="B70" s="61"/>
      <c r="C70" s="24" t="s">
        <v>98</v>
      </c>
      <c r="D70" s="24" t="s">
        <v>89</v>
      </c>
      <c r="I70" s="61"/>
    </row>
    <row r="71" spans="2:11" s="24" customFormat="1" x14ac:dyDescent="0.25">
      <c r="B71" s="61"/>
      <c r="C71" s="24" t="s">
        <v>75</v>
      </c>
      <c r="D71" s="24" t="s">
        <v>90</v>
      </c>
      <c r="I71" s="61"/>
    </row>
    <row r="72" spans="2:11" s="24" customFormat="1" x14ac:dyDescent="0.25">
      <c r="B72" s="61"/>
      <c r="C72" s="24" t="s">
        <v>119</v>
      </c>
      <c r="D72" s="24" t="s">
        <v>96</v>
      </c>
      <c r="I72" s="61"/>
    </row>
    <row r="73" spans="2:11" s="24" customFormat="1" x14ac:dyDescent="0.25">
      <c r="B73" s="61"/>
      <c r="C73" s="24" t="s">
        <v>117</v>
      </c>
      <c r="D73" s="24" t="s">
        <v>97</v>
      </c>
      <c r="I73" s="61"/>
    </row>
    <row r="74" spans="2:11" s="24" customFormat="1" x14ac:dyDescent="0.25">
      <c r="B74" s="61"/>
      <c r="C74" s="24" t="s">
        <v>120</v>
      </c>
      <c r="D74" s="24" t="s">
        <v>88</v>
      </c>
      <c r="I74" s="61"/>
    </row>
    <row r="75" spans="2:11" s="24" customFormat="1" x14ac:dyDescent="0.25">
      <c r="C75" s="24" t="s">
        <v>80</v>
      </c>
      <c r="D75" s="24" t="s">
        <v>91</v>
      </c>
    </row>
    <row r="76" spans="2:11" s="24" customFormat="1" x14ac:dyDescent="0.25">
      <c r="B76" s="61"/>
      <c r="C76" s="24" t="s">
        <v>94</v>
      </c>
      <c r="D76" s="24" t="s">
        <v>95</v>
      </c>
    </row>
    <row r="77" spans="2:11" s="24" customFormat="1" x14ac:dyDescent="0.25">
      <c r="B77" s="61"/>
      <c r="C77" s="24" t="s">
        <v>92</v>
      </c>
      <c r="D77" s="24" t="s">
        <v>93</v>
      </c>
      <c r="I77" s="61"/>
      <c r="J77" s="61"/>
      <c r="K77" s="61"/>
    </row>
    <row r="78" spans="2:11" s="24" customFormat="1" x14ac:dyDescent="0.25">
      <c r="B78" s="61"/>
      <c r="I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ht="19.899999999999999" customHeight="1" x14ac:dyDescent="0.25">
      <c r="I83" s="61"/>
    </row>
    <row r="84" spans="2:9" s="24" customFormat="1" ht="6" customHeight="1" x14ac:dyDescent="0.25"/>
    <row r="85" spans="2:9" s="24" customFormat="1" x14ac:dyDescent="0.25"/>
    <row r="86" spans="2:9" s="24" customFormat="1" x14ac:dyDescent="0.25"/>
    <row r="87" spans="2:9" s="24" customFormat="1" x14ac:dyDescent="0.25">
      <c r="B87" s="61"/>
    </row>
    <row r="88" spans="2:9" s="24" customFormat="1" x14ac:dyDescent="0.25">
      <c r="B88" s="61"/>
    </row>
    <row r="89" spans="2:9" s="24" customFormat="1" x14ac:dyDescent="0.25"/>
    <row r="90" spans="2:9" s="24" customFormat="1" x14ac:dyDescent="0.25"/>
    <row r="91" spans="2:9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38"/>
      <c r="G91" s="5"/>
    </row>
    <row r="92" spans="2:9" x14ac:dyDescent="0.25">
      <c r="B92" s="5"/>
      <c r="C92" s="6" t="str">
        <f>J1</f>
        <v>ZAVA03</v>
      </c>
      <c r="D92" s="5"/>
      <c r="E92" s="6" t="s">
        <v>100</v>
      </c>
      <c r="F92" s="6">
        <f>J4</f>
        <v>0</v>
      </c>
      <c r="G92" s="5"/>
    </row>
    <row r="93" spans="2:9" x14ac:dyDescent="0.25">
      <c r="B93" s="5"/>
      <c r="C93" s="59" t="str">
        <f>J3</f>
        <v>TT.MM.JJJJ</v>
      </c>
      <c r="D93" s="131"/>
      <c r="E93" s="6"/>
      <c r="F93" s="6"/>
      <c r="G93" s="5"/>
    </row>
    <row r="94" spans="2:9" x14ac:dyDescent="0.25">
      <c r="B94" s="5"/>
      <c r="C94" s="60" t="s">
        <v>118</v>
      </c>
      <c r="D94" s="132"/>
      <c r="E94" s="6"/>
      <c r="F94" s="6"/>
      <c r="G94" s="5"/>
    </row>
    <row r="95" spans="2:9" x14ac:dyDescent="0.25">
      <c r="B95" s="5"/>
      <c r="C95" s="136" t="str">
        <f>G16</f>
        <v>Kol. 01</v>
      </c>
      <c r="D95" s="133"/>
      <c r="E95" s="6"/>
      <c r="F95" s="6"/>
      <c r="G95" s="5"/>
    </row>
    <row r="96" spans="2:9" ht="13" x14ac:dyDescent="0.3">
      <c r="B96" s="9"/>
      <c r="C96" s="137">
        <f>COUNTIF(G58:J62,"ERROR")</f>
        <v>0</v>
      </c>
      <c r="D96" s="134"/>
      <c r="E96" s="7"/>
      <c r="F96" s="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400-000000000000}">
      <formula1>Card_Names</formula1>
    </dataValidation>
    <dataValidation type="whole" operator="greaterThan" allowBlank="1" showInputMessage="1" showErrorMessage="1" sqref="G18:G19" xr:uid="{00000000-0002-0000-04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9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111</v>
      </c>
      <c r="J1" s="10" t="s">
        <v>77</v>
      </c>
    </row>
    <row r="2" spans="2:11" ht="15.5" x14ac:dyDescent="0.25">
      <c r="I2" s="1" t="s">
        <v>110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IF(G10="",0,VLOOKUP(G10,EGeld_List,2,FALSE))</f>
        <v>0</v>
      </c>
    </row>
    <row r="6" spans="2:11" ht="18" x14ac:dyDescent="0.4">
      <c r="C6" s="20" t="s">
        <v>99</v>
      </c>
    </row>
    <row r="7" spans="2:11" s="24" customFormat="1" ht="17.5" x14ac:dyDescent="0.35">
      <c r="C7" s="69" t="s">
        <v>78</v>
      </c>
    </row>
    <row r="8" spans="2:11" s="24" customFormat="1" x14ac:dyDescent="0.25"/>
    <row r="9" spans="2:11" s="24" customFormat="1" x14ac:dyDescent="0.25">
      <c r="G9" s="161" t="s">
        <v>72</v>
      </c>
      <c r="H9" s="161"/>
      <c r="I9" s="161"/>
    </row>
    <row r="10" spans="2:11" s="24" customFormat="1" ht="22.5" customHeight="1" x14ac:dyDescent="0.25">
      <c r="G10" s="162"/>
      <c r="H10" s="163"/>
      <c r="I10" s="164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6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58" t="s">
        <v>40</v>
      </c>
      <c r="H23" s="159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4"/>
      <c r="H29" s="144"/>
      <c r="I29" s="144"/>
      <c r="J29" s="144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4"/>
      <c r="H30" s="144"/>
      <c r="I30" s="144"/>
      <c r="J30" s="145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4"/>
      <c r="H31" s="144"/>
      <c r="I31" s="144"/>
      <c r="J31" s="144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4"/>
      <c r="H32" s="144"/>
      <c r="I32" s="144"/>
      <c r="J32" s="144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4"/>
      <c r="H33" s="144"/>
      <c r="I33" s="144"/>
      <c r="J33" s="144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4"/>
      <c r="H34" s="144"/>
      <c r="I34" s="144"/>
      <c r="J34" s="144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4"/>
      <c r="H35" s="144"/>
      <c r="I35" s="144"/>
      <c r="J35" s="144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4"/>
      <c r="H37" s="144"/>
      <c r="I37" s="144"/>
      <c r="J37" s="144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4"/>
      <c r="H38" s="144"/>
      <c r="I38" s="144"/>
      <c r="J38" s="144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4"/>
      <c r="H39" s="144"/>
      <c r="I39" s="144"/>
      <c r="J39" s="144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4"/>
      <c r="H40" s="144"/>
      <c r="I40" s="144"/>
      <c r="J40" s="144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4"/>
      <c r="H41" s="144"/>
      <c r="I41" s="144"/>
      <c r="J41" s="144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4"/>
      <c r="H42" s="144"/>
      <c r="I42" s="144"/>
      <c r="J42" s="144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7" t="s">
        <v>40</v>
      </c>
      <c r="H46" s="148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4"/>
      <c r="H52" s="145"/>
      <c r="I52" s="144"/>
      <c r="J52" s="144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0" t="str">
        <f>"Version: "&amp;C94</f>
        <v>Version: 1.00.D1</v>
      </c>
      <c r="C54" s="160"/>
      <c r="D54" s="67"/>
      <c r="E54" s="67"/>
      <c r="F54" s="67"/>
      <c r="G54" s="67"/>
      <c r="H54" s="67"/>
      <c r="I54" s="67"/>
      <c r="J54" s="67"/>
      <c r="K54" s="120" t="s">
        <v>76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81</v>
      </c>
    </row>
    <row r="58" spans="2:11" s="24" customFormat="1" ht="18" customHeight="1" x14ac:dyDescent="0.25">
      <c r="B58" s="142" t="s">
        <v>82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2" t="s">
        <v>83</v>
      </c>
      <c r="C59" s="142"/>
      <c r="D59" s="142"/>
      <c r="E59" s="142"/>
      <c r="F59" s="142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2" t="s">
        <v>84</v>
      </c>
      <c r="C60" s="142"/>
      <c r="D60" s="142"/>
      <c r="E60" s="142"/>
      <c r="F60" s="142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2" t="s">
        <v>85</v>
      </c>
      <c r="C61" s="142"/>
      <c r="D61" s="142"/>
      <c r="E61" s="142"/>
      <c r="F61" s="142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  <c r="I63" s="61"/>
    </row>
    <row r="64" spans="2:11" s="24" customFormat="1" x14ac:dyDescent="0.25">
      <c r="B64" s="61"/>
      <c r="I64" s="61"/>
    </row>
    <row r="65" spans="2:11" s="24" customFormat="1" x14ac:dyDescent="0.25"/>
    <row r="66" spans="2:11" s="24" customFormat="1" ht="13" x14ac:dyDescent="0.3">
      <c r="C66" s="139" t="s">
        <v>79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74</v>
      </c>
      <c r="D68" s="24" t="s">
        <v>86</v>
      </c>
    </row>
    <row r="69" spans="2:11" s="24" customFormat="1" x14ac:dyDescent="0.25">
      <c r="B69" s="61"/>
      <c r="C69" s="24" t="s">
        <v>116</v>
      </c>
      <c r="D69" s="24" t="s">
        <v>87</v>
      </c>
      <c r="I69" s="61"/>
    </row>
    <row r="70" spans="2:11" s="24" customFormat="1" x14ac:dyDescent="0.25">
      <c r="B70" s="61"/>
      <c r="C70" s="24" t="s">
        <v>98</v>
      </c>
      <c r="D70" s="24" t="s">
        <v>89</v>
      </c>
      <c r="I70" s="61"/>
    </row>
    <row r="71" spans="2:11" s="24" customFormat="1" x14ac:dyDescent="0.25">
      <c r="B71" s="61"/>
      <c r="C71" s="24" t="s">
        <v>75</v>
      </c>
      <c r="D71" s="24" t="s">
        <v>90</v>
      </c>
      <c r="I71" s="61"/>
    </row>
    <row r="72" spans="2:11" s="24" customFormat="1" x14ac:dyDescent="0.25">
      <c r="B72" s="61"/>
      <c r="C72" s="24" t="s">
        <v>119</v>
      </c>
      <c r="D72" s="24" t="s">
        <v>96</v>
      </c>
      <c r="I72" s="61"/>
    </row>
    <row r="73" spans="2:11" s="24" customFormat="1" x14ac:dyDescent="0.25">
      <c r="B73" s="61"/>
      <c r="C73" s="24" t="s">
        <v>117</v>
      </c>
      <c r="D73" s="24" t="s">
        <v>97</v>
      </c>
      <c r="I73" s="61"/>
    </row>
    <row r="74" spans="2:11" s="24" customFormat="1" x14ac:dyDescent="0.25">
      <c r="B74" s="61"/>
      <c r="C74" s="24" t="s">
        <v>120</v>
      </c>
      <c r="D74" s="24" t="s">
        <v>88</v>
      </c>
      <c r="I74" s="61"/>
    </row>
    <row r="75" spans="2:11" s="24" customFormat="1" x14ac:dyDescent="0.25">
      <c r="C75" s="24" t="s">
        <v>80</v>
      </c>
      <c r="D75" s="24" t="s">
        <v>91</v>
      </c>
    </row>
    <row r="76" spans="2:11" s="24" customFormat="1" x14ac:dyDescent="0.25">
      <c r="B76" s="61"/>
      <c r="C76" s="24" t="s">
        <v>94</v>
      </c>
      <c r="D76" s="24" t="s">
        <v>95</v>
      </c>
    </row>
    <row r="77" spans="2:11" s="24" customFormat="1" x14ac:dyDescent="0.25">
      <c r="B77" s="61"/>
      <c r="C77" s="24" t="s">
        <v>92</v>
      </c>
      <c r="D77" s="24" t="s">
        <v>93</v>
      </c>
      <c r="I77" s="61"/>
      <c r="J77" s="61"/>
      <c r="K77" s="61"/>
    </row>
    <row r="78" spans="2:11" s="24" customFormat="1" x14ac:dyDescent="0.25">
      <c r="B78" s="61"/>
      <c r="I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ht="19.899999999999999" customHeight="1" x14ac:dyDescent="0.25">
      <c r="I83" s="61"/>
    </row>
    <row r="84" spans="2:9" s="24" customFormat="1" ht="6" customHeight="1" x14ac:dyDescent="0.25"/>
    <row r="85" spans="2:9" s="24" customFormat="1" x14ac:dyDescent="0.25"/>
    <row r="86" spans="2:9" s="24" customFormat="1" x14ac:dyDescent="0.25"/>
    <row r="87" spans="2:9" s="24" customFormat="1" x14ac:dyDescent="0.25">
      <c r="B87" s="61"/>
    </row>
    <row r="88" spans="2:9" s="24" customFormat="1" x14ac:dyDescent="0.25">
      <c r="B88" s="61"/>
    </row>
    <row r="89" spans="2:9" s="24" customFormat="1" x14ac:dyDescent="0.25"/>
    <row r="90" spans="2:9" s="24" customFormat="1" x14ac:dyDescent="0.25"/>
    <row r="91" spans="2:9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38"/>
      <c r="G91" s="5"/>
    </row>
    <row r="92" spans="2:9" x14ac:dyDescent="0.25">
      <c r="B92" s="5"/>
      <c r="C92" s="6" t="str">
        <f>J1</f>
        <v>ZAVA03</v>
      </c>
      <c r="D92" s="5"/>
      <c r="E92" s="6" t="s">
        <v>100</v>
      </c>
      <c r="F92" s="6">
        <f>J4</f>
        <v>0</v>
      </c>
      <c r="G92" s="5"/>
    </row>
    <row r="93" spans="2:9" x14ac:dyDescent="0.25">
      <c r="B93" s="5"/>
      <c r="C93" s="59" t="str">
        <f>J3</f>
        <v>TT.MM.JJJJ</v>
      </c>
      <c r="D93" s="131"/>
      <c r="E93" s="6"/>
      <c r="F93" s="6"/>
      <c r="G93" s="5"/>
    </row>
    <row r="94" spans="2:9" x14ac:dyDescent="0.25">
      <c r="B94" s="5"/>
      <c r="C94" s="60" t="s">
        <v>118</v>
      </c>
      <c r="D94" s="132"/>
      <c r="E94" s="6"/>
      <c r="F94" s="6"/>
      <c r="G94" s="5"/>
    </row>
    <row r="95" spans="2:9" x14ac:dyDescent="0.25">
      <c r="B95" s="5"/>
      <c r="C95" s="136" t="str">
        <f>G16</f>
        <v>Kol. 01</v>
      </c>
      <c r="D95" s="133"/>
      <c r="E95" s="6"/>
      <c r="F95" s="6"/>
      <c r="G95" s="5"/>
    </row>
    <row r="96" spans="2:9" ht="13" x14ac:dyDescent="0.3">
      <c r="B96" s="9"/>
      <c r="C96" s="137">
        <f>COUNTIF(G58:J62,"ERROR")</f>
        <v>0</v>
      </c>
      <c r="D96" s="134"/>
      <c r="E96" s="7"/>
      <c r="F96" s="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500-000000000000}">
      <formula1>0</formula1>
    </dataValidation>
    <dataValidation type="list" allowBlank="1" showInputMessage="1" showErrorMessage="1" sqref="G10" xr:uid="{00000000-0002-0000-05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9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111</v>
      </c>
      <c r="J1" s="10" t="s">
        <v>77</v>
      </c>
    </row>
    <row r="2" spans="2:11" ht="15.5" x14ac:dyDescent="0.25">
      <c r="I2" s="1" t="s">
        <v>110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IF(G10="",0,VLOOKUP(G10,EGeld_List,2,FALSE))</f>
        <v>0</v>
      </c>
    </row>
    <row r="6" spans="2:11" ht="18" x14ac:dyDescent="0.4">
      <c r="C6" s="20" t="s">
        <v>99</v>
      </c>
    </row>
    <row r="7" spans="2:11" s="24" customFormat="1" ht="17.5" x14ac:dyDescent="0.35">
      <c r="C7" s="69" t="s">
        <v>78</v>
      </c>
    </row>
    <row r="8" spans="2:11" s="24" customFormat="1" x14ac:dyDescent="0.25"/>
    <row r="9" spans="2:11" s="24" customFormat="1" x14ac:dyDescent="0.25">
      <c r="G9" s="161" t="s">
        <v>72</v>
      </c>
      <c r="H9" s="161"/>
      <c r="I9" s="161"/>
    </row>
    <row r="10" spans="2:11" s="24" customFormat="1" ht="22.5" customHeight="1" x14ac:dyDescent="0.25">
      <c r="G10" s="162"/>
      <c r="H10" s="163"/>
      <c r="I10" s="164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6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58" t="s">
        <v>40</v>
      </c>
      <c r="H23" s="159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4"/>
      <c r="H29" s="144"/>
      <c r="I29" s="144"/>
      <c r="J29" s="144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4"/>
      <c r="H30" s="144"/>
      <c r="I30" s="144"/>
      <c r="J30" s="145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4"/>
      <c r="H31" s="144"/>
      <c r="I31" s="144"/>
      <c r="J31" s="144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4"/>
      <c r="H32" s="144"/>
      <c r="I32" s="144"/>
      <c r="J32" s="144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4"/>
      <c r="H33" s="144"/>
      <c r="I33" s="144"/>
      <c r="J33" s="144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4"/>
      <c r="H34" s="144"/>
      <c r="I34" s="144"/>
      <c r="J34" s="144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4"/>
      <c r="H35" s="144"/>
      <c r="I35" s="144"/>
      <c r="J35" s="144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4"/>
      <c r="H37" s="144"/>
      <c r="I37" s="144"/>
      <c r="J37" s="144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4"/>
      <c r="H38" s="144"/>
      <c r="I38" s="144"/>
      <c r="J38" s="144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4"/>
      <c r="H39" s="144"/>
      <c r="I39" s="144"/>
      <c r="J39" s="144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4"/>
      <c r="H40" s="144"/>
      <c r="I40" s="144"/>
      <c r="J40" s="144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4"/>
      <c r="H41" s="144"/>
      <c r="I41" s="144"/>
      <c r="J41" s="144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4"/>
      <c r="H42" s="144"/>
      <c r="I42" s="144"/>
      <c r="J42" s="144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7" t="s">
        <v>40</v>
      </c>
      <c r="H46" s="148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4"/>
      <c r="H52" s="145"/>
      <c r="I52" s="144"/>
      <c r="J52" s="144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0" t="str">
        <f>"Version: "&amp;C94</f>
        <v>Version: 1.00.D1</v>
      </c>
      <c r="C54" s="160"/>
      <c r="D54" s="67"/>
      <c r="E54" s="67"/>
      <c r="F54" s="67"/>
      <c r="G54" s="67"/>
      <c r="H54" s="67"/>
      <c r="I54" s="67"/>
      <c r="J54" s="67"/>
      <c r="K54" s="120" t="s">
        <v>76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81</v>
      </c>
    </row>
    <row r="58" spans="2:11" s="24" customFormat="1" ht="18" customHeight="1" x14ac:dyDescent="0.25">
      <c r="B58" s="142" t="s">
        <v>82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2" t="s">
        <v>83</v>
      </c>
      <c r="C59" s="142"/>
      <c r="D59" s="142"/>
      <c r="E59" s="142"/>
      <c r="F59" s="142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2" t="s">
        <v>84</v>
      </c>
      <c r="C60" s="142"/>
      <c r="D60" s="142"/>
      <c r="E60" s="142"/>
      <c r="F60" s="142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2" t="s">
        <v>85</v>
      </c>
      <c r="C61" s="142"/>
      <c r="D61" s="142"/>
      <c r="E61" s="142"/>
      <c r="F61" s="142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  <c r="I63" s="61"/>
    </row>
    <row r="64" spans="2:11" s="24" customFormat="1" x14ac:dyDescent="0.25">
      <c r="B64" s="61"/>
      <c r="I64" s="61"/>
    </row>
    <row r="65" spans="2:11" s="24" customFormat="1" x14ac:dyDescent="0.25"/>
    <row r="66" spans="2:11" s="24" customFormat="1" ht="13" x14ac:dyDescent="0.3">
      <c r="C66" s="139" t="s">
        <v>79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74</v>
      </c>
      <c r="D68" s="24" t="s">
        <v>86</v>
      </c>
    </row>
    <row r="69" spans="2:11" s="24" customFormat="1" x14ac:dyDescent="0.25">
      <c r="B69" s="61"/>
      <c r="C69" s="24" t="s">
        <v>116</v>
      </c>
      <c r="D69" s="24" t="s">
        <v>87</v>
      </c>
      <c r="I69" s="61"/>
    </row>
    <row r="70" spans="2:11" s="24" customFormat="1" x14ac:dyDescent="0.25">
      <c r="B70" s="61"/>
      <c r="C70" s="24" t="s">
        <v>98</v>
      </c>
      <c r="D70" s="24" t="s">
        <v>89</v>
      </c>
      <c r="I70" s="61"/>
    </row>
    <row r="71" spans="2:11" s="24" customFormat="1" x14ac:dyDescent="0.25">
      <c r="B71" s="61"/>
      <c r="C71" s="24" t="s">
        <v>75</v>
      </c>
      <c r="D71" s="24" t="s">
        <v>90</v>
      </c>
      <c r="I71" s="61"/>
    </row>
    <row r="72" spans="2:11" s="24" customFormat="1" x14ac:dyDescent="0.25">
      <c r="B72" s="61"/>
      <c r="C72" s="24" t="s">
        <v>119</v>
      </c>
      <c r="D72" s="24" t="s">
        <v>96</v>
      </c>
      <c r="I72" s="61"/>
    </row>
    <row r="73" spans="2:11" s="24" customFormat="1" x14ac:dyDescent="0.25">
      <c r="B73" s="61"/>
      <c r="C73" s="24" t="s">
        <v>117</v>
      </c>
      <c r="D73" s="24" t="s">
        <v>97</v>
      </c>
      <c r="I73" s="61"/>
    </row>
    <row r="74" spans="2:11" s="24" customFormat="1" x14ac:dyDescent="0.25">
      <c r="B74" s="61"/>
      <c r="C74" s="24" t="s">
        <v>120</v>
      </c>
      <c r="D74" s="24" t="s">
        <v>88</v>
      </c>
      <c r="I74" s="61"/>
    </row>
    <row r="75" spans="2:11" s="24" customFormat="1" x14ac:dyDescent="0.25">
      <c r="C75" s="24" t="s">
        <v>80</v>
      </c>
      <c r="D75" s="24" t="s">
        <v>91</v>
      </c>
    </row>
    <row r="76" spans="2:11" s="24" customFormat="1" x14ac:dyDescent="0.25">
      <c r="B76" s="61"/>
      <c r="C76" s="24" t="s">
        <v>94</v>
      </c>
      <c r="D76" s="24" t="s">
        <v>95</v>
      </c>
    </row>
    <row r="77" spans="2:11" s="24" customFormat="1" x14ac:dyDescent="0.25">
      <c r="B77" s="61"/>
      <c r="C77" s="24" t="s">
        <v>92</v>
      </c>
      <c r="D77" s="24" t="s">
        <v>93</v>
      </c>
      <c r="I77" s="61"/>
      <c r="J77" s="61"/>
      <c r="K77" s="61"/>
    </row>
    <row r="78" spans="2:11" s="24" customFormat="1" x14ac:dyDescent="0.25">
      <c r="B78" s="61"/>
      <c r="I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ht="19.899999999999999" customHeight="1" x14ac:dyDescent="0.25">
      <c r="I83" s="61"/>
    </row>
    <row r="84" spans="2:9" s="24" customFormat="1" ht="6" customHeight="1" x14ac:dyDescent="0.25"/>
    <row r="85" spans="2:9" s="24" customFormat="1" x14ac:dyDescent="0.25"/>
    <row r="86" spans="2:9" s="24" customFormat="1" x14ac:dyDescent="0.25"/>
    <row r="87" spans="2:9" s="24" customFormat="1" x14ac:dyDescent="0.25">
      <c r="B87" s="61"/>
    </row>
    <row r="88" spans="2:9" s="24" customFormat="1" x14ac:dyDescent="0.25">
      <c r="B88" s="61"/>
    </row>
    <row r="89" spans="2:9" s="24" customFormat="1" x14ac:dyDescent="0.25"/>
    <row r="90" spans="2:9" s="24" customFormat="1" x14ac:dyDescent="0.25"/>
    <row r="91" spans="2:9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38"/>
      <c r="G91" s="5"/>
    </row>
    <row r="92" spans="2:9" x14ac:dyDescent="0.25">
      <c r="B92" s="5"/>
      <c r="C92" s="6" t="str">
        <f>J1</f>
        <v>ZAVA03</v>
      </c>
      <c r="D92" s="5"/>
      <c r="E92" s="6" t="s">
        <v>100</v>
      </c>
      <c r="F92" s="6">
        <f>J4</f>
        <v>0</v>
      </c>
      <c r="G92" s="5"/>
    </row>
    <row r="93" spans="2:9" x14ac:dyDescent="0.25">
      <c r="B93" s="5"/>
      <c r="C93" s="59" t="str">
        <f>J3</f>
        <v>TT.MM.JJJJ</v>
      </c>
      <c r="D93" s="131"/>
      <c r="E93" s="6"/>
      <c r="F93" s="6"/>
      <c r="G93" s="5"/>
    </row>
    <row r="94" spans="2:9" x14ac:dyDescent="0.25">
      <c r="B94" s="5"/>
      <c r="C94" s="60" t="s">
        <v>118</v>
      </c>
      <c r="D94" s="132"/>
      <c r="E94" s="6"/>
      <c r="F94" s="6"/>
      <c r="G94" s="5"/>
    </row>
    <row r="95" spans="2:9" x14ac:dyDescent="0.25">
      <c r="B95" s="5"/>
      <c r="C95" s="136" t="str">
        <f>G16</f>
        <v>Kol. 01</v>
      </c>
      <c r="D95" s="133"/>
      <c r="E95" s="6"/>
      <c r="F95" s="6"/>
      <c r="G95" s="5"/>
    </row>
    <row r="96" spans="2:9" ht="13" x14ac:dyDescent="0.3">
      <c r="B96" s="9"/>
      <c r="C96" s="137">
        <f>COUNTIF(G58:J62,"ERROR")</f>
        <v>0</v>
      </c>
      <c r="D96" s="134"/>
      <c r="E96" s="7"/>
      <c r="F96" s="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600-000000000000}">
      <formula1>Card_Names</formula1>
    </dataValidation>
    <dataValidation type="whole" operator="greaterThan" allowBlank="1" showInputMessage="1" showErrorMessage="1" sqref="G18:G19" xr:uid="{00000000-0002-0000-06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111</v>
      </c>
      <c r="J1" s="10" t="s">
        <v>77</v>
      </c>
    </row>
    <row r="2" spans="2:11" ht="15.5" x14ac:dyDescent="0.25">
      <c r="I2" s="1" t="s">
        <v>110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IF(G10="",0,VLOOKUP(G10,EGeld_List,2,FALSE))</f>
        <v>0</v>
      </c>
    </row>
    <row r="6" spans="2:11" ht="18" x14ac:dyDescent="0.4">
      <c r="C6" s="20" t="s">
        <v>99</v>
      </c>
    </row>
    <row r="7" spans="2:11" s="24" customFormat="1" ht="17.5" x14ac:dyDescent="0.35">
      <c r="C7" s="69" t="s">
        <v>78</v>
      </c>
    </row>
    <row r="8" spans="2:11" s="24" customFormat="1" x14ac:dyDescent="0.25"/>
    <row r="9" spans="2:11" s="24" customFormat="1" x14ac:dyDescent="0.25">
      <c r="G9" s="161" t="s">
        <v>72</v>
      </c>
      <c r="H9" s="161"/>
      <c r="I9" s="161"/>
    </row>
    <row r="10" spans="2:11" s="24" customFormat="1" ht="22.5" customHeight="1" x14ac:dyDescent="0.25">
      <c r="G10" s="162"/>
      <c r="H10" s="163"/>
      <c r="I10" s="164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6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58" t="s">
        <v>40</v>
      </c>
      <c r="H23" s="159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4"/>
      <c r="H29" s="144"/>
      <c r="I29" s="144"/>
      <c r="J29" s="144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4"/>
      <c r="H30" s="144"/>
      <c r="I30" s="144"/>
      <c r="J30" s="145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4"/>
      <c r="H31" s="144"/>
      <c r="I31" s="144"/>
      <c r="J31" s="144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4"/>
      <c r="H32" s="144"/>
      <c r="I32" s="144"/>
      <c r="J32" s="144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4"/>
      <c r="H33" s="144"/>
      <c r="I33" s="144"/>
      <c r="J33" s="144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4"/>
      <c r="H34" s="144"/>
      <c r="I34" s="144"/>
      <c r="J34" s="144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4"/>
      <c r="H35" s="144"/>
      <c r="I35" s="144"/>
      <c r="J35" s="144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4"/>
      <c r="H37" s="144"/>
      <c r="I37" s="144"/>
      <c r="J37" s="144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4"/>
      <c r="H38" s="144"/>
      <c r="I38" s="144"/>
      <c r="J38" s="144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4"/>
      <c r="H39" s="144"/>
      <c r="I39" s="144"/>
      <c r="J39" s="144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4"/>
      <c r="H40" s="144"/>
      <c r="I40" s="144"/>
      <c r="J40" s="144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4"/>
      <c r="H41" s="144"/>
      <c r="I41" s="144"/>
      <c r="J41" s="144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4"/>
      <c r="H42" s="144"/>
      <c r="I42" s="144"/>
      <c r="J42" s="144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7" t="s">
        <v>40</v>
      </c>
      <c r="H46" s="148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4"/>
      <c r="H52" s="145"/>
      <c r="I52" s="144"/>
      <c r="J52" s="144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0" t="str">
        <f>"Version: "&amp;C94</f>
        <v>Version: 1.00.D1</v>
      </c>
      <c r="C54" s="160"/>
      <c r="D54" s="67"/>
      <c r="E54" s="67"/>
      <c r="F54" s="67"/>
      <c r="G54" s="67"/>
      <c r="H54" s="67"/>
      <c r="I54" s="67"/>
      <c r="J54" s="67"/>
      <c r="K54" s="120" t="s">
        <v>76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81</v>
      </c>
    </row>
    <row r="58" spans="2:11" s="24" customFormat="1" ht="18" customHeight="1" x14ac:dyDescent="0.25">
      <c r="B58" s="142" t="s">
        <v>82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2" t="s">
        <v>83</v>
      </c>
      <c r="C59" s="142"/>
      <c r="D59" s="142"/>
      <c r="E59" s="142"/>
      <c r="F59" s="142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2" t="s">
        <v>84</v>
      </c>
      <c r="C60" s="142"/>
      <c r="D60" s="142"/>
      <c r="E60" s="142"/>
      <c r="F60" s="142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2" t="s">
        <v>85</v>
      </c>
      <c r="C61" s="142"/>
      <c r="D61" s="142"/>
      <c r="E61" s="142"/>
      <c r="F61" s="142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  <c r="I63" s="61"/>
    </row>
    <row r="64" spans="2:11" s="24" customFormat="1" x14ac:dyDescent="0.25">
      <c r="B64" s="61"/>
      <c r="I64" s="61"/>
    </row>
    <row r="65" spans="2:11" s="24" customFormat="1" x14ac:dyDescent="0.25"/>
    <row r="66" spans="2:11" s="24" customFormat="1" ht="13" x14ac:dyDescent="0.3">
      <c r="C66" s="139" t="s">
        <v>79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74</v>
      </c>
      <c r="D68" s="24" t="s">
        <v>86</v>
      </c>
    </row>
    <row r="69" spans="2:11" s="24" customFormat="1" x14ac:dyDescent="0.25">
      <c r="B69" s="61"/>
      <c r="C69" s="24" t="s">
        <v>116</v>
      </c>
      <c r="D69" s="24" t="s">
        <v>87</v>
      </c>
      <c r="I69" s="61"/>
    </row>
    <row r="70" spans="2:11" s="24" customFormat="1" x14ac:dyDescent="0.25">
      <c r="B70" s="61"/>
      <c r="C70" s="24" t="s">
        <v>98</v>
      </c>
      <c r="D70" s="24" t="s">
        <v>89</v>
      </c>
      <c r="I70" s="61"/>
    </row>
    <row r="71" spans="2:11" s="24" customFormat="1" x14ac:dyDescent="0.25">
      <c r="B71" s="61"/>
      <c r="C71" s="24" t="s">
        <v>75</v>
      </c>
      <c r="D71" s="24" t="s">
        <v>90</v>
      </c>
      <c r="I71" s="61"/>
    </row>
    <row r="72" spans="2:11" s="24" customFormat="1" x14ac:dyDescent="0.25">
      <c r="B72" s="61"/>
      <c r="C72" s="24" t="s">
        <v>119</v>
      </c>
      <c r="D72" s="24" t="s">
        <v>96</v>
      </c>
      <c r="I72" s="61"/>
    </row>
    <row r="73" spans="2:11" s="24" customFormat="1" x14ac:dyDescent="0.25">
      <c r="B73" s="61"/>
      <c r="C73" s="24" t="s">
        <v>117</v>
      </c>
      <c r="D73" s="24" t="s">
        <v>97</v>
      </c>
      <c r="I73" s="61"/>
    </row>
    <row r="74" spans="2:11" s="24" customFormat="1" x14ac:dyDescent="0.25">
      <c r="B74" s="61"/>
      <c r="C74" s="24" t="s">
        <v>120</v>
      </c>
      <c r="D74" s="24" t="s">
        <v>88</v>
      </c>
      <c r="I74" s="61"/>
    </row>
    <row r="75" spans="2:11" s="24" customFormat="1" x14ac:dyDescent="0.25">
      <c r="C75" s="24" t="s">
        <v>80</v>
      </c>
      <c r="D75" s="24" t="s">
        <v>91</v>
      </c>
    </row>
    <row r="76" spans="2:11" s="24" customFormat="1" x14ac:dyDescent="0.25">
      <c r="B76" s="61"/>
      <c r="C76" s="24" t="s">
        <v>94</v>
      </c>
      <c r="D76" s="24" t="s">
        <v>95</v>
      </c>
    </row>
    <row r="77" spans="2:11" s="24" customFormat="1" x14ac:dyDescent="0.25">
      <c r="B77" s="61"/>
      <c r="C77" s="24" t="s">
        <v>92</v>
      </c>
      <c r="D77" s="24" t="s">
        <v>93</v>
      </c>
      <c r="I77" s="61"/>
      <c r="J77" s="61"/>
      <c r="K77" s="61"/>
    </row>
    <row r="78" spans="2:11" s="24" customFormat="1" x14ac:dyDescent="0.25">
      <c r="B78" s="61"/>
      <c r="I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ht="19.899999999999999" customHeight="1" x14ac:dyDescent="0.25">
      <c r="I83" s="61"/>
    </row>
    <row r="84" spans="2:9" s="24" customFormat="1" ht="6" customHeight="1" x14ac:dyDescent="0.25"/>
    <row r="85" spans="2:9" s="24" customFormat="1" x14ac:dyDescent="0.25"/>
    <row r="86" spans="2:9" s="24" customFormat="1" x14ac:dyDescent="0.25"/>
    <row r="87" spans="2:9" s="24" customFormat="1" x14ac:dyDescent="0.25">
      <c r="B87" s="61"/>
    </row>
    <row r="88" spans="2:9" s="24" customFormat="1" x14ac:dyDescent="0.25">
      <c r="B88" s="61"/>
    </row>
    <row r="89" spans="2:9" s="24" customFormat="1" x14ac:dyDescent="0.25"/>
    <row r="90" spans="2:9" s="24" customFormat="1" x14ac:dyDescent="0.25"/>
    <row r="91" spans="2:9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38"/>
      <c r="G91" s="5"/>
    </row>
    <row r="92" spans="2:9" x14ac:dyDescent="0.25">
      <c r="B92" s="5"/>
      <c r="C92" s="6" t="str">
        <f>J1</f>
        <v>ZAVA03</v>
      </c>
      <c r="D92" s="5"/>
      <c r="E92" s="6" t="s">
        <v>100</v>
      </c>
      <c r="F92" s="6">
        <f>J4</f>
        <v>0</v>
      </c>
      <c r="G92" s="5"/>
    </row>
    <row r="93" spans="2:9" x14ac:dyDescent="0.25">
      <c r="B93" s="5"/>
      <c r="C93" s="59" t="str">
        <f>J3</f>
        <v>TT.MM.JJJJ</v>
      </c>
      <c r="D93" s="131"/>
      <c r="E93" s="6"/>
      <c r="F93" s="6"/>
      <c r="G93" s="5"/>
    </row>
    <row r="94" spans="2:9" x14ac:dyDescent="0.25">
      <c r="B94" s="5"/>
      <c r="C94" s="60" t="s">
        <v>118</v>
      </c>
      <c r="D94" s="132"/>
      <c r="E94" s="6"/>
      <c r="F94" s="6"/>
      <c r="G94" s="5"/>
    </row>
    <row r="95" spans="2:9" x14ac:dyDescent="0.25">
      <c r="B95" s="5"/>
      <c r="C95" s="136" t="str">
        <f>G16</f>
        <v>Kol. 01</v>
      </c>
      <c r="D95" s="133"/>
      <c r="E95" s="6"/>
      <c r="F95" s="6"/>
      <c r="G95" s="5"/>
    </row>
    <row r="96" spans="2:9" ht="13" x14ac:dyDescent="0.3">
      <c r="B96" s="9"/>
      <c r="C96" s="137">
        <f>COUNTIF(G58:J62,"ERROR")</f>
        <v>0</v>
      </c>
      <c r="D96" s="134"/>
      <c r="E96" s="7"/>
      <c r="F96" s="7"/>
      <c r="G96" s="5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700-000000000000}">
      <formula1>0</formula1>
    </dataValidation>
    <dataValidation type="list" allowBlank="1" showInputMessage="1" showErrorMessage="1" sqref="G10" xr:uid="{00000000-0002-0000-07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89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ZAVA03</K_x00fc_rzel>
    <ZIP_x0020_Anzeige xmlns="a51d903e-b287-4697-a864-dff44a858ca1">false</ZIP_x0020_Anzeige>
    <Titel xmlns="5f0592f7-ddc3-4725-828f-13a4b1adedb7">Bargeldloser Zahlungsverkehr: Acquirer - E-Geld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24C073B9-6E63-4B72-B90C-C4024EE52B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4DC84-3232-4AD2-BCFD-1D203E073056}"/>
</file>

<file path=customXml/itemProps3.xml><?xml version="1.0" encoding="utf-8"?>
<ds:datastoreItem xmlns:ds="http://schemas.openxmlformats.org/officeDocument/2006/customXml" ds:itemID="{CE70A25F-806A-4F58-99AA-C39EF8BA329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DB80CA8-BF26-4115-9DA3-7E2FEA1B14CD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a51d903e-b287-4697-a864-dff44a858ca1"/>
    <ds:schemaRef ds:uri="http://schemas.openxmlformats.org/package/2006/metadata/core-properties"/>
    <ds:schemaRef ds:uri="5f0592f7-ddc3-4725-828f-13a4b1adedb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Lieferschein</vt:lpstr>
      <vt:lpstr>ZAVA03_A.MELD</vt:lpstr>
      <vt:lpstr>ZAVA03_B.MELD</vt:lpstr>
      <vt:lpstr>ZAVA03_C.MELD</vt:lpstr>
      <vt:lpstr>ZAVA03_D.MELD</vt:lpstr>
      <vt:lpstr>ZAVA03_E.MELD</vt:lpstr>
      <vt:lpstr>ZAVA03_F.MELD</vt:lpstr>
      <vt:lpstr>ZAVA03_G.MELD</vt:lpstr>
      <vt:lpstr>ZAVA03_B.MELD!Card_Names</vt:lpstr>
      <vt:lpstr>ZAVA03_C.MELD!Card_Names</vt:lpstr>
      <vt:lpstr>ZAVA03_D.MELD!Card_Names</vt:lpstr>
      <vt:lpstr>ZAVA03_E.MELD!Card_Names</vt:lpstr>
      <vt:lpstr>ZAVA03_F.MELD!Card_Names</vt:lpstr>
      <vt:lpstr>ZAVA03_G.MELD!Card_Names</vt:lpstr>
      <vt:lpstr>Card_Names</vt:lpstr>
      <vt:lpstr>ZAVA03_B.MELD!EGeld_List</vt:lpstr>
      <vt:lpstr>ZAVA03_C.MELD!EGeld_List</vt:lpstr>
      <vt:lpstr>ZAVA03_D.MELD!EGeld_List</vt:lpstr>
      <vt:lpstr>ZAVA03_E.MELD!EGeld_List</vt:lpstr>
      <vt:lpstr>ZAVA03_F.MELD!EGeld_List</vt:lpstr>
      <vt:lpstr>ZAVA03_G.MELD!EGeld_List</vt:lpstr>
      <vt:lpstr>EGeld_List</vt:lpstr>
      <vt:lpstr>ZAVA03_B.MELD!EGeldcards</vt:lpstr>
      <vt:lpstr>ZAVA03_C.MELD!EGeldcards</vt:lpstr>
      <vt:lpstr>ZAVA03_D.MELD!EGeldcards</vt:lpstr>
      <vt:lpstr>ZAVA03_E.MELD!EGeldcards</vt:lpstr>
      <vt:lpstr>ZAVA03_F.MELD!EGeldcards</vt:lpstr>
      <vt:lpstr>ZAVA03_G.MELD!EGeldcards</vt:lpstr>
      <vt:lpstr>EGeldcards</vt:lpstr>
      <vt:lpstr>P_Subtitle</vt:lpstr>
      <vt:lpstr>P_Title</vt:lpstr>
      <vt:lpstr>Lieferschein!Print_Area</vt:lpstr>
      <vt:lpstr>ZAVA03_A.MELD!Print_Area</vt:lpstr>
      <vt:lpstr>ZAVA03_B.MELD!Print_Area</vt:lpstr>
      <vt:lpstr>ZAVA03_C.MELD!Print_Area</vt:lpstr>
      <vt:lpstr>ZAVA03_D.MELD!Print_Area</vt:lpstr>
      <vt:lpstr>ZAVA03_E.MELD!Print_Area</vt:lpstr>
      <vt:lpstr>ZAVA03_F.MELD!Print_Area</vt:lpstr>
      <vt:lpstr>ZAVA03_G.MELD!Print_Area</vt:lpstr>
      <vt:lpstr>ZAVA03_A.MELD!Print_Titles</vt:lpstr>
      <vt:lpstr>ZAVA03_B.MELD!Print_Titles</vt:lpstr>
      <vt:lpstr>ZAVA03_C.MELD!Print_Titles</vt:lpstr>
      <vt:lpstr>ZAVA03_D.MELD!Print_Titles</vt:lpstr>
      <vt:lpstr>ZAVA03_E.MELD!Print_Titles</vt:lpstr>
      <vt:lpstr>ZAVA03_F.MELD!Print_Titles</vt:lpstr>
      <vt:lpstr>ZAVA03_G.MELD!Print_Titles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Acquirer - E-Geld</dc:title>
  <dc:subject>Erhebungsmittel</dc:subject>
  <dc:creator>SNB BNS</dc:creator>
  <cp:keywords>SNB, BNS, Statistiken, Erhebungen, Erhebungsmittel</cp:keywords>
  <cp:revision/>
  <cp:lastPrinted>2013-11-08T11:57:03Z</cp:lastPrinted>
  <dcterms:created xsi:type="dcterms:W3CDTF">2012-12-27T08:32:53Z</dcterms:created>
  <dcterms:modified xsi:type="dcterms:W3CDTF">2024-06-18T06:54:47Z</dcterms:modified>
  <cp:category>Erhebungsmittel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ContentTypeId">
    <vt:lpwstr>0x0101007D2F1A9EF0CD26458704E34F920B1F40</vt:lpwstr>
  </property>
</Properties>
</file>