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6.xml"/>
  <Override ContentType="application/vnd.openxmlformats-officedocument.spreadsheetml.comments+xml" PartName="/xl/comments16.xml"/>
  <Override ContentType="application/vnd.openxmlformats-officedocument.spreadsheetml.comments+xml" PartName="/xl/comments20.xml"/>
  <Override ContentType="application/vnd.openxmlformats-officedocument.spreadsheetml.comments+xml" PartName="/xl/comments2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>
    <mc:Choice Requires="x15">
      <x15ac:absPath xmlns:x15ac="http://schemas.microsoft.com/office/spreadsheetml/2010/11/ac" url="\\eww@SSL\DavWWWRoot\ateliers\PBLDB\EMI Arbeitsverzeichnis\EMI_Projekte\LSIB(1.0)\Erhebungsmitteldokumente\"/>
    </mc:Choice>
  </mc:AlternateContent>
  <bookViews>
    <workbookView xWindow="0" yWindow="15" windowWidth="9705" windowHeight="8820" tabRatio="843"/>
  </bookViews>
  <sheets>
    <sheet name="Start" sheetId="1" r:id="rId1"/>
    <sheet name="LSIB_G01" sheetId="16" r:id="rId2"/>
    <sheet name="LSIB_G02" sheetId="21" r:id="rId3"/>
    <sheet name="LSIB_G03" sheetId="6" r:id="rId4"/>
    <sheet name="LSIB_G04" sheetId="20" r:id="rId5"/>
    <sheet name="Validation" r:id="rId15" sheetId="22"/>
    <sheet name="Mapping" r:id="rId16" sheetId="23"/>
  </sheets>
  <definedNames>
    <definedName name="_xlnm._FilterDatabase" localSheetId="1" hidden="1">LSIB_G01!$G$19:$N$42</definedName>
    <definedName name="_xlnm._FilterDatabase" localSheetId="2" hidden="1">LSIB_G02!$F$19:$L$24</definedName>
    <definedName name="_xlnm._FilterDatabase" localSheetId="3" hidden="1">LSIB_G03!$F$19:$O$168</definedName>
    <definedName name="_xlnm._FilterDatabase" localSheetId="4" hidden="1">LSIB_G04!$F$19:$Q$29</definedName>
    <definedName name="C_LIQ.CLR.CFG" localSheetId="3" hidden="true">LSIB_G03!$L$153:$O$153</definedName>
    <definedName name="C_LIQ.CLR.COS.CLN" localSheetId="3" hidden="true">LSIB_G03!$L$156:$O$156</definedName>
    <definedName name="C_LIQ.CLR.COS.NLC" localSheetId="3" hidden="true">LSIB_G03!$L$155:$O$155</definedName>
    <definedName name="C_LIQ.CLR.COU.RDR" localSheetId="3" hidden="true">LSIB_G03!$L$165</definedName>
    <definedName name="C_LIQ.CLR.COU.UWR.NOD.NSC" localSheetId="3" hidden="true">LSIB_G03!$L$168</definedName>
    <definedName name="C_LIQ.CLR.COU.UWR.OPD" localSheetId="3" hidden="true">LSIB_G03!$L$167</definedName>
    <definedName name="C_LIQ.CLR.COU.UWR.SMB" localSheetId="3" hidden="true">LSIB_G03!$L$166</definedName>
    <definedName name="C_LIQ.CLR.INF" localSheetId="3" hidden="true">LSIB_G03!$L$148:$O$148</definedName>
    <definedName name="C_LIQ.CLR.INF.ICC" localSheetId="3" hidden="true">LSIB_G03!$L$149:$O$149</definedName>
    <definedName name="C_LIQ.CLR.INF.MAS" localSheetId="3" hidden="true">LSIB_G03!$L$150:$O$150</definedName>
    <definedName name="C_LIQ.CLR.INF.MBD.AIF.CSW" localSheetId="3" hidden="true">LSIB_G03!$L$144:$O$144</definedName>
    <definedName name="C_LIQ.CLR.INF.MBD.AIF.ODO" localSheetId="3" hidden="true">LSIB_G03!$L$145:$O$145</definedName>
    <definedName name="C_LIQ.CLR.INF.MBD.AIF.UEB" localSheetId="3" hidden="true">LSIB_G03!$L$146:$O$146</definedName>
    <definedName name="C_LIQ.CLR.INF.MBD.KRD.BAN" localSheetId="3" hidden="true">LSIB_G03!$L$95:$O$96</definedName>
    <definedName name="C_LIQ.CLR.INF.MBD.KRD.BAN.COB" localSheetId="3" hidden="true">LSIB_G03!$L$97:$O$97</definedName>
    <definedName name="C_LIQ.CLR.INF.MBD.KRD.CEB" localSheetId="3" hidden="true">LSIB_G03!$L$93:$O$93</definedName>
    <definedName name="C_LIQ.CLR.INF.MBD.KRD.FUU" localSheetId="3" hidden="true">LSIB_G03!$L$98:$O$99</definedName>
    <definedName name="C_LIQ.CLR.INF.MBD.KRD.NFU" localSheetId="3" hidden="true">LSIB_G03!$L$91:$O$92</definedName>
    <definedName name="C_LIQ.CLR.INF.MBD.KRD.OLE" localSheetId="3" hidden="true">LSIB_G03!$L$100:$O$101</definedName>
    <definedName name="C_LIQ.CLR.INF.MBD.KRD.RET" localSheetId="3" hidden="true">LSIB_G03!$L$89:$O$89</definedName>
    <definedName name="C_LIQ.CLR.INF.MBD.KRD.SMB" localSheetId="3" hidden="true">LSIB_G03!$L$90:$O$90</definedName>
    <definedName name="C_LIQ.CLR.INF.MBD.KRD.SMN" localSheetId="3" hidden="true">LSIB_G03!$L$94:$O$94</definedName>
    <definedName name="C_LIQ.CLR.INF.MBD.SLE" localSheetId="3" hidden="true">LSIB_G03!$L$103:$O$103</definedName>
    <definedName name="C_LIQ.CLR.INF.MBD.SLE.CNR" localSheetId="3" hidden="true">LSIB_G03!$L$104:$O$126</definedName>
    <definedName name="C_LIQ.CLR.INF.MBD.SLE.CRH" localSheetId="3" hidden="true">LSIB_G03!$L$127:$O$142</definedName>
    <definedName name="C_LIQ.CLR.NFG" localSheetId="3" hidden="true">LSIB_G03!$L$152:$O$152</definedName>
    <definedName name="C_LIQ.CLR.OUT" localSheetId="3" hidden="true">LSIB_G03!$L$85:$O$86</definedName>
    <definedName name="C_LIQ.CLR.OUT.AOF" localSheetId="3" hidden="true">LSIB_G03!$L$80:$O$80</definedName>
    <definedName name="C_LIQ.CLR.OUT.AOF.COF" localSheetId="3" hidden="true">LSIB_G03!$L$81:$O$83</definedName>
    <definedName name="C_LIQ.CLR.OUT.AOF.INS.CSW" localSheetId="3" hidden="true">LSIB_G03!$L$76:$O$76</definedName>
    <definedName name="C_LIQ.CLR.OUT.AOF.INS.OCO" localSheetId="3" hidden="true">LSIB_G03!$L$79:$O$79</definedName>
    <definedName name="C_LIQ.CLR.OUT.AOF.INS.ODO" localSheetId="3" hidden="true">LSIB_G03!$L$77:$O$77</definedName>
    <definedName name="C_LIQ.CLR.OUT.AOF.INS.UCF" localSheetId="3" hidden="true">LSIB_G03!$L$78:$O$78</definedName>
    <definedName name="C_LIQ.CLR.OUT.SFU" localSheetId="3" hidden="true">LSIB_G03!$L$59:$O$74</definedName>
    <definedName name="C_LIQ.CLR.OUT.SIS" localSheetId="3" hidden="true">LSIB_G03!$L$29:$O$29</definedName>
    <definedName name="C_LIQ.CLR.OUT.SIS.COF" localSheetId="3" hidden="true">LSIB_G03!$L$30:$O$32</definedName>
    <definedName name="C_LIQ.CLR.OUT.SIS.ICC" localSheetId="3" hidden="true">LSIB_G03!$L$33:$O$33</definedName>
    <definedName name="C_LIQ.CLR.OUT.SIS.INS.ABS" localSheetId="3" hidden="true">LSIB_G03!$L$27:$O$27</definedName>
    <definedName name="C_LIQ.CLR.OUT.SIS.INS.APF.CBO" localSheetId="3" hidden="true">LSIB_G03!$L$24:$O$26</definedName>
    <definedName name="C_LIQ.CLR.OUT.SIS.INS.APF.HBO" localSheetId="3" hidden="true">LSIB_G03!$L$23:$O$23</definedName>
    <definedName name="C_LIQ.CLR.OUT.SIS.INS.ISS" localSheetId="3" hidden="true">LSIB_G03!$L$22:$O$22</definedName>
    <definedName name="C_LIQ.CLR.OUT.SIS.INS.OSE" localSheetId="3" hidden="true">LSIB_G03!$L$28:$O$28</definedName>
    <definedName name="C_LIQ.CLR.OUT.SIS.RET" localSheetId="3" hidden="true">LSIB_G03!$L$34:$O$34</definedName>
    <definedName name="C_LIQ.CLR.OUT.UFR" localSheetId="3" hidden="true">LSIB_G03!$L$54:$O$54</definedName>
    <definedName name="C_LIQ.CLR.OUT.UFR.COF" localSheetId="3" hidden="true">LSIB_G03!$L$55:$O$57</definedName>
    <definedName name="C_LIQ.CLR.OUT.UFR.CPB.BAN" localSheetId="3" hidden="true">LSIB_G03!$L$47:$O$48</definedName>
    <definedName name="C_LIQ.CLR.OUT.UFR.CPB.BAN.COB" localSheetId="3" hidden="true">LSIB_G03!$L$49:$O$49</definedName>
    <definedName name="C_LIQ.CLR.OUT.UFR.CPB.CEB" localSheetId="3" hidden="true">LSIB_G03!$L$45:$O$45</definedName>
    <definedName name="C_LIQ.CLR.OUT.UFR.CPB.FUU" localSheetId="3" hidden="true">LSIB_G03!$L$50:$O$51</definedName>
    <definedName name="C_LIQ.CLR.OUT.UFR.CPB.NFU" localSheetId="3" hidden="true">LSIB_G03!$L$43:$O$44</definedName>
    <definedName name="C_LIQ.CLR.OUT.UFR.CPB.OLE" localSheetId="3" hidden="true">LSIB_G03!$L$52:$O$53</definedName>
    <definedName name="C_LIQ.CLR.OUT.UFR.CPB.RET" localSheetId="3" hidden="true">LSIB_G03!$L$36:$O$36</definedName>
    <definedName name="C_LIQ.CLR.OUT.UFR.CPB.RET.DAC" localSheetId="3" hidden="true">LSIB_G03!$L$40:$O$40</definedName>
    <definedName name="C_LIQ.CLR.OUT.UFR.CPB.RET.HVD" localSheetId="3" hidden="true">LSIB_G03!$L$37:$O$37</definedName>
    <definedName name="C_LIQ.CLR.OUT.UFR.CPB.RET.SAV" localSheetId="3" hidden="true">LSIB_G03!$L$39:$O$39</definedName>
    <definedName name="C_LIQ.CLR.OUT.UFR.CPB.RET.TDE" localSheetId="3" hidden="true">LSIB_G03!$L$41:$O$41</definedName>
    <definedName name="C_LIQ.CLR.OUT.UFR.CPB.SMB" localSheetId="3" hidden="true">LSIB_G03!$L$42:$O$42</definedName>
    <definedName name="C_LIQ.CLR.OUT.UFR.CPB.SMN" localSheetId="3" hidden="true">LSIB_G03!$L$46:$O$46</definedName>
    <definedName name="C_LIQ.FRR.CIN.CIL.NFC" localSheetId="2" hidden="true">LSIB_G02!$L$23</definedName>
    <definedName name="C_LIQ.FRR.CIN.CIL.OEN" localSheetId="2" hidden="true">LSIB_G02!$L$24</definedName>
    <definedName name="C_LIQ.FRR.CIN.CIL.RET" localSheetId="2" hidden="true">LSIB_G02!$L$21</definedName>
    <definedName name="C_LIQ.FRR.CIN.CIL.SMB" localSheetId="2" hidden="true">LSIB_G02!$L$22</definedName>
    <definedName name="C_LIQ.LGM.SEC.CBO" localSheetId="4" hidden="true">LSIB_G04!$L$22:$P$22</definedName>
    <definedName name="C_LIQ.LGM.SEC.CBO.EXC" localSheetId="4" hidden="true">LSIB_G04!$Q$22</definedName>
    <definedName name="C_LIQ.LGM.SEC.EQS" localSheetId="4" hidden="true">LSIB_G04!$L$29:$N$29,LSIB_G04!$P$29</definedName>
    <definedName name="C_LIQ.LGM.SEC.EQS.EXC" localSheetId="4" hidden="true">LSIB_G04!$Q$29</definedName>
    <definedName name="C_LIQ.LGM.SEC.NFB" localSheetId="4" hidden="true">LSIB_G04!$L$21:$P$21</definedName>
    <definedName name="C_LIQ.LGM.SEC.NFB.EXC" localSheetId="4" hidden="true">LSIB_G04!$Q$21</definedName>
    <definedName name="C_LIQ.LGM.SEC.SCP" localSheetId="4" hidden="true">LSIB_G04!$L$20:$P$20</definedName>
    <definedName name="C_LIQ.LGM.SEC.SCP.EXC" localSheetId="4" hidden="true">LSIB_G04!$Q$20</definedName>
    <definedName name="C_LIQ.SLR.HQA.A3M" localSheetId="1" hidden="true">LSIB_G01!$N$20</definedName>
    <definedName name="C_LIQ.SLR.HQA.AMO" localSheetId="1" hidden="true">LSIB_G01!$M$20</definedName>
    <definedName name="C_LIQ.SLR.NCO.A3M" localSheetId="1" hidden="true">LSIB_G01!$N$21</definedName>
    <definedName name="C_LIQ.SLR.NCO.AMO" localSheetId="1" hidden="true">LSIB_G01!$M$21</definedName>
    <definedName name="C_LIQ.SLR.TEA.A3M" localSheetId="1" hidden="true">LSIB_G01!$N$26</definedName>
    <definedName name="C_LIQ.SLR.TEA.AMO" localSheetId="1" hidden="true">LSIB_G01!$M$26</definedName>
    <definedName name="C_LIQ.SLR.TEA.ECA.A3M" localSheetId="1" hidden="true">LSIB_G01!$N$23</definedName>
    <definedName name="C_LIQ.SLR.TEA.ECA.AMO" localSheetId="1" hidden="true">LSIB_G01!$M$23</definedName>
    <definedName name="C_LIQ.SLR.TEA.EEA.A3M" localSheetId="1" hidden="true">LSIB_G01!$N$25</definedName>
    <definedName name="C_LIQ.SLR.TEA.EEA.AMO" localSheetId="1" hidden="true">LSIB_G01!$M$25</definedName>
    <definedName name="C_LIQ.SLR.TEA.EHA.A3M" localSheetId="1" hidden="true">LSIB_G01!$N$22</definedName>
    <definedName name="C_LIQ.SLR.TEA.EHA.AMO" localSheetId="1" hidden="true">LSIB_G01!$M$22</definedName>
    <definedName name="C_LIQ.SLR.TEA.ESG.A3M" localSheetId="1" hidden="true">LSIB_G01!$N$24</definedName>
    <definedName name="C_LIQ.SLR.TEA.ESG.AMO" localSheetId="1" hidden="true">LSIB_G01!$M$24</definedName>
    <definedName name="C_LIQ.SLR.TRQ.A3M" localSheetId="1" hidden="true">LSIB_G01!$N$42</definedName>
    <definedName name="C_LIQ.SLR.TRQ.AMO" localSheetId="1" hidden="true">LSIB_G01!$M$42</definedName>
    <definedName name="C_LIQ.SLR.TRQ.BRQ.A3M" localSheetId="1" hidden="true">LSIB_G01!$N$30</definedName>
    <definedName name="C_LIQ.SLR.TRQ.BRQ.AMO" localSheetId="1" hidden="true">LSIB_G01!$M$30</definedName>
    <definedName name="C_LIQ.SLR.TRQ.BRQ.CLR.A3M" localSheetId="1" hidden="true">LSIB_G01!$N$28</definedName>
    <definedName name="C_LIQ.SLR.TRQ.BRQ.CLR.AMO" localSheetId="1" hidden="true">LSIB_G01!$M$28</definedName>
    <definedName name="C_LIQ.SLR.TRQ.BRQ.FRR.A3M" localSheetId="1" hidden="true">LSIB_G01!$N$27</definedName>
    <definedName name="C_LIQ.SLR.TRQ.BRQ.FRR.AMO" localSheetId="1" hidden="true">LSIB_G01!$M$27</definedName>
    <definedName name="C_LIQ.SLR.TRQ.BRQ.LGM.A3M" localSheetId="1" hidden="true">LSIB_G01!$N$29</definedName>
    <definedName name="C_LIQ.SLR.TRQ.BRQ.LGM.AMO" localSheetId="1" hidden="true">LSIB_G01!$M$29</definedName>
    <definedName name="C_LIQ.SLR.TRQ.IRQ.A3M" localSheetId="1" hidden="true">LSIB_G01!$N$41</definedName>
    <definedName name="C_LIQ.SLR.TRQ.IRQ.AMO" localSheetId="1" hidden="true">LSIB_G01!$M$41</definedName>
    <definedName name="C_LIQ.SLR.TRQ.IRQ.DBB.A3M" localSheetId="1" hidden="true">LSIB_G01!$N$34</definedName>
    <definedName name="C_LIQ.SLR.TRQ.IRQ.DBB.AMO" localSheetId="1" hidden="true">LSIB_G01!$M$34</definedName>
    <definedName name="C_LIQ.SLR.TRQ.IRQ.FGM.A3M" localSheetId="1" hidden="true">LSIB_G01!$N$40</definedName>
    <definedName name="C_LIQ.SLR.TRQ.IRQ.FGM.AMO" localSheetId="1" hidden="true">LSIB_G01!$M$40</definedName>
    <definedName name="C_LIQ.SLR.TRQ.IRQ.INM.A3M" localSheetId="1" hidden="true">LSIB_G01!$N$32</definedName>
    <definedName name="C_LIQ.SLR.TRQ.IRQ.INM.AMO" localSheetId="1" hidden="true">LSIB_G01!$M$32</definedName>
    <definedName name="C_LIQ.SLR.TRQ.IRQ.INR.A3M" localSheetId="1" hidden="true">LSIB_G01!$N$31</definedName>
    <definedName name="C_LIQ.SLR.TRQ.IRQ.INR.AMO" localSheetId="1" hidden="true">LSIB_G01!$M$31</definedName>
    <definedName name="C_LIQ.SLR.TRQ.IRQ.IRM.A3M" localSheetId="1" hidden="true">LSIB_G01!$N$38</definedName>
    <definedName name="C_LIQ.SLR.TRQ.IRQ.IRM.AMO" localSheetId="1" hidden="true">LSIB_G01!$M$38</definedName>
    <definedName name="C_LIQ.SLR.TRQ.IRQ.MRS.A3M" localSheetId="1" hidden="true">LSIB_G01!$N$33</definedName>
    <definedName name="C_LIQ.SLR.TRQ.IRQ.MRS.AMO" localSheetId="1" hidden="true">LSIB_G01!$M$33</definedName>
    <definedName name="C_LIQ.SLR.TRQ.IRQ.NRD.A3M" localSheetId="1" hidden="true">LSIB_G01!$N$36</definedName>
    <definedName name="C_LIQ.SLR.TRQ.IRQ.NRD.AMO" localSheetId="1" hidden="true">LSIB_G01!$M$36</definedName>
    <definedName name="C_LIQ.SLR.TRQ.IRQ.OLR.A3M" localSheetId="1" hidden="true">LSIB_G01!$N$39</definedName>
    <definedName name="C_LIQ.SLR.TRQ.IRQ.OLR.AMO" localSheetId="1" hidden="true">LSIB_G01!$M$39</definedName>
    <definedName name="C_LIQ.SLR.TRQ.IRQ.RRL.A3M" localSheetId="1" hidden="true">LSIB_G01!$N$37</definedName>
    <definedName name="C_LIQ.SLR.TRQ.IRQ.RRL.AMO" localSheetId="1" hidden="true">LSIB_G01!$M$37</definedName>
    <definedName name="C_LIQ.SLR.TRQ.IRQ.SFS.A3M" localSheetId="1" hidden="true">LSIB_G01!$N$35</definedName>
    <definedName name="C_LIQ.SLR.TRQ.IRQ.SFS.AMO" localSheetId="1" hidden="true">LSIB_G01!$M$35</definedName>
    <definedName name="D1_D13" localSheetId="3" hidden="true">LSIB_G03!$L$22:$L$34,LSIB_G03!$L$36:$L$57,LSIB_G03!$L$59:$L$74,LSIB_G03!$L$76:$L$83,LSIB_G03!$L$85:$L$86,LSIB_G03!$L$89:$L$101,LSIB_G03!$L$103:$L$142,LSIB_G03!$L$144:$L$146,LSIB_G03!$L$148:$L$150,LSIB_G03!$L$152:$L$153,LSIB_G03!$L$155:$L$156</definedName>
    <definedName name="D1_D36" localSheetId="3" hidden="true">LSIB_G03!$M$22:$M$34,LSIB_G03!$M$36:$M$57,LSIB_G03!$M$59:$M$74,LSIB_G03!$M$76:$M$83,LSIB_G03!$M$85:$M$86,LSIB_G03!$M$89:$M$101,LSIB_G03!$M$103:$M$142,LSIB_G03!$M$144:$M$146,LSIB_G03!$M$148:$M$150,LSIB_G03!$M$152:$M$153,LSIB_G03!$M$155:$M$156</definedName>
    <definedName name="D1_D69" localSheetId="3" hidden="true">LSIB_G03!$N$22:$N$34,LSIB_G03!$N$36:$N$57,LSIB_G03!$N$59:$N$74,LSIB_G03!$N$76:$N$83,LSIB_G03!$N$85:$N$86,LSIB_G03!$N$89:$N$101,LSIB_G03!$N$103:$N$142,LSIB_G03!$N$144:$N$146,LSIB_G03!$N$148:$N$150,LSIB_G03!$N$152:$N$153,LSIB_G03!$N$155:$N$156</definedName>
    <definedName name="D1_D91" localSheetId="3" hidden="true">LSIB_G03!$O$22:$O$34,LSIB_G03!$O$36:$O$57,LSIB_G03!$O$59:$O$74,LSIB_G03!$O$76:$O$83,LSIB_G03!$O$85:$O$86,LSIB_G03!$O$89:$O$101,LSIB_G03!$O$103:$O$142,LSIB_G03!$O$144:$O$146,LSIB_G03!$O$148:$O$150,LSIB_G03!$O$152:$O$153,LSIB_G03!$O$155:$O$156</definedName>
    <definedName name="D1_F12" localSheetId="4" hidden="true">LSIB_G04!$M$20:$M$22</definedName>
    <definedName name="D1_F34" localSheetId="4" hidden="true">LSIB_G04!$N$20:$N$22</definedName>
    <definedName name="D1_F57" localSheetId="4" hidden="true">LSIB_G04!$O$20:$O$22</definedName>
    <definedName name="D1_FUR" localSheetId="4" hidden="true">LSIB_G04!$L$20:$L$22</definedName>
    <definedName name="D1_SLM" localSheetId="4" hidden="true">LSIB_G04!$M$29</definedName>
    <definedName name="D1_SLO" localSheetId="4" hidden="true">LSIB_G04!$N$29</definedName>
    <definedName name="D1_SUL" localSheetId="4" hidden="true">LSIB_G04!$L$29</definedName>
    <definedName name="D1_T" localSheetId="4" hidden="true">LSIB_G04!$P$20:$Q$22,LSIB_G04!$P$29:$Q$29</definedName>
    <definedName name="D2_CHP" localSheetId="3" hidden="true">LSIB_G03!$L$30:$O$30,LSIB_G03!$L$55:$O$55,LSIB_G03!$L$81:$O$81</definedName>
    <definedName name="D2_DOW" localSheetId="3" hidden="true">LSIB_G03!$L$31:$O$31,LSIB_G03!$L$56:$O$56,LSIB_G03!$L$82:$O$82</definedName>
    <definedName name="D2_ICC" localSheetId="3" hidden="true">LSIB_G03!$L$44:$O$44,LSIB_G03!$L$48:$O$48,LSIB_G03!$L$51:$O$51,LSIB_G03!$L$53:$O$53,LSIB_G03!$L$86:$O$86,LSIB_G03!$L$92:$O$92,LSIB_G03!$L$99:$O$99,LSIB_G03!$L$101:$O$101,LSIB_G03!$L$96:$O$96</definedName>
    <definedName name="D2_L1A" localSheetId="3" hidden="true">LSIB_G03!$L$112:$O$114,LSIB_G03!$L$128:$O$130,LSIB_G03!$L$60:$O$60,LSIB_G03!$L$65:$O$65,LSIB_G03!$L$106:$O$106</definedName>
    <definedName name="D2_L2A" localSheetId="3" hidden="true">LSIB_G03!$L$61:$O$61,LSIB_G03!$L$66:$O$66,LSIB_G03!$L$107:$O$107,LSIB_G03!$L$115:$O$117,LSIB_G03!$L$131:$O$133</definedName>
    <definedName name="D2_L2B" localSheetId="3" hidden="true">LSIB_G03!$L$62:$O$62,LSIB_G03!$L$67:$O$70,LSIB_G03!$L$108:$O$108,LSIB_G03!$L$118:$O$120,LSIB_G03!$L$134:$O$136</definedName>
    <definedName name="D2_NHQ" localSheetId="3" hidden="true">LSIB_G03!$L$63:$O$63,LSIB_G03!$L$71:$O$74,LSIB_G03!$L$109:$O$110,LSIB_G03!$L$121:$O$126,LSIB_G03!$L$137:$O$142</definedName>
    <definedName name="D2_SPL" localSheetId="3" hidden="true">LSIB_G03!$L$26:$O$26</definedName>
    <definedName name="D2_SWC" localSheetId="3" hidden="true">LSIB_G03!$L$25:$O$25</definedName>
    <definedName name="D2_T" localSheetId="3" hidden="true">LSIB_G03!$L$24:$O$24,LSIB_G03!$L$43:$O$43,LSIB_G03!$L$47:$O$47,LSIB_G03!$L$50:$O$50,LSIB_G03!$L$52:$O$52,LSIB_G03!$L$59:$O$59,LSIB_G03!$L$64:$O$64,LSIB_G03!$L$85:$O$85,LSIB_G03!$L$91:$O$91,LSIB_G03!$L$95:$O$95,LSIB_G03!$L$98:$O$98,LSIB_G03!$L$100:$O$100,LSIB_G03!$L$104:$O$105,LSIB_G03!$L$111:$O$111,LSIB_G03!$L$127:$O$127</definedName>
    <definedName name="D2_TRG" localSheetId="3" hidden="true">LSIB_G03!$L$32:$O$32,LSIB_G03!$L$57:$O$57,LSIB_G03!$L$83:$O$83</definedName>
    <definedName name="D3_CEB" localSheetId="3" hidden="true">LSIB_G03!$L$59:$O$63</definedName>
    <definedName name="D3_MLE" localSheetId="3" hidden="true">LSIB_G03!$L$137:$O$139</definedName>
    <definedName name="D3_OTC" localSheetId="3" hidden="true">LSIB_G03!$L$64:$O$74</definedName>
    <definedName name="D3_OTM" localSheetId="3" hidden="true">LSIB_G03!$L$140:$O$142</definedName>
    <definedName name="D3_OTS" localSheetId="3" hidden="true">LSIB_G03!$L$111:$O$126</definedName>
    <definedName name="D3_SNB" localSheetId="3" hidden="true">LSIB_G03!$L$105:$O$110</definedName>
    <definedName name="D3_T" localSheetId="3" hidden="true">LSIB_G03!$L$104:$O$104,LSIB_G03!$L$127:$O$136</definedName>
    <definedName name="D4_A" localSheetId="3" hidden="true">LSIB_G03!$L$69:$O$69,LSIB_G03!$L$73:$O$73</definedName>
    <definedName name="D4_I" localSheetId="3" hidden="true">LSIB_G03!$L$68:$O$68,LSIB_G03!$L$72:$O$72</definedName>
    <definedName name="D4_ICC" localSheetId="3" hidden="true">LSIB_G03!$L$130:$O$130,LSIB_G03!$L$133:$O$133,LSIB_G03!$L$136:$O$136,LSIB_G03!$L$139:$O$139,LSIB_G03!$L$142:$O$142</definedName>
    <definedName name="D4_MLE" localSheetId="3" hidden="true">LSIB_G03!$L$109:$O$109,LSIB_G03!$L$121:$O$123</definedName>
    <definedName name="D4_OTM" localSheetId="3" hidden="true">LSIB_G03!$L$110:$O$110,LSIB_G03!$L$124:$O$126</definedName>
    <definedName name="D4_T" localSheetId="3" hidden="true">LSIB_G03!$L$59:$O$67,LSIB_G03!$L$70:$O$71,LSIB_G03!$L$74:$O$74,LSIB_G03!$L$104:$O$108,LSIB_G03!$L$111:$O$120,LSIB_G03!$L$127:$O$128,LSIB_G03!$L$131:$O$131,LSIB_G03!$L$134:$O$134,LSIB_G03!$L$137:$O$137,LSIB_G03!$L$140:$O$140</definedName>
    <definedName name="D4_TPA" localSheetId="3" hidden="true">LSIB_G03!$L$129:$O$129,LSIB_G03!$L$132:$O$132,LSIB_G03!$L$135:$O$135,LSIB_G03!$L$138:$O$138,LSIB_G03!$L$141:$O$141</definedName>
    <definedName name="D5_ICC" localSheetId="3" hidden="true">LSIB_G03!$L$70:$O$70,LSIB_G03!$L$74:$O$74,LSIB_G03!$L$114:$O$114,LSIB_G03!$L$117:$O$117,LSIB_G03!$L$120:$O$120,LSIB_G03!$L$123:$O$123,LSIB_G03!$L$126:$O$126</definedName>
    <definedName name="D5_T" localSheetId="3" hidden="true">LSIB_G03!$L$59:$O$69,LSIB_G03!$L$71:$O$73,LSIB_G03!$L$104:$O$112,LSIB_G03!$L$115:$O$115,LSIB_G03!$L$118:$O$118,LSIB_G03!$L$121:$O$121,LSIB_G03!$L$124:$O$124</definedName>
    <definedName name="D5_TPA" localSheetId="3" hidden="true">LSIB_G03!$L$113:$O$113,LSIB_G03!$L$116:$O$116,LSIB_G03!$L$119:$O$119,LSIB_G03!$L$122:$O$122,LSIB_G03!$L$125:$O$125</definedName>
    <definedName name="GESPERRT" localSheetId="3">LSIB_G03!$L$38:$O$38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LSIB_G01!$H:$L,LSIB_G01!$18:$19</definedName>
    <definedName name="INTERNAL" localSheetId="2">LSIB_G02!$G:$K,LSIB_G02!$18:$19</definedName>
    <definedName name="INTERNAL" localSheetId="3">LSIB_G03!$G:$K,LSIB_G03!$18:$19,LSIB_G03!$162:$163</definedName>
    <definedName name="INTERNAL" localSheetId="4">LSIB_G04!$F:$K,LSIB_G04!$18:$19,LSIB_G04!$27:$28</definedName>
    <definedName name="P_Subtitle">Start!$B$8</definedName>
    <definedName name="P_Title">Start!$B$7</definedName>
    <definedName name="_xlnm.Print_Area" localSheetId="1">LSIB_G01!$A$1:$Q$44</definedName>
    <definedName name="_xlnm.Print_Area" localSheetId="2">LSIB_G02!$A$1:$P$26</definedName>
    <definedName name="_xlnm.Print_Area" localSheetId="3">LSIB_G03!$A$1:$P$170</definedName>
    <definedName name="_xlnm.Print_Area" localSheetId="4">LSIB_G04!$A$1:$Q$32</definedName>
    <definedName name="_xlnm.Print_Area" localSheetId="0">Start!$A$1:$H$44</definedName>
    <definedName name="_xlnm.Print_Titles" localSheetId="3">LSIB_G03!$16:$17</definedName>
    <definedName name="T_Konsi_Errors" localSheetId="1" hidden="true">LSIB_G01!$B$5</definedName>
    <definedName name="T_Konsi_Errors" localSheetId="2" hidden="true">LSIB_G02!$B$5</definedName>
    <definedName name="T_Konsi_Errors" localSheetId="3" hidden="true">LSIB_G03!$B$5</definedName>
    <definedName name="T_Konsi_Errors" localSheetId="4" hidden="true">LSIB_G04!$B$5</definedName>
    <definedName name="T_Konsi_Rules_Column" localSheetId="1" hidden="true">LSIB_G01!$M$46</definedName>
    <definedName name="T_Konsi_Rules_Column" localSheetId="2" hidden="true">LSIB_G02!$L$28</definedName>
    <definedName name="T_Konsi_Rules_Column" localSheetId="3" hidden="true">LSIB_G03!$L$172</definedName>
    <definedName name="T_Konsi_Rules_Column" localSheetId="4" hidden="true">LSIB_G04!$L$34</definedName>
    <definedName name="T_Konsi_Rules_Cross" localSheetId="1" hidden="true">LSIB_G01!$P$46</definedName>
    <definedName name="T_Konsi_Rules_Cross" localSheetId="2" hidden="true">LSIB_G02!$N$28</definedName>
    <definedName name="T_Konsi_Rules_Cross" localSheetId="3" hidden="true">LSIB_G03!$Q$172</definedName>
    <definedName name="T_Konsi_Rules_Cross" localSheetId="4" hidden="true">LSIB_G04!$S$34</definedName>
    <definedName name="T_Konsi_Rules_Force_Single_Cell_Row" localSheetId="1" hidden="true">LSIB_G01!$E$1</definedName>
    <definedName name="T_Konsi_Rules_Force_Single_Cell_Row" localSheetId="2" hidden="true">LSIB_G02!$E$1</definedName>
    <definedName name="T_Konsi_Rules_Force_Single_Cell_Row" localSheetId="3" hidden="true">LSIB_G03!$E$1</definedName>
    <definedName name="T_Konsi_Rules_Row" localSheetId="1" hidden="true">LSIB_G01!$P$20</definedName>
    <definedName name="T_Konsi_Rules_Row" localSheetId="2" hidden="true">LSIB_G02!$N$20</definedName>
    <definedName name="T_Konsi_Rules_Row" localSheetId="3" hidden="true">LSIB_G03!$Q$21</definedName>
    <definedName name="T_Konsi_Rules_Row" localSheetId="4" hidden="true">LSIB_G04!$S$20</definedName>
    <definedName name="T_Konsi_Summary" localSheetId="0" hidden="true">Start!$D$21</definedName>
    <definedName name="T_Konsi_Warnings" localSheetId="1" hidden="true">LSIB_G01!$B$6</definedName>
    <definedName name="T_Konsi_Warnings" localSheetId="2" hidden="true">LSIB_G02!$B$6</definedName>
    <definedName name="T_Konsi_Warnings" localSheetId="3" hidden="true">LSIB_G03!$B$6</definedName>
    <definedName name="T_Konsi_Warnings" localSheetId="4" hidden="true">LSIB_G04!$B$6</definedName>
    <definedName name="Z_CB120B31_F776_4B30_B33D_0B8FCFE1E658_.wvu.Cols" localSheetId="1" hidden="1">LSIB_G01!$A:$A,LSIB_G01!$F:$K,LSIB_G01!$W:$Z,LSIB_G01!$AC:$AC</definedName>
    <definedName name="Z_CB120B31_F776_4B30_B33D_0B8FCFE1E658_.wvu.Cols" localSheetId="2" hidden="1">LSIB_G02!$A:$A,LSIB_G02!$E:$J,LSIB_G02!$W:$Z,LSIB_G02!$AC:$AC</definedName>
    <definedName name="Z_CB120B31_F776_4B30_B33D_0B8FCFE1E658_.wvu.Cols" localSheetId="3" hidden="1">LSIB_G03!$A:$A,LSIB_G03!$E:$K,LSIB_G03!$R:$T,LSIB_G03!$W:$W</definedName>
    <definedName name="Z_CB120B31_F776_4B30_B33D_0B8FCFE1E658_.wvu.Cols" localSheetId="4" hidden="1">LSIB_G04!$A:$A,LSIB_G04!$E:$J,LSIB_G04!$R:$T,LSIB_G04!$W:$W</definedName>
    <definedName name="Z_CB120B31_F776_4B30_B33D_0B8FCFE1E658_.wvu.PrintArea" localSheetId="3" hidden="1">LSIB_G03!$L$21:$O$109</definedName>
    <definedName name="Z_CB120B31_F776_4B30_B33D_0B8FCFE1E658_.wvu.PrintArea" localSheetId="4" hidden="1">LSIB_G04!#REF!</definedName>
    <definedName name="Z_CB120B31_F776_4B30_B33D_0B8FCFE1E658_.wvu.PrintArea" localSheetId="0" hidden="1">Start!$A$1:$H$46</definedName>
    <definedName name="Z_CB120B31_F776_4B30_B33D_0B8FCFE1E658_.wvu.PrintTitles" localSheetId="1" hidden="1">LSIB_G01!$A:$K,LSIB_G01!$1:$14</definedName>
    <definedName name="Z_CB120B31_F776_4B30_B33D_0B8FCFE1E658_.wvu.PrintTitles" localSheetId="2" hidden="1">LSIB_G02!$A:$J,LSIB_G02!$1:$14</definedName>
    <definedName name="Z_CB120B31_F776_4B30_B33D_0B8FCFE1E658_.wvu.PrintTitles" localSheetId="3" hidden="1">LSIB_G03!$A:$K,LSIB_G03!$1:$18</definedName>
    <definedName name="Z_CB120B31_F776_4B30_B33D_0B8FCFE1E658_.wvu.PrintTitles" localSheetId="4" hidden="1">LSIB_G04!$A:$J,LSIB_G04!$1:$14</definedName>
    <definedName name="Z_CB120B31_F776_4B30_B33D_0B8FCFE1E658_.wvu.Rows" localSheetId="1" hidden="1">LSIB_G01!$6:$14</definedName>
    <definedName name="Z_CB120B31_F776_4B30_B33D_0B8FCFE1E658_.wvu.Rows" localSheetId="2" hidden="1">LSIB_G02!$6:$14</definedName>
    <definedName name="Z_CB120B31_F776_4B30_B33D_0B8FCFE1E658_.wvu.Rows" localSheetId="3" hidden="1">LSIB_G03!$6:$14</definedName>
    <definedName name="Z_CB120B31_F776_4B30_B33D_0B8FCFE1E658_.wvu.Rows" localSheetId="4" hidden="1">LSIB_G04!$6:$14</definedName>
    <definedName name="Z_CB120B31_F776_4B30_B33D_0B8FCFE1E658_.wvu.Rows" localSheetId="0" hidden="1">Start!$26:$26</definedName>
    <definedName name="Validation_K001a_LSIB_G01_M22_0" hidden="true">LSIB_G01!$M$20:$M$22,'LSIB_G01'!$M$22</definedName>
    <definedName name="Validation_K001b_LSIB_G01_N22_0" hidden="true">LSIB_G01!$N$20:$N$22,'LSIB_G01'!$N$22</definedName>
    <definedName name="Validation_K002a_LSIB_G01_M26_0" hidden="true">LSIB_G01!$M$22:$M$26,'LSIB_G01'!$M$26</definedName>
    <definedName name="Validation_K002b_LSIB_G01_N26_0" hidden="true">LSIB_G01!$N$22:$N$26,'LSIB_G01'!$N$26</definedName>
    <definedName name="Validation_K003a_LSIB_G01_M30_0" hidden="true">LSIB_G01!$M$27:$M$30,'LSIB_G01'!$M$30</definedName>
    <definedName name="Validation_K003b_LSIB_G01_N30_0" hidden="true">LSIB_G01!$N$27:$N$30,'LSIB_G01'!$N$30</definedName>
    <definedName name="Validation_K004a_LSIB_G01_M41_0" hidden="true">LSIB_G01!$M$31:$M$41,'LSIB_G01'!$M$41</definedName>
    <definedName name="Validation_K004b_LSIB_G01_N41_0" hidden="true">LSIB_G01!$N$31:$N$41,'LSIB_G01'!$N$41</definedName>
    <definedName name="Validation_K005a_LSIB_G01_M42_0" hidden="true">LSIB_G01!$M$30,LSIB_G01!$M$41:$M$42,'LSIB_G01'!$M$42</definedName>
    <definedName name="Validation_K005b_LSIB_G01_N42_0" hidden="true">LSIB_G01!$N$30,LSIB_G01!$N$41:$N$42,'LSIB_G01'!$N$42</definedName>
    <definedName name="Validation_KD001_LSIB_G01_M20_0" hidden="true">LSIB_G01!$M$20,'LSIB_G01'!$M$20</definedName>
    <definedName name="Validation_KD001_LSIB_G01_N20_0" hidden="true">LSIB_G01!$N$20,'LSIB_G01'!$N$20</definedName>
    <definedName name="Validation_KD001_LSIB_G01_M21_0" hidden="true">LSIB_G01!$M$21,'LSIB_G01'!$M$21</definedName>
    <definedName name="Validation_KD001_LSIB_G01_N21_0" hidden="true">LSIB_G01!$N$21,'LSIB_G01'!$N$21</definedName>
    <definedName name="Validation_KD001_LSIB_G01_M22_0" hidden="true">LSIB_G01!$M$22,'LSIB_G01'!$M$22</definedName>
    <definedName name="Validation_KD001_LSIB_G01_N22_0" hidden="true">LSIB_G01!$N$22,'LSIB_G01'!$N$22</definedName>
    <definedName name="Validation_KD001_LSIB_G01_M23_0" hidden="true">LSIB_G01!$M$23,'LSIB_G01'!$M$23</definedName>
    <definedName name="Validation_KD001_LSIB_G01_N23_0" hidden="true">LSIB_G01!$N$23,'LSIB_G01'!$N$23</definedName>
    <definedName name="Validation_KD001_LSIB_G01_M24_0" hidden="true">LSIB_G01!$M$24,'LSIB_G01'!$M$24</definedName>
    <definedName name="Validation_KD001_LSIB_G01_N24_0" hidden="true">LSIB_G01!$N$24,'LSIB_G01'!$N$24</definedName>
    <definedName name="Validation_KD001_LSIB_G01_M25_0" hidden="true">LSIB_G01!$M$25,'LSIB_G01'!$M$25</definedName>
    <definedName name="Validation_KD001_LSIB_G01_N25_0" hidden="true">LSIB_G01!$N$25,'LSIB_G01'!$N$25</definedName>
    <definedName name="Validation_KD001_LSIB_G01_M26_0" hidden="true">LSIB_G01!$M$26,'LSIB_G01'!$M$26</definedName>
    <definedName name="Validation_KD001_LSIB_G01_N26_0" hidden="true">LSIB_G01!$N$26,'LSIB_G01'!$N$26</definedName>
    <definedName name="Validation_KD001_LSIB_G01_M27_0" hidden="true">LSIB_G01!$M$27,'LSIB_G01'!$M$27</definedName>
    <definedName name="Validation_KD001_LSIB_G01_N27_0" hidden="true">LSIB_G01!$N$27,'LSIB_G01'!$N$27</definedName>
    <definedName name="Validation_KD001_LSIB_G01_M29_0" hidden="true">LSIB_G01!$M$29,'LSIB_G01'!$M$29</definedName>
    <definedName name="Validation_KD001_LSIB_G01_N29_0" hidden="true">LSIB_G01!$N$29,'LSIB_G01'!$N$29</definedName>
    <definedName name="Validation_KD001_LSIB_G01_M30_0" hidden="true">LSIB_G01!$M$30,'LSIB_G01'!$M$30</definedName>
    <definedName name="Validation_KD001_LSIB_G01_N30_0" hidden="true">LSIB_G01!$N$30,'LSIB_G01'!$N$30</definedName>
    <definedName name="Validation_KD001_LSIB_G01_M31_0" hidden="true">LSIB_G01!$M$31,'LSIB_G01'!$M$31</definedName>
    <definedName name="Validation_KD001_LSIB_G01_N31_0" hidden="true">LSIB_G01!$N$31,'LSIB_G01'!$N$31</definedName>
    <definedName name="Validation_KD001_LSIB_G01_M32_0" hidden="true">LSIB_G01!$M$32,'LSIB_G01'!$M$32</definedName>
    <definedName name="Validation_KD001_LSIB_G01_N32_0" hidden="true">LSIB_G01!$N$32,'LSIB_G01'!$N$32</definedName>
    <definedName name="Validation_KD001_LSIB_G01_M33_0" hidden="true">LSIB_G01!$M$33,'LSIB_G01'!$M$33</definedName>
    <definedName name="Validation_KD001_LSIB_G01_N33_0" hidden="true">LSIB_G01!$N$33,'LSIB_G01'!$N$33</definedName>
    <definedName name="Validation_KD001_LSIB_G01_M34_0" hidden="true">LSIB_G01!$M$34,'LSIB_G01'!$M$34</definedName>
    <definedName name="Validation_KD001_LSIB_G01_N34_0" hidden="true">LSIB_G01!$N$34,'LSIB_G01'!$N$34</definedName>
    <definedName name="Validation_KD001_LSIB_G01_M35_0" hidden="true">LSIB_G01!$M$35,'LSIB_G01'!$M$35</definedName>
    <definedName name="Validation_KD001_LSIB_G01_N35_0" hidden="true">LSIB_G01!$N$35,'LSIB_G01'!$N$35</definedName>
    <definedName name="Validation_KD001_LSIB_G01_M36_0" hidden="true">LSIB_G01!$M$36,'LSIB_G01'!$M$36</definedName>
    <definedName name="Validation_KD001_LSIB_G01_N36_0" hidden="true">LSIB_G01!$N$36,'LSIB_G01'!$N$36</definedName>
    <definedName name="Validation_KD001_LSIB_G01_M37_0" hidden="true">LSIB_G01!$M$37,'LSIB_G01'!$M$37</definedName>
    <definedName name="Validation_KD001_LSIB_G01_N37_0" hidden="true">LSIB_G01!$N$37,'LSIB_G01'!$N$37</definedName>
    <definedName name="Validation_KD001_LSIB_G01_M38_0" hidden="true">LSIB_G01!$M$38,'LSIB_G01'!$M$38</definedName>
    <definedName name="Validation_KD001_LSIB_G01_N38_0" hidden="true">LSIB_G01!$N$38,'LSIB_G01'!$N$38</definedName>
    <definedName name="Validation_KD001_LSIB_G01_M39_0" hidden="true">LSIB_G01!$M$39,'LSIB_G01'!$M$39</definedName>
    <definedName name="Validation_KD001_LSIB_G01_N39_0" hidden="true">LSIB_G01!$N$39,'LSIB_G01'!$N$39</definedName>
    <definedName name="Validation_KD001_LSIB_G01_M40_0" hidden="true">LSIB_G01!$M$40,'LSIB_G01'!$M$40</definedName>
    <definedName name="Validation_KD001_LSIB_G01_N40_0" hidden="true">LSIB_G01!$N$40,'LSIB_G01'!$N$40</definedName>
    <definedName name="Validation_KD001_LSIB_G01_M41_0" hidden="true">LSIB_G01!$M$41,'LSIB_G01'!$M$41</definedName>
    <definedName name="Validation_KD001_LSIB_G01_N41_0" hidden="true">LSIB_G01!$N$41,'LSIB_G01'!$N$41</definedName>
    <definedName name="Validation_KD001_LSIB_G01_M42_0" hidden="true">LSIB_G01!$M$42,'LSIB_G01'!$M$42</definedName>
    <definedName name="Validation_KD001_LSIB_G01_N42_0" hidden="true">LSIB_G01!$N$42,'LSIB_G01'!$N$42</definedName>
    <definedName name="Validation_KD001_LSIB_G02_L21_0" hidden="true">LSIB_G02!$L$21,'LSIB_G02'!$L$21</definedName>
    <definedName name="Validation_KD001_LSIB_G02_L22_0" hidden="true">LSIB_G02!$L$22,'LSIB_G02'!$L$22</definedName>
    <definedName name="Validation_KD001_LSIB_G02_L23_0" hidden="true">LSIB_G02!$L$23,'LSIB_G02'!$L$23</definedName>
    <definedName name="Validation_KD001_LSIB_G02_L24_0" hidden="true">LSIB_G02!$L$24,'LSIB_G02'!$L$24</definedName>
    <definedName name="Validation_D001_LSIB_G03_L112_0" hidden="true">LSIB_G03!$L$112:$L$114,'LSIB_G03'!$L$112</definedName>
    <definedName name="Validation_D001_LSIB_G03_M112_0" hidden="true">LSIB_G03!$M$112:$M$114,'LSIB_G03'!$M$112</definedName>
    <definedName name="Validation_D001_LSIB_G03_N112_0" hidden="true">LSIB_G03!$N$112:$N$114,'LSIB_G03'!$N$112</definedName>
    <definedName name="Validation_D001_LSIB_G03_O112_0" hidden="true">LSIB_G03!$O$112:$O$114,'LSIB_G03'!$O$112</definedName>
    <definedName name="Validation_D001_LSIB_G03_L115_0" hidden="true">LSIB_G03!$L$115:$L$117,'LSIB_G03'!$L$115</definedName>
    <definedName name="Validation_D001_LSIB_G03_M115_0" hidden="true">LSIB_G03!$M$115:$M$117,'LSIB_G03'!$M$115</definedName>
    <definedName name="Validation_D001_LSIB_G03_N115_0" hidden="true">LSIB_G03!$N$115:$N$117,'LSIB_G03'!$N$115</definedName>
    <definedName name="Validation_D001_LSIB_G03_O115_0" hidden="true">LSIB_G03!$O$115:$O$117,'LSIB_G03'!$O$115</definedName>
    <definedName name="Validation_D001_LSIB_G03_L118_0" hidden="true">LSIB_G03!$L$118:$L$120,'LSIB_G03'!$L$118</definedName>
    <definedName name="Validation_D001_LSIB_G03_M118_0" hidden="true">LSIB_G03!$M$118:$M$120,'LSIB_G03'!$M$118</definedName>
    <definedName name="Validation_D001_LSIB_G03_N118_0" hidden="true">LSIB_G03!$N$118:$N$120,'LSIB_G03'!$N$118</definedName>
    <definedName name="Validation_D001_LSIB_G03_O118_0" hidden="true">LSIB_G03!$O$118:$O$120,'LSIB_G03'!$O$118</definedName>
    <definedName name="Validation_D001_LSIB_G03_L121_0" hidden="true">LSIB_G03!$L$121:$L$123,'LSIB_G03'!$L$121</definedName>
    <definedName name="Validation_D001_LSIB_G03_M121_0" hidden="true">LSIB_G03!$M$121:$M$123,'LSIB_G03'!$M$121</definedName>
    <definedName name="Validation_D001_LSIB_G03_N121_0" hidden="true">LSIB_G03!$N$121:$N$123,'LSIB_G03'!$N$121</definedName>
    <definedName name="Validation_D001_LSIB_G03_O121_0" hidden="true">LSIB_G03!$O$121:$O$123,'LSIB_G03'!$O$121</definedName>
    <definedName name="Validation_D001_LSIB_G03_L124_0" hidden="true">LSIB_G03!$L$124:$L$126,'LSIB_G03'!$L$124</definedName>
    <definedName name="Validation_D001_LSIB_G03_M124_0" hidden="true">LSIB_G03!$M$124:$M$126,'LSIB_G03'!$M$124</definedName>
    <definedName name="Validation_D001_LSIB_G03_N124_0" hidden="true">LSIB_G03!$N$124:$N$126,'LSIB_G03'!$N$124</definedName>
    <definedName name="Validation_D001_LSIB_G03_O124_0" hidden="true">LSIB_G03!$O$124:$O$126,'LSIB_G03'!$O$124</definedName>
    <definedName name="Validation_D001_LSIB_G03_L128_0" hidden="true">LSIB_G03!$L$128:$L$130,'LSIB_G03'!$L$128</definedName>
    <definedName name="Validation_D001_LSIB_G03_M128_0" hidden="true">LSIB_G03!$M$128:$M$130,'LSIB_G03'!$M$128</definedName>
    <definedName name="Validation_D001_LSIB_G03_N128_0" hidden="true">LSIB_G03!$N$128:$N$130,'LSIB_G03'!$N$128</definedName>
    <definedName name="Validation_D001_LSIB_G03_O128_0" hidden="true">LSIB_G03!$O$128:$O$130,'LSIB_G03'!$O$128</definedName>
    <definedName name="Validation_D001_LSIB_G03_L131_0" hidden="true">LSIB_G03!$L$131:$L$133,'LSIB_G03'!$L$131</definedName>
    <definedName name="Validation_D001_LSIB_G03_M131_0" hidden="true">LSIB_G03!$M$131:$M$133,'LSIB_G03'!$M$131</definedName>
    <definedName name="Validation_D001_LSIB_G03_N131_0" hidden="true">LSIB_G03!$N$131:$N$133,'LSIB_G03'!$N$131</definedName>
    <definedName name="Validation_D001_LSIB_G03_O131_0" hidden="true">LSIB_G03!$O$131:$O$133,'LSIB_G03'!$O$131</definedName>
    <definedName name="Validation_D001_LSIB_G03_L134_0" hidden="true">LSIB_G03!$L$134:$L$136,'LSIB_G03'!$L$134</definedName>
    <definedName name="Validation_D001_LSIB_G03_M134_0" hidden="true">LSIB_G03!$M$134:$M$136,'LSIB_G03'!$M$134</definedName>
    <definedName name="Validation_D001_LSIB_G03_N134_0" hidden="true">LSIB_G03!$N$134:$N$136,'LSIB_G03'!$N$134</definedName>
    <definedName name="Validation_D001_LSIB_G03_O134_0" hidden="true">LSIB_G03!$O$134:$O$136,'LSIB_G03'!$O$134</definedName>
    <definedName name="Validation_D001_LSIB_G03_L137_0" hidden="true">LSIB_G03!$L$137:$L$139,'LSIB_G03'!$L$137</definedName>
    <definedName name="Validation_D001_LSIB_G03_M137_0" hidden="true">LSIB_G03!$M$137:$M$139,'LSIB_G03'!$M$137</definedName>
    <definedName name="Validation_D001_LSIB_G03_N137_0" hidden="true">LSIB_G03!$N$137:$N$139,'LSIB_G03'!$N$137</definedName>
    <definedName name="Validation_D001_LSIB_G03_O137_0" hidden="true">LSIB_G03!$O$137:$O$139,'LSIB_G03'!$O$137</definedName>
    <definedName name="Validation_D001_LSIB_G03_L140_0" hidden="true">LSIB_G03!$L$140:$L$142,'LSIB_G03'!$L$140</definedName>
    <definedName name="Validation_D001_LSIB_G03_M140_0" hidden="true">LSIB_G03!$M$140:$M$142,'LSIB_G03'!$M$140</definedName>
    <definedName name="Validation_D001_LSIB_G03_N140_0" hidden="true">LSIB_G03!$N$140:$N$142,'LSIB_G03'!$N$140</definedName>
    <definedName name="Validation_D001_LSIB_G03_O140_0" hidden="true">LSIB_G03!$O$140:$O$142,'LSIB_G03'!$O$140</definedName>
    <definedName name="Validation_K006a_LSIB_G03_L24_0" hidden="true">LSIB_G03!$L$24:$L$25,'LSIB_G03'!$L$24</definedName>
    <definedName name="Validation_K006a_LSIB_G03_M24_0" hidden="true">LSIB_G03!$M$24:$M$25,'LSIB_G03'!$M$24</definedName>
    <definedName name="Validation_K006a_LSIB_G03_N24_0" hidden="true">LSIB_G03!$N$24:$N$25,'LSIB_G03'!$N$24</definedName>
    <definedName name="Validation_K006a_LSIB_G03_O24_0" hidden="true">LSIB_G03!$O$24:$O$25,'LSIB_G03'!$O$24</definedName>
    <definedName name="Validation_K006b_LSIB_G03_L24_0" hidden="true">LSIB_G03!$L$24,LSIB_G03!$L$26,'LSIB_G03'!$L$24</definedName>
    <definedName name="Validation_K006b_LSIB_G03_M24_0" hidden="true">LSIB_G03!$M$24,LSIB_G03!$M$26,'LSIB_G03'!$M$24</definedName>
    <definedName name="Validation_K006b_LSIB_G03_N24_0" hidden="true">LSIB_G03!$N$24,LSIB_G03!$N$26,'LSIB_G03'!$N$24</definedName>
    <definedName name="Validation_K006b_LSIB_G03_O24_0" hidden="true">LSIB_G03!$O$24,LSIB_G03!$O$26,'LSIB_G03'!$O$24</definedName>
    <definedName name="Validation_K007_LSIB_G03_L29_0" hidden="true">LSIB_G03!$L$22:$L$24,LSIB_G03!$L$27:$L$29,'LSIB_G03'!$L$29</definedName>
    <definedName name="Validation_K007_LSIB_G03_M29_0" hidden="true">LSIB_G03!$M$22:$M$24,LSIB_G03!$M$27:$M$29,'LSIB_G03'!$M$29</definedName>
    <definedName name="Validation_K007_LSIB_G03_N29_0" hidden="true">LSIB_G03!$N$22:$N$24,LSIB_G03!$N$27:$N$29,'LSIB_G03'!$N$29</definedName>
    <definedName name="Validation_K007_LSIB_G03_O29_0" hidden="true">LSIB_G03!$O$22:$O$24,LSIB_G03!$O$27:$O$29,'LSIB_G03'!$O$29</definedName>
    <definedName name="Validation_K007a_LSIB_G03_L29_0" hidden="true">LSIB_G03!$L$29:$L$30,'LSIB_G03'!$L$29</definedName>
    <definedName name="Validation_K007a_LSIB_G03_M29_0" hidden="true">LSIB_G03!$M$29:$M$30,'LSIB_G03'!$M$29</definedName>
    <definedName name="Validation_K007a_LSIB_G03_N29_0" hidden="true">LSIB_G03!$N$29:$N$30,'LSIB_G03'!$N$29</definedName>
    <definedName name="Validation_K007a_LSIB_G03_O29_0" hidden="true">LSIB_G03!$O$29:$O$30,'LSIB_G03'!$O$29</definedName>
    <definedName name="Validation_K007b_LSIB_G03_L29_0" hidden="true">LSIB_G03!$L$29,LSIB_G03!$L$31,'LSIB_G03'!$L$29</definedName>
    <definedName name="Validation_K007b_LSIB_G03_M29_0" hidden="true">LSIB_G03!$M$29,LSIB_G03!$M$31,'LSIB_G03'!$M$29</definedName>
    <definedName name="Validation_K007b_LSIB_G03_N29_0" hidden="true">LSIB_G03!$N$29,LSIB_G03!$N$31,'LSIB_G03'!$N$29</definedName>
    <definedName name="Validation_K007b_LSIB_G03_O29_0" hidden="true">LSIB_G03!$O$29,LSIB_G03!$O$31,'LSIB_G03'!$O$29</definedName>
    <definedName name="Validation_K007c_LSIB_G03_L29_0" hidden="true">LSIB_G03!$L$29,LSIB_G03!$L$32,'LSIB_G03'!$L$29</definedName>
    <definedName name="Validation_K007c_LSIB_G03_M29_0" hidden="true">LSIB_G03!$M$29,LSIB_G03!$M$32,'LSIB_G03'!$M$29</definedName>
    <definedName name="Validation_K007c_LSIB_G03_N29_0" hidden="true">LSIB_G03!$N$29,LSIB_G03!$N$32,'LSIB_G03'!$N$29</definedName>
    <definedName name="Validation_K007c_LSIB_G03_O29_0" hidden="true">LSIB_G03!$O$29,LSIB_G03!$O$32,'LSIB_G03'!$O$29</definedName>
    <definedName name="Validation_K007d_LSIB_G03_L29_0" hidden="true">LSIB_G03!$L$29,LSIB_G03!$L$33,'LSIB_G03'!$L$29</definedName>
    <definedName name="Validation_K007d_LSIB_G03_M29_0" hidden="true">LSIB_G03!$M$29,LSIB_G03!$M$33,'LSIB_G03'!$M$29</definedName>
    <definedName name="Validation_K007d_LSIB_G03_N29_0" hidden="true">LSIB_G03!$N$29,LSIB_G03!$N$33,'LSIB_G03'!$N$29</definedName>
    <definedName name="Validation_K007d_LSIB_G03_O29_0" hidden="true">LSIB_G03!$O$29,LSIB_G03!$O$33,'LSIB_G03'!$O$29</definedName>
    <definedName name="Validation_K007e_LSIB_G03_L29_0" hidden="true">LSIB_G03!$L$29,LSIB_G03!$L$34,'LSIB_G03'!$L$29</definedName>
    <definedName name="Validation_K007e_LSIB_G03_M29_0" hidden="true">LSIB_G03!$M$29,LSIB_G03!$M$34,'LSIB_G03'!$M$29</definedName>
    <definedName name="Validation_K007e_LSIB_G03_N29_0" hidden="true">LSIB_G03!$N$29,LSIB_G03!$N$34,'LSIB_G03'!$N$29</definedName>
    <definedName name="Validation_K007e_LSIB_G03_O29_0" hidden="true">LSIB_G03!$O$29,LSIB_G03!$O$34,'LSIB_G03'!$O$29</definedName>
    <definedName name="Validation_K008a_LSIB_G03_L36_0" hidden="true">LSIB_G03!$L$36:$L$37,'LSIB_G03'!$L$36</definedName>
    <definedName name="Validation_K008a_LSIB_G03_L36_1" hidden="true">LSIB_G03!$L$36,LSIB_G03!$L$39,'LSIB_G03'!$L$36</definedName>
    <definedName name="Validation_K008a_LSIB_G03_L36_2" hidden="true">LSIB_G03!$L$36,LSIB_G03!$L$40,'LSIB_G03'!$L$36</definedName>
    <definedName name="Validation_K008a_LSIB_G03_L36_3" hidden="true">LSIB_G03!$L$36,LSIB_G03!$L$41,'LSIB_G03'!$L$36</definedName>
    <definedName name="Validation_K008a_LSIB_G03_M36_0" hidden="true">LSIB_G03!$M$36:$M$37,'LSIB_G03'!$M$36</definedName>
    <definedName name="Validation_K008a_LSIB_G03_M36_1" hidden="true">LSIB_G03!$M$36,LSIB_G03!$M$39,'LSIB_G03'!$M$36</definedName>
    <definedName name="Validation_K008a_LSIB_G03_M36_2" hidden="true">LSIB_G03!$M$36,LSIB_G03!$M$40,'LSIB_G03'!$M$36</definedName>
    <definedName name="Validation_K008a_LSIB_G03_M36_3" hidden="true">LSIB_G03!$M$36,LSIB_G03!$M$41,'LSIB_G03'!$M$36</definedName>
    <definedName name="Validation_K008a_LSIB_G03_N36_0" hidden="true">LSIB_G03!$N$36:$N$37,'LSIB_G03'!$N$36</definedName>
    <definedName name="Validation_K008a_LSIB_G03_N36_1" hidden="true">LSIB_G03!$N$36,LSIB_G03!$N$39,'LSIB_G03'!$N$36</definedName>
    <definedName name="Validation_K008a_LSIB_G03_N36_2" hidden="true">LSIB_G03!$N$36,LSIB_G03!$N$40,'LSIB_G03'!$N$36</definedName>
    <definedName name="Validation_K008a_LSIB_G03_N36_3" hidden="true">LSIB_G03!$N$36,LSIB_G03!$N$41,'LSIB_G03'!$N$36</definedName>
    <definedName name="Validation_K008a_LSIB_G03_O36_0" hidden="true">LSIB_G03!$O$36:$O$37,'LSIB_G03'!$O$36</definedName>
    <definedName name="Validation_K008a_LSIB_G03_O36_1" hidden="true">LSIB_G03!$O$36,LSIB_G03!$O$39,'LSIB_G03'!$O$36</definedName>
    <definedName name="Validation_K008a_LSIB_G03_O36_2" hidden="true">LSIB_G03!$O$36,LSIB_G03!$O$40,'LSIB_G03'!$O$36</definedName>
    <definedName name="Validation_K008a_LSIB_G03_O36_3" hidden="true">LSIB_G03!$O$36,LSIB_G03!$O$41,'LSIB_G03'!$O$36</definedName>
    <definedName name="Validation_K009a_LSIB_G03_L43_0" hidden="true">LSIB_G03!$L$43:$L$44,'LSIB_G03'!$L$43</definedName>
    <definedName name="Validation_K009a_LSIB_G03_M43_0" hidden="true">LSIB_G03!$M$43:$M$44,'LSIB_G03'!$M$43</definedName>
    <definedName name="Validation_K009a_LSIB_G03_N43_0" hidden="true">LSIB_G03!$N$43:$N$44,'LSIB_G03'!$N$43</definedName>
    <definedName name="Validation_K009a_LSIB_G03_O43_0" hidden="true">LSIB_G03!$O$43:$O$44,'LSIB_G03'!$O$43</definedName>
    <definedName name="Validation_K010a_LSIB_G03_L47_0" hidden="true">LSIB_G03!$L$47:$L$48,'LSIB_G03'!$L$47</definedName>
    <definedName name="Validation_K010a_LSIB_G03_M47_0" hidden="true">LSIB_G03!$M$47:$M$48,'LSIB_G03'!$M$47</definedName>
    <definedName name="Validation_K010a_LSIB_G03_N47_0" hidden="true">LSIB_G03!$N$47:$N$48,'LSIB_G03'!$N$47</definedName>
    <definedName name="Validation_K010a_LSIB_G03_O47_0" hidden="true">LSIB_G03!$O$47:$O$48,'LSIB_G03'!$O$47</definedName>
    <definedName name="Validation_K010b_LSIB_G03_L47_0" hidden="true">LSIB_G03!$L$47,LSIB_G03!$L$49,'LSIB_G03'!$L$47</definedName>
    <definedName name="Validation_K010b_LSIB_G03_M47_0" hidden="true">LSIB_G03!$M$47,LSIB_G03!$M$49,'LSIB_G03'!$M$47</definedName>
    <definedName name="Validation_K010b_LSIB_G03_N47_0" hidden="true">LSIB_G03!$N$47,LSIB_G03!$N$49,'LSIB_G03'!$N$47</definedName>
    <definedName name="Validation_K010b_LSIB_G03_O47_0" hidden="true">LSIB_G03!$O$47,LSIB_G03!$O$49,'LSIB_G03'!$O$47</definedName>
    <definedName name="Validation_K011a_LSIB_G03_L50_0" hidden="true">LSIB_G03!$L$50:$L$51,'LSIB_G03'!$L$50</definedName>
    <definedName name="Validation_K011a_LSIB_G03_M50_0" hidden="true">LSIB_G03!$M$50:$M$51,'LSIB_G03'!$M$50</definedName>
    <definedName name="Validation_K011a_LSIB_G03_N50_0" hidden="true">LSIB_G03!$N$50:$N$51,'LSIB_G03'!$N$50</definedName>
    <definedName name="Validation_K011a_LSIB_G03_O50_0" hidden="true">LSIB_G03!$O$50:$O$51,'LSIB_G03'!$O$50</definedName>
    <definedName name="Validation_K012a_LSIB_G03_L52_0" hidden="true">LSIB_G03!$L$52:$L$53,'LSIB_G03'!$L$52</definedName>
    <definedName name="Validation_K012a_LSIB_G03_M52_0" hidden="true">LSIB_G03!$M$52:$M$53,'LSIB_G03'!$M$52</definedName>
    <definedName name="Validation_K012a_LSIB_G03_N52_0" hidden="true">LSIB_G03!$N$52:$N$53,'LSIB_G03'!$N$52</definedName>
    <definedName name="Validation_K012a_LSIB_G03_O52_0" hidden="true">LSIB_G03!$O$52:$O$53,'LSIB_G03'!$O$52</definedName>
    <definedName name="Validation_K013_LSIB_G03_L54_0" hidden="true">LSIB_G03!$L$36,LSIB_G03!$L$42:$L$43,LSIB_G03!$L$45:$L$47,LSIB_G03!$L$50,LSIB_G03!$L$52,LSIB_G03!$L$54,'LSIB_G03'!$L$54</definedName>
    <definedName name="Validation_K013_LSIB_G03_M54_0" hidden="true">LSIB_G03!$M$36,LSIB_G03!$M$42:$M$43,LSIB_G03!$M$45:$M$47,LSIB_G03!$M$50,LSIB_G03!$M$52,LSIB_G03!$M$54,'LSIB_G03'!$M$54</definedName>
    <definedName name="Validation_K013_LSIB_G03_N54_0" hidden="true">LSIB_G03!$N$36,LSIB_G03!$N$42:$N$43,LSIB_G03!$N$45:$N$47,LSIB_G03!$N$50,LSIB_G03!$N$52,LSIB_G03!$N$54,'LSIB_G03'!$N$54</definedName>
    <definedName name="Validation_K013_LSIB_G03_O54_0" hidden="true">LSIB_G03!$O$36,LSIB_G03!$O$42:$O$43,LSIB_G03!$O$45:$O$47,LSIB_G03!$O$50,LSIB_G03!$O$52,LSIB_G03!$O$54,'LSIB_G03'!$O$54</definedName>
    <definedName name="Validation_K013a_LSIB_G03_L54_0" hidden="true">LSIB_G03!$L$54:$L$55,'LSIB_G03'!$L$54</definedName>
    <definedName name="Validation_K013a_LSIB_G03_M54_0" hidden="true">LSIB_G03!$M$54:$M$55,'LSIB_G03'!$M$54</definedName>
    <definedName name="Validation_K013a_LSIB_G03_N54_0" hidden="true">LSIB_G03!$N$54:$N$55,'LSIB_G03'!$N$54</definedName>
    <definedName name="Validation_K013a_LSIB_G03_O54_0" hidden="true">LSIB_G03!$O$54:$O$55,'LSIB_G03'!$O$54</definedName>
    <definedName name="Validation_K013b_LSIB_G03_L54_0" hidden="true">LSIB_G03!$L$54,LSIB_G03!$L$56,'LSIB_G03'!$L$54</definedName>
    <definedName name="Validation_K013b_LSIB_G03_M54_0" hidden="true">LSIB_G03!$M$54,LSIB_G03!$M$56,'LSIB_G03'!$M$54</definedName>
    <definedName name="Validation_K013b_LSIB_G03_N54_0" hidden="true">LSIB_G03!$N$54,LSIB_G03!$N$56,'LSIB_G03'!$N$54</definedName>
    <definedName name="Validation_K013b_LSIB_G03_O54_0" hidden="true">LSIB_G03!$O$54,LSIB_G03!$O$56,'LSIB_G03'!$O$54</definedName>
    <definedName name="Validation_K013c_LSIB_G03_L54_0" hidden="true">LSIB_G03!$L$54,LSIB_G03!$L$57,'LSIB_G03'!$L$54</definedName>
    <definedName name="Validation_K013c_LSIB_G03_M54_0" hidden="true">LSIB_G03!$M$54,LSIB_G03!$M$57,'LSIB_G03'!$M$54</definedName>
    <definedName name="Validation_K013c_LSIB_G03_N54_0" hidden="true">LSIB_G03!$N$54,LSIB_G03!$N$57,'LSIB_G03'!$N$54</definedName>
    <definedName name="Validation_K013c_LSIB_G03_O54_0" hidden="true">LSIB_G03!$O$54,LSIB_G03!$O$57,'LSIB_G03'!$O$54</definedName>
    <definedName name="Validation_K014a_LSIB_G03_L59_0" hidden="true">LSIB_G03!$L$59:$L$63,'LSIB_G03'!$L$59</definedName>
    <definedName name="Validation_K014a_LSIB_G03_M59_0" hidden="true">LSIB_G03!$M$59:$M$63,'LSIB_G03'!$M$59</definedName>
    <definedName name="Validation_K014a_LSIB_G03_N59_0" hidden="true">LSIB_G03!$N$59:$N$63,'LSIB_G03'!$N$59</definedName>
    <definedName name="Validation_K014a_LSIB_G03_O59_0" hidden="true">LSIB_G03!$O$59:$O$63,'LSIB_G03'!$O$59</definedName>
    <definedName name="Validation_K014a_LSIB_G03_L64_0" hidden="true">LSIB_G03!$L$64:$L$67,LSIB_G03!$L$71,'LSIB_G03'!$L$64</definedName>
    <definedName name="Validation_K014a_LSIB_G03_M64_0" hidden="true">LSIB_G03!$M$64:$M$67,LSIB_G03!$M$71,'LSIB_G03'!$M$64</definedName>
    <definedName name="Validation_K014a_LSIB_G03_N64_0" hidden="true">LSIB_G03!$N$64:$N$67,LSIB_G03!$N$71,'LSIB_G03'!$N$64</definedName>
    <definedName name="Validation_K014a_LSIB_G03_O64_0" hidden="true">LSIB_G03!$O$64:$O$67,LSIB_G03!$O$71,'LSIB_G03'!$O$64</definedName>
    <definedName name="Validation_K015a_LSIB_G03_L67_0" hidden="true">LSIB_G03!$L$67:$L$68,'LSIB_G03'!$L$67</definedName>
    <definedName name="Validation_K015a_LSIB_G03_M67_0" hidden="true">LSIB_G03!$M$67:$M$68,'LSIB_G03'!$M$67</definedName>
    <definedName name="Validation_K015a_LSIB_G03_N67_0" hidden="true">LSIB_G03!$N$67:$N$68,'LSIB_G03'!$N$67</definedName>
    <definedName name="Validation_K015a_LSIB_G03_O67_0" hidden="true">LSIB_G03!$O$67:$O$68,'LSIB_G03'!$O$67</definedName>
    <definedName name="Validation_K015b_LSIB_G03_L67_0" hidden="true">LSIB_G03!$L$67,LSIB_G03!$L$69,'LSIB_G03'!$L$67</definedName>
    <definedName name="Validation_K015b_LSIB_G03_M67_0" hidden="true">LSIB_G03!$M$67,LSIB_G03!$M$69,'LSIB_G03'!$M$67</definedName>
    <definedName name="Validation_K015b_LSIB_G03_N67_0" hidden="true">LSIB_G03!$N$67,LSIB_G03!$N$69,'LSIB_G03'!$N$67</definedName>
    <definedName name="Validation_K015b_LSIB_G03_O67_0" hidden="true">LSIB_G03!$O$67,LSIB_G03!$O$69,'LSIB_G03'!$O$67</definedName>
    <definedName name="Validation_K015c_LSIB_G03_L67_0" hidden="true">LSIB_G03!$L$67,LSIB_G03!$L$70,'LSIB_G03'!$L$67</definedName>
    <definedName name="Validation_K015c_LSIB_G03_M67_0" hidden="true">LSIB_G03!$M$67,LSIB_G03!$M$70,'LSIB_G03'!$M$67</definedName>
    <definedName name="Validation_K015c_LSIB_G03_N67_0" hidden="true">LSIB_G03!$N$67,LSIB_G03!$N$70,'LSIB_G03'!$N$67</definedName>
    <definedName name="Validation_K015c_LSIB_G03_O67_0" hidden="true">LSIB_G03!$O$67,LSIB_G03!$O$70,'LSIB_G03'!$O$67</definedName>
    <definedName name="Validation_K016a_LSIB_G03_L71_0" hidden="true">LSIB_G03!$L$71:$L$72,'LSIB_G03'!$L$71</definedName>
    <definedName name="Validation_K016a_LSIB_G03_M71_0" hidden="true">LSIB_G03!$M$71:$M$72,'LSIB_G03'!$M$71</definedName>
    <definedName name="Validation_K016a_LSIB_G03_N71_0" hidden="true">LSIB_G03!$N$71:$N$72,'LSIB_G03'!$N$71</definedName>
    <definedName name="Validation_K016a_LSIB_G03_O71_0" hidden="true">LSIB_G03!$O$71:$O$72,'LSIB_G03'!$O$71</definedName>
    <definedName name="Validation_K016b_LSIB_G03_L71_0" hidden="true">LSIB_G03!$L$71,LSIB_G03!$L$73,'LSIB_G03'!$L$71</definedName>
    <definedName name="Validation_K016b_LSIB_G03_M71_0" hidden="true">LSIB_G03!$M$71,LSIB_G03!$M$73,'LSIB_G03'!$M$71</definedName>
    <definedName name="Validation_K016b_LSIB_G03_N71_0" hidden="true">LSIB_G03!$N$71,LSIB_G03!$N$73,'LSIB_G03'!$N$71</definedName>
    <definedName name="Validation_K016b_LSIB_G03_O71_0" hidden="true">LSIB_G03!$O$71,LSIB_G03!$O$73,'LSIB_G03'!$O$71</definedName>
    <definedName name="Validation_K016c_LSIB_G03_L71_0" hidden="true">LSIB_G03!$L$71,LSIB_G03!$L$74,'LSIB_G03'!$L$71</definedName>
    <definedName name="Validation_K016c_LSIB_G03_M71_0" hidden="true">LSIB_G03!$M$71,LSIB_G03!$M$74,'LSIB_G03'!$M$71</definedName>
    <definedName name="Validation_K016c_LSIB_G03_N71_0" hidden="true">LSIB_G03!$N$71,LSIB_G03!$N$74,'LSIB_G03'!$N$71</definedName>
    <definedName name="Validation_K016c_LSIB_G03_O71_0" hidden="true">LSIB_G03!$O$71,LSIB_G03!$O$74,'LSIB_G03'!$O$71</definedName>
    <definedName name="Validation_K017_LSIB_G03_L80_0" hidden="true">LSIB_G03!$L$76:$L$77,LSIB_G03!$L$79:$L$80,'LSIB_G03'!$L$80</definedName>
    <definedName name="Validation_K017_LSIB_G03_M80_0" hidden="true">LSIB_G03!$M$76:$M$77,LSIB_G03!$M$79:$M$80,'LSIB_G03'!$M$80</definedName>
    <definedName name="Validation_K017_LSIB_G03_N80_0" hidden="true">LSIB_G03!$N$76:$N$77,LSIB_G03!$N$79:$N$80,'LSIB_G03'!$N$80</definedName>
    <definedName name="Validation_K017_LSIB_G03_O80_0" hidden="true">LSIB_G03!$O$76:$O$77,LSIB_G03!$O$79:$O$80,'LSIB_G03'!$O$80</definedName>
    <definedName name="Validation_K017a_LSIB_G03_L80_0" hidden="true">LSIB_G03!$L$80:$L$81,'LSIB_G03'!$L$80</definedName>
    <definedName name="Validation_K017a_LSIB_G03_M80_0" hidden="true">LSIB_G03!$M$80:$M$81,'LSIB_G03'!$M$80</definedName>
    <definedName name="Validation_K017a_LSIB_G03_N80_0" hidden="true">LSIB_G03!$N$80:$N$81,'LSIB_G03'!$N$80</definedName>
    <definedName name="Validation_K017a_LSIB_G03_O80_0" hidden="true">LSIB_G03!$O$80:$O$81,'LSIB_G03'!$O$80</definedName>
    <definedName name="Validation_K017b_LSIB_G03_L80_0" hidden="true">LSIB_G03!$L$80,LSIB_G03!$L$82,'LSIB_G03'!$L$80</definedName>
    <definedName name="Validation_K017b_LSIB_G03_M80_0" hidden="true">LSIB_G03!$M$80,LSIB_G03!$M$82,'LSIB_G03'!$M$80</definedName>
    <definedName name="Validation_K017b_LSIB_G03_N80_0" hidden="true">LSIB_G03!$N$80,LSIB_G03!$N$82,'LSIB_G03'!$N$80</definedName>
    <definedName name="Validation_K017b_LSIB_G03_O80_0" hidden="true">LSIB_G03!$O$80,LSIB_G03!$O$82,'LSIB_G03'!$O$80</definedName>
    <definedName name="Validation_K017c_LSIB_G03_L80_0" hidden="true">LSIB_G03!$L$80,LSIB_G03!$L$83,'LSIB_G03'!$L$80</definedName>
    <definedName name="Validation_K017c_LSIB_G03_M80_0" hidden="true">LSIB_G03!$M$80,LSIB_G03!$M$83,'LSIB_G03'!$M$80</definedName>
    <definedName name="Validation_K017c_LSIB_G03_N80_0" hidden="true">LSIB_G03!$N$80,LSIB_G03!$N$83,'LSIB_G03'!$N$80</definedName>
    <definedName name="Validation_K017c_LSIB_G03_O80_0" hidden="true">LSIB_G03!$O$80,LSIB_G03!$O$83,'LSIB_G03'!$O$80</definedName>
    <definedName name="Validation_K018_LSIB_G03_L85_0" hidden="true">LSIB_G03!$L$29,LSIB_G03!$L$54,LSIB_G03!$L$59,LSIB_G03!$L$64,LSIB_G03!$L$80,LSIB_G03!$L$85,'LSIB_G03'!$L$85</definedName>
    <definedName name="Validation_K018_LSIB_G03_M85_0" hidden="true">LSIB_G03!$M$29,LSIB_G03!$M$54,LSIB_G03!$M$59,LSIB_G03!$M$64,LSIB_G03!$M$80,LSIB_G03!$M$85,'LSIB_G03'!$M$85</definedName>
    <definedName name="Validation_K018_LSIB_G03_N85_0" hidden="true">LSIB_G03!$N$29,LSIB_G03!$N$54,LSIB_G03!$N$59,LSIB_G03!$N$64,LSIB_G03!$N$80,LSIB_G03!$N$85,'LSIB_G03'!$N$85</definedName>
    <definedName name="Validation_K018_LSIB_G03_O85_0" hidden="true">LSIB_G03!$O$29,LSIB_G03!$O$54,LSIB_G03!$O$59,LSIB_G03!$O$64,LSIB_G03!$O$80,LSIB_G03!$O$85,'LSIB_G03'!$O$85</definedName>
    <definedName name="Validation_K018a_LSIB_G03_L85_0" hidden="true">LSIB_G03!$L$85:$L$86,'LSIB_G03'!$L$85</definedName>
    <definedName name="Validation_K018a_LSIB_G03_M85_0" hidden="true">LSIB_G03!$M$85:$M$86,'LSIB_G03'!$M$85</definedName>
    <definedName name="Validation_K018a_LSIB_G03_N85_0" hidden="true">LSIB_G03!$N$85:$N$86,'LSIB_G03'!$N$85</definedName>
    <definedName name="Validation_K018a_LSIB_G03_O85_0" hidden="true">LSIB_G03!$O$85:$O$86,'LSIB_G03'!$O$85</definedName>
    <definedName name="Validation_K019a_LSIB_G03_L91_0" hidden="true">LSIB_G03!$L$91:$L$92,'LSIB_G03'!$L$91</definedName>
    <definedName name="Validation_K019a_LSIB_G03_M91_0" hidden="true">LSIB_G03!$M$91:$M$92,'LSIB_G03'!$M$91</definedName>
    <definedName name="Validation_K019a_LSIB_G03_N91_0" hidden="true">LSIB_G03!$N$91:$N$92,'LSIB_G03'!$N$91</definedName>
    <definedName name="Validation_K019a_LSIB_G03_O91_0" hidden="true">LSIB_G03!$O$91:$O$92,'LSIB_G03'!$O$91</definedName>
    <definedName name="Validation_K020a_LSIB_G03_L95_0" hidden="true">LSIB_G03!$L$95:$L$96,'LSIB_G03'!$L$95</definedName>
    <definedName name="Validation_K020a_LSIB_G03_M95_0" hidden="true">LSIB_G03!$M$95:$M$96,'LSIB_G03'!$M$95</definedName>
    <definedName name="Validation_K020a_LSIB_G03_N95_0" hidden="true">LSIB_G03!$N$95:$N$96,'LSIB_G03'!$N$95</definedName>
    <definedName name="Validation_K020a_LSIB_G03_O95_0" hidden="true">LSIB_G03!$O$95:$O$96,'LSIB_G03'!$O$95</definedName>
    <definedName name="Validation_K020b_LSIB_G03_L95_0" hidden="true">LSIB_G03!$L$95,LSIB_G03!$L$97,'LSIB_G03'!$L$95</definedName>
    <definedName name="Validation_K020b_LSIB_G03_M95_0" hidden="true">LSIB_G03!$M$95,LSIB_G03!$M$97,'LSIB_G03'!$M$95</definedName>
    <definedName name="Validation_K020b_LSIB_G03_N95_0" hidden="true">LSIB_G03!$N$95,LSIB_G03!$N$97,'LSIB_G03'!$N$95</definedName>
    <definedName name="Validation_K020b_LSIB_G03_O95_0" hidden="true">LSIB_G03!$O$95,LSIB_G03!$O$97,'LSIB_G03'!$O$95</definedName>
    <definedName name="Validation_K021a_LSIB_G03_L98_0" hidden="true">LSIB_G03!$L$98:$L$99,'LSIB_G03'!$L$98</definedName>
    <definedName name="Validation_K021a_LSIB_G03_M98_0" hidden="true">LSIB_G03!$M$98:$M$99,'LSIB_G03'!$M$98</definedName>
    <definedName name="Validation_K021a_LSIB_G03_N98_0" hidden="true">LSIB_G03!$N$98:$N$99,'LSIB_G03'!$N$98</definedName>
    <definedName name="Validation_K021a_LSIB_G03_O98_0" hidden="true">LSIB_G03!$O$98:$O$99,'LSIB_G03'!$O$98</definedName>
    <definedName name="Validation_K022a_LSIB_G03_L100_0" hidden="true">LSIB_G03!$L$100:$L$101,'LSIB_G03'!$L$100</definedName>
    <definedName name="Validation_K022a_LSIB_G03_M100_0" hidden="true">LSIB_G03!$M$100:$M$101,'LSIB_G03'!$M$100</definedName>
    <definedName name="Validation_K022a_LSIB_G03_N100_0" hidden="true">LSIB_G03!$N$100:$N$101,'LSIB_G03'!$N$100</definedName>
    <definedName name="Validation_K022a_LSIB_G03_O100_0" hidden="true">LSIB_G03!$O$100:$O$101,'LSIB_G03'!$O$100</definedName>
    <definedName name="Validation_K023_LSIB_G03_L103_0" hidden="true">LSIB_G03!$L$103:$L$104,LSIB_G03!$L$127,'LSIB_G03'!$L$103</definedName>
    <definedName name="Validation_K023_LSIB_G03_M103_0" hidden="true">LSIB_G03!$M$103:$M$104,LSIB_G03!$M$127,'LSIB_G03'!$M$103</definedName>
    <definedName name="Validation_K023_LSIB_G03_N103_0" hidden="true">LSIB_G03!$N$103:$N$104,LSIB_G03!$N$127,'LSIB_G03'!$N$103</definedName>
    <definedName name="Validation_K023_LSIB_G03_O103_0" hidden="true">LSIB_G03!$O$103:$O$104,LSIB_G03!$O$127,'LSIB_G03'!$O$103</definedName>
    <definedName name="Validation_K024_LSIB_G03_L104_0" hidden="true">LSIB_G03!$L$104:$L$105,LSIB_G03!$L$111,'LSIB_G03'!$L$104</definedName>
    <definedName name="Validation_K024_LSIB_G03_M104_0" hidden="true">LSIB_G03!$M$104:$M$105,LSIB_G03!$M$111,'LSIB_G03'!$M$104</definedName>
    <definedName name="Validation_K024_LSIB_G03_N104_0" hidden="true">LSIB_G03!$N$104:$N$105,LSIB_G03!$N$111,'LSIB_G03'!$N$104</definedName>
    <definedName name="Validation_K024_LSIB_G03_O104_0" hidden="true">LSIB_G03!$O$104:$O$105,LSIB_G03!$O$111,'LSIB_G03'!$O$104</definedName>
    <definedName name="Validation_K025_LSIB_G03_L105_0" hidden="true">LSIB_G03!$L$105:$L$110,'LSIB_G03'!$L$105</definedName>
    <definedName name="Validation_K025_LSIB_G03_M105_0" hidden="true">LSIB_G03!$M$105:$M$110,'LSIB_G03'!$M$105</definedName>
    <definedName name="Validation_K025_LSIB_G03_N105_0" hidden="true">LSIB_G03!$N$105:$N$110,'LSIB_G03'!$N$105</definedName>
    <definedName name="Validation_K025_LSIB_G03_O105_0" hidden="true">LSIB_G03!$O$105:$O$110,'LSIB_G03'!$O$105</definedName>
    <definedName name="Validation_K025_LSIB_G03_L111_0" hidden="true">LSIB_G03!$L$111:$L$112,LSIB_G03!$L$115,LSIB_G03!$L$118,LSIB_G03!$L$121,LSIB_G03!$L$124,'LSIB_G03'!$L$111</definedName>
    <definedName name="Validation_K025_LSIB_G03_M111_0" hidden="true">LSIB_G03!$M$111:$M$112,LSIB_G03!$M$115,LSIB_G03!$M$118,LSIB_G03!$M$121,LSIB_G03!$M$124,'LSIB_G03'!$M$111</definedName>
    <definedName name="Validation_K025_LSIB_G03_N111_0" hidden="true">LSIB_G03!$N$111:$N$112,LSIB_G03!$N$115,LSIB_G03!$N$118,LSIB_G03!$N$121,LSIB_G03!$N$124,'LSIB_G03'!$N$111</definedName>
    <definedName name="Validation_K025_LSIB_G03_O111_0" hidden="true">LSIB_G03!$O$111:$O$112,LSIB_G03!$O$115,LSIB_G03!$O$118,LSIB_G03!$O$121,LSIB_G03!$O$124,'LSIB_G03'!$O$111</definedName>
    <definedName name="Validation_K026_LSIB_G03_L127_0" hidden="true">LSIB_G03!$L$127:$L$128,LSIB_G03!$L$131,LSIB_G03!$L$134,LSIB_G03!$L$137,LSIB_G03!$L$140,'LSIB_G03'!$L$127</definedName>
    <definedName name="Validation_K026_LSIB_G03_M127_0" hidden="true">LSIB_G03!$M$127:$M$128,LSIB_G03!$M$131,LSIB_G03!$M$134,LSIB_G03!$M$137,LSIB_G03!$M$140,'LSIB_G03'!$M$127</definedName>
    <definedName name="Validation_K026_LSIB_G03_N127_0" hidden="true">LSIB_G03!$N$127:$N$128,LSIB_G03!$N$131,LSIB_G03!$N$134,LSIB_G03!$N$137,LSIB_G03!$N$140,'LSIB_G03'!$N$127</definedName>
    <definedName name="Validation_K026_LSIB_G03_O127_0" hidden="true">LSIB_G03!$O$127:$O$128,LSIB_G03!$O$131,LSIB_G03!$O$134,LSIB_G03!$O$137,LSIB_G03!$O$140,'LSIB_G03'!$O$127</definedName>
    <definedName name="Validation_K027_LSIB_G03_L148_0" hidden="true">LSIB_G03!$L$89:$L$91,LSIB_G03!$L$93:$L$95,LSIB_G03!$L$98,LSIB_G03!$L$100,LSIB_G03!$L$103,LSIB_G03!$L$144:$L$146,LSIB_G03!$L$148,'LSIB_G03'!$L$148</definedName>
    <definedName name="Validation_K027_LSIB_G03_M148_0" hidden="true">LSIB_G03!$M$89:$M$91,LSIB_G03!$M$93:$M$95,LSIB_G03!$M$98,LSIB_G03!$M$100,LSIB_G03!$M$103,LSIB_G03!$M$144:$M$146,LSIB_G03!$M$148,'LSIB_G03'!$M$148</definedName>
    <definedName name="Validation_K027_LSIB_G03_N148_0" hidden="true">LSIB_G03!$N$89:$N$91,LSIB_G03!$N$93:$N$95,LSIB_G03!$N$98,LSIB_G03!$N$100,LSIB_G03!$N$103,LSIB_G03!$N$144:$N$146,LSIB_G03!$N$148,'LSIB_G03'!$N$148</definedName>
    <definedName name="Validation_K027_LSIB_G03_O148_0" hidden="true">LSIB_G03!$O$89:$O$91,LSIB_G03!$O$93:$O$95,LSIB_G03!$O$98,LSIB_G03!$O$100,LSIB_G03!$O$103,LSIB_G03!$O$144:$O$146,LSIB_G03!$O$148,'LSIB_G03'!$O$148</definedName>
    <definedName name="Validation_K027a_LSIB_G03_L148_0" hidden="true">LSIB_G03!$L$148:$L$149,'LSIB_G03'!$L$148</definedName>
    <definedName name="Validation_K027a_LSIB_G03_M148_0" hidden="true">LSIB_G03!$M$148:$M$149,'LSIB_G03'!$M$148</definedName>
    <definedName name="Validation_K027a_LSIB_G03_N148_0" hidden="true">LSIB_G03!$N$148:$N$149,'LSIB_G03'!$N$148</definedName>
    <definedName name="Validation_K027a_LSIB_G03_O148_0" hidden="true">LSIB_G03!$O$148:$O$149,'LSIB_G03'!$O$148</definedName>
    <definedName name="Validation_K027b_LSIB_G03_L148_0" hidden="true">LSIB_G03!$L$148,LSIB_G03!$L$150,'LSIB_G03'!$L$148</definedName>
    <definedName name="Validation_K027b_LSIB_G03_M148_0" hidden="true">LSIB_G03!$M$148,LSIB_G03!$M$150,'LSIB_G03'!$M$148</definedName>
    <definedName name="Validation_K027b_LSIB_G03_N148_0" hidden="true">LSIB_G03!$N$148,LSIB_G03!$N$150,'LSIB_G03'!$N$148</definedName>
    <definedName name="Validation_K027b_LSIB_G03_O148_0" hidden="true">LSIB_G03!$O$148,LSIB_G03!$O$150,'LSIB_G03'!$O$148</definedName>
    <definedName name="Validation_K028_LSIB_G03_L152_0" hidden="true">LSIB_G03!$L$85,LSIB_G03!$L$148,LSIB_G03!$L$152,'LSIB_G03'!$L$152</definedName>
    <definedName name="Validation_K028_LSIB_G03_M152_0" hidden="true">LSIB_G03!$M$85,LSIB_G03!$M$148,LSIB_G03!$M$152,'LSIB_G03'!$M$152</definedName>
    <definedName name="Validation_K028_LSIB_G03_N152_0" hidden="true">LSIB_G03!$N$85,LSIB_G03!$N$148,LSIB_G03!$N$152,'LSIB_G03'!$N$152</definedName>
    <definedName name="Validation_K028_LSIB_G03_O152_0" hidden="true">LSIB_G03!$O$85,LSIB_G03!$O$148,LSIB_G03!$O$152,'LSIB_G03'!$O$152</definedName>
    <definedName name="Validation_K029_LSIB_G03_L153_0" hidden="true">LSIB_G03!$L$152:$O$152,LSIB_G03!$L$153:$O$153,'LSIB_G03'!$L$153</definedName>
    <definedName name="Validation_KD001_LSIB_G03_L22_0" hidden="true">LSIB_G03!$L$22,'LSIB_G03'!$L$22</definedName>
    <definedName name="Validation_KD001_LSIB_G03_M22_0" hidden="true">LSIB_G03!$M$22,'LSIB_G03'!$M$22</definedName>
    <definedName name="Validation_KD001_LSIB_G03_N22_0" hidden="true">LSIB_G03!$N$22,'LSIB_G03'!$N$22</definedName>
    <definedName name="Validation_KD001_LSIB_G03_O22_0" hidden="true">LSIB_G03!$O$22,'LSIB_G03'!$O$22</definedName>
    <definedName name="Validation_KD001_LSIB_G03_L23_0" hidden="true">LSIB_G03!$L$23,'LSIB_G03'!$L$23</definedName>
    <definedName name="Validation_KD001_LSIB_G03_M23_0" hidden="true">LSIB_G03!$M$23,'LSIB_G03'!$M$23</definedName>
    <definedName name="Validation_KD001_LSIB_G03_N23_0" hidden="true">LSIB_G03!$N$23,'LSIB_G03'!$N$23</definedName>
    <definedName name="Validation_KD001_LSIB_G03_O23_0" hidden="true">LSIB_G03!$O$23,'LSIB_G03'!$O$23</definedName>
    <definedName name="Validation_KD001_LSIB_G03_L24_0" hidden="true">LSIB_G03!$L$24,'LSIB_G03'!$L$24</definedName>
    <definedName name="Validation_KD001_LSIB_G03_M24_0" hidden="true">LSIB_G03!$M$24,'LSIB_G03'!$M$24</definedName>
    <definedName name="Validation_KD001_LSIB_G03_N24_0" hidden="true">LSIB_G03!$N$24,'LSIB_G03'!$N$24</definedName>
    <definedName name="Validation_KD001_LSIB_G03_O24_0" hidden="true">LSIB_G03!$O$24,'LSIB_G03'!$O$24</definedName>
    <definedName name="Validation_KD001_LSIB_G03_L25_0" hidden="true">LSIB_G03!$L$25,'LSIB_G03'!$L$25</definedName>
    <definedName name="Validation_KD001_LSIB_G03_M25_0" hidden="true">LSIB_G03!$M$25,'LSIB_G03'!$M$25</definedName>
    <definedName name="Validation_KD001_LSIB_G03_N25_0" hidden="true">LSIB_G03!$N$25,'LSIB_G03'!$N$25</definedName>
    <definedName name="Validation_KD001_LSIB_G03_O25_0" hidden="true">LSIB_G03!$O$25,'LSIB_G03'!$O$25</definedName>
    <definedName name="Validation_KD001_LSIB_G03_L26_0" hidden="true">LSIB_G03!$L$26,'LSIB_G03'!$L$26</definedName>
    <definedName name="Validation_KD001_LSIB_G03_M26_0" hidden="true">LSIB_G03!$M$26,'LSIB_G03'!$M$26</definedName>
    <definedName name="Validation_KD001_LSIB_G03_N26_0" hidden="true">LSIB_G03!$N$26,'LSIB_G03'!$N$26</definedName>
    <definedName name="Validation_KD001_LSIB_G03_O26_0" hidden="true">LSIB_G03!$O$26,'LSIB_G03'!$O$26</definedName>
    <definedName name="Validation_KD001_LSIB_G03_L27_0" hidden="true">LSIB_G03!$L$27,'LSIB_G03'!$L$27</definedName>
    <definedName name="Validation_KD001_LSIB_G03_M27_0" hidden="true">LSIB_G03!$M$27,'LSIB_G03'!$M$27</definedName>
    <definedName name="Validation_KD001_LSIB_G03_N27_0" hidden="true">LSIB_G03!$N$27,'LSIB_G03'!$N$27</definedName>
    <definedName name="Validation_KD001_LSIB_G03_O27_0" hidden="true">LSIB_G03!$O$27,'LSIB_G03'!$O$27</definedName>
    <definedName name="Validation_KD001_LSIB_G03_L28_0" hidden="true">LSIB_G03!$L$28,'LSIB_G03'!$L$28</definedName>
    <definedName name="Validation_KD001_LSIB_G03_M28_0" hidden="true">LSIB_G03!$M$28,'LSIB_G03'!$M$28</definedName>
    <definedName name="Validation_KD001_LSIB_G03_N28_0" hidden="true">LSIB_G03!$N$28,'LSIB_G03'!$N$28</definedName>
    <definedName name="Validation_KD001_LSIB_G03_O28_0" hidden="true">LSIB_G03!$O$28,'LSIB_G03'!$O$28</definedName>
    <definedName name="Validation_KD001_LSIB_G03_L29_0" hidden="true">LSIB_G03!$L$29,'LSIB_G03'!$L$29</definedName>
    <definedName name="Validation_KD001_LSIB_G03_M29_0" hidden="true">LSIB_G03!$M$29,'LSIB_G03'!$M$29</definedName>
    <definedName name="Validation_KD001_LSIB_G03_N29_0" hidden="true">LSIB_G03!$N$29,'LSIB_G03'!$N$29</definedName>
    <definedName name="Validation_KD001_LSIB_G03_O29_0" hidden="true">LSIB_G03!$O$29,'LSIB_G03'!$O$29</definedName>
    <definedName name="Validation_KD001_LSIB_G03_L30_0" hidden="true">LSIB_G03!$L$30,'LSIB_G03'!$L$30</definedName>
    <definedName name="Validation_KD001_LSIB_G03_M30_0" hidden="true">LSIB_G03!$M$30,'LSIB_G03'!$M$30</definedName>
    <definedName name="Validation_KD001_LSIB_G03_N30_0" hidden="true">LSIB_G03!$N$30,'LSIB_G03'!$N$30</definedName>
    <definedName name="Validation_KD001_LSIB_G03_O30_0" hidden="true">LSIB_G03!$O$30,'LSIB_G03'!$O$30</definedName>
    <definedName name="Validation_KD001_LSIB_G03_L31_0" hidden="true">LSIB_G03!$L$31,'LSIB_G03'!$L$31</definedName>
    <definedName name="Validation_KD001_LSIB_G03_M31_0" hidden="true">LSIB_G03!$M$31,'LSIB_G03'!$M$31</definedName>
    <definedName name="Validation_KD001_LSIB_G03_N31_0" hidden="true">LSIB_G03!$N$31,'LSIB_G03'!$N$31</definedName>
    <definedName name="Validation_KD001_LSIB_G03_O31_0" hidden="true">LSIB_G03!$O$31,'LSIB_G03'!$O$31</definedName>
    <definedName name="Validation_KD001_LSIB_G03_L32_0" hidden="true">LSIB_G03!$L$32,'LSIB_G03'!$L$32</definedName>
    <definedName name="Validation_KD001_LSIB_G03_M32_0" hidden="true">LSIB_G03!$M$32,'LSIB_G03'!$M$32</definedName>
    <definedName name="Validation_KD001_LSIB_G03_N32_0" hidden="true">LSIB_G03!$N$32,'LSIB_G03'!$N$32</definedName>
    <definedName name="Validation_KD001_LSIB_G03_O32_0" hidden="true">LSIB_G03!$O$32,'LSIB_G03'!$O$32</definedName>
    <definedName name="Validation_KD001_LSIB_G03_L33_0" hidden="true">LSIB_G03!$L$33,'LSIB_G03'!$L$33</definedName>
    <definedName name="Validation_KD001_LSIB_G03_M33_0" hidden="true">LSIB_G03!$M$33,'LSIB_G03'!$M$33</definedName>
    <definedName name="Validation_KD001_LSIB_G03_N33_0" hidden="true">LSIB_G03!$N$33,'LSIB_G03'!$N$33</definedName>
    <definedName name="Validation_KD001_LSIB_G03_O33_0" hidden="true">LSIB_G03!$O$33,'LSIB_G03'!$O$33</definedName>
    <definedName name="Validation_KD001_LSIB_G03_L34_0" hidden="true">LSIB_G03!$L$34,'LSIB_G03'!$L$34</definedName>
    <definedName name="Validation_KD001_LSIB_G03_M34_0" hidden="true">LSIB_G03!$M$34,'LSIB_G03'!$M$34</definedName>
    <definedName name="Validation_KD001_LSIB_G03_N34_0" hidden="true">LSIB_G03!$N$34,'LSIB_G03'!$N$34</definedName>
    <definedName name="Validation_KD001_LSIB_G03_O34_0" hidden="true">LSIB_G03!$O$34,'LSIB_G03'!$O$34</definedName>
    <definedName name="Validation_KD001_LSIB_G03_L36_0" hidden="true">LSIB_G03!$L$36,'LSIB_G03'!$L$36</definedName>
    <definedName name="Validation_KD001_LSIB_G03_M36_0" hidden="true">LSIB_G03!$M$36,'LSIB_G03'!$M$36</definedName>
    <definedName name="Validation_KD001_LSIB_G03_N36_0" hidden="true">LSIB_G03!$N$36,'LSIB_G03'!$N$36</definedName>
    <definedName name="Validation_KD001_LSIB_G03_O36_0" hidden="true">LSIB_G03!$O$36,'LSIB_G03'!$O$36</definedName>
    <definedName name="Validation_KD001_LSIB_G03_L37_0" hidden="true">LSIB_G03!$L$37,'LSIB_G03'!$L$37</definedName>
    <definedName name="Validation_KD001_LSIB_G03_M37_0" hidden="true">LSIB_G03!$M$37,'LSIB_G03'!$M$37</definedName>
    <definedName name="Validation_KD001_LSIB_G03_N37_0" hidden="true">LSIB_G03!$N$37,'LSIB_G03'!$N$37</definedName>
    <definedName name="Validation_KD001_LSIB_G03_O37_0" hidden="true">LSIB_G03!$O$37,'LSIB_G03'!$O$37</definedName>
    <definedName name="Validation_KD001_LSIB_G03_L39_0" hidden="true">LSIB_G03!$L$39,'LSIB_G03'!$L$39</definedName>
    <definedName name="Validation_KD001_LSIB_G03_M39_0" hidden="true">LSIB_G03!$M$39,'LSIB_G03'!$M$39</definedName>
    <definedName name="Validation_KD001_LSIB_G03_N39_0" hidden="true">LSIB_G03!$N$39,'LSIB_G03'!$N$39</definedName>
    <definedName name="Validation_KD001_LSIB_G03_O39_0" hidden="true">LSIB_G03!$O$39,'LSIB_G03'!$O$39</definedName>
    <definedName name="Validation_KD001_LSIB_G03_L40_0" hidden="true">LSIB_G03!$L$40,'LSIB_G03'!$L$40</definedName>
    <definedName name="Validation_KD001_LSIB_G03_M40_0" hidden="true">LSIB_G03!$M$40,'LSIB_G03'!$M$40</definedName>
    <definedName name="Validation_KD001_LSIB_G03_N40_0" hidden="true">LSIB_G03!$N$40,'LSIB_G03'!$N$40</definedName>
    <definedName name="Validation_KD001_LSIB_G03_O40_0" hidden="true">LSIB_G03!$O$40,'LSIB_G03'!$O$40</definedName>
    <definedName name="Validation_KD001_LSIB_G03_L41_0" hidden="true">LSIB_G03!$L$41,'LSIB_G03'!$L$41</definedName>
    <definedName name="Validation_KD001_LSIB_G03_M41_0" hidden="true">LSIB_G03!$M$41,'LSIB_G03'!$M$41</definedName>
    <definedName name="Validation_KD001_LSIB_G03_N41_0" hidden="true">LSIB_G03!$N$41,'LSIB_G03'!$N$41</definedName>
    <definedName name="Validation_KD001_LSIB_G03_O41_0" hidden="true">LSIB_G03!$O$41,'LSIB_G03'!$O$41</definedName>
    <definedName name="Validation_KD001_LSIB_G03_L42_0" hidden="true">LSIB_G03!$L$42,'LSIB_G03'!$L$42</definedName>
    <definedName name="Validation_KD001_LSIB_G03_M42_0" hidden="true">LSIB_G03!$M$42,'LSIB_G03'!$M$42</definedName>
    <definedName name="Validation_KD001_LSIB_G03_N42_0" hidden="true">LSIB_G03!$N$42,'LSIB_G03'!$N$42</definedName>
    <definedName name="Validation_KD001_LSIB_G03_O42_0" hidden="true">LSIB_G03!$O$42,'LSIB_G03'!$O$42</definedName>
    <definedName name="Validation_KD001_LSIB_G03_L43_0" hidden="true">LSIB_G03!$L$43,'LSIB_G03'!$L$43</definedName>
    <definedName name="Validation_KD001_LSIB_G03_M43_0" hidden="true">LSIB_G03!$M$43,'LSIB_G03'!$M$43</definedName>
    <definedName name="Validation_KD001_LSIB_G03_N43_0" hidden="true">LSIB_G03!$N$43,'LSIB_G03'!$N$43</definedName>
    <definedName name="Validation_KD001_LSIB_G03_O43_0" hidden="true">LSIB_G03!$O$43,'LSIB_G03'!$O$43</definedName>
    <definedName name="Validation_KD001_LSIB_G03_L44_0" hidden="true">LSIB_G03!$L$44,'LSIB_G03'!$L$44</definedName>
    <definedName name="Validation_KD001_LSIB_G03_M44_0" hidden="true">LSIB_G03!$M$44,'LSIB_G03'!$M$44</definedName>
    <definedName name="Validation_KD001_LSIB_G03_N44_0" hidden="true">LSIB_G03!$N$44,'LSIB_G03'!$N$44</definedName>
    <definedName name="Validation_KD001_LSIB_G03_O44_0" hidden="true">LSIB_G03!$O$44,'LSIB_G03'!$O$44</definedName>
    <definedName name="Validation_KD001_LSIB_G03_L45_0" hidden="true">LSIB_G03!$L$45,'LSIB_G03'!$L$45</definedName>
    <definedName name="Validation_KD001_LSIB_G03_M45_0" hidden="true">LSIB_G03!$M$45,'LSIB_G03'!$M$45</definedName>
    <definedName name="Validation_KD001_LSIB_G03_N45_0" hidden="true">LSIB_G03!$N$45,'LSIB_G03'!$N$45</definedName>
    <definedName name="Validation_KD001_LSIB_G03_O45_0" hidden="true">LSIB_G03!$O$45,'LSIB_G03'!$O$45</definedName>
    <definedName name="Validation_KD001_LSIB_G03_L46_0" hidden="true">LSIB_G03!$L$46,'LSIB_G03'!$L$46</definedName>
    <definedName name="Validation_KD001_LSIB_G03_M46_0" hidden="true">LSIB_G03!$M$46,'LSIB_G03'!$M$46</definedName>
    <definedName name="Validation_KD001_LSIB_G03_N46_0" hidden="true">LSIB_G03!$N$46,'LSIB_G03'!$N$46</definedName>
    <definedName name="Validation_KD001_LSIB_G03_O46_0" hidden="true">LSIB_G03!$O$46,'LSIB_G03'!$O$46</definedName>
    <definedName name="Validation_KD001_LSIB_G03_L47_0" hidden="true">LSIB_G03!$L$47,'LSIB_G03'!$L$47</definedName>
    <definedName name="Validation_KD001_LSIB_G03_M47_0" hidden="true">LSIB_G03!$M$47,'LSIB_G03'!$M$47</definedName>
    <definedName name="Validation_KD001_LSIB_G03_N47_0" hidden="true">LSIB_G03!$N$47,'LSIB_G03'!$N$47</definedName>
    <definedName name="Validation_KD001_LSIB_G03_O47_0" hidden="true">LSIB_G03!$O$47,'LSIB_G03'!$O$47</definedName>
    <definedName name="Validation_KD001_LSIB_G03_L48_0" hidden="true">LSIB_G03!$L$48,'LSIB_G03'!$L$48</definedName>
    <definedName name="Validation_KD001_LSIB_G03_M48_0" hidden="true">LSIB_G03!$M$48,'LSIB_G03'!$M$48</definedName>
    <definedName name="Validation_KD001_LSIB_G03_N48_0" hidden="true">LSIB_G03!$N$48,'LSIB_G03'!$N$48</definedName>
    <definedName name="Validation_KD001_LSIB_G03_O48_0" hidden="true">LSIB_G03!$O$48,'LSIB_G03'!$O$48</definedName>
    <definedName name="Validation_KD001_LSIB_G03_L49_0" hidden="true">LSIB_G03!$L$49,'LSIB_G03'!$L$49</definedName>
    <definedName name="Validation_KD001_LSIB_G03_M49_0" hidden="true">LSIB_G03!$M$49,'LSIB_G03'!$M$49</definedName>
    <definedName name="Validation_KD001_LSIB_G03_N49_0" hidden="true">LSIB_G03!$N$49,'LSIB_G03'!$N$49</definedName>
    <definedName name="Validation_KD001_LSIB_G03_O49_0" hidden="true">LSIB_G03!$O$49,'LSIB_G03'!$O$49</definedName>
    <definedName name="Validation_KD001_LSIB_G03_L50_0" hidden="true">LSIB_G03!$L$50,'LSIB_G03'!$L$50</definedName>
    <definedName name="Validation_KD001_LSIB_G03_M50_0" hidden="true">LSIB_G03!$M$50,'LSIB_G03'!$M$50</definedName>
    <definedName name="Validation_KD001_LSIB_G03_N50_0" hidden="true">LSIB_G03!$N$50,'LSIB_G03'!$N$50</definedName>
    <definedName name="Validation_KD001_LSIB_G03_O50_0" hidden="true">LSIB_G03!$O$50,'LSIB_G03'!$O$50</definedName>
    <definedName name="Validation_KD001_LSIB_G03_L51_0" hidden="true">LSIB_G03!$L$51,'LSIB_G03'!$L$51</definedName>
    <definedName name="Validation_KD001_LSIB_G03_M51_0" hidden="true">LSIB_G03!$M$51,'LSIB_G03'!$M$51</definedName>
    <definedName name="Validation_KD001_LSIB_G03_N51_0" hidden="true">LSIB_G03!$N$51,'LSIB_G03'!$N$51</definedName>
    <definedName name="Validation_KD001_LSIB_G03_O51_0" hidden="true">LSIB_G03!$O$51,'LSIB_G03'!$O$51</definedName>
    <definedName name="Validation_KD001_LSIB_G03_L52_0" hidden="true">LSIB_G03!$L$52,'LSIB_G03'!$L$52</definedName>
    <definedName name="Validation_KD001_LSIB_G03_M52_0" hidden="true">LSIB_G03!$M$52,'LSIB_G03'!$M$52</definedName>
    <definedName name="Validation_KD001_LSIB_G03_N52_0" hidden="true">LSIB_G03!$N$52,'LSIB_G03'!$N$52</definedName>
    <definedName name="Validation_KD001_LSIB_G03_O52_0" hidden="true">LSIB_G03!$O$52,'LSIB_G03'!$O$52</definedName>
    <definedName name="Validation_KD001_LSIB_G03_L53_0" hidden="true">LSIB_G03!$L$53,'LSIB_G03'!$L$53</definedName>
    <definedName name="Validation_KD001_LSIB_G03_M53_0" hidden="true">LSIB_G03!$M$53,'LSIB_G03'!$M$53</definedName>
    <definedName name="Validation_KD001_LSIB_G03_N53_0" hidden="true">LSIB_G03!$N$53,'LSIB_G03'!$N$53</definedName>
    <definedName name="Validation_KD001_LSIB_G03_O53_0" hidden="true">LSIB_G03!$O$53,'LSIB_G03'!$O$53</definedName>
    <definedName name="Validation_KD001_LSIB_G03_L54_0" hidden="true">LSIB_G03!$L$54,'LSIB_G03'!$L$54</definedName>
    <definedName name="Validation_KD001_LSIB_G03_M54_0" hidden="true">LSIB_G03!$M$54,'LSIB_G03'!$M$54</definedName>
    <definedName name="Validation_KD001_LSIB_G03_N54_0" hidden="true">LSIB_G03!$N$54,'LSIB_G03'!$N$54</definedName>
    <definedName name="Validation_KD001_LSIB_G03_O54_0" hidden="true">LSIB_G03!$O$54,'LSIB_G03'!$O$54</definedName>
    <definedName name="Validation_KD001_LSIB_G03_L55_0" hidden="true">LSIB_G03!$L$55,'LSIB_G03'!$L$55</definedName>
    <definedName name="Validation_KD001_LSIB_G03_M55_0" hidden="true">LSIB_G03!$M$55,'LSIB_G03'!$M$55</definedName>
    <definedName name="Validation_KD001_LSIB_G03_N55_0" hidden="true">LSIB_G03!$N$55,'LSIB_G03'!$N$55</definedName>
    <definedName name="Validation_KD001_LSIB_G03_O55_0" hidden="true">LSIB_G03!$O$55,'LSIB_G03'!$O$55</definedName>
    <definedName name="Validation_KD001_LSIB_G03_L56_0" hidden="true">LSIB_G03!$L$56,'LSIB_G03'!$L$56</definedName>
    <definedName name="Validation_KD001_LSIB_G03_M56_0" hidden="true">LSIB_G03!$M$56,'LSIB_G03'!$M$56</definedName>
    <definedName name="Validation_KD001_LSIB_G03_N56_0" hidden="true">LSIB_G03!$N$56,'LSIB_G03'!$N$56</definedName>
    <definedName name="Validation_KD001_LSIB_G03_O56_0" hidden="true">LSIB_G03!$O$56,'LSIB_G03'!$O$56</definedName>
    <definedName name="Validation_KD001_LSIB_G03_L57_0" hidden="true">LSIB_G03!$L$57,'LSIB_G03'!$L$57</definedName>
    <definedName name="Validation_KD001_LSIB_G03_M57_0" hidden="true">LSIB_G03!$M$57,'LSIB_G03'!$M$57</definedName>
    <definedName name="Validation_KD001_LSIB_G03_N57_0" hidden="true">LSIB_G03!$N$57,'LSIB_G03'!$N$57</definedName>
    <definedName name="Validation_KD001_LSIB_G03_O57_0" hidden="true">LSIB_G03!$O$57,'LSIB_G03'!$O$57</definedName>
    <definedName name="Validation_KD001_LSIB_G03_L59_0" hidden="true">LSIB_G03!$L$59,'LSIB_G03'!$L$59</definedName>
    <definedName name="Validation_KD001_LSIB_G03_M59_0" hidden="true">LSIB_G03!$M$59,'LSIB_G03'!$M$59</definedName>
    <definedName name="Validation_KD001_LSIB_G03_N59_0" hidden="true">LSIB_G03!$N$59,'LSIB_G03'!$N$59</definedName>
    <definedName name="Validation_KD001_LSIB_G03_O59_0" hidden="true">LSIB_G03!$O$59,'LSIB_G03'!$O$59</definedName>
    <definedName name="Validation_KD001_LSIB_G03_L60_0" hidden="true">LSIB_G03!$L$60,'LSIB_G03'!$L$60</definedName>
    <definedName name="Validation_KD001_LSIB_G03_M60_0" hidden="true">LSIB_G03!$M$60,'LSIB_G03'!$M$60</definedName>
    <definedName name="Validation_KD001_LSIB_G03_N60_0" hidden="true">LSIB_G03!$N$60,'LSIB_G03'!$N$60</definedName>
    <definedName name="Validation_KD001_LSIB_G03_O60_0" hidden="true">LSIB_G03!$O$60,'LSIB_G03'!$O$60</definedName>
    <definedName name="Validation_KD001_LSIB_G03_L61_0" hidden="true">LSIB_G03!$L$61,'LSIB_G03'!$L$61</definedName>
    <definedName name="Validation_KD001_LSIB_G03_M61_0" hidden="true">LSIB_G03!$M$61,'LSIB_G03'!$M$61</definedName>
    <definedName name="Validation_KD001_LSIB_G03_N61_0" hidden="true">LSIB_G03!$N$61,'LSIB_G03'!$N$61</definedName>
    <definedName name="Validation_KD001_LSIB_G03_O61_0" hidden="true">LSIB_G03!$O$61,'LSIB_G03'!$O$61</definedName>
    <definedName name="Validation_KD001_LSIB_G03_L62_0" hidden="true">LSIB_G03!$L$62,'LSIB_G03'!$L$62</definedName>
    <definedName name="Validation_KD001_LSIB_G03_M62_0" hidden="true">LSIB_G03!$M$62,'LSIB_G03'!$M$62</definedName>
    <definedName name="Validation_KD001_LSIB_G03_N62_0" hidden="true">LSIB_G03!$N$62,'LSIB_G03'!$N$62</definedName>
    <definedName name="Validation_KD001_LSIB_G03_O62_0" hidden="true">LSIB_G03!$O$62,'LSIB_G03'!$O$62</definedName>
    <definedName name="Validation_KD001_LSIB_G03_L63_0" hidden="true">LSIB_G03!$L$63,'LSIB_G03'!$L$63</definedName>
    <definedName name="Validation_KD001_LSIB_G03_M63_0" hidden="true">LSIB_G03!$M$63,'LSIB_G03'!$M$63</definedName>
    <definedName name="Validation_KD001_LSIB_G03_N63_0" hidden="true">LSIB_G03!$N$63,'LSIB_G03'!$N$63</definedName>
    <definedName name="Validation_KD001_LSIB_G03_O63_0" hidden="true">LSIB_G03!$O$63,'LSIB_G03'!$O$63</definedName>
    <definedName name="Validation_KD001_LSIB_G03_L64_0" hidden="true">LSIB_G03!$L$64,'LSIB_G03'!$L$64</definedName>
    <definedName name="Validation_KD001_LSIB_G03_M64_0" hidden="true">LSIB_G03!$M$64,'LSIB_G03'!$M$64</definedName>
    <definedName name="Validation_KD001_LSIB_G03_N64_0" hidden="true">LSIB_G03!$N$64,'LSIB_G03'!$N$64</definedName>
    <definedName name="Validation_KD001_LSIB_G03_O64_0" hidden="true">LSIB_G03!$O$64,'LSIB_G03'!$O$64</definedName>
    <definedName name="Validation_KD001_LSIB_G03_L65_0" hidden="true">LSIB_G03!$L$65,'LSIB_G03'!$L$65</definedName>
    <definedName name="Validation_KD001_LSIB_G03_M65_0" hidden="true">LSIB_G03!$M$65,'LSIB_G03'!$M$65</definedName>
    <definedName name="Validation_KD001_LSIB_G03_N65_0" hidden="true">LSIB_G03!$N$65,'LSIB_G03'!$N$65</definedName>
    <definedName name="Validation_KD001_LSIB_G03_O65_0" hidden="true">LSIB_G03!$O$65,'LSIB_G03'!$O$65</definedName>
    <definedName name="Validation_KD001_LSIB_G03_L66_0" hidden="true">LSIB_G03!$L$66,'LSIB_G03'!$L$66</definedName>
    <definedName name="Validation_KD001_LSIB_G03_M66_0" hidden="true">LSIB_G03!$M$66,'LSIB_G03'!$M$66</definedName>
    <definedName name="Validation_KD001_LSIB_G03_N66_0" hidden="true">LSIB_G03!$N$66,'LSIB_G03'!$N$66</definedName>
    <definedName name="Validation_KD001_LSIB_G03_O66_0" hidden="true">LSIB_G03!$O$66,'LSIB_G03'!$O$66</definedName>
    <definedName name="Validation_KD001_LSIB_G03_L67_0" hidden="true">LSIB_G03!$L$67,'LSIB_G03'!$L$67</definedName>
    <definedName name="Validation_KD001_LSIB_G03_M67_0" hidden="true">LSIB_G03!$M$67,'LSIB_G03'!$M$67</definedName>
    <definedName name="Validation_KD001_LSIB_G03_N67_0" hidden="true">LSIB_G03!$N$67,'LSIB_G03'!$N$67</definedName>
    <definedName name="Validation_KD001_LSIB_G03_O67_0" hidden="true">LSIB_G03!$O$67,'LSIB_G03'!$O$67</definedName>
    <definedName name="Validation_KD001_LSIB_G03_L68_0" hidden="true">LSIB_G03!$L$68,'LSIB_G03'!$L$68</definedName>
    <definedName name="Validation_KD001_LSIB_G03_M68_0" hidden="true">LSIB_G03!$M$68,'LSIB_G03'!$M$68</definedName>
    <definedName name="Validation_KD001_LSIB_G03_N68_0" hidden="true">LSIB_G03!$N$68,'LSIB_G03'!$N$68</definedName>
    <definedName name="Validation_KD001_LSIB_G03_O68_0" hidden="true">LSIB_G03!$O$68,'LSIB_G03'!$O$68</definedName>
    <definedName name="Validation_KD001_LSIB_G03_L69_0" hidden="true">LSIB_G03!$L$69,'LSIB_G03'!$L$69</definedName>
    <definedName name="Validation_KD001_LSIB_G03_M69_0" hidden="true">LSIB_G03!$M$69,'LSIB_G03'!$M$69</definedName>
    <definedName name="Validation_KD001_LSIB_G03_N69_0" hidden="true">LSIB_G03!$N$69,'LSIB_G03'!$N$69</definedName>
    <definedName name="Validation_KD001_LSIB_G03_O69_0" hidden="true">LSIB_G03!$O$69,'LSIB_G03'!$O$69</definedName>
    <definedName name="Validation_KD001_LSIB_G03_L70_0" hidden="true">LSIB_G03!$L$70,'LSIB_G03'!$L$70</definedName>
    <definedName name="Validation_KD001_LSIB_G03_M70_0" hidden="true">LSIB_G03!$M$70,'LSIB_G03'!$M$70</definedName>
    <definedName name="Validation_KD001_LSIB_G03_N70_0" hidden="true">LSIB_G03!$N$70,'LSIB_G03'!$N$70</definedName>
    <definedName name="Validation_KD001_LSIB_G03_O70_0" hidden="true">LSIB_G03!$O$70,'LSIB_G03'!$O$70</definedName>
    <definedName name="Validation_KD001_LSIB_G03_L71_0" hidden="true">LSIB_G03!$L$71,'LSIB_G03'!$L$71</definedName>
    <definedName name="Validation_KD001_LSIB_G03_M71_0" hidden="true">LSIB_G03!$M$71,'LSIB_G03'!$M$71</definedName>
    <definedName name="Validation_KD001_LSIB_G03_N71_0" hidden="true">LSIB_G03!$N$71,'LSIB_G03'!$N$71</definedName>
    <definedName name="Validation_KD001_LSIB_G03_O71_0" hidden="true">LSIB_G03!$O$71,'LSIB_G03'!$O$71</definedName>
    <definedName name="Validation_KD001_LSIB_G03_L72_0" hidden="true">LSIB_G03!$L$72,'LSIB_G03'!$L$72</definedName>
    <definedName name="Validation_KD001_LSIB_G03_M72_0" hidden="true">LSIB_G03!$M$72,'LSIB_G03'!$M$72</definedName>
    <definedName name="Validation_KD001_LSIB_G03_N72_0" hidden="true">LSIB_G03!$N$72,'LSIB_G03'!$N$72</definedName>
    <definedName name="Validation_KD001_LSIB_G03_O72_0" hidden="true">LSIB_G03!$O$72,'LSIB_G03'!$O$72</definedName>
    <definedName name="Validation_KD001_LSIB_G03_L73_0" hidden="true">LSIB_G03!$L$73,'LSIB_G03'!$L$73</definedName>
    <definedName name="Validation_KD001_LSIB_G03_M73_0" hidden="true">LSIB_G03!$M$73,'LSIB_G03'!$M$73</definedName>
    <definedName name="Validation_KD001_LSIB_G03_N73_0" hidden="true">LSIB_G03!$N$73,'LSIB_G03'!$N$73</definedName>
    <definedName name="Validation_KD001_LSIB_G03_O73_0" hidden="true">LSIB_G03!$O$73,'LSIB_G03'!$O$73</definedName>
    <definedName name="Validation_KD001_LSIB_G03_L74_0" hidden="true">LSIB_G03!$L$74,'LSIB_G03'!$L$74</definedName>
    <definedName name="Validation_KD001_LSIB_G03_M74_0" hidden="true">LSIB_G03!$M$74,'LSIB_G03'!$M$74</definedName>
    <definedName name="Validation_KD001_LSIB_G03_N74_0" hidden="true">LSIB_G03!$N$74,'LSIB_G03'!$N$74</definedName>
    <definedName name="Validation_KD001_LSIB_G03_O74_0" hidden="true">LSIB_G03!$O$74,'LSIB_G03'!$O$74</definedName>
    <definedName name="Validation_KD001_LSIB_G03_L76_0" hidden="true">LSIB_G03!$L$76,'LSIB_G03'!$L$76</definedName>
    <definedName name="Validation_KD001_LSIB_G03_M76_0" hidden="true">LSIB_G03!$M$76,'LSIB_G03'!$M$76</definedName>
    <definedName name="Validation_KD001_LSIB_G03_N76_0" hidden="true">LSIB_G03!$N$76,'LSIB_G03'!$N$76</definedName>
    <definedName name="Validation_KD001_LSIB_G03_O76_0" hidden="true">LSIB_G03!$O$76,'LSIB_G03'!$O$76</definedName>
    <definedName name="Validation_KD001_LSIB_G03_L77_0" hidden="true">LSIB_G03!$L$77,'LSIB_G03'!$L$77</definedName>
    <definedName name="Validation_KD001_LSIB_G03_M77_0" hidden="true">LSIB_G03!$M$77,'LSIB_G03'!$M$77</definedName>
    <definedName name="Validation_KD001_LSIB_G03_N77_0" hidden="true">LSIB_G03!$N$77,'LSIB_G03'!$N$77</definedName>
    <definedName name="Validation_KD001_LSIB_G03_O77_0" hidden="true">LSIB_G03!$O$77,'LSIB_G03'!$O$77</definedName>
    <definedName name="Validation_KD001_LSIB_G03_L78_0" hidden="true">LSIB_G03!$L$78,'LSIB_G03'!$L$78</definedName>
    <definedName name="Validation_KD001_LSIB_G03_M78_0" hidden="true">LSIB_G03!$M$78,'LSIB_G03'!$M$78</definedName>
    <definedName name="Validation_KD001_LSIB_G03_N78_0" hidden="true">LSIB_G03!$N$78,'LSIB_G03'!$N$78</definedName>
    <definedName name="Validation_KD001_LSIB_G03_O78_0" hidden="true">LSIB_G03!$O$78,'LSIB_G03'!$O$78</definedName>
    <definedName name="Validation_KD001_LSIB_G03_L79_0" hidden="true">LSIB_G03!$L$79,'LSIB_G03'!$L$79</definedName>
    <definedName name="Validation_KD001_LSIB_G03_M79_0" hidden="true">LSIB_G03!$M$79,'LSIB_G03'!$M$79</definedName>
    <definedName name="Validation_KD001_LSIB_G03_N79_0" hidden="true">LSIB_G03!$N$79,'LSIB_G03'!$N$79</definedName>
    <definedName name="Validation_KD001_LSIB_G03_O79_0" hidden="true">LSIB_G03!$O$79,'LSIB_G03'!$O$79</definedName>
    <definedName name="Validation_KD001_LSIB_G03_L80_0" hidden="true">LSIB_G03!$L$80,'LSIB_G03'!$L$80</definedName>
    <definedName name="Validation_KD001_LSIB_G03_M80_0" hidden="true">LSIB_G03!$M$80,'LSIB_G03'!$M$80</definedName>
    <definedName name="Validation_KD001_LSIB_G03_N80_0" hidden="true">LSIB_G03!$N$80,'LSIB_G03'!$N$80</definedName>
    <definedName name="Validation_KD001_LSIB_G03_O80_0" hidden="true">LSIB_G03!$O$80,'LSIB_G03'!$O$80</definedName>
    <definedName name="Validation_KD001_LSIB_G03_L81_0" hidden="true">LSIB_G03!$L$81,'LSIB_G03'!$L$81</definedName>
    <definedName name="Validation_KD001_LSIB_G03_M81_0" hidden="true">LSIB_G03!$M$81,'LSIB_G03'!$M$81</definedName>
    <definedName name="Validation_KD001_LSIB_G03_N81_0" hidden="true">LSIB_G03!$N$81,'LSIB_G03'!$N$81</definedName>
    <definedName name="Validation_KD001_LSIB_G03_O81_0" hidden="true">LSIB_G03!$O$81,'LSIB_G03'!$O$81</definedName>
    <definedName name="Validation_KD001_LSIB_G03_L82_0" hidden="true">LSIB_G03!$L$82,'LSIB_G03'!$L$82</definedName>
    <definedName name="Validation_KD001_LSIB_G03_M82_0" hidden="true">LSIB_G03!$M$82,'LSIB_G03'!$M$82</definedName>
    <definedName name="Validation_KD001_LSIB_G03_N82_0" hidden="true">LSIB_G03!$N$82,'LSIB_G03'!$N$82</definedName>
    <definedName name="Validation_KD001_LSIB_G03_O82_0" hidden="true">LSIB_G03!$O$82,'LSIB_G03'!$O$82</definedName>
    <definedName name="Validation_KD001_LSIB_G03_L83_0" hidden="true">LSIB_G03!$L$83,'LSIB_G03'!$L$83</definedName>
    <definedName name="Validation_KD001_LSIB_G03_M83_0" hidden="true">LSIB_G03!$M$83,'LSIB_G03'!$M$83</definedName>
    <definedName name="Validation_KD001_LSIB_G03_N83_0" hidden="true">LSIB_G03!$N$83,'LSIB_G03'!$N$83</definedName>
    <definedName name="Validation_KD001_LSIB_G03_O83_0" hidden="true">LSIB_G03!$O$83,'LSIB_G03'!$O$83</definedName>
    <definedName name="Validation_KD001_LSIB_G03_L85_0" hidden="true">LSIB_G03!$L$85,'LSIB_G03'!$L$85</definedName>
    <definedName name="Validation_KD001_LSIB_G03_M85_0" hidden="true">LSIB_G03!$M$85,'LSIB_G03'!$M$85</definedName>
    <definedName name="Validation_KD001_LSIB_G03_N85_0" hidden="true">LSIB_G03!$N$85,'LSIB_G03'!$N$85</definedName>
    <definedName name="Validation_KD001_LSIB_G03_O85_0" hidden="true">LSIB_G03!$O$85,'LSIB_G03'!$O$85</definedName>
    <definedName name="Validation_KD001_LSIB_G03_L86_0" hidden="true">LSIB_G03!$L$86,'LSIB_G03'!$L$86</definedName>
    <definedName name="Validation_KD001_LSIB_G03_M86_0" hidden="true">LSIB_G03!$M$86,'LSIB_G03'!$M$86</definedName>
    <definedName name="Validation_KD001_LSIB_G03_N86_0" hidden="true">LSIB_G03!$N$86,'LSIB_G03'!$N$86</definedName>
    <definedName name="Validation_KD001_LSIB_G03_O86_0" hidden="true">LSIB_G03!$O$86,'LSIB_G03'!$O$86</definedName>
    <definedName name="Validation_KD001_LSIB_G03_L89_0" hidden="true">LSIB_G03!$L$89,'LSIB_G03'!$L$89</definedName>
    <definedName name="Validation_KD001_LSIB_G03_M89_0" hidden="true">LSIB_G03!$M$89,'LSIB_G03'!$M$89</definedName>
    <definedName name="Validation_KD001_LSIB_G03_N89_0" hidden="true">LSIB_G03!$N$89,'LSIB_G03'!$N$89</definedName>
    <definedName name="Validation_KD001_LSIB_G03_O89_0" hidden="true">LSIB_G03!$O$89,'LSIB_G03'!$O$89</definedName>
    <definedName name="Validation_KD001_LSIB_G03_L90_0" hidden="true">LSIB_G03!$L$90,'LSIB_G03'!$L$90</definedName>
    <definedName name="Validation_KD001_LSIB_G03_M90_0" hidden="true">LSIB_G03!$M$90,'LSIB_G03'!$M$90</definedName>
    <definedName name="Validation_KD001_LSIB_G03_N90_0" hidden="true">LSIB_G03!$N$90,'LSIB_G03'!$N$90</definedName>
    <definedName name="Validation_KD001_LSIB_G03_O90_0" hidden="true">LSIB_G03!$O$90,'LSIB_G03'!$O$90</definedName>
    <definedName name="Validation_KD001_LSIB_G03_L91_0" hidden="true">LSIB_G03!$L$91,'LSIB_G03'!$L$91</definedName>
    <definedName name="Validation_KD001_LSIB_G03_M91_0" hidden="true">LSIB_G03!$M$91,'LSIB_G03'!$M$91</definedName>
    <definedName name="Validation_KD001_LSIB_G03_N91_0" hidden="true">LSIB_G03!$N$91,'LSIB_G03'!$N$91</definedName>
    <definedName name="Validation_KD001_LSIB_G03_O91_0" hidden="true">LSIB_G03!$O$91,'LSIB_G03'!$O$91</definedName>
    <definedName name="Validation_KD001_LSIB_G03_L92_0" hidden="true">LSIB_G03!$L$92,'LSIB_G03'!$L$92</definedName>
    <definedName name="Validation_KD001_LSIB_G03_M92_0" hidden="true">LSIB_G03!$M$92,'LSIB_G03'!$M$92</definedName>
    <definedName name="Validation_KD001_LSIB_G03_N92_0" hidden="true">LSIB_G03!$N$92,'LSIB_G03'!$N$92</definedName>
    <definedName name="Validation_KD001_LSIB_G03_O92_0" hidden="true">LSIB_G03!$O$92,'LSIB_G03'!$O$92</definedName>
    <definedName name="Validation_KD001_LSIB_G03_L93_0" hidden="true">LSIB_G03!$L$93,'LSIB_G03'!$L$93</definedName>
    <definedName name="Validation_KD001_LSIB_G03_M93_0" hidden="true">LSIB_G03!$M$93,'LSIB_G03'!$M$93</definedName>
    <definedName name="Validation_KD001_LSIB_G03_N93_0" hidden="true">LSIB_G03!$N$93,'LSIB_G03'!$N$93</definedName>
    <definedName name="Validation_KD001_LSIB_G03_O93_0" hidden="true">LSIB_G03!$O$93,'LSIB_G03'!$O$93</definedName>
    <definedName name="Validation_KD001_LSIB_G03_L94_0" hidden="true">LSIB_G03!$L$94,'LSIB_G03'!$L$94</definedName>
    <definedName name="Validation_KD001_LSIB_G03_M94_0" hidden="true">LSIB_G03!$M$94,'LSIB_G03'!$M$94</definedName>
    <definedName name="Validation_KD001_LSIB_G03_N94_0" hidden="true">LSIB_G03!$N$94,'LSIB_G03'!$N$94</definedName>
    <definedName name="Validation_KD001_LSIB_G03_O94_0" hidden="true">LSIB_G03!$O$94,'LSIB_G03'!$O$94</definedName>
    <definedName name="Validation_KD001_LSIB_G03_L95_0" hidden="true">LSIB_G03!$L$95,'LSIB_G03'!$L$95</definedName>
    <definedName name="Validation_KD001_LSIB_G03_M95_0" hidden="true">LSIB_G03!$M$95,'LSIB_G03'!$M$95</definedName>
    <definedName name="Validation_KD001_LSIB_G03_N95_0" hidden="true">LSIB_G03!$N$95,'LSIB_G03'!$N$95</definedName>
    <definedName name="Validation_KD001_LSIB_G03_O95_0" hidden="true">LSIB_G03!$O$95,'LSIB_G03'!$O$95</definedName>
    <definedName name="Validation_KD001_LSIB_G03_L96_0" hidden="true">LSIB_G03!$L$96,'LSIB_G03'!$L$96</definedName>
    <definedName name="Validation_KD001_LSIB_G03_M96_0" hidden="true">LSIB_G03!$M$96,'LSIB_G03'!$M$96</definedName>
    <definedName name="Validation_KD001_LSIB_G03_N96_0" hidden="true">LSIB_G03!$N$96,'LSIB_G03'!$N$96</definedName>
    <definedName name="Validation_KD001_LSIB_G03_O96_0" hidden="true">LSIB_G03!$O$96,'LSIB_G03'!$O$96</definedName>
    <definedName name="Validation_KD001_LSIB_G03_L97_0" hidden="true">LSIB_G03!$L$97,'LSIB_G03'!$L$97</definedName>
    <definedName name="Validation_KD001_LSIB_G03_M97_0" hidden="true">LSIB_G03!$M$97,'LSIB_G03'!$M$97</definedName>
    <definedName name="Validation_KD001_LSIB_G03_N97_0" hidden="true">LSIB_G03!$N$97,'LSIB_G03'!$N$97</definedName>
    <definedName name="Validation_KD001_LSIB_G03_O97_0" hidden="true">LSIB_G03!$O$97,'LSIB_G03'!$O$97</definedName>
    <definedName name="Validation_KD001_LSIB_G03_L98_0" hidden="true">LSIB_G03!$L$98,'LSIB_G03'!$L$98</definedName>
    <definedName name="Validation_KD001_LSIB_G03_M98_0" hidden="true">LSIB_G03!$M$98,'LSIB_G03'!$M$98</definedName>
    <definedName name="Validation_KD001_LSIB_G03_N98_0" hidden="true">LSIB_G03!$N$98,'LSIB_G03'!$N$98</definedName>
    <definedName name="Validation_KD001_LSIB_G03_O98_0" hidden="true">LSIB_G03!$O$98,'LSIB_G03'!$O$98</definedName>
    <definedName name="Validation_KD001_LSIB_G03_L99_0" hidden="true">LSIB_G03!$L$99,'LSIB_G03'!$L$99</definedName>
    <definedName name="Validation_KD001_LSIB_G03_M99_0" hidden="true">LSIB_G03!$M$99,'LSIB_G03'!$M$99</definedName>
    <definedName name="Validation_KD001_LSIB_G03_N99_0" hidden="true">LSIB_G03!$N$99,'LSIB_G03'!$N$99</definedName>
    <definedName name="Validation_KD001_LSIB_G03_O99_0" hidden="true">LSIB_G03!$O$99,'LSIB_G03'!$O$99</definedName>
    <definedName name="Validation_KD001_LSIB_G03_L100_0" hidden="true">LSIB_G03!$L$100,'LSIB_G03'!$L$100</definedName>
    <definedName name="Validation_KD001_LSIB_G03_M100_0" hidden="true">LSIB_G03!$M$100,'LSIB_G03'!$M$100</definedName>
    <definedName name="Validation_KD001_LSIB_G03_N100_0" hidden="true">LSIB_G03!$N$100,'LSIB_G03'!$N$100</definedName>
    <definedName name="Validation_KD001_LSIB_G03_O100_0" hidden="true">LSIB_G03!$O$100,'LSIB_G03'!$O$100</definedName>
    <definedName name="Validation_KD001_LSIB_G03_L101_0" hidden="true">LSIB_G03!$L$101,'LSIB_G03'!$L$101</definedName>
    <definedName name="Validation_KD001_LSIB_G03_M101_0" hidden="true">LSIB_G03!$M$101,'LSIB_G03'!$M$101</definedName>
    <definedName name="Validation_KD001_LSIB_G03_N101_0" hidden="true">LSIB_G03!$N$101,'LSIB_G03'!$N$101</definedName>
    <definedName name="Validation_KD001_LSIB_G03_O101_0" hidden="true">LSIB_G03!$O$101,'LSIB_G03'!$O$101</definedName>
    <definedName name="Validation_KD001_LSIB_G03_L103_0" hidden="true">LSIB_G03!$L$103,'LSIB_G03'!$L$103</definedName>
    <definedName name="Validation_KD001_LSIB_G03_M103_0" hidden="true">LSIB_G03!$M$103,'LSIB_G03'!$M$103</definedName>
    <definedName name="Validation_KD001_LSIB_G03_N103_0" hidden="true">LSIB_G03!$N$103,'LSIB_G03'!$N$103</definedName>
    <definedName name="Validation_KD001_LSIB_G03_O103_0" hidden="true">LSIB_G03!$O$103,'LSIB_G03'!$O$103</definedName>
    <definedName name="Validation_KD001_LSIB_G03_L104_0" hidden="true">LSIB_G03!$L$104,'LSIB_G03'!$L$104</definedName>
    <definedName name="Validation_KD001_LSIB_G03_M104_0" hidden="true">LSIB_G03!$M$104,'LSIB_G03'!$M$104</definedName>
    <definedName name="Validation_KD001_LSIB_G03_N104_0" hidden="true">LSIB_G03!$N$104,'LSIB_G03'!$N$104</definedName>
    <definedName name="Validation_KD001_LSIB_G03_O104_0" hidden="true">LSIB_G03!$O$104,'LSIB_G03'!$O$104</definedName>
    <definedName name="Validation_KD001_LSIB_G03_L105_0" hidden="true">LSIB_G03!$L$105,'LSIB_G03'!$L$105</definedName>
    <definedName name="Validation_KD001_LSIB_G03_M105_0" hidden="true">LSIB_G03!$M$105,'LSIB_G03'!$M$105</definedName>
    <definedName name="Validation_KD001_LSIB_G03_N105_0" hidden="true">LSIB_G03!$N$105,'LSIB_G03'!$N$105</definedName>
    <definedName name="Validation_KD001_LSIB_G03_O105_0" hidden="true">LSIB_G03!$O$105,'LSIB_G03'!$O$105</definedName>
    <definedName name="Validation_KD001_LSIB_G03_L106_0" hidden="true">LSIB_G03!$L$106,'LSIB_G03'!$L$106</definedName>
    <definedName name="Validation_KD001_LSIB_G03_M106_0" hidden="true">LSIB_G03!$M$106,'LSIB_G03'!$M$106</definedName>
    <definedName name="Validation_KD001_LSIB_G03_N106_0" hidden="true">LSIB_G03!$N$106,'LSIB_G03'!$N$106</definedName>
    <definedName name="Validation_KD001_LSIB_G03_O106_0" hidden="true">LSIB_G03!$O$106,'LSIB_G03'!$O$106</definedName>
    <definedName name="Validation_KD001_LSIB_G03_L107_0" hidden="true">LSIB_G03!$L$107,'LSIB_G03'!$L$107</definedName>
    <definedName name="Validation_KD001_LSIB_G03_M107_0" hidden="true">LSIB_G03!$M$107,'LSIB_G03'!$M$107</definedName>
    <definedName name="Validation_KD001_LSIB_G03_N107_0" hidden="true">LSIB_G03!$N$107,'LSIB_G03'!$N$107</definedName>
    <definedName name="Validation_KD001_LSIB_G03_O107_0" hidden="true">LSIB_G03!$O$107,'LSIB_G03'!$O$107</definedName>
    <definedName name="Validation_KD001_LSIB_G03_L108_0" hidden="true">LSIB_G03!$L$108,'LSIB_G03'!$L$108</definedName>
    <definedName name="Validation_KD001_LSIB_G03_M108_0" hidden="true">LSIB_G03!$M$108,'LSIB_G03'!$M$108</definedName>
    <definedName name="Validation_KD001_LSIB_G03_N108_0" hidden="true">LSIB_G03!$N$108,'LSIB_G03'!$N$108</definedName>
    <definedName name="Validation_KD001_LSIB_G03_O108_0" hidden="true">LSIB_G03!$O$108,'LSIB_G03'!$O$108</definedName>
    <definedName name="Validation_KD001_LSIB_G03_L109_0" hidden="true">LSIB_G03!$L$109,'LSIB_G03'!$L$109</definedName>
    <definedName name="Validation_KD001_LSIB_G03_M109_0" hidden="true">LSIB_G03!$M$109,'LSIB_G03'!$M$109</definedName>
    <definedName name="Validation_KD001_LSIB_G03_N109_0" hidden="true">LSIB_G03!$N$109,'LSIB_G03'!$N$109</definedName>
    <definedName name="Validation_KD001_LSIB_G03_O109_0" hidden="true">LSIB_G03!$O$109,'LSIB_G03'!$O$109</definedName>
    <definedName name="Validation_KD001_LSIB_G03_L110_0" hidden="true">LSIB_G03!$L$110,'LSIB_G03'!$L$110</definedName>
    <definedName name="Validation_KD001_LSIB_G03_M110_0" hidden="true">LSIB_G03!$M$110,'LSIB_G03'!$M$110</definedName>
    <definedName name="Validation_KD001_LSIB_G03_N110_0" hidden="true">LSIB_G03!$N$110,'LSIB_G03'!$N$110</definedName>
    <definedName name="Validation_KD001_LSIB_G03_O110_0" hidden="true">LSIB_G03!$O$110,'LSIB_G03'!$O$110</definedName>
    <definedName name="Validation_KD001_LSIB_G03_L111_0" hidden="true">LSIB_G03!$L$111,'LSIB_G03'!$L$111</definedName>
    <definedName name="Validation_KD001_LSIB_G03_M111_0" hidden="true">LSIB_G03!$M$111,'LSIB_G03'!$M$111</definedName>
    <definedName name="Validation_KD001_LSIB_G03_N111_0" hidden="true">LSIB_G03!$N$111,'LSIB_G03'!$N$111</definedName>
    <definedName name="Validation_KD001_LSIB_G03_O111_0" hidden="true">LSIB_G03!$O$111,'LSIB_G03'!$O$111</definedName>
    <definedName name="Validation_KD001_LSIB_G03_L112_0" hidden="true">LSIB_G03!$L$112,'LSIB_G03'!$L$112</definedName>
    <definedName name="Validation_KD001_LSIB_G03_M112_0" hidden="true">LSIB_G03!$M$112,'LSIB_G03'!$M$112</definedName>
    <definedName name="Validation_KD001_LSIB_G03_N112_0" hidden="true">LSIB_G03!$N$112,'LSIB_G03'!$N$112</definedName>
    <definedName name="Validation_KD001_LSIB_G03_O112_0" hidden="true">LSIB_G03!$O$112,'LSIB_G03'!$O$112</definedName>
    <definedName name="Validation_KD001_LSIB_G03_L113_0" hidden="true">LSIB_G03!$L$113,'LSIB_G03'!$L$113</definedName>
    <definedName name="Validation_KD001_LSIB_G03_M113_0" hidden="true">LSIB_G03!$M$113,'LSIB_G03'!$M$113</definedName>
    <definedName name="Validation_KD001_LSIB_G03_N113_0" hidden="true">LSIB_G03!$N$113,'LSIB_G03'!$N$113</definedName>
    <definedName name="Validation_KD001_LSIB_G03_O113_0" hidden="true">LSIB_G03!$O$113,'LSIB_G03'!$O$113</definedName>
    <definedName name="Validation_KD001_LSIB_G03_L114_0" hidden="true">LSIB_G03!$L$114,'LSIB_G03'!$L$114</definedName>
    <definedName name="Validation_KD001_LSIB_G03_M114_0" hidden="true">LSIB_G03!$M$114,'LSIB_G03'!$M$114</definedName>
    <definedName name="Validation_KD001_LSIB_G03_N114_0" hidden="true">LSIB_G03!$N$114,'LSIB_G03'!$N$114</definedName>
    <definedName name="Validation_KD001_LSIB_G03_O114_0" hidden="true">LSIB_G03!$O$114,'LSIB_G03'!$O$114</definedName>
    <definedName name="Validation_KD001_LSIB_G03_L115_0" hidden="true">LSIB_G03!$L$115,'LSIB_G03'!$L$115</definedName>
    <definedName name="Validation_KD001_LSIB_G03_M115_0" hidden="true">LSIB_G03!$M$115,'LSIB_G03'!$M$115</definedName>
    <definedName name="Validation_KD001_LSIB_G03_N115_0" hidden="true">LSIB_G03!$N$115,'LSIB_G03'!$N$115</definedName>
    <definedName name="Validation_KD001_LSIB_G03_O115_0" hidden="true">LSIB_G03!$O$115,'LSIB_G03'!$O$115</definedName>
    <definedName name="Validation_KD001_LSIB_G03_L116_0" hidden="true">LSIB_G03!$L$116,'LSIB_G03'!$L$116</definedName>
    <definedName name="Validation_KD001_LSIB_G03_M116_0" hidden="true">LSIB_G03!$M$116,'LSIB_G03'!$M$116</definedName>
    <definedName name="Validation_KD001_LSIB_G03_N116_0" hidden="true">LSIB_G03!$N$116,'LSIB_G03'!$N$116</definedName>
    <definedName name="Validation_KD001_LSIB_G03_O116_0" hidden="true">LSIB_G03!$O$116,'LSIB_G03'!$O$116</definedName>
    <definedName name="Validation_KD001_LSIB_G03_L117_0" hidden="true">LSIB_G03!$L$117,'LSIB_G03'!$L$117</definedName>
    <definedName name="Validation_KD001_LSIB_G03_M117_0" hidden="true">LSIB_G03!$M$117,'LSIB_G03'!$M$117</definedName>
    <definedName name="Validation_KD001_LSIB_G03_N117_0" hidden="true">LSIB_G03!$N$117,'LSIB_G03'!$N$117</definedName>
    <definedName name="Validation_KD001_LSIB_G03_O117_0" hidden="true">LSIB_G03!$O$117,'LSIB_G03'!$O$117</definedName>
    <definedName name="Validation_KD001_LSIB_G03_L118_0" hidden="true">LSIB_G03!$L$118,'LSIB_G03'!$L$118</definedName>
    <definedName name="Validation_KD001_LSIB_G03_M118_0" hidden="true">LSIB_G03!$M$118,'LSIB_G03'!$M$118</definedName>
    <definedName name="Validation_KD001_LSIB_G03_N118_0" hidden="true">LSIB_G03!$N$118,'LSIB_G03'!$N$118</definedName>
    <definedName name="Validation_KD001_LSIB_G03_O118_0" hidden="true">LSIB_G03!$O$118,'LSIB_G03'!$O$118</definedName>
    <definedName name="Validation_KD001_LSIB_G03_L119_0" hidden="true">LSIB_G03!$L$119,'LSIB_G03'!$L$119</definedName>
    <definedName name="Validation_KD001_LSIB_G03_M119_0" hidden="true">LSIB_G03!$M$119,'LSIB_G03'!$M$119</definedName>
    <definedName name="Validation_KD001_LSIB_G03_N119_0" hidden="true">LSIB_G03!$N$119,'LSIB_G03'!$N$119</definedName>
    <definedName name="Validation_KD001_LSIB_G03_O119_0" hidden="true">LSIB_G03!$O$119,'LSIB_G03'!$O$119</definedName>
    <definedName name="Validation_KD001_LSIB_G03_L120_0" hidden="true">LSIB_G03!$L$120,'LSIB_G03'!$L$120</definedName>
    <definedName name="Validation_KD001_LSIB_G03_M120_0" hidden="true">LSIB_G03!$M$120,'LSIB_G03'!$M$120</definedName>
    <definedName name="Validation_KD001_LSIB_G03_N120_0" hidden="true">LSIB_G03!$N$120,'LSIB_G03'!$N$120</definedName>
    <definedName name="Validation_KD001_LSIB_G03_O120_0" hidden="true">LSIB_G03!$O$120,'LSIB_G03'!$O$120</definedName>
    <definedName name="Validation_KD001_LSIB_G03_L121_0" hidden="true">LSIB_G03!$L$121,'LSIB_G03'!$L$121</definedName>
    <definedName name="Validation_KD001_LSIB_G03_M121_0" hidden="true">LSIB_G03!$M$121,'LSIB_G03'!$M$121</definedName>
    <definedName name="Validation_KD001_LSIB_G03_N121_0" hidden="true">LSIB_G03!$N$121,'LSIB_G03'!$N$121</definedName>
    <definedName name="Validation_KD001_LSIB_G03_O121_0" hidden="true">LSIB_G03!$O$121,'LSIB_G03'!$O$121</definedName>
    <definedName name="Validation_KD001_LSIB_G03_L122_0" hidden="true">LSIB_G03!$L$122,'LSIB_G03'!$L$122</definedName>
    <definedName name="Validation_KD001_LSIB_G03_M122_0" hidden="true">LSIB_G03!$M$122,'LSIB_G03'!$M$122</definedName>
    <definedName name="Validation_KD001_LSIB_G03_N122_0" hidden="true">LSIB_G03!$N$122,'LSIB_G03'!$N$122</definedName>
    <definedName name="Validation_KD001_LSIB_G03_O122_0" hidden="true">LSIB_G03!$O$122,'LSIB_G03'!$O$122</definedName>
    <definedName name="Validation_KD001_LSIB_G03_L123_0" hidden="true">LSIB_G03!$L$123,'LSIB_G03'!$L$123</definedName>
    <definedName name="Validation_KD001_LSIB_G03_M123_0" hidden="true">LSIB_G03!$M$123,'LSIB_G03'!$M$123</definedName>
    <definedName name="Validation_KD001_LSIB_G03_N123_0" hidden="true">LSIB_G03!$N$123,'LSIB_G03'!$N$123</definedName>
    <definedName name="Validation_KD001_LSIB_G03_O123_0" hidden="true">LSIB_G03!$O$123,'LSIB_G03'!$O$123</definedName>
    <definedName name="Validation_KD001_LSIB_G03_L124_0" hidden="true">LSIB_G03!$L$124,'LSIB_G03'!$L$124</definedName>
    <definedName name="Validation_KD001_LSIB_G03_M124_0" hidden="true">LSIB_G03!$M$124,'LSIB_G03'!$M$124</definedName>
    <definedName name="Validation_KD001_LSIB_G03_N124_0" hidden="true">LSIB_G03!$N$124,'LSIB_G03'!$N$124</definedName>
    <definedName name="Validation_KD001_LSIB_G03_O124_0" hidden="true">LSIB_G03!$O$124,'LSIB_G03'!$O$124</definedName>
    <definedName name="Validation_KD001_LSIB_G03_L125_0" hidden="true">LSIB_G03!$L$125,'LSIB_G03'!$L$125</definedName>
    <definedName name="Validation_KD001_LSIB_G03_M125_0" hidden="true">LSIB_G03!$M$125,'LSIB_G03'!$M$125</definedName>
    <definedName name="Validation_KD001_LSIB_G03_N125_0" hidden="true">LSIB_G03!$N$125,'LSIB_G03'!$N$125</definedName>
    <definedName name="Validation_KD001_LSIB_G03_O125_0" hidden="true">LSIB_G03!$O$125,'LSIB_G03'!$O$125</definedName>
    <definedName name="Validation_KD001_LSIB_G03_L126_0" hidden="true">LSIB_G03!$L$126,'LSIB_G03'!$L$126</definedName>
    <definedName name="Validation_KD001_LSIB_G03_M126_0" hidden="true">LSIB_G03!$M$126,'LSIB_G03'!$M$126</definedName>
    <definedName name="Validation_KD001_LSIB_G03_N126_0" hidden="true">LSIB_G03!$N$126,'LSIB_G03'!$N$126</definedName>
    <definedName name="Validation_KD001_LSIB_G03_O126_0" hidden="true">LSIB_G03!$O$126,'LSIB_G03'!$O$126</definedName>
    <definedName name="Validation_KD001_LSIB_G03_L127_0" hidden="true">LSIB_G03!$L$127,'LSIB_G03'!$L$127</definedName>
    <definedName name="Validation_KD001_LSIB_G03_M127_0" hidden="true">LSIB_G03!$M$127,'LSIB_G03'!$M$127</definedName>
    <definedName name="Validation_KD001_LSIB_G03_N127_0" hidden="true">LSIB_G03!$N$127,'LSIB_G03'!$N$127</definedName>
    <definedName name="Validation_KD001_LSIB_G03_O127_0" hidden="true">LSIB_G03!$O$127,'LSIB_G03'!$O$127</definedName>
    <definedName name="Validation_KD001_LSIB_G03_L128_0" hidden="true">LSIB_G03!$L$128,'LSIB_G03'!$L$128</definedName>
    <definedName name="Validation_KD001_LSIB_G03_M128_0" hidden="true">LSIB_G03!$M$128,'LSIB_G03'!$M$128</definedName>
    <definedName name="Validation_KD001_LSIB_G03_N128_0" hidden="true">LSIB_G03!$N$128,'LSIB_G03'!$N$128</definedName>
    <definedName name="Validation_KD001_LSIB_G03_O128_0" hidden="true">LSIB_G03!$O$128,'LSIB_G03'!$O$128</definedName>
    <definedName name="Validation_KD001_LSIB_G03_L129_0" hidden="true">LSIB_G03!$L$129,'LSIB_G03'!$L$129</definedName>
    <definedName name="Validation_KD001_LSIB_G03_M129_0" hidden="true">LSIB_G03!$M$129,'LSIB_G03'!$M$129</definedName>
    <definedName name="Validation_KD001_LSIB_G03_N129_0" hidden="true">LSIB_G03!$N$129,'LSIB_G03'!$N$129</definedName>
    <definedName name="Validation_KD001_LSIB_G03_O129_0" hidden="true">LSIB_G03!$O$129,'LSIB_G03'!$O$129</definedName>
    <definedName name="Validation_KD001_LSIB_G03_L130_0" hidden="true">LSIB_G03!$L$130,'LSIB_G03'!$L$130</definedName>
    <definedName name="Validation_KD001_LSIB_G03_M130_0" hidden="true">LSIB_G03!$M$130,'LSIB_G03'!$M$130</definedName>
    <definedName name="Validation_KD001_LSIB_G03_N130_0" hidden="true">LSIB_G03!$N$130,'LSIB_G03'!$N$130</definedName>
    <definedName name="Validation_KD001_LSIB_G03_O130_0" hidden="true">LSIB_G03!$O$130,'LSIB_G03'!$O$130</definedName>
    <definedName name="Validation_KD001_LSIB_G03_L131_0" hidden="true">LSIB_G03!$L$131,'LSIB_G03'!$L$131</definedName>
    <definedName name="Validation_KD001_LSIB_G03_M131_0" hidden="true">LSIB_G03!$M$131,'LSIB_G03'!$M$131</definedName>
    <definedName name="Validation_KD001_LSIB_G03_N131_0" hidden="true">LSIB_G03!$N$131,'LSIB_G03'!$N$131</definedName>
    <definedName name="Validation_KD001_LSIB_G03_O131_0" hidden="true">LSIB_G03!$O$131,'LSIB_G03'!$O$131</definedName>
    <definedName name="Validation_KD001_LSIB_G03_L132_0" hidden="true">LSIB_G03!$L$132,'LSIB_G03'!$L$132</definedName>
    <definedName name="Validation_KD001_LSIB_G03_M132_0" hidden="true">LSIB_G03!$M$132,'LSIB_G03'!$M$132</definedName>
    <definedName name="Validation_KD001_LSIB_G03_N132_0" hidden="true">LSIB_G03!$N$132,'LSIB_G03'!$N$132</definedName>
    <definedName name="Validation_KD001_LSIB_G03_O132_0" hidden="true">LSIB_G03!$O$132,'LSIB_G03'!$O$132</definedName>
    <definedName name="Validation_KD001_LSIB_G03_L133_0" hidden="true">LSIB_G03!$L$133,'LSIB_G03'!$L$133</definedName>
    <definedName name="Validation_KD001_LSIB_G03_M133_0" hidden="true">LSIB_G03!$M$133,'LSIB_G03'!$M$133</definedName>
    <definedName name="Validation_KD001_LSIB_G03_N133_0" hidden="true">LSIB_G03!$N$133,'LSIB_G03'!$N$133</definedName>
    <definedName name="Validation_KD001_LSIB_G03_O133_0" hidden="true">LSIB_G03!$O$133,'LSIB_G03'!$O$133</definedName>
    <definedName name="Validation_KD001_LSIB_G03_L134_0" hidden="true">LSIB_G03!$L$134,'LSIB_G03'!$L$134</definedName>
    <definedName name="Validation_KD001_LSIB_G03_M134_0" hidden="true">LSIB_G03!$M$134,'LSIB_G03'!$M$134</definedName>
    <definedName name="Validation_KD001_LSIB_G03_N134_0" hidden="true">LSIB_G03!$N$134,'LSIB_G03'!$N$134</definedName>
    <definedName name="Validation_KD001_LSIB_G03_O134_0" hidden="true">LSIB_G03!$O$134,'LSIB_G03'!$O$134</definedName>
    <definedName name="Validation_KD001_LSIB_G03_L135_0" hidden="true">LSIB_G03!$L$135,'LSIB_G03'!$L$135</definedName>
    <definedName name="Validation_KD001_LSIB_G03_M135_0" hidden="true">LSIB_G03!$M$135,'LSIB_G03'!$M$135</definedName>
    <definedName name="Validation_KD001_LSIB_G03_N135_0" hidden="true">LSIB_G03!$N$135,'LSIB_G03'!$N$135</definedName>
    <definedName name="Validation_KD001_LSIB_G03_O135_0" hidden="true">LSIB_G03!$O$135,'LSIB_G03'!$O$135</definedName>
    <definedName name="Validation_KD001_LSIB_G03_L136_0" hidden="true">LSIB_G03!$L$136,'LSIB_G03'!$L$136</definedName>
    <definedName name="Validation_KD001_LSIB_G03_M136_0" hidden="true">LSIB_G03!$M$136,'LSIB_G03'!$M$136</definedName>
    <definedName name="Validation_KD001_LSIB_G03_N136_0" hidden="true">LSIB_G03!$N$136,'LSIB_G03'!$N$136</definedName>
    <definedName name="Validation_KD001_LSIB_G03_O136_0" hidden="true">LSIB_G03!$O$136,'LSIB_G03'!$O$136</definedName>
    <definedName name="Validation_KD001_LSIB_G03_L137_0" hidden="true">LSIB_G03!$L$137,'LSIB_G03'!$L$137</definedName>
    <definedName name="Validation_KD001_LSIB_G03_M137_0" hidden="true">LSIB_G03!$M$137,'LSIB_G03'!$M$137</definedName>
    <definedName name="Validation_KD001_LSIB_G03_N137_0" hidden="true">LSIB_G03!$N$137,'LSIB_G03'!$N$137</definedName>
    <definedName name="Validation_KD001_LSIB_G03_O137_0" hidden="true">LSIB_G03!$O$137,'LSIB_G03'!$O$137</definedName>
    <definedName name="Validation_KD001_LSIB_G03_L138_0" hidden="true">LSIB_G03!$L$138,'LSIB_G03'!$L$138</definedName>
    <definedName name="Validation_KD001_LSIB_G03_M138_0" hidden="true">LSIB_G03!$M$138,'LSIB_G03'!$M$138</definedName>
    <definedName name="Validation_KD001_LSIB_G03_N138_0" hidden="true">LSIB_G03!$N$138,'LSIB_G03'!$N$138</definedName>
    <definedName name="Validation_KD001_LSIB_G03_O138_0" hidden="true">LSIB_G03!$O$138,'LSIB_G03'!$O$138</definedName>
    <definedName name="Validation_KD001_LSIB_G03_L139_0" hidden="true">LSIB_G03!$L$139,'LSIB_G03'!$L$139</definedName>
    <definedName name="Validation_KD001_LSIB_G03_M139_0" hidden="true">LSIB_G03!$M$139,'LSIB_G03'!$M$139</definedName>
    <definedName name="Validation_KD001_LSIB_G03_N139_0" hidden="true">LSIB_G03!$N$139,'LSIB_G03'!$N$139</definedName>
    <definedName name="Validation_KD001_LSIB_G03_O139_0" hidden="true">LSIB_G03!$O$139,'LSIB_G03'!$O$139</definedName>
    <definedName name="Validation_KD001_LSIB_G03_L140_0" hidden="true">LSIB_G03!$L$140,'LSIB_G03'!$L$140</definedName>
    <definedName name="Validation_KD001_LSIB_G03_M140_0" hidden="true">LSIB_G03!$M$140,'LSIB_G03'!$M$140</definedName>
    <definedName name="Validation_KD001_LSIB_G03_N140_0" hidden="true">LSIB_G03!$N$140,'LSIB_G03'!$N$140</definedName>
    <definedName name="Validation_KD001_LSIB_G03_O140_0" hidden="true">LSIB_G03!$O$140,'LSIB_G03'!$O$140</definedName>
    <definedName name="Validation_KD001_LSIB_G03_L141_0" hidden="true">LSIB_G03!$L$141,'LSIB_G03'!$L$141</definedName>
    <definedName name="Validation_KD001_LSIB_G03_M141_0" hidden="true">LSIB_G03!$M$141,'LSIB_G03'!$M$141</definedName>
    <definedName name="Validation_KD001_LSIB_G03_N141_0" hidden="true">LSIB_G03!$N$141,'LSIB_G03'!$N$141</definedName>
    <definedName name="Validation_KD001_LSIB_G03_O141_0" hidden="true">LSIB_G03!$O$141,'LSIB_G03'!$O$141</definedName>
    <definedName name="Validation_KD001_LSIB_G03_L142_0" hidden="true">LSIB_G03!$L$142,'LSIB_G03'!$L$142</definedName>
    <definedName name="Validation_KD001_LSIB_G03_M142_0" hidden="true">LSIB_G03!$M$142,'LSIB_G03'!$M$142</definedName>
    <definedName name="Validation_KD001_LSIB_G03_N142_0" hidden="true">LSIB_G03!$N$142,'LSIB_G03'!$N$142</definedName>
    <definedName name="Validation_KD001_LSIB_G03_O142_0" hidden="true">LSIB_G03!$O$142,'LSIB_G03'!$O$142</definedName>
    <definedName name="Validation_KD001_LSIB_G03_L144_0" hidden="true">LSIB_G03!$L$144,'LSIB_G03'!$L$144</definedName>
    <definedName name="Validation_KD001_LSIB_G03_M144_0" hidden="true">LSIB_G03!$M$144,'LSIB_G03'!$M$144</definedName>
    <definedName name="Validation_KD001_LSIB_G03_N144_0" hidden="true">LSIB_G03!$N$144,'LSIB_G03'!$N$144</definedName>
    <definedName name="Validation_KD001_LSIB_G03_O144_0" hidden="true">LSIB_G03!$O$144,'LSIB_G03'!$O$144</definedName>
    <definedName name="Validation_KD001_LSIB_G03_L145_0" hidden="true">LSIB_G03!$L$145,'LSIB_G03'!$L$145</definedName>
    <definedName name="Validation_KD001_LSIB_G03_M145_0" hidden="true">LSIB_G03!$M$145,'LSIB_G03'!$M$145</definedName>
    <definedName name="Validation_KD001_LSIB_G03_N145_0" hidden="true">LSIB_G03!$N$145,'LSIB_G03'!$N$145</definedName>
    <definedName name="Validation_KD001_LSIB_G03_O145_0" hidden="true">LSIB_G03!$O$145,'LSIB_G03'!$O$145</definedName>
    <definedName name="Validation_KD001_LSIB_G03_L146_0" hidden="true">LSIB_G03!$L$146,'LSIB_G03'!$L$146</definedName>
    <definedName name="Validation_KD001_LSIB_G03_M146_0" hidden="true">LSIB_G03!$M$146,'LSIB_G03'!$M$146</definedName>
    <definedName name="Validation_KD001_LSIB_G03_N146_0" hidden="true">LSIB_G03!$N$146,'LSIB_G03'!$N$146</definedName>
    <definedName name="Validation_KD001_LSIB_G03_O146_0" hidden="true">LSIB_G03!$O$146,'LSIB_G03'!$O$146</definedName>
    <definedName name="Validation_KD001_LSIB_G03_L148_0" hidden="true">LSIB_G03!$L$148,'LSIB_G03'!$L$148</definedName>
    <definedName name="Validation_KD001_LSIB_G03_M148_0" hidden="true">LSIB_G03!$M$148,'LSIB_G03'!$M$148</definedName>
    <definedName name="Validation_KD001_LSIB_G03_N148_0" hidden="true">LSIB_G03!$N$148,'LSIB_G03'!$N$148</definedName>
    <definedName name="Validation_KD001_LSIB_G03_O148_0" hidden="true">LSIB_G03!$O$148,'LSIB_G03'!$O$148</definedName>
    <definedName name="Validation_KD001_LSIB_G03_L149_0" hidden="true">LSIB_G03!$L$149,'LSIB_G03'!$L$149</definedName>
    <definedName name="Validation_KD001_LSIB_G03_M149_0" hidden="true">LSIB_G03!$M$149,'LSIB_G03'!$M$149</definedName>
    <definedName name="Validation_KD001_LSIB_G03_N149_0" hidden="true">LSIB_G03!$N$149,'LSIB_G03'!$N$149</definedName>
    <definedName name="Validation_KD001_LSIB_G03_O149_0" hidden="true">LSIB_G03!$O$149,'LSIB_G03'!$O$149</definedName>
    <definedName name="Validation_KD001_LSIB_G03_L150_0" hidden="true">LSIB_G03!$L$150,'LSIB_G03'!$L$150</definedName>
    <definedName name="Validation_KD001_LSIB_G03_M150_0" hidden="true">LSIB_G03!$M$150,'LSIB_G03'!$M$150</definedName>
    <definedName name="Validation_KD001_LSIB_G03_N150_0" hidden="true">LSIB_G03!$N$150,'LSIB_G03'!$N$150</definedName>
    <definedName name="Validation_KD001_LSIB_G03_O150_0" hidden="true">LSIB_G03!$O$150,'LSIB_G03'!$O$150</definedName>
    <definedName name="Validation_KD001_LSIB_G03_L155_0" hidden="true">LSIB_G03!$L$155,'LSIB_G03'!$L$155</definedName>
    <definedName name="Validation_KD001_LSIB_G03_M155_0" hidden="true">LSIB_G03!$M$155,'LSIB_G03'!$M$155</definedName>
    <definedName name="Validation_KD001_LSIB_G03_N155_0" hidden="true">LSIB_G03!$N$155,'LSIB_G03'!$N$155</definedName>
    <definedName name="Validation_KD001_LSIB_G03_O155_0" hidden="true">LSIB_G03!$O$155,'LSIB_G03'!$O$155</definedName>
    <definedName name="Validation_KD001_LSIB_G03_L156_0" hidden="true">LSIB_G03!$L$156,'LSIB_G03'!$L$156</definedName>
    <definedName name="Validation_KD001_LSIB_G03_M156_0" hidden="true">LSIB_G03!$M$156,'LSIB_G03'!$M$156</definedName>
    <definedName name="Validation_KD001_LSIB_G03_N156_0" hidden="true">LSIB_G03!$N$156,'LSIB_G03'!$N$156</definedName>
    <definedName name="Validation_KD001_LSIB_G03_O156_0" hidden="true">LSIB_G03!$O$156,'LSIB_G03'!$O$156</definedName>
    <definedName name="Validation_KD001_LSIB_G03_L165_0" hidden="true">LSIB_G03!$L$165,'LSIB_G03'!$L$165</definedName>
    <definedName name="Validation_KD001_LSIB_G03_L166_0" hidden="true">LSIB_G03!$L$166,'LSIB_G03'!$L$166</definedName>
    <definedName name="Validation_KD001_LSIB_G03_L167_0" hidden="true">LSIB_G03!$L$167,'LSIB_G03'!$L$167</definedName>
    <definedName name="Validation_KD001_LSIB_G03_L168_0" hidden="true">LSIB_G03!$L$168,'LSIB_G03'!$L$168</definedName>
    <definedName name="Validation_D002_LSIB_G04_P20_0" hidden="true">LSIB_G04!$L$20:$P$20,'LSIB_G04'!$P$20</definedName>
    <definedName name="Validation_D002_LSIB_G04_P21_0" hidden="true">LSIB_G04!$L$21:$P$21,'LSIB_G04'!$P$21</definedName>
    <definedName name="Validation_D002_LSIB_G04_P22_0" hidden="true">LSIB_G04!$L$22:$P$22,'LSIB_G04'!$P$22</definedName>
    <definedName name="Validation_D003_LSIB_G04_P29_0" hidden="true">LSIB_G04!$L$29:$N$29,LSIB_G04!$P$29,'LSIB_G04'!$P$29</definedName>
    <definedName name="Validation_K030_LSIB_G04_P20_0" hidden="true">LSIB_G04!$P$20:$Q$20,'LSIB_G04'!$P$20</definedName>
    <definedName name="Validation_K031_LSIB_G04_P21_0" hidden="true">LSIB_G04!$P$21:$Q$21,'LSIB_G04'!$P$21</definedName>
    <definedName name="Validation_K032_LSIB_G04_P22_0" hidden="true">LSIB_G04!$P$22:$Q$22,'LSIB_G04'!$P$22</definedName>
    <definedName name="Validation_K033_LSIB_G04_P29_0" hidden="true">LSIB_G04!$P$29:$Q$29,'LSIB_G04'!$P$29</definedName>
    <definedName name="Validation_KD001_LSIB_G04_L20_0" hidden="true">LSIB_G04!$L$20,'LSIB_G04'!$L$20</definedName>
    <definedName name="Validation_KD001_LSIB_G04_M20_0" hidden="true">LSIB_G04!$M$20,'LSIB_G04'!$M$20</definedName>
    <definedName name="Validation_KD001_LSIB_G04_N20_0" hidden="true">LSIB_G04!$N$20,'LSIB_G04'!$N$20</definedName>
    <definedName name="Validation_KD001_LSIB_G04_O20_0" hidden="true">LSIB_G04!$O$20,'LSIB_G04'!$O$20</definedName>
    <definedName name="Validation_KD001_LSIB_G04_P20_0" hidden="true">LSIB_G04!$P$20,'LSIB_G04'!$P$20</definedName>
    <definedName name="Validation_KD001_LSIB_G04_Q20_0" hidden="true">LSIB_G04!$Q$20,'LSIB_G04'!$Q$20</definedName>
    <definedName name="Validation_KD001_LSIB_G04_L21_0" hidden="true">LSIB_G04!$L$21,'LSIB_G04'!$L$21</definedName>
    <definedName name="Validation_KD001_LSIB_G04_M21_0" hidden="true">LSIB_G04!$M$21,'LSIB_G04'!$M$21</definedName>
    <definedName name="Validation_KD001_LSIB_G04_N21_0" hidden="true">LSIB_G04!$N$21,'LSIB_G04'!$N$21</definedName>
    <definedName name="Validation_KD001_LSIB_G04_O21_0" hidden="true">LSIB_G04!$O$21,'LSIB_G04'!$O$21</definedName>
    <definedName name="Validation_KD001_LSIB_G04_P21_0" hidden="true">LSIB_G04!$P$21,'LSIB_G04'!$P$21</definedName>
    <definedName name="Validation_KD001_LSIB_G04_Q21_0" hidden="true">LSIB_G04!$Q$21,'LSIB_G04'!$Q$21</definedName>
    <definedName name="Validation_KD001_LSIB_G04_L22_0" hidden="true">LSIB_G04!$L$22,'LSIB_G04'!$L$22</definedName>
    <definedName name="Validation_KD001_LSIB_G04_M22_0" hidden="true">LSIB_G04!$M$22,'LSIB_G04'!$M$22</definedName>
    <definedName name="Validation_KD001_LSIB_G04_N22_0" hidden="true">LSIB_G04!$N$22,'LSIB_G04'!$N$22</definedName>
    <definedName name="Validation_KD001_LSIB_G04_O22_0" hidden="true">LSIB_G04!$O$22,'LSIB_G04'!$O$22</definedName>
    <definedName name="Validation_KD001_LSIB_G04_P22_0" hidden="true">LSIB_G04!$P$22,'LSIB_G04'!$P$22</definedName>
    <definedName name="Validation_KD001_LSIB_G04_Q22_0" hidden="true">LSIB_G04!$Q$22,'LSIB_G04'!$Q$22</definedName>
    <definedName name="Validation_KD001_LSIB_G04_L29_0" hidden="true">LSIB_G04!$L$29,'LSIB_G04'!$L$29</definedName>
    <definedName name="Validation_KD001_LSIB_G04_M29_0" hidden="true">LSIB_G04!$M$29,'LSIB_G04'!$M$29</definedName>
    <definedName name="Validation_KD001_LSIB_G04_N29_0" hidden="true">LSIB_G04!$N$29,'LSIB_G04'!$N$29</definedName>
    <definedName name="Validation_KD001_LSIB_G04_P29_0" hidden="true">LSIB_G04!$P$29,'LSIB_G04'!$P$29</definedName>
    <definedName name="Validation_KD001_LSIB_G04_Q29_0" hidden="true">LSIB_G04!$Q$29,'LSIB_G04'!$Q$29</definedName>
    <definedName name="ValidationSummary_LSIB_G01_ERROR" hidden="true">Validation!B9</definedName>
    <definedName name="ValidationSummary_LSIB_G02_ERROR" hidden="true">Validation!B12</definedName>
    <definedName name="ValidationSummary_LSIB_G03_ERROR" hidden="true">Validation!B15</definedName>
    <definedName name="ValidationSummary_LSIB_G04_ERROR" hidden="true">Validation!B18</definedName>
    <definedName name="ValidationSummary_Total_ERROR" hidden="true">Validation!B5</definedName>
    <definedName name="_xlnm._FilterDatabase" localSheetId="5" hidden="true">Validation!$A$21:$F$835</definedName>
    <definedName name="_xlnm._FilterDatabase" localSheetId="6" hidden="true">Mapping!$A$3:$C$572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33" i="1" l="1"/>
  <c r="L3" i="20" l="1"/>
  <c r="F27" i="16" l="1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26" i="16"/>
  <c r="F25" i="16"/>
  <c r="N17" i="16"/>
  <c r="F24" i="16" l="1"/>
  <c r="L1" i="20" l="1"/>
  <c r="L1" i="6"/>
  <c r="L1" i="21"/>
  <c r="M1" i="16"/>
  <c r="M3" i="16"/>
  <c r="L3" i="6"/>
  <c r="L3" i="21"/>
  <c r="E168" i="6" l="1"/>
  <c r="E167" i="6"/>
  <c r="E166" i="6"/>
  <c r="E165" i="6"/>
  <c r="L161" i="6"/>
  <c r="E156" i="6"/>
  <c r="E155" i="6"/>
  <c r="E24" i="21"/>
  <c r="E23" i="21"/>
  <c r="E22" i="21"/>
  <c r="E21" i="21"/>
  <c r="L17" i="21"/>
  <c r="B4" i="21"/>
  <c r="B3" i="21"/>
  <c r="B1" i="21"/>
  <c r="Q26" i="20" l="1"/>
  <c r="P26" i="20"/>
  <c r="N26" i="20"/>
  <c r="M26" i="20"/>
  <c r="L26" i="20"/>
  <c r="E29" i="20"/>
  <c r="E22" i="20"/>
  <c r="E21" i="20"/>
  <c r="E20" i="20"/>
  <c r="Q17" i="20"/>
  <c r="P17" i="20"/>
  <c r="O17" i="20"/>
  <c r="N17" i="20"/>
  <c r="M17" i="20"/>
  <c r="L17" i="20"/>
  <c r="B4" i="20"/>
  <c r="B3" i="20"/>
  <c r="B1" i="20"/>
  <c r="F23" i="16" l="1"/>
  <c r="F22" i="16"/>
  <c r="F21" i="16"/>
  <c r="F20" i="16"/>
  <c r="M17" i="16"/>
  <c r="B4" i="16"/>
  <c r="B3" i="16"/>
  <c r="B1" i="16"/>
  <c r="D15" i="1" l="1"/>
  <c r="E149" i="6" l="1"/>
  <c r="E150" i="6"/>
  <c r="E153" i="6"/>
  <c r="E145" i="6"/>
  <c r="E146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90" i="6"/>
  <c r="E91" i="6"/>
  <c r="E92" i="6"/>
  <c r="E93" i="6"/>
  <c r="E94" i="6"/>
  <c r="E95" i="6"/>
  <c r="E96" i="6"/>
  <c r="E97" i="6"/>
  <c r="E98" i="6"/>
  <c r="E99" i="6"/>
  <c r="E100" i="6"/>
  <c r="E101" i="6"/>
  <c r="E86" i="6"/>
  <c r="E77" i="6"/>
  <c r="E78" i="6"/>
  <c r="E79" i="6"/>
  <c r="E80" i="6"/>
  <c r="E81" i="6"/>
  <c r="E82" i="6"/>
  <c r="E83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24" i="6"/>
  <c r="E25" i="6"/>
  <c r="E26" i="6"/>
  <c r="E27" i="6"/>
  <c r="E28" i="6"/>
  <c r="E29" i="6"/>
  <c r="E30" i="6"/>
  <c r="E31" i="6"/>
  <c r="E32" i="6"/>
  <c r="E33" i="6"/>
  <c r="E34" i="6"/>
  <c r="N17" i="6" l="1"/>
  <c r="O17" i="6"/>
  <c r="E152" i="6"/>
  <c r="E148" i="6"/>
  <c r="E144" i="6"/>
  <c r="E103" i="6"/>
  <c r="E89" i="6"/>
  <c r="E85" i="6"/>
  <c r="E76" i="6"/>
  <c r="E59" i="6"/>
  <c r="M17" i="6" l="1"/>
  <c r="L17" i="6"/>
  <c r="E36" i="6"/>
  <c r="E23" i="6"/>
  <c r="E22" i="6"/>
  <c r="B4" i="6" l="1"/>
  <c r="B1" i="6" l="1"/>
  <c r="B3" i="6"/>
  <c r="H38" i="1" l="1"/>
  <c r="H36" i="1" l="1"/>
  <c r="H35" i="1"/>
</calcChain>
</file>

<file path=xl/comments16.xml><?xml version="1.0" encoding="utf-8"?>
<comments xmlns="http://schemas.openxmlformats.org/spreadsheetml/2006/main">
  <authors>
    <author/>
    <author>SNB</author>
  </authors>
  <commentList>
    <comment ref="P20" authorId="1">
      <text>
        <t>Positions &gt;= 0</t>
      </text>
    </comment>
    <comment ref="P21" authorId="1">
      <text>
        <t>Positions &gt;= 0</t>
      </text>
    </comment>
    <comment ref="P22" authorId="1">
      <text>
        <t>Eligible HQLA</t>
      </text>
    </comment>
    <comment ref="Q22" authorId="1">
      <text>
        <t>Positions &gt;= 0</t>
      </text>
    </comment>
    <comment ref="P23" authorId="1">
      <text>
        <t>Positions &gt;= 0</t>
      </text>
    </comment>
    <comment ref="P24" authorId="1">
      <text>
        <t>Positions &gt;= 0</t>
      </text>
    </comment>
    <comment ref="P25" authorId="1">
      <text>
        <t>Positions &gt;= 0</t>
      </text>
    </comment>
    <comment ref="P26" authorId="1">
      <text>
        <t>Total eligible assets</t>
      </text>
    </comment>
    <comment ref="Q26" authorId="1">
      <text>
        <t>Positions &gt;= 0</t>
      </text>
    </comment>
    <comment ref="P27" authorId="1">
      <text>
        <t>Positions &gt;= 0</t>
      </text>
    </comment>
    <comment ref="P29" authorId="1">
      <text>
        <t>Positions &gt;= 0</t>
      </text>
    </comment>
    <comment ref="P30" authorId="1">
      <text>
        <t>Sum of basic requirements</t>
      </text>
    </comment>
    <comment ref="Q30" authorId="1">
      <text>
        <t>Positions &gt;= 0</t>
      </text>
    </comment>
    <comment ref="P31" authorId="1">
      <text>
        <t>Positions &gt;= 0</t>
      </text>
    </comment>
    <comment ref="P32" authorId="1">
      <text>
        <t>Positions &gt;= 0</t>
      </text>
    </comment>
    <comment ref="P33" authorId="1">
      <text>
        <t>Positions &gt;= 0</t>
      </text>
    </comment>
    <comment ref="P34" authorId="1">
      <text>
        <t>Positions &gt;= 0</t>
      </text>
    </comment>
    <comment ref="P35" authorId="1">
      <text>
        <t>Positions &gt;= 0</t>
      </text>
    </comment>
    <comment ref="P36" authorId="1">
      <text>
        <t>Positions &gt;= 0</t>
      </text>
    </comment>
    <comment ref="P37" authorId="1">
      <text>
        <t>Positions &gt;= 0</t>
      </text>
    </comment>
    <comment ref="P38" authorId="1">
      <text>
        <t>Positions &gt;= 0</t>
      </text>
    </comment>
    <comment ref="P39" authorId="1">
      <text>
        <t>Positions &gt;= 0</t>
      </text>
    </comment>
    <comment ref="P40" authorId="1">
      <text>
        <t>Positions &gt;= 0</t>
      </text>
    </comment>
    <comment ref="P41" authorId="1">
      <text>
        <t>Sum of institution-specific requirements</t>
      </text>
    </comment>
    <comment ref="Q41" authorId="1">
      <text>
        <t>Positions &gt;= 0</t>
      </text>
    </comment>
    <comment ref="P42" authorId="1">
      <text>
        <t>Total special liquidity requirements</t>
      </text>
    </comment>
    <comment ref="Q42" authorId="1">
      <text>
        <t>Positions &gt;= 0</t>
      </text>
    </comment>
    <comment ref="R20" authorId="1">
      <text>
        <t>Positions &gt;= 0</t>
      </text>
    </comment>
    <comment ref="R21" authorId="1">
      <text>
        <t>Positions &gt;= 0</t>
      </text>
    </comment>
    <comment ref="R22" authorId="1">
      <text>
        <t>Eligible HQLA</t>
      </text>
    </comment>
    <comment ref="S22" authorId="1">
      <text>
        <t>Positions &gt;= 0</t>
      </text>
    </comment>
    <comment ref="R23" authorId="1">
      <text>
        <t>Positions &gt;= 0</t>
      </text>
    </comment>
    <comment ref="R24" authorId="1">
      <text>
        <t>Positions &gt;= 0</t>
      </text>
    </comment>
    <comment ref="R25" authorId="1">
      <text>
        <t>Positions &gt;= 0</t>
      </text>
    </comment>
    <comment ref="R26" authorId="1">
      <text>
        <t>Total eligible assets</t>
      </text>
    </comment>
    <comment ref="S26" authorId="1">
      <text>
        <t>Positions &gt;= 0</t>
      </text>
    </comment>
    <comment ref="R27" authorId="1">
      <text>
        <t>Positions &gt;= 0</t>
      </text>
    </comment>
    <comment ref="R29" authorId="1">
      <text>
        <t>Positions &gt;= 0</t>
      </text>
    </comment>
    <comment ref="R30" authorId="1">
      <text>
        <t>Sum of basic requirements</t>
      </text>
    </comment>
    <comment ref="S30" authorId="1">
      <text>
        <t>Positions &gt;= 0</t>
      </text>
    </comment>
    <comment ref="R31" authorId="1">
      <text>
        <t>Positions &gt;= 0</t>
      </text>
    </comment>
    <comment ref="R32" authorId="1">
      <text>
        <t>Positions &gt;= 0</t>
      </text>
    </comment>
    <comment ref="R33" authorId="1">
      <text>
        <t>Positions &gt;= 0</t>
      </text>
    </comment>
    <comment ref="R34" authorId="1">
      <text>
        <t>Positions &gt;= 0</t>
      </text>
    </comment>
    <comment ref="R35" authorId="1">
      <text>
        <t>Positions &gt;= 0</t>
      </text>
    </comment>
    <comment ref="R36" authorId="1">
      <text>
        <t>Positions &gt;= 0</t>
      </text>
    </comment>
    <comment ref="R37" authorId="1">
      <text>
        <t>Positions &gt;= 0</t>
      </text>
    </comment>
    <comment ref="R38" authorId="1">
      <text>
        <t>Positions &gt;= 0</t>
      </text>
    </comment>
    <comment ref="R39" authorId="1">
      <text>
        <t>Positions &gt;= 0</t>
      </text>
    </comment>
    <comment ref="R40" authorId="1">
      <text>
        <t>Positions &gt;= 0</t>
      </text>
    </comment>
    <comment ref="R41" authorId="1">
      <text>
        <t>Sum of institution-specific requirements</t>
      </text>
    </comment>
    <comment ref="S41" authorId="1">
      <text>
        <t>Positions &gt;= 0</t>
      </text>
    </comment>
    <comment ref="R42" authorId="1">
      <text>
        <t>Total special liquidity requirements</t>
      </text>
    </comment>
    <comment ref="S42" authorId="1">
      <text>
        <t>Positions &gt;= 0</t>
      </text>
    </comment>
  </commentList>
</comments>
</file>

<file path=xl/comments20.xml><?xml version="1.0" encoding="utf-8"?>
<comments xmlns="http://schemas.openxmlformats.org/spreadsheetml/2006/main">
  <authors>
    <author/>
    <author>SNB</author>
  </authors>
  <commentList>
    <comment ref="S20" authorId="1">
      <text>
        <t>Total FINMA rating</t>
      </text>
    </comment>
    <comment ref="T20" authorId="1">
      <text>
        <t>Securities issued or guaranteed by sovereigns, central banks, PSEs, BIS, IMF, ECB, European Union or MDBs - Excluded</t>
      </text>
    </comment>
    <comment ref="S21" authorId="1">
      <text>
        <t>Total FINMA rating</t>
      </text>
    </comment>
    <comment ref="T21" authorId="1">
      <text>
        <t>Non-financial corporate bonds - Excluded</t>
      </text>
    </comment>
    <comment ref="S22" authorId="1">
      <text>
        <t>Total FINMA rating</t>
      </text>
    </comment>
    <comment ref="T22" authorId="1">
      <text>
        <t>Covered bonds, not self-issued - Excluded</t>
      </text>
    </comment>
    <comment ref="S29" authorId="1">
      <text>
        <t>Total Stock listing</t>
      </text>
    </comment>
    <comment ref="T29" authorId="1">
      <text>
        <t>Equity shares - Excluded</t>
      </text>
    </comment>
    <comment ref="L34" authorId="1">
      <text>
        <t>Positions &gt;= 0</t>
      </text>
    </comment>
    <comment ref="M34" authorId="1">
      <text>
        <t>Positions &gt;= 0</t>
      </text>
    </comment>
    <comment ref="N34" authorId="1">
      <text>
        <t>Positions &gt;= 0</t>
      </text>
    </comment>
    <comment ref="O34" authorId="1">
      <text>
        <t>Positions &gt;= 0</t>
      </text>
    </comment>
    <comment ref="P34" authorId="1">
      <text>
        <t>Positions &gt;= 0</t>
      </text>
    </comment>
    <comment ref="Q34" authorId="1">
      <text>
        <t>Positions &gt;= 0</t>
      </text>
    </comment>
    <comment ref="L35" authorId="1">
      <text>
        <t>Positions &gt;= 0</t>
      </text>
    </comment>
    <comment ref="M35" authorId="1">
      <text>
        <t>Positions &gt;= 0</t>
      </text>
    </comment>
    <comment ref="N35" authorId="1">
      <text>
        <t>Positions &gt;= 0</t>
      </text>
    </comment>
    <comment ref="O35" authorId="1">
      <text>
        <t>Positions &gt;= 0</t>
      </text>
    </comment>
    <comment ref="P35" authorId="1">
      <text>
        <t>Positions &gt;= 0</t>
      </text>
    </comment>
    <comment ref="Q35" authorId="1">
      <text>
        <t>Positions &gt;= 0</t>
      </text>
    </comment>
    <comment ref="L36" authorId="1">
      <text>
        <t>Positions &gt;= 0</t>
      </text>
    </comment>
    <comment ref="M36" authorId="1">
      <text>
        <t>Positions &gt;= 0</t>
      </text>
    </comment>
    <comment ref="N36" authorId="1">
      <text>
        <t>Positions &gt;= 0</t>
      </text>
    </comment>
    <comment ref="O36" authorId="1">
      <text>
        <t>Positions &gt;= 0</t>
      </text>
    </comment>
    <comment ref="P36" authorId="1">
      <text>
        <t>Positions &gt;= 0</t>
      </text>
    </comment>
    <comment ref="Q36" authorId="1">
      <text>
        <t>Positions &gt;= 0</t>
      </text>
    </comment>
    <comment ref="L37" authorId="1">
      <text>
        <t>Positions &gt;= 0</t>
      </text>
    </comment>
    <comment ref="M37" authorId="1">
      <text>
        <t>Positions &gt;= 0</t>
      </text>
    </comment>
    <comment ref="N37" authorId="1">
      <text>
        <t>Positions &gt;= 0</t>
      </text>
    </comment>
    <comment ref="P37" authorId="1">
      <text>
        <t>Positions &gt;= 0</t>
      </text>
    </comment>
    <comment ref="Q37" authorId="1">
      <text>
        <t>Positions &gt;= 0</t>
      </text>
    </comment>
  </commentList>
</comments>
</file>

<file path=xl/comments21.xml><?xml version="1.0" encoding="utf-8"?>
<comments xmlns="http://schemas.openxmlformats.org/spreadsheetml/2006/main">
  <authors>
    <author/>
    <author>SNB</author>
  </authors>
  <commentList>
    <comment ref="N21" authorId="1">
      <text>
        <t>Positions &gt;= 0</t>
      </text>
    </comment>
    <comment ref="N22" authorId="1">
      <text>
        <t>Positions &gt;= 0</t>
      </text>
    </comment>
    <comment ref="N23" authorId="1">
      <text>
        <t>Positions &gt;= 0</t>
      </text>
    </comment>
    <comment ref="N24" authorId="1">
      <text>
        <t>Positions &gt;= 0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Q22" authorId="1">
      <text>
        <t>Positions &gt;= 0</t>
      </text>
    </comment>
    <comment ref="Q23" authorId="1">
      <text>
        <t>Positions &gt;= 0</t>
      </text>
    </comment>
    <comment ref="Q24" authorId="1">
      <text>
        <t>Positions &gt;= 0</t>
      </text>
    </comment>
    <comment ref="R24" authorId="1">
      <text>
        <t>Covered bonds - of which positions</t>
      </text>
    </comment>
    <comment ref="S24" authorId="1">
      <text>
        <t>Covered bonds - of which positions</t>
      </text>
    </comment>
    <comment ref="Q25" authorId="1">
      <text>
        <t>Positions &gt;= 0</t>
      </text>
    </comment>
    <comment ref="Q26" authorId="1">
      <text>
        <t>Positions &gt;= 0</t>
      </text>
    </comment>
    <comment ref="Q27" authorId="1">
      <text>
        <t>Positions &gt;= 0</t>
      </text>
    </comment>
    <comment ref="Q28" authorId="1">
      <text>
        <t>Positions &gt;= 0</t>
      </text>
    </comment>
    <comment ref="Q29" authorId="1">
      <text>
        <t>Total Liabilities resulting from securities issued</t>
      </text>
    </comment>
    <comment ref="R29" authorId="1">
      <text>
        <t>Positions &gt;= 0</t>
      </text>
    </comment>
    <comment ref="S29" authorId="1">
      <text>
        <t>Total Liabilities resulting from securities issued - of which positions</t>
      </text>
    </comment>
    <comment ref="T29" authorId="1">
      <text>
        <t>Total Liabilities resulting from securities issued - of which positions</t>
      </text>
    </comment>
    <comment ref="U29" authorId="1">
      <text>
        <t>Total Liabilities resulting from securities issued - of which positions</t>
      </text>
    </comment>
    <comment ref="V29" authorId="1">
      <text>
        <t>Total Liabilities resulting from securities issued - of which positions</t>
      </text>
    </comment>
    <comment ref="W29" authorId="1">
      <text>
        <t>Total Liabilities resulting from securities issued - of which positions</t>
      </text>
    </comment>
    <comment ref="Q30" authorId="1">
      <text>
        <t>Positions &gt;= 0</t>
      </text>
    </comment>
    <comment ref="Q31" authorId="1">
      <text>
        <t>Positions &gt;= 0</t>
      </text>
    </comment>
    <comment ref="Q32" authorId="1">
      <text>
        <t>Positions &gt;= 0</t>
      </text>
    </comment>
    <comment ref="Q33" authorId="1">
      <text>
        <t>Positions &gt;= 0</t>
      </text>
    </comment>
    <comment ref="Q34" authorId="1">
      <text>
        <t>Positions &gt;= 0</t>
      </text>
    </comment>
    <comment ref="Q36" authorId="1">
      <text>
        <t>Positions &gt;= 0</t>
      </text>
    </comment>
    <comment ref="R36" authorId="1">
      <text>
        <t>Retail deposits - of which positions</t>
      </text>
    </comment>
    <comment ref="S36" authorId="1">
      <text>
        <t>Retail deposits - of which positions</t>
      </text>
    </comment>
    <comment ref="T36" authorId="1">
      <text>
        <t>Retail deposits - of which positions</t>
      </text>
    </comment>
    <comment ref="U36" authorId="1">
      <text>
        <t>Retail deposits - of which positions</t>
      </text>
    </comment>
    <comment ref="Q37" authorId="1">
      <text>
        <t>Positions &gt;= 0</t>
      </text>
    </comment>
    <comment ref="Q39" authorId="1">
      <text>
        <t>Positions &gt;= 0</t>
      </text>
    </comment>
    <comment ref="Q40" authorId="1">
      <text>
        <t>Positions &gt;= 0</t>
      </text>
    </comment>
    <comment ref="Q41" authorId="1">
      <text>
        <t>Positions &gt;= 0</t>
      </text>
    </comment>
    <comment ref="Q42" authorId="1">
      <text>
        <t>Positions &gt;= 0</t>
      </text>
    </comment>
    <comment ref="Q43" authorId="1">
      <text>
        <t>Positions &gt;= 0</t>
      </text>
    </comment>
    <comment ref="R43" authorId="1">
      <text>
        <t>Non-financial corporates - of which position</t>
      </text>
    </comment>
    <comment ref="Q44" authorId="1">
      <text>
        <t>Positions &gt;= 0</t>
      </text>
    </comment>
    <comment ref="Q45" authorId="1">
      <text>
        <t>Positions &gt;= 0</t>
      </text>
    </comment>
    <comment ref="Q46" authorId="1">
      <text>
        <t>Positions &gt;= 0</t>
      </text>
    </comment>
    <comment ref="Q47" authorId="1">
      <text>
        <t>Positions &gt;= 0</t>
      </text>
    </comment>
    <comment ref="R47" authorId="1">
      <text>
        <t>Banks - of which positions</t>
      </text>
    </comment>
    <comment ref="S47" authorId="1">
      <text>
        <t>Banks - of which positions</t>
      </text>
    </comment>
    <comment ref="Q48" authorId="1">
      <text>
        <t>Positions &gt;= 0</t>
      </text>
    </comment>
    <comment ref="Q49" authorId="1">
      <text>
        <t>Positions &gt;= 0</t>
      </text>
    </comment>
    <comment ref="Q50" authorId="1">
      <text>
        <t>Positions &gt;= 0</t>
      </text>
    </comment>
    <comment ref="R50" authorId="1">
      <text>
        <t>Other financial institutions - of which position</t>
      </text>
    </comment>
    <comment ref="Q51" authorId="1">
      <text>
        <t>Positions &gt;= 0</t>
      </text>
    </comment>
    <comment ref="Q52" authorId="1">
      <text>
        <t>Positions &gt;= 0</t>
      </text>
    </comment>
    <comment ref="R52" authorId="1">
      <text>
        <t>Other legal entities - of which position</t>
      </text>
    </comment>
    <comment ref="Q53" authorId="1">
      <text>
        <t>Positions &gt;= 0</t>
      </text>
    </comment>
    <comment ref="Q54" authorId="1">
      <text>
        <t>Total Liabilities resulting from unsecured funding by retail and wholesale counterparties</t>
      </text>
    </comment>
    <comment ref="R54" authorId="1">
      <text>
        <t>Positions &gt;= 0</t>
      </text>
    </comment>
    <comment ref="S54" authorId="1">
      <text>
        <t>Total Liabilities resulting from unsecured funding by retail and wholesale counterparties - of which positions</t>
      </text>
    </comment>
    <comment ref="T54" authorId="1">
      <text>
        <t>Total Liabilities resulting from unsecured funding by retail and wholesale counterparties - of which positions</t>
      </text>
    </comment>
    <comment ref="U54" authorId="1">
      <text>
        <t>Total Liabilities resulting from unsecured funding by retail and wholesale counterparties - of which positions</t>
      </text>
    </comment>
    <comment ref="Q55" authorId="1">
      <text>
        <t>Positions &gt;= 0</t>
      </text>
    </comment>
    <comment ref="Q56" authorId="1">
      <text>
        <t>Positions &gt;= 0</t>
      </text>
    </comment>
    <comment ref="Q57" authorId="1">
      <text>
        <t>Positions &gt;= 0</t>
      </text>
    </comment>
    <comment ref="Q59" authorId="1">
      <text>
        <t>Positions &gt;= 0</t>
      </text>
    </comment>
    <comment ref="R59" authorId="1">
      <text>
        <t>Liabilities not reported in A.a. to A.b. from secured funding - of which positions</t>
      </text>
    </comment>
    <comment ref="Q60" authorId="1">
      <text>
        <t>Positions &gt;= 0</t>
      </text>
    </comment>
    <comment ref="Q61" authorId="1">
      <text>
        <t>Positions &gt;= 0</t>
      </text>
    </comment>
    <comment ref="Q62" authorId="1">
      <text>
        <t>Positions &gt;= 0</t>
      </text>
    </comment>
    <comment ref="Q63" authorId="1">
      <text>
        <t>Positions &gt;= 0</t>
      </text>
    </comment>
    <comment ref="Q64" authorId="1">
      <text>
        <t>Positions &gt;= 0</t>
      </text>
    </comment>
    <comment ref="R64" authorId="1">
      <text>
        <t>Liabilities not reported in A.a. to A.b. from secured funding - of which positions</t>
      </text>
    </comment>
    <comment ref="Q65" authorId="1">
      <text>
        <t>Positions &gt;= 0</t>
      </text>
    </comment>
    <comment ref="Q66" authorId="1">
      <text>
        <t>Positions &gt;= 0</t>
      </text>
    </comment>
    <comment ref="Q67" authorId="1">
      <text>
        <t>Positions &gt;= 0</t>
      </text>
    </comment>
    <comment ref="R67" authorId="1">
      <text>
        <t>Backed by category 2b assets - of which positions</t>
      </text>
    </comment>
    <comment ref="S67" authorId="1">
      <text>
        <t>Backed by category 2b assets - of which positions</t>
      </text>
    </comment>
    <comment ref="T67" authorId="1">
      <text>
        <t>Backed by category 2b assets - of which positions</t>
      </text>
    </comment>
    <comment ref="Q68" authorId="1">
      <text>
        <t>Positions &gt;= 0</t>
      </text>
    </comment>
    <comment ref="Q69" authorId="1">
      <text>
        <t>Positions &gt;= 0</t>
      </text>
    </comment>
    <comment ref="Q70" authorId="1">
      <text>
        <t>Positions &gt;= 0</t>
      </text>
    </comment>
    <comment ref="Q71" authorId="1">
      <text>
        <t>Positions &gt;= 0</t>
      </text>
    </comment>
    <comment ref="R71" authorId="1">
      <text>
        <t>Backed by non-HQLA assets - of which positions</t>
      </text>
    </comment>
    <comment ref="S71" authorId="1">
      <text>
        <t>Backed by non-HQLA assets - of which positions</t>
      </text>
    </comment>
    <comment ref="T71" authorId="1">
      <text>
        <t>Backed by non-HQLA assets - of which positions</t>
      </text>
    </comment>
    <comment ref="Q72" authorId="1">
      <text>
        <t>Positions &gt;= 0</t>
      </text>
    </comment>
    <comment ref="Q73" authorId="1">
      <text>
        <t>Positions &gt;= 0</t>
      </text>
    </comment>
    <comment ref="Q74" authorId="1">
      <text>
        <t>Positions &gt;= 0</t>
      </text>
    </comment>
    <comment ref="Q76" authorId="1">
      <text>
        <t>Positions &gt;= 0</t>
      </text>
    </comment>
    <comment ref="Q77" authorId="1">
      <text>
        <t>Positions &gt;= 0</t>
      </text>
    </comment>
    <comment ref="Q78" authorId="1">
      <text>
        <t>Positions &gt;= 0</t>
      </text>
    </comment>
    <comment ref="Q79" authorId="1">
      <text>
        <t>Positions &gt;= 0</t>
      </text>
    </comment>
    <comment ref="Q80" authorId="1">
      <text>
        <t>Total Additional Outflows</t>
      </text>
    </comment>
    <comment ref="R80" authorId="1">
      <text>
        <t>Positions &gt;= 0</t>
      </text>
    </comment>
    <comment ref="S80" authorId="1">
      <text>
        <t>Total Additional Outflows - of which positions</t>
      </text>
    </comment>
    <comment ref="T80" authorId="1">
      <text>
        <t>Total Additional Outflows - of which positions</t>
      </text>
    </comment>
    <comment ref="U80" authorId="1">
      <text>
        <t>Total Additional Outflows - of which positions</t>
      </text>
    </comment>
    <comment ref="Q81" authorId="1">
      <text>
        <t>Positions &gt;= 0</t>
      </text>
    </comment>
    <comment ref="Q82" authorId="1">
      <text>
        <t>Positions &gt;= 0</t>
      </text>
    </comment>
    <comment ref="Q83" authorId="1">
      <text>
        <t>Positions &gt;= 0</t>
      </text>
    </comment>
    <comment ref="Q85" authorId="1">
      <text>
        <t>Total Outflows</t>
      </text>
    </comment>
    <comment ref="R85" authorId="1">
      <text>
        <t>Positions &gt;= 0</t>
      </text>
    </comment>
    <comment ref="S85" authorId="1">
      <text>
        <t>Total Outflows - of which position</t>
      </text>
    </comment>
    <comment ref="Q86" authorId="1">
      <text>
        <t>Positions &gt;= 0</t>
      </text>
    </comment>
    <comment ref="Q89" authorId="1">
      <text>
        <t>Positions &gt;= 0</t>
      </text>
    </comment>
    <comment ref="Q90" authorId="1">
      <text>
        <t>Positions &gt;= 0</t>
      </text>
    </comment>
    <comment ref="Q91" authorId="1">
      <text>
        <t>Positions &gt;= 0</t>
      </text>
    </comment>
    <comment ref="R91" authorId="1">
      <text>
        <t>Non-financial corporates - of which position</t>
      </text>
    </comment>
    <comment ref="Q92" authorId="1">
      <text>
        <t>Positions &gt;= 0</t>
      </text>
    </comment>
    <comment ref="Q93" authorId="1">
      <text>
        <t>Positions &gt;= 0</t>
      </text>
    </comment>
    <comment ref="Q94" authorId="1">
      <text>
        <t>Positions &gt;= 0</t>
      </text>
    </comment>
    <comment ref="Q95" authorId="1">
      <text>
        <t>Positions &gt;= 0</t>
      </text>
    </comment>
    <comment ref="R95" authorId="1">
      <text>
        <t>Banks - of which positions</t>
      </text>
    </comment>
    <comment ref="S95" authorId="1">
      <text>
        <t>Banks - of which positions</t>
      </text>
    </comment>
    <comment ref="Q96" authorId="1">
      <text>
        <t>Positions &gt;= 0</t>
      </text>
    </comment>
    <comment ref="Q97" authorId="1">
      <text>
        <t>Positions &gt;= 0</t>
      </text>
    </comment>
    <comment ref="Q98" authorId="1">
      <text>
        <t>Positions &gt;= 0</t>
      </text>
    </comment>
    <comment ref="R98" authorId="1">
      <text>
        <t>Other financial institutions - of which position</t>
      </text>
    </comment>
    <comment ref="Q99" authorId="1">
      <text>
        <t>Positions &gt;= 0</t>
      </text>
    </comment>
    <comment ref="Q100" authorId="1">
      <text>
        <t>Positions &gt;= 0</t>
      </text>
    </comment>
    <comment ref="R100" authorId="1">
      <text>
        <t>Other legal entities - of which position</t>
      </text>
    </comment>
    <comment ref="Q101" authorId="1">
      <text>
        <t>Positions &gt;= 0</t>
      </text>
    </comment>
    <comment ref="Q103" authorId="1">
      <text>
        <t>Positions &gt;= 0</t>
      </text>
    </comment>
    <comment ref="R103" authorId="1">
      <text>
        <t>Total Reverse repo and other secured lending or securities borrowing transactions</t>
      </text>
    </comment>
    <comment ref="Q104" authorId="1">
      <text>
        <t>Positions &gt;= 0</t>
      </text>
    </comment>
    <comment ref="R104" authorId="1">
      <text>
        <t>Collateral is not re-used – Counterparty encumbrance</t>
      </text>
    </comment>
    <comment ref="Q105" authorId="1">
      <text>
        <t>Positions &gt;= 0</t>
      </text>
    </comment>
    <comment ref="R105" authorId="1">
      <text>
        <t>Collateral is not re-used – Asset category Basel</t>
      </text>
    </comment>
    <comment ref="Q106" authorId="1">
      <text>
        <t>Positions &gt;= 0</t>
      </text>
    </comment>
    <comment ref="Q107" authorId="1">
      <text>
        <t>Positions &gt;= 0</t>
      </text>
    </comment>
    <comment ref="Q108" authorId="1">
      <text>
        <t>Positions &gt;= 0</t>
      </text>
    </comment>
    <comment ref="Q109" authorId="1">
      <text>
        <t>Positions &gt;= 0</t>
      </text>
    </comment>
    <comment ref="Q110" authorId="1">
      <text>
        <t>Positions &gt;= 0</t>
      </text>
    </comment>
    <comment ref="Q111" authorId="1">
      <text>
        <t>Positions &gt;= 0</t>
      </text>
    </comment>
    <comment ref="R111" authorId="1">
      <text>
        <t>Collateral is not re-used – Asset category Basel</t>
      </text>
    </comment>
    <comment ref="Q112" authorId="1">
      <text>
        <t>Positions &gt;= 0</t>
      </text>
    </comment>
    <comment ref="R112" authorId="1">
      <text>
        <t>Total InternalExternal</t>
      </text>
    </comment>
    <comment ref="Q113" authorId="1">
      <text>
        <t>Positions &gt;= 0</t>
      </text>
    </comment>
    <comment ref="Q114" authorId="1">
      <text>
        <t>Positions &gt;= 0</t>
      </text>
    </comment>
    <comment ref="Q115" authorId="1">
      <text>
        <t>Positions &gt;= 0</t>
      </text>
    </comment>
    <comment ref="R115" authorId="1">
      <text>
        <t>Total InternalExternal</t>
      </text>
    </comment>
    <comment ref="Q116" authorId="1">
      <text>
        <t>Positions &gt;= 0</t>
      </text>
    </comment>
    <comment ref="Q117" authorId="1">
      <text>
        <t>Positions &gt;= 0</t>
      </text>
    </comment>
    <comment ref="Q118" authorId="1">
      <text>
        <t>Positions &gt;= 0</t>
      </text>
    </comment>
    <comment ref="R118" authorId="1">
      <text>
        <t>Total InternalExternal</t>
      </text>
    </comment>
    <comment ref="Q119" authorId="1">
      <text>
        <t>Positions &gt;= 0</t>
      </text>
    </comment>
    <comment ref="Q120" authorId="1">
      <text>
        <t>Positions &gt;= 0</t>
      </text>
    </comment>
    <comment ref="Q121" authorId="1">
      <text>
        <t>Positions &gt;= 0</t>
      </text>
    </comment>
    <comment ref="R121" authorId="1">
      <text>
        <t>Total InternalExternal</t>
      </text>
    </comment>
    <comment ref="Q122" authorId="1">
      <text>
        <t>Positions &gt;= 0</t>
      </text>
    </comment>
    <comment ref="Q123" authorId="1">
      <text>
        <t>Positions &gt;= 0</t>
      </text>
    </comment>
    <comment ref="Q124" authorId="1">
      <text>
        <t>Positions &gt;= 0</t>
      </text>
    </comment>
    <comment ref="R124" authorId="1">
      <text>
        <t>Total InternalExternal</t>
      </text>
    </comment>
    <comment ref="Q125" authorId="1">
      <text>
        <t>Positions &gt;= 0</t>
      </text>
    </comment>
    <comment ref="Q126" authorId="1">
      <text>
        <t>Positions &gt;= 0</t>
      </text>
    </comment>
    <comment ref="Q127" authorId="1">
      <text>
        <t>Positions &gt;= 0</t>
      </text>
    </comment>
    <comment ref="R127" authorId="1">
      <text>
        <t>Collateral is re-used – Asset category Basel</t>
      </text>
    </comment>
    <comment ref="Q128" authorId="1">
      <text>
        <t>Positions &gt;= 0</t>
      </text>
    </comment>
    <comment ref="R128" authorId="1">
      <text>
        <t>Total InternalExternal</t>
      </text>
    </comment>
    <comment ref="Q129" authorId="1">
      <text>
        <t>Positions &gt;= 0</t>
      </text>
    </comment>
    <comment ref="Q130" authorId="1">
      <text>
        <t>Positions &gt;= 0</t>
      </text>
    </comment>
    <comment ref="Q131" authorId="1">
      <text>
        <t>Positions &gt;= 0</t>
      </text>
    </comment>
    <comment ref="R131" authorId="1">
      <text>
        <t>Total InternalExternal</t>
      </text>
    </comment>
    <comment ref="Q132" authorId="1">
      <text>
        <t>Positions &gt;= 0</t>
      </text>
    </comment>
    <comment ref="Q133" authorId="1">
      <text>
        <t>Positions &gt;= 0</t>
      </text>
    </comment>
    <comment ref="Q134" authorId="1">
      <text>
        <t>Positions &gt;= 0</t>
      </text>
    </comment>
    <comment ref="R134" authorId="1">
      <text>
        <t>Total InternalExternal</t>
      </text>
    </comment>
    <comment ref="Q135" authorId="1">
      <text>
        <t>Positions &gt;= 0</t>
      </text>
    </comment>
    <comment ref="Q136" authorId="1">
      <text>
        <t>Positions &gt;= 0</t>
      </text>
    </comment>
    <comment ref="Q137" authorId="1">
      <text>
        <t>Positions &gt;= 0</t>
      </text>
    </comment>
    <comment ref="R137" authorId="1">
      <text>
        <t>Total InternalExternal</t>
      </text>
    </comment>
    <comment ref="Q138" authorId="1">
      <text>
        <t>Positions &gt;= 0</t>
      </text>
    </comment>
    <comment ref="Q139" authorId="1">
      <text>
        <t>Positions &gt;= 0</t>
      </text>
    </comment>
    <comment ref="Q140" authorId="1">
      <text>
        <t>Positions &gt;= 0</t>
      </text>
    </comment>
    <comment ref="R140" authorId="1">
      <text>
        <t>Total InternalExternal</t>
      </text>
    </comment>
    <comment ref="Q141" authorId="1">
      <text>
        <t>Positions &gt;= 0</t>
      </text>
    </comment>
    <comment ref="Q142" authorId="1">
      <text>
        <t>Positions &gt;= 0</t>
      </text>
    </comment>
    <comment ref="Q144" authorId="1">
      <text>
        <t>Positions &gt;= 0</t>
      </text>
    </comment>
    <comment ref="Q145" authorId="1">
      <text>
        <t>Positions &gt;= 0</t>
      </text>
    </comment>
    <comment ref="Q146" authorId="1">
      <text>
        <t>Positions &gt;= 0</t>
      </text>
    </comment>
    <comment ref="Q148" authorId="1">
      <text>
        <t>Total Inflows</t>
      </text>
    </comment>
    <comment ref="R148" authorId="1">
      <text>
        <t>Positions &gt;= 0</t>
      </text>
    </comment>
    <comment ref="S148" authorId="1">
      <text>
        <t>Total Inflows - of which positions</t>
      </text>
    </comment>
    <comment ref="T148" authorId="1">
      <text>
        <t>Total Inflows - of which positions</t>
      </text>
    </comment>
    <comment ref="Q149" authorId="1">
      <text>
        <t>Positions &gt;= 0</t>
      </text>
    </comment>
    <comment ref="Q150" authorId="1">
      <text>
        <t>Positions &gt;= 0</t>
      </text>
    </comment>
    <comment ref="Q152" authorId="1">
      <text>
        <t>Total Net funding gap</t>
      </text>
    </comment>
    <comment ref="Q155" authorId="1">
      <text>
        <t>Positions &gt;= 0</t>
      </text>
    </comment>
    <comment ref="Q156" authorId="1">
      <text>
        <t>Positions &gt;= 0</t>
      </text>
    </comment>
    <comment ref="Q165" authorId="1">
      <text>
        <t>Positions &gt;= 0</t>
      </text>
    </comment>
    <comment ref="Q166" authorId="1">
      <text>
        <t>Positions &gt;= 0</t>
      </text>
    </comment>
    <comment ref="Q167" authorId="1">
      <text>
        <t>Positions &gt;= 0</t>
      </text>
    </comment>
    <comment ref="Q168" authorId="1">
      <text>
        <t>Positions &gt;= 0</t>
      </text>
    </comment>
    <comment ref="X22" authorId="1">
      <text>
        <t>Positions &gt;= 0</t>
      </text>
    </comment>
    <comment ref="X23" authorId="1">
      <text>
        <t>Positions &gt;= 0</t>
      </text>
    </comment>
    <comment ref="X24" authorId="1">
      <text>
        <t>Positions &gt;= 0</t>
      </text>
    </comment>
    <comment ref="Y24" authorId="1">
      <text>
        <t>Covered bonds - of which positions</t>
      </text>
    </comment>
    <comment ref="Z24" authorId="1">
      <text>
        <t>Covered bonds - of which positions</t>
      </text>
    </comment>
    <comment ref="X25" authorId="1">
      <text>
        <t>Positions &gt;= 0</t>
      </text>
    </comment>
    <comment ref="X26" authorId="1">
      <text>
        <t>Positions &gt;= 0</t>
      </text>
    </comment>
    <comment ref="X27" authorId="1">
      <text>
        <t>Positions &gt;= 0</t>
      </text>
    </comment>
    <comment ref="X28" authorId="1">
      <text>
        <t>Positions &gt;= 0</t>
      </text>
    </comment>
    <comment ref="X29" authorId="1">
      <text>
        <t>Total Liabilities resulting from securities issued</t>
      </text>
    </comment>
    <comment ref="Y29" authorId="1">
      <text>
        <t>Positions &gt;= 0</t>
      </text>
    </comment>
    <comment ref="Z29" authorId="1">
      <text>
        <t>Total Liabilities resulting from securities issued - of which positions</t>
      </text>
    </comment>
    <comment ref="AA29" authorId="1">
      <text>
        <t>Total Liabilities resulting from securities issued - of which positions</t>
      </text>
    </comment>
    <comment ref="AB29" authorId="1">
      <text>
        <t>Total Liabilities resulting from securities issued - of which positions</t>
      </text>
    </comment>
    <comment ref="AC29" authorId="1">
      <text>
        <t>Total Liabilities resulting from securities issued - of which positions</t>
      </text>
    </comment>
    <comment ref="AD29" authorId="1">
      <text>
        <t>Total Liabilities resulting from securities issued - of which positions</t>
      </text>
    </comment>
    <comment ref="X30" authorId="1">
      <text>
        <t>Positions &gt;= 0</t>
      </text>
    </comment>
    <comment ref="X31" authorId="1">
      <text>
        <t>Positions &gt;= 0</t>
      </text>
    </comment>
    <comment ref="X32" authorId="1">
      <text>
        <t>Positions &gt;= 0</t>
      </text>
    </comment>
    <comment ref="X33" authorId="1">
      <text>
        <t>Positions &gt;= 0</t>
      </text>
    </comment>
    <comment ref="X34" authorId="1">
      <text>
        <t>Positions &gt;= 0</t>
      </text>
    </comment>
    <comment ref="X36" authorId="1">
      <text>
        <t>Positions &gt;= 0</t>
      </text>
    </comment>
    <comment ref="Y36" authorId="1">
      <text>
        <t>Retail deposits - of which positions</t>
      </text>
    </comment>
    <comment ref="Z36" authorId="1">
      <text>
        <t>Retail deposits - of which positions</t>
      </text>
    </comment>
    <comment ref="AA36" authorId="1">
      <text>
        <t>Retail deposits - of which positions</t>
      </text>
    </comment>
    <comment ref="AB36" authorId="1">
      <text>
        <t>Retail deposits - of which positions</t>
      </text>
    </comment>
    <comment ref="X37" authorId="1">
      <text>
        <t>Positions &gt;= 0</t>
      </text>
    </comment>
    <comment ref="X39" authorId="1">
      <text>
        <t>Positions &gt;= 0</t>
      </text>
    </comment>
    <comment ref="X40" authorId="1">
      <text>
        <t>Positions &gt;= 0</t>
      </text>
    </comment>
    <comment ref="X41" authorId="1">
      <text>
        <t>Positions &gt;= 0</t>
      </text>
    </comment>
    <comment ref="X42" authorId="1">
      <text>
        <t>Positions &gt;= 0</t>
      </text>
    </comment>
    <comment ref="X43" authorId="1">
      <text>
        <t>Positions &gt;= 0</t>
      </text>
    </comment>
    <comment ref="Y43" authorId="1">
      <text>
        <t>Non-financial corporates - of which position</t>
      </text>
    </comment>
    <comment ref="X44" authorId="1">
      <text>
        <t>Positions &gt;= 0</t>
      </text>
    </comment>
    <comment ref="X45" authorId="1">
      <text>
        <t>Positions &gt;= 0</t>
      </text>
    </comment>
    <comment ref="X46" authorId="1">
      <text>
        <t>Positions &gt;= 0</t>
      </text>
    </comment>
    <comment ref="X47" authorId="1">
      <text>
        <t>Positions &gt;= 0</t>
      </text>
    </comment>
    <comment ref="Y47" authorId="1">
      <text>
        <t>Banks - of which positions</t>
      </text>
    </comment>
    <comment ref="Z47" authorId="1">
      <text>
        <t>Banks - of which positions</t>
      </text>
    </comment>
    <comment ref="X48" authorId="1">
      <text>
        <t>Positions &gt;= 0</t>
      </text>
    </comment>
    <comment ref="X49" authorId="1">
      <text>
        <t>Positions &gt;= 0</t>
      </text>
    </comment>
    <comment ref="X50" authorId="1">
      <text>
        <t>Positions &gt;= 0</t>
      </text>
    </comment>
    <comment ref="Y50" authorId="1">
      <text>
        <t>Other financial institutions - of which position</t>
      </text>
    </comment>
    <comment ref="X51" authorId="1">
      <text>
        <t>Positions &gt;= 0</t>
      </text>
    </comment>
    <comment ref="X52" authorId="1">
      <text>
        <t>Positions &gt;= 0</t>
      </text>
    </comment>
    <comment ref="Y52" authorId="1">
      <text>
        <t>Other legal entities - of which position</t>
      </text>
    </comment>
    <comment ref="X53" authorId="1">
      <text>
        <t>Positions &gt;= 0</t>
      </text>
    </comment>
    <comment ref="X54" authorId="1">
      <text>
        <t>Total Liabilities resulting from unsecured funding by retail and wholesale counterparties</t>
      </text>
    </comment>
    <comment ref="Y54" authorId="1">
      <text>
        <t>Positions &gt;= 0</t>
      </text>
    </comment>
    <comment ref="Z54" authorId="1">
      <text>
        <t>Total Liabilities resulting from unsecured funding by retail and wholesale counterparties - of which positions</t>
      </text>
    </comment>
    <comment ref="AA54" authorId="1">
      <text>
        <t>Total Liabilities resulting from unsecured funding by retail and wholesale counterparties - of which positions</t>
      </text>
    </comment>
    <comment ref="AB54" authorId="1">
      <text>
        <t>Total Liabilities resulting from unsecured funding by retail and wholesale counterparties - of which positions</t>
      </text>
    </comment>
    <comment ref="X55" authorId="1">
      <text>
        <t>Positions &gt;= 0</t>
      </text>
    </comment>
    <comment ref="X56" authorId="1">
      <text>
        <t>Positions &gt;= 0</t>
      </text>
    </comment>
    <comment ref="X57" authorId="1">
      <text>
        <t>Positions &gt;= 0</t>
      </text>
    </comment>
    <comment ref="X59" authorId="1">
      <text>
        <t>Positions &gt;= 0</t>
      </text>
    </comment>
    <comment ref="Y59" authorId="1">
      <text>
        <t>Liabilities not reported in A.a. to A.b. from secured funding - of which positions</t>
      </text>
    </comment>
    <comment ref="X60" authorId="1">
      <text>
        <t>Positions &gt;= 0</t>
      </text>
    </comment>
    <comment ref="X61" authorId="1">
      <text>
        <t>Positions &gt;= 0</t>
      </text>
    </comment>
    <comment ref="X62" authorId="1">
      <text>
        <t>Positions &gt;= 0</t>
      </text>
    </comment>
    <comment ref="X63" authorId="1">
      <text>
        <t>Positions &gt;= 0</t>
      </text>
    </comment>
    <comment ref="X64" authorId="1">
      <text>
        <t>Positions &gt;= 0</t>
      </text>
    </comment>
    <comment ref="Y64" authorId="1">
      <text>
        <t>Liabilities not reported in A.a. to A.b. from secured funding - of which positions</t>
      </text>
    </comment>
    <comment ref="X65" authorId="1">
      <text>
        <t>Positions &gt;= 0</t>
      </text>
    </comment>
    <comment ref="X66" authorId="1">
      <text>
        <t>Positions &gt;= 0</t>
      </text>
    </comment>
    <comment ref="X67" authorId="1">
      <text>
        <t>Positions &gt;= 0</t>
      </text>
    </comment>
    <comment ref="Y67" authorId="1">
      <text>
        <t>Backed by category 2b assets - of which positions</t>
      </text>
    </comment>
    <comment ref="Z67" authorId="1">
      <text>
        <t>Backed by category 2b assets - of which positions</t>
      </text>
    </comment>
    <comment ref="AA67" authorId="1">
      <text>
        <t>Backed by category 2b assets - of which positions</t>
      </text>
    </comment>
    <comment ref="X68" authorId="1">
      <text>
        <t>Positions &gt;= 0</t>
      </text>
    </comment>
    <comment ref="X69" authorId="1">
      <text>
        <t>Positions &gt;= 0</t>
      </text>
    </comment>
    <comment ref="X70" authorId="1">
      <text>
        <t>Positions &gt;= 0</t>
      </text>
    </comment>
    <comment ref="X71" authorId="1">
      <text>
        <t>Positions &gt;= 0</t>
      </text>
    </comment>
    <comment ref="Y71" authorId="1">
      <text>
        <t>Backed by non-HQLA assets - of which positions</t>
      </text>
    </comment>
    <comment ref="Z71" authorId="1">
      <text>
        <t>Backed by non-HQLA assets - of which positions</t>
      </text>
    </comment>
    <comment ref="AA71" authorId="1">
      <text>
        <t>Backed by non-HQLA assets - of which positions</t>
      </text>
    </comment>
    <comment ref="X72" authorId="1">
      <text>
        <t>Positions &gt;= 0</t>
      </text>
    </comment>
    <comment ref="X73" authorId="1">
      <text>
        <t>Positions &gt;= 0</t>
      </text>
    </comment>
    <comment ref="X74" authorId="1">
      <text>
        <t>Positions &gt;= 0</t>
      </text>
    </comment>
    <comment ref="X76" authorId="1">
      <text>
        <t>Positions &gt;= 0</t>
      </text>
    </comment>
    <comment ref="X77" authorId="1">
      <text>
        <t>Positions &gt;= 0</t>
      </text>
    </comment>
    <comment ref="X78" authorId="1">
      <text>
        <t>Positions &gt;= 0</t>
      </text>
    </comment>
    <comment ref="X79" authorId="1">
      <text>
        <t>Positions &gt;= 0</t>
      </text>
    </comment>
    <comment ref="X80" authorId="1">
      <text>
        <t>Total Additional Outflows</t>
      </text>
    </comment>
    <comment ref="Y80" authorId="1">
      <text>
        <t>Positions &gt;= 0</t>
      </text>
    </comment>
    <comment ref="Z80" authorId="1">
      <text>
        <t>Total Additional Outflows - of which positions</t>
      </text>
    </comment>
    <comment ref="AA80" authorId="1">
      <text>
        <t>Total Additional Outflows - of which positions</t>
      </text>
    </comment>
    <comment ref="AB80" authorId="1">
      <text>
        <t>Total Additional Outflows - of which positions</t>
      </text>
    </comment>
    <comment ref="X81" authorId="1">
      <text>
        <t>Positions &gt;= 0</t>
      </text>
    </comment>
    <comment ref="X82" authorId="1">
      <text>
        <t>Positions &gt;= 0</t>
      </text>
    </comment>
    <comment ref="X83" authorId="1">
      <text>
        <t>Positions &gt;= 0</t>
      </text>
    </comment>
    <comment ref="X85" authorId="1">
      <text>
        <t>Total Outflows</t>
      </text>
    </comment>
    <comment ref="Y85" authorId="1">
      <text>
        <t>Positions &gt;= 0</t>
      </text>
    </comment>
    <comment ref="Z85" authorId="1">
      <text>
        <t>Total Outflows - of which position</t>
      </text>
    </comment>
    <comment ref="X86" authorId="1">
      <text>
        <t>Positions &gt;= 0</t>
      </text>
    </comment>
    <comment ref="X89" authorId="1">
      <text>
        <t>Positions &gt;= 0</t>
      </text>
    </comment>
    <comment ref="X90" authorId="1">
      <text>
        <t>Positions &gt;= 0</t>
      </text>
    </comment>
    <comment ref="X91" authorId="1">
      <text>
        <t>Positions &gt;= 0</t>
      </text>
    </comment>
    <comment ref="Y91" authorId="1">
      <text>
        <t>Non-financial corporates - of which position</t>
      </text>
    </comment>
    <comment ref="X92" authorId="1">
      <text>
        <t>Positions &gt;= 0</t>
      </text>
    </comment>
    <comment ref="X93" authorId="1">
      <text>
        <t>Positions &gt;= 0</t>
      </text>
    </comment>
    <comment ref="X94" authorId="1">
      <text>
        <t>Positions &gt;= 0</t>
      </text>
    </comment>
    <comment ref="X95" authorId="1">
      <text>
        <t>Positions &gt;= 0</t>
      </text>
    </comment>
    <comment ref="Y95" authorId="1">
      <text>
        <t>Banks - of which positions</t>
      </text>
    </comment>
    <comment ref="Z95" authorId="1">
      <text>
        <t>Banks - of which positions</t>
      </text>
    </comment>
    <comment ref="X96" authorId="1">
      <text>
        <t>Positions &gt;= 0</t>
      </text>
    </comment>
    <comment ref="X97" authorId="1">
      <text>
        <t>Positions &gt;= 0</t>
      </text>
    </comment>
    <comment ref="X98" authorId="1">
      <text>
        <t>Positions &gt;= 0</t>
      </text>
    </comment>
    <comment ref="Y98" authorId="1">
      <text>
        <t>Other financial institutions - of which position</t>
      </text>
    </comment>
    <comment ref="X99" authorId="1">
      <text>
        <t>Positions &gt;= 0</t>
      </text>
    </comment>
    <comment ref="X100" authorId="1">
      <text>
        <t>Positions &gt;= 0</t>
      </text>
    </comment>
    <comment ref="Y100" authorId="1">
      <text>
        <t>Other legal entities - of which position</t>
      </text>
    </comment>
    <comment ref="X101" authorId="1">
      <text>
        <t>Positions &gt;= 0</t>
      </text>
    </comment>
    <comment ref="X103" authorId="1">
      <text>
        <t>Positions &gt;= 0</t>
      </text>
    </comment>
    <comment ref="Y103" authorId="1">
      <text>
        <t>Total Reverse repo and other secured lending or securities borrowing transactions</t>
      </text>
    </comment>
    <comment ref="X104" authorId="1">
      <text>
        <t>Positions &gt;= 0</t>
      </text>
    </comment>
    <comment ref="Y104" authorId="1">
      <text>
        <t>Collateral is not re-used – Counterparty encumbrance</t>
      </text>
    </comment>
    <comment ref="X105" authorId="1">
      <text>
        <t>Positions &gt;= 0</t>
      </text>
    </comment>
    <comment ref="Y105" authorId="1">
      <text>
        <t>Collateral is not re-used – Asset category Basel</t>
      </text>
    </comment>
    <comment ref="X106" authorId="1">
      <text>
        <t>Positions &gt;= 0</t>
      </text>
    </comment>
    <comment ref="X107" authorId="1">
      <text>
        <t>Positions &gt;= 0</t>
      </text>
    </comment>
    <comment ref="X108" authorId="1">
      <text>
        <t>Positions &gt;= 0</t>
      </text>
    </comment>
    <comment ref="X109" authorId="1">
      <text>
        <t>Positions &gt;= 0</t>
      </text>
    </comment>
    <comment ref="X110" authorId="1">
      <text>
        <t>Positions &gt;= 0</t>
      </text>
    </comment>
    <comment ref="X111" authorId="1">
      <text>
        <t>Positions &gt;= 0</t>
      </text>
    </comment>
    <comment ref="Y111" authorId="1">
      <text>
        <t>Collateral is not re-used – Asset category Basel</t>
      </text>
    </comment>
    <comment ref="X112" authorId="1">
      <text>
        <t>Positions &gt;= 0</t>
      </text>
    </comment>
    <comment ref="Y112" authorId="1">
      <text>
        <t>Total InternalExternal</t>
      </text>
    </comment>
    <comment ref="X113" authorId="1">
      <text>
        <t>Positions &gt;= 0</t>
      </text>
    </comment>
    <comment ref="X114" authorId="1">
      <text>
        <t>Positions &gt;= 0</t>
      </text>
    </comment>
    <comment ref="X115" authorId="1">
      <text>
        <t>Positions &gt;= 0</t>
      </text>
    </comment>
    <comment ref="Y115" authorId="1">
      <text>
        <t>Total InternalExternal</t>
      </text>
    </comment>
    <comment ref="X116" authorId="1">
      <text>
        <t>Positions &gt;= 0</t>
      </text>
    </comment>
    <comment ref="X117" authorId="1">
      <text>
        <t>Positions &gt;= 0</t>
      </text>
    </comment>
    <comment ref="X118" authorId="1">
      <text>
        <t>Positions &gt;= 0</t>
      </text>
    </comment>
    <comment ref="Y118" authorId="1">
      <text>
        <t>Total InternalExternal</t>
      </text>
    </comment>
    <comment ref="X119" authorId="1">
      <text>
        <t>Positions &gt;= 0</t>
      </text>
    </comment>
    <comment ref="X120" authorId="1">
      <text>
        <t>Positions &gt;= 0</t>
      </text>
    </comment>
    <comment ref="X121" authorId="1">
      <text>
        <t>Positions &gt;= 0</t>
      </text>
    </comment>
    <comment ref="Y121" authorId="1">
      <text>
        <t>Total InternalExternal</t>
      </text>
    </comment>
    <comment ref="X122" authorId="1">
      <text>
        <t>Positions &gt;= 0</t>
      </text>
    </comment>
    <comment ref="X123" authorId="1">
      <text>
        <t>Positions &gt;= 0</t>
      </text>
    </comment>
    <comment ref="X124" authorId="1">
      <text>
        <t>Positions &gt;= 0</t>
      </text>
    </comment>
    <comment ref="Y124" authorId="1">
      <text>
        <t>Total InternalExternal</t>
      </text>
    </comment>
    <comment ref="X125" authorId="1">
      <text>
        <t>Positions &gt;= 0</t>
      </text>
    </comment>
    <comment ref="X126" authorId="1">
      <text>
        <t>Positions &gt;= 0</t>
      </text>
    </comment>
    <comment ref="X127" authorId="1">
      <text>
        <t>Positions &gt;= 0</t>
      </text>
    </comment>
    <comment ref="Y127" authorId="1">
      <text>
        <t>Collateral is re-used – Asset category Basel</t>
      </text>
    </comment>
    <comment ref="X128" authorId="1">
      <text>
        <t>Positions &gt;= 0</t>
      </text>
    </comment>
    <comment ref="Y128" authorId="1">
      <text>
        <t>Total InternalExternal</t>
      </text>
    </comment>
    <comment ref="X129" authorId="1">
      <text>
        <t>Positions &gt;= 0</t>
      </text>
    </comment>
    <comment ref="X130" authorId="1">
      <text>
        <t>Positions &gt;= 0</t>
      </text>
    </comment>
    <comment ref="X131" authorId="1">
      <text>
        <t>Positions &gt;= 0</t>
      </text>
    </comment>
    <comment ref="Y131" authorId="1">
      <text>
        <t>Total InternalExternal</t>
      </text>
    </comment>
    <comment ref="X132" authorId="1">
      <text>
        <t>Positions &gt;= 0</t>
      </text>
    </comment>
    <comment ref="X133" authorId="1">
      <text>
        <t>Positions &gt;= 0</t>
      </text>
    </comment>
    <comment ref="X134" authorId="1">
      <text>
        <t>Positions &gt;= 0</t>
      </text>
    </comment>
    <comment ref="Y134" authorId="1">
      <text>
        <t>Total InternalExternal</t>
      </text>
    </comment>
    <comment ref="X135" authorId="1">
      <text>
        <t>Positions &gt;= 0</t>
      </text>
    </comment>
    <comment ref="X136" authorId="1">
      <text>
        <t>Positions &gt;= 0</t>
      </text>
    </comment>
    <comment ref="X137" authorId="1">
      <text>
        <t>Positions &gt;= 0</t>
      </text>
    </comment>
    <comment ref="Y137" authorId="1">
      <text>
        <t>Total InternalExternal</t>
      </text>
    </comment>
    <comment ref="X138" authorId="1">
      <text>
        <t>Positions &gt;= 0</t>
      </text>
    </comment>
    <comment ref="X139" authorId="1">
      <text>
        <t>Positions &gt;= 0</t>
      </text>
    </comment>
    <comment ref="X140" authorId="1">
      <text>
        <t>Positions &gt;= 0</t>
      </text>
    </comment>
    <comment ref="Y140" authorId="1">
      <text>
        <t>Total InternalExternal</t>
      </text>
    </comment>
    <comment ref="X141" authorId="1">
      <text>
        <t>Positions &gt;= 0</t>
      </text>
    </comment>
    <comment ref="X142" authorId="1">
      <text>
        <t>Positions &gt;= 0</t>
      </text>
    </comment>
    <comment ref="X144" authorId="1">
      <text>
        <t>Positions &gt;= 0</t>
      </text>
    </comment>
    <comment ref="X145" authorId="1">
      <text>
        <t>Positions &gt;= 0</t>
      </text>
    </comment>
    <comment ref="X146" authorId="1">
      <text>
        <t>Positions &gt;= 0</t>
      </text>
    </comment>
    <comment ref="X148" authorId="1">
      <text>
        <t>Total Inflows</t>
      </text>
    </comment>
    <comment ref="Y148" authorId="1">
      <text>
        <t>Positions &gt;= 0</t>
      </text>
    </comment>
    <comment ref="Z148" authorId="1">
      <text>
        <t>Total Inflows - of which positions</t>
      </text>
    </comment>
    <comment ref="AA148" authorId="1">
      <text>
        <t>Total Inflows - of which positions</t>
      </text>
    </comment>
    <comment ref="X149" authorId="1">
      <text>
        <t>Positions &gt;= 0</t>
      </text>
    </comment>
    <comment ref="X150" authorId="1">
      <text>
        <t>Positions &gt;= 0</t>
      </text>
    </comment>
    <comment ref="X152" authorId="1">
      <text>
        <t>Total Net funding gap</t>
      </text>
    </comment>
    <comment ref="X155" authorId="1">
      <text>
        <t>Positions &gt;= 0</t>
      </text>
    </comment>
    <comment ref="X156" authorId="1">
      <text>
        <t>Positions &gt;= 0</t>
      </text>
    </comment>
    <comment ref="AE22" authorId="1">
      <text>
        <t>Positions &gt;= 0</t>
      </text>
    </comment>
    <comment ref="AE23" authorId="1">
      <text>
        <t>Positions &gt;= 0</t>
      </text>
    </comment>
    <comment ref="AE24" authorId="1">
      <text>
        <t>Positions &gt;= 0</t>
      </text>
    </comment>
    <comment ref="AF24" authorId="1">
      <text>
        <t>Covered bonds - of which positions</t>
      </text>
    </comment>
    <comment ref="AG24" authorId="1">
      <text>
        <t>Covered bonds - of which positions</t>
      </text>
    </comment>
    <comment ref="AE25" authorId="1">
      <text>
        <t>Positions &gt;= 0</t>
      </text>
    </comment>
    <comment ref="AE26" authorId="1">
      <text>
        <t>Positions &gt;= 0</t>
      </text>
    </comment>
    <comment ref="AE27" authorId="1">
      <text>
        <t>Positions &gt;= 0</t>
      </text>
    </comment>
    <comment ref="AE28" authorId="1">
      <text>
        <t>Positions &gt;= 0</t>
      </text>
    </comment>
    <comment ref="AE29" authorId="1">
      <text>
        <t>Total Liabilities resulting from securities issued</t>
      </text>
    </comment>
    <comment ref="AF29" authorId="1">
      <text>
        <t>Positions &gt;= 0</t>
      </text>
    </comment>
    <comment ref="AG29" authorId="1">
      <text>
        <t>Total Liabilities resulting from securities issued - of which positions</t>
      </text>
    </comment>
    <comment ref="AH29" authorId="1">
      <text>
        <t>Total Liabilities resulting from securities issued - of which positions</t>
      </text>
    </comment>
    <comment ref="AI29" authorId="1">
      <text>
        <t>Total Liabilities resulting from securities issued - of which positions</t>
      </text>
    </comment>
    <comment ref="AJ29" authorId="1">
      <text>
        <t>Total Liabilities resulting from securities issued - of which positions</t>
      </text>
    </comment>
    <comment ref="AK29" authorId="1">
      <text>
        <t>Total Liabilities resulting from securities issued - of which positions</t>
      </text>
    </comment>
    <comment ref="AE30" authorId="1">
      <text>
        <t>Positions &gt;= 0</t>
      </text>
    </comment>
    <comment ref="AE31" authorId="1">
      <text>
        <t>Positions &gt;= 0</t>
      </text>
    </comment>
    <comment ref="AE32" authorId="1">
      <text>
        <t>Positions &gt;= 0</t>
      </text>
    </comment>
    <comment ref="AE33" authorId="1">
      <text>
        <t>Positions &gt;= 0</t>
      </text>
    </comment>
    <comment ref="AE34" authorId="1">
      <text>
        <t>Positions &gt;= 0</t>
      </text>
    </comment>
    <comment ref="AE36" authorId="1">
      <text>
        <t>Positions &gt;= 0</t>
      </text>
    </comment>
    <comment ref="AF36" authorId="1">
      <text>
        <t>Retail deposits - of which positions</t>
      </text>
    </comment>
    <comment ref="AG36" authorId="1">
      <text>
        <t>Retail deposits - of which positions</t>
      </text>
    </comment>
    <comment ref="AH36" authorId="1">
      <text>
        <t>Retail deposits - of which positions</t>
      </text>
    </comment>
    <comment ref="AI36" authorId="1">
      <text>
        <t>Retail deposits - of which positions</t>
      </text>
    </comment>
    <comment ref="AE37" authorId="1">
      <text>
        <t>Positions &gt;= 0</t>
      </text>
    </comment>
    <comment ref="AE39" authorId="1">
      <text>
        <t>Positions &gt;= 0</t>
      </text>
    </comment>
    <comment ref="AE40" authorId="1">
      <text>
        <t>Positions &gt;= 0</t>
      </text>
    </comment>
    <comment ref="AE41" authorId="1">
      <text>
        <t>Positions &gt;= 0</t>
      </text>
    </comment>
    <comment ref="AE42" authorId="1">
      <text>
        <t>Positions &gt;= 0</t>
      </text>
    </comment>
    <comment ref="AE43" authorId="1">
      <text>
        <t>Positions &gt;= 0</t>
      </text>
    </comment>
    <comment ref="AF43" authorId="1">
      <text>
        <t>Non-financial corporates - of which position</t>
      </text>
    </comment>
    <comment ref="AE44" authorId="1">
      <text>
        <t>Positions &gt;= 0</t>
      </text>
    </comment>
    <comment ref="AE45" authorId="1">
      <text>
        <t>Positions &gt;= 0</t>
      </text>
    </comment>
    <comment ref="AE46" authorId="1">
      <text>
        <t>Positions &gt;= 0</t>
      </text>
    </comment>
    <comment ref="AE47" authorId="1">
      <text>
        <t>Positions &gt;= 0</t>
      </text>
    </comment>
    <comment ref="AF47" authorId="1">
      <text>
        <t>Banks - of which positions</t>
      </text>
    </comment>
    <comment ref="AG47" authorId="1">
      <text>
        <t>Banks - of which positions</t>
      </text>
    </comment>
    <comment ref="AE48" authorId="1">
      <text>
        <t>Positions &gt;= 0</t>
      </text>
    </comment>
    <comment ref="AE49" authorId="1">
      <text>
        <t>Positions &gt;= 0</t>
      </text>
    </comment>
    <comment ref="AE50" authorId="1">
      <text>
        <t>Positions &gt;= 0</t>
      </text>
    </comment>
    <comment ref="AF50" authorId="1">
      <text>
        <t>Other financial institutions - of which position</t>
      </text>
    </comment>
    <comment ref="AE51" authorId="1">
      <text>
        <t>Positions &gt;= 0</t>
      </text>
    </comment>
    <comment ref="AE52" authorId="1">
      <text>
        <t>Positions &gt;= 0</t>
      </text>
    </comment>
    <comment ref="AF52" authorId="1">
      <text>
        <t>Other legal entities - of which position</t>
      </text>
    </comment>
    <comment ref="AE53" authorId="1">
      <text>
        <t>Positions &gt;= 0</t>
      </text>
    </comment>
    <comment ref="AE54" authorId="1">
      <text>
        <t>Total Liabilities resulting from unsecured funding by retail and wholesale counterparties</t>
      </text>
    </comment>
    <comment ref="AF54" authorId="1">
      <text>
        <t>Positions &gt;= 0</t>
      </text>
    </comment>
    <comment ref="AG54" authorId="1">
      <text>
        <t>Total Liabilities resulting from unsecured funding by retail and wholesale counterparties - of which positions</t>
      </text>
    </comment>
    <comment ref="AH54" authorId="1">
      <text>
        <t>Total Liabilities resulting from unsecured funding by retail and wholesale counterparties - of which positions</t>
      </text>
    </comment>
    <comment ref="AI54" authorId="1">
      <text>
        <t>Total Liabilities resulting from unsecured funding by retail and wholesale counterparties - of which positions</t>
      </text>
    </comment>
    <comment ref="AE55" authorId="1">
      <text>
        <t>Positions &gt;= 0</t>
      </text>
    </comment>
    <comment ref="AE56" authorId="1">
      <text>
        <t>Positions &gt;= 0</t>
      </text>
    </comment>
    <comment ref="AE57" authorId="1">
      <text>
        <t>Positions &gt;= 0</t>
      </text>
    </comment>
    <comment ref="AE59" authorId="1">
      <text>
        <t>Positions &gt;= 0</t>
      </text>
    </comment>
    <comment ref="AF59" authorId="1">
      <text>
        <t>Liabilities not reported in A.a. to A.b. from secured funding - of which positions</t>
      </text>
    </comment>
    <comment ref="AE60" authorId="1">
      <text>
        <t>Positions &gt;= 0</t>
      </text>
    </comment>
    <comment ref="AE61" authorId="1">
      <text>
        <t>Positions &gt;= 0</t>
      </text>
    </comment>
    <comment ref="AE62" authorId="1">
      <text>
        <t>Positions &gt;= 0</t>
      </text>
    </comment>
    <comment ref="AE63" authorId="1">
      <text>
        <t>Positions &gt;= 0</t>
      </text>
    </comment>
    <comment ref="AE64" authorId="1">
      <text>
        <t>Positions &gt;= 0</t>
      </text>
    </comment>
    <comment ref="AF64" authorId="1">
      <text>
        <t>Liabilities not reported in A.a. to A.b. from secured funding - of which positions</t>
      </text>
    </comment>
    <comment ref="AE65" authorId="1">
      <text>
        <t>Positions &gt;= 0</t>
      </text>
    </comment>
    <comment ref="AE66" authorId="1">
      <text>
        <t>Positions &gt;= 0</t>
      </text>
    </comment>
    <comment ref="AE67" authorId="1">
      <text>
        <t>Positions &gt;= 0</t>
      </text>
    </comment>
    <comment ref="AF67" authorId="1">
      <text>
        <t>Backed by category 2b assets - of which positions</t>
      </text>
    </comment>
    <comment ref="AG67" authorId="1">
      <text>
        <t>Backed by category 2b assets - of which positions</t>
      </text>
    </comment>
    <comment ref="AH67" authorId="1">
      <text>
        <t>Backed by category 2b assets - of which positions</t>
      </text>
    </comment>
    <comment ref="AE68" authorId="1">
      <text>
        <t>Positions &gt;= 0</t>
      </text>
    </comment>
    <comment ref="AE69" authorId="1">
      <text>
        <t>Positions &gt;= 0</t>
      </text>
    </comment>
    <comment ref="AE70" authorId="1">
      <text>
        <t>Positions &gt;= 0</t>
      </text>
    </comment>
    <comment ref="AE71" authorId="1">
      <text>
        <t>Positions &gt;= 0</t>
      </text>
    </comment>
    <comment ref="AF71" authorId="1">
      <text>
        <t>Backed by non-HQLA assets - of which positions</t>
      </text>
    </comment>
    <comment ref="AG71" authorId="1">
      <text>
        <t>Backed by non-HQLA assets - of which positions</t>
      </text>
    </comment>
    <comment ref="AH71" authorId="1">
      <text>
        <t>Backed by non-HQLA assets - of which positions</t>
      </text>
    </comment>
    <comment ref="AE72" authorId="1">
      <text>
        <t>Positions &gt;= 0</t>
      </text>
    </comment>
    <comment ref="AE73" authorId="1">
      <text>
        <t>Positions &gt;= 0</t>
      </text>
    </comment>
    <comment ref="AE74" authorId="1">
      <text>
        <t>Positions &gt;= 0</t>
      </text>
    </comment>
    <comment ref="AE76" authorId="1">
      <text>
        <t>Positions &gt;= 0</t>
      </text>
    </comment>
    <comment ref="AE77" authorId="1">
      <text>
        <t>Positions &gt;= 0</t>
      </text>
    </comment>
    <comment ref="AE78" authorId="1">
      <text>
        <t>Positions &gt;= 0</t>
      </text>
    </comment>
    <comment ref="AE79" authorId="1">
      <text>
        <t>Positions &gt;= 0</t>
      </text>
    </comment>
    <comment ref="AE80" authorId="1">
      <text>
        <t>Total Additional Outflows</t>
      </text>
    </comment>
    <comment ref="AF80" authorId="1">
      <text>
        <t>Positions &gt;= 0</t>
      </text>
    </comment>
    <comment ref="AG80" authorId="1">
      <text>
        <t>Total Additional Outflows - of which positions</t>
      </text>
    </comment>
    <comment ref="AH80" authorId="1">
      <text>
        <t>Total Additional Outflows - of which positions</t>
      </text>
    </comment>
    <comment ref="AI80" authorId="1">
      <text>
        <t>Total Additional Outflows - of which positions</t>
      </text>
    </comment>
    <comment ref="AE81" authorId="1">
      <text>
        <t>Positions &gt;= 0</t>
      </text>
    </comment>
    <comment ref="AE82" authorId="1">
      <text>
        <t>Positions &gt;= 0</t>
      </text>
    </comment>
    <comment ref="AE83" authorId="1">
      <text>
        <t>Positions &gt;= 0</t>
      </text>
    </comment>
    <comment ref="AE85" authorId="1">
      <text>
        <t>Total Outflows</t>
      </text>
    </comment>
    <comment ref="AF85" authorId="1">
      <text>
        <t>Positions &gt;= 0</t>
      </text>
    </comment>
    <comment ref="AG85" authorId="1">
      <text>
        <t>Total Outflows - of which position</t>
      </text>
    </comment>
    <comment ref="AE86" authorId="1">
      <text>
        <t>Positions &gt;= 0</t>
      </text>
    </comment>
    <comment ref="AE89" authorId="1">
      <text>
        <t>Positions &gt;= 0</t>
      </text>
    </comment>
    <comment ref="AE90" authorId="1">
      <text>
        <t>Positions &gt;= 0</t>
      </text>
    </comment>
    <comment ref="AE91" authorId="1">
      <text>
        <t>Positions &gt;= 0</t>
      </text>
    </comment>
    <comment ref="AF91" authorId="1">
      <text>
        <t>Non-financial corporates - of which position</t>
      </text>
    </comment>
    <comment ref="AE92" authorId="1">
      <text>
        <t>Positions &gt;= 0</t>
      </text>
    </comment>
    <comment ref="AE93" authorId="1">
      <text>
        <t>Positions &gt;= 0</t>
      </text>
    </comment>
    <comment ref="AE94" authorId="1">
      <text>
        <t>Positions &gt;= 0</t>
      </text>
    </comment>
    <comment ref="AE95" authorId="1">
      <text>
        <t>Positions &gt;= 0</t>
      </text>
    </comment>
    <comment ref="AF95" authorId="1">
      <text>
        <t>Banks - of which positions</t>
      </text>
    </comment>
    <comment ref="AG95" authorId="1">
      <text>
        <t>Banks - of which positions</t>
      </text>
    </comment>
    <comment ref="AE96" authorId="1">
      <text>
        <t>Positions &gt;= 0</t>
      </text>
    </comment>
    <comment ref="AE97" authorId="1">
      <text>
        <t>Positions &gt;= 0</t>
      </text>
    </comment>
    <comment ref="AE98" authorId="1">
      <text>
        <t>Positions &gt;= 0</t>
      </text>
    </comment>
    <comment ref="AF98" authorId="1">
      <text>
        <t>Other financial institutions - of which position</t>
      </text>
    </comment>
    <comment ref="AE99" authorId="1">
      <text>
        <t>Positions &gt;= 0</t>
      </text>
    </comment>
    <comment ref="AE100" authorId="1">
      <text>
        <t>Positions &gt;= 0</t>
      </text>
    </comment>
    <comment ref="AF100" authorId="1">
      <text>
        <t>Other legal entities - of which position</t>
      </text>
    </comment>
    <comment ref="AE101" authorId="1">
      <text>
        <t>Positions &gt;= 0</t>
      </text>
    </comment>
    <comment ref="AE103" authorId="1">
      <text>
        <t>Positions &gt;= 0</t>
      </text>
    </comment>
    <comment ref="AF103" authorId="1">
      <text>
        <t>Total Reverse repo and other secured lending or securities borrowing transactions</t>
      </text>
    </comment>
    <comment ref="AE104" authorId="1">
      <text>
        <t>Positions &gt;= 0</t>
      </text>
    </comment>
    <comment ref="AF104" authorId="1">
      <text>
        <t>Collateral is not re-used – Counterparty encumbrance</t>
      </text>
    </comment>
    <comment ref="AE105" authorId="1">
      <text>
        <t>Positions &gt;= 0</t>
      </text>
    </comment>
    <comment ref="AF105" authorId="1">
      <text>
        <t>Collateral is not re-used – Asset category Basel</t>
      </text>
    </comment>
    <comment ref="AE106" authorId="1">
      <text>
        <t>Positions &gt;= 0</t>
      </text>
    </comment>
    <comment ref="AE107" authorId="1">
      <text>
        <t>Positions &gt;= 0</t>
      </text>
    </comment>
    <comment ref="AE108" authorId="1">
      <text>
        <t>Positions &gt;= 0</t>
      </text>
    </comment>
    <comment ref="AE109" authorId="1">
      <text>
        <t>Positions &gt;= 0</t>
      </text>
    </comment>
    <comment ref="AE110" authorId="1">
      <text>
        <t>Positions &gt;= 0</t>
      </text>
    </comment>
    <comment ref="AE111" authorId="1">
      <text>
        <t>Positions &gt;= 0</t>
      </text>
    </comment>
    <comment ref="AF111" authorId="1">
      <text>
        <t>Collateral is not re-used – Asset category Basel</t>
      </text>
    </comment>
    <comment ref="AE112" authorId="1">
      <text>
        <t>Positions &gt;= 0</t>
      </text>
    </comment>
    <comment ref="AF112" authorId="1">
      <text>
        <t>Total InternalExternal</t>
      </text>
    </comment>
    <comment ref="AE113" authorId="1">
      <text>
        <t>Positions &gt;= 0</t>
      </text>
    </comment>
    <comment ref="AE114" authorId="1">
      <text>
        <t>Positions &gt;= 0</t>
      </text>
    </comment>
    <comment ref="AE115" authorId="1">
      <text>
        <t>Positions &gt;= 0</t>
      </text>
    </comment>
    <comment ref="AF115" authorId="1">
      <text>
        <t>Total InternalExternal</t>
      </text>
    </comment>
    <comment ref="AE116" authorId="1">
      <text>
        <t>Positions &gt;= 0</t>
      </text>
    </comment>
    <comment ref="AE117" authorId="1">
      <text>
        <t>Positions &gt;= 0</t>
      </text>
    </comment>
    <comment ref="AE118" authorId="1">
      <text>
        <t>Positions &gt;= 0</t>
      </text>
    </comment>
    <comment ref="AF118" authorId="1">
      <text>
        <t>Total InternalExternal</t>
      </text>
    </comment>
    <comment ref="AE119" authorId="1">
      <text>
        <t>Positions &gt;= 0</t>
      </text>
    </comment>
    <comment ref="AE120" authorId="1">
      <text>
        <t>Positions &gt;= 0</t>
      </text>
    </comment>
    <comment ref="AE121" authorId="1">
      <text>
        <t>Positions &gt;= 0</t>
      </text>
    </comment>
    <comment ref="AF121" authorId="1">
      <text>
        <t>Total InternalExternal</t>
      </text>
    </comment>
    <comment ref="AE122" authorId="1">
      <text>
        <t>Positions &gt;= 0</t>
      </text>
    </comment>
    <comment ref="AE123" authorId="1">
      <text>
        <t>Positions &gt;= 0</t>
      </text>
    </comment>
    <comment ref="AE124" authorId="1">
      <text>
        <t>Positions &gt;= 0</t>
      </text>
    </comment>
    <comment ref="AF124" authorId="1">
      <text>
        <t>Total InternalExternal</t>
      </text>
    </comment>
    <comment ref="AE125" authorId="1">
      <text>
        <t>Positions &gt;= 0</t>
      </text>
    </comment>
    <comment ref="AE126" authorId="1">
      <text>
        <t>Positions &gt;= 0</t>
      </text>
    </comment>
    <comment ref="AE127" authorId="1">
      <text>
        <t>Positions &gt;= 0</t>
      </text>
    </comment>
    <comment ref="AF127" authorId="1">
      <text>
        <t>Collateral is re-used – Asset category Basel</t>
      </text>
    </comment>
    <comment ref="AE128" authorId="1">
      <text>
        <t>Positions &gt;= 0</t>
      </text>
    </comment>
    <comment ref="AF128" authorId="1">
      <text>
        <t>Total InternalExternal</t>
      </text>
    </comment>
    <comment ref="AE129" authorId="1">
      <text>
        <t>Positions &gt;= 0</t>
      </text>
    </comment>
    <comment ref="AE130" authorId="1">
      <text>
        <t>Positions &gt;= 0</t>
      </text>
    </comment>
    <comment ref="AE131" authorId="1">
      <text>
        <t>Positions &gt;= 0</t>
      </text>
    </comment>
    <comment ref="AF131" authorId="1">
      <text>
        <t>Total InternalExternal</t>
      </text>
    </comment>
    <comment ref="AE132" authorId="1">
      <text>
        <t>Positions &gt;= 0</t>
      </text>
    </comment>
    <comment ref="AE133" authorId="1">
      <text>
        <t>Positions &gt;= 0</t>
      </text>
    </comment>
    <comment ref="AE134" authorId="1">
      <text>
        <t>Positions &gt;= 0</t>
      </text>
    </comment>
    <comment ref="AF134" authorId="1">
      <text>
        <t>Total InternalExternal</t>
      </text>
    </comment>
    <comment ref="AE135" authorId="1">
      <text>
        <t>Positions &gt;= 0</t>
      </text>
    </comment>
    <comment ref="AE136" authorId="1">
      <text>
        <t>Positions &gt;= 0</t>
      </text>
    </comment>
    <comment ref="AE137" authorId="1">
      <text>
        <t>Positions &gt;= 0</t>
      </text>
    </comment>
    <comment ref="AF137" authorId="1">
      <text>
        <t>Total InternalExternal</t>
      </text>
    </comment>
    <comment ref="AE138" authorId="1">
      <text>
        <t>Positions &gt;= 0</t>
      </text>
    </comment>
    <comment ref="AE139" authorId="1">
      <text>
        <t>Positions &gt;= 0</t>
      </text>
    </comment>
    <comment ref="AE140" authorId="1">
      <text>
        <t>Positions &gt;= 0</t>
      </text>
    </comment>
    <comment ref="AF140" authorId="1">
      <text>
        <t>Total InternalExternal</t>
      </text>
    </comment>
    <comment ref="AE141" authorId="1">
      <text>
        <t>Positions &gt;= 0</t>
      </text>
    </comment>
    <comment ref="AE142" authorId="1">
      <text>
        <t>Positions &gt;= 0</t>
      </text>
    </comment>
    <comment ref="AE144" authorId="1">
      <text>
        <t>Positions &gt;= 0</t>
      </text>
    </comment>
    <comment ref="AE145" authorId="1">
      <text>
        <t>Positions &gt;= 0</t>
      </text>
    </comment>
    <comment ref="AE146" authorId="1">
      <text>
        <t>Positions &gt;= 0</t>
      </text>
    </comment>
    <comment ref="AE148" authorId="1">
      <text>
        <t>Total Inflows</t>
      </text>
    </comment>
    <comment ref="AF148" authorId="1">
      <text>
        <t>Positions &gt;= 0</t>
      </text>
    </comment>
    <comment ref="AG148" authorId="1">
      <text>
        <t>Total Inflows - of which positions</t>
      </text>
    </comment>
    <comment ref="AH148" authorId="1">
      <text>
        <t>Total Inflows - of which positions</t>
      </text>
    </comment>
    <comment ref="AE149" authorId="1">
      <text>
        <t>Positions &gt;= 0</t>
      </text>
    </comment>
    <comment ref="AE150" authorId="1">
      <text>
        <t>Positions &gt;= 0</t>
      </text>
    </comment>
    <comment ref="AE152" authorId="1">
      <text>
        <t>Total Net funding gap</t>
      </text>
    </comment>
    <comment ref="AE155" authorId="1">
      <text>
        <t>Positions &gt;= 0</t>
      </text>
    </comment>
    <comment ref="AE156" authorId="1">
      <text>
        <t>Positions &gt;= 0</t>
      </text>
    </comment>
    <comment ref="AL22" authorId="1">
      <text>
        <t>Positions &gt;= 0</t>
      </text>
    </comment>
    <comment ref="AL23" authorId="1">
      <text>
        <t>Positions &gt;= 0</t>
      </text>
    </comment>
    <comment ref="AL24" authorId="1">
      <text>
        <t>Positions &gt;= 0</t>
      </text>
    </comment>
    <comment ref="AM24" authorId="1">
      <text>
        <t>Covered bonds - of which positions</t>
      </text>
    </comment>
    <comment ref="AN24" authorId="1">
      <text>
        <t>Covered bonds - of which positions</t>
      </text>
    </comment>
    <comment ref="AL25" authorId="1">
      <text>
        <t>Positions &gt;= 0</t>
      </text>
    </comment>
    <comment ref="AL26" authorId="1">
      <text>
        <t>Positions &gt;= 0</t>
      </text>
    </comment>
    <comment ref="AL27" authorId="1">
      <text>
        <t>Positions &gt;= 0</t>
      </text>
    </comment>
    <comment ref="AL28" authorId="1">
      <text>
        <t>Positions &gt;= 0</t>
      </text>
    </comment>
    <comment ref="AL29" authorId="1">
      <text>
        <t>Total Liabilities resulting from securities issued</t>
      </text>
    </comment>
    <comment ref="AM29" authorId="1">
      <text>
        <t>Positions &gt;= 0</t>
      </text>
    </comment>
    <comment ref="AN29" authorId="1">
      <text>
        <t>Total Liabilities resulting from securities issued - of which positions</t>
      </text>
    </comment>
    <comment ref="AO29" authorId="1">
      <text>
        <t>Total Liabilities resulting from securities issued - of which positions</t>
      </text>
    </comment>
    <comment ref="AP29" authorId="1">
      <text>
        <t>Total Liabilities resulting from securities issued - of which positions</t>
      </text>
    </comment>
    <comment ref="AQ29" authorId="1">
      <text>
        <t>Total Liabilities resulting from securities issued - of which positions</t>
      </text>
    </comment>
    <comment ref="AR29" authorId="1">
      <text>
        <t>Total Liabilities resulting from securities issued - of which positions</t>
      </text>
    </comment>
    <comment ref="AL30" authorId="1">
      <text>
        <t>Positions &gt;= 0</t>
      </text>
    </comment>
    <comment ref="AL31" authorId="1">
      <text>
        <t>Positions &gt;= 0</t>
      </text>
    </comment>
    <comment ref="AL32" authorId="1">
      <text>
        <t>Positions &gt;= 0</t>
      </text>
    </comment>
    <comment ref="AL33" authorId="1">
      <text>
        <t>Positions &gt;= 0</t>
      </text>
    </comment>
    <comment ref="AL34" authorId="1">
      <text>
        <t>Positions &gt;= 0</t>
      </text>
    </comment>
    <comment ref="AL36" authorId="1">
      <text>
        <t>Positions &gt;= 0</t>
      </text>
    </comment>
    <comment ref="AM36" authorId="1">
      <text>
        <t>Retail deposits - of which positions</t>
      </text>
    </comment>
    <comment ref="AN36" authorId="1">
      <text>
        <t>Retail deposits - of which positions</t>
      </text>
    </comment>
    <comment ref="AO36" authorId="1">
      <text>
        <t>Retail deposits - of which positions</t>
      </text>
    </comment>
    <comment ref="AP36" authorId="1">
      <text>
        <t>Retail deposits - of which positions</t>
      </text>
    </comment>
    <comment ref="AL37" authorId="1">
      <text>
        <t>Positions &gt;= 0</t>
      </text>
    </comment>
    <comment ref="AL39" authorId="1">
      <text>
        <t>Positions &gt;= 0</t>
      </text>
    </comment>
    <comment ref="AL40" authorId="1">
      <text>
        <t>Positions &gt;= 0</t>
      </text>
    </comment>
    <comment ref="AL41" authorId="1">
      <text>
        <t>Positions &gt;= 0</t>
      </text>
    </comment>
    <comment ref="AL42" authorId="1">
      <text>
        <t>Positions &gt;= 0</t>
      </text>
    </comment>
    <comment ref="AL43" authorId="1">
      <text>
        <t>Positions &gt;= 0</t>
      </text>
    </comment>
    <comment ref="AM43" authorId="1">
      <text>
        <t>Non-financial corporates - of which position</t>
      </text>
    </comment>
    <comment ref="AL44" authorId="1">
      <text>
        <t>Positions &gt;= 0</t>
      </text>
    </comment>
    <comment ref="AL45" authorId="1">
      <text>
        <t>Positions &gt;= 0</t>
      </text>
    </comment>
    <comment ref="AL46" authorId="1">
      <text>
        <t>Positions &gt;= 0</t>
      </text>
    </comment>
    <comment ref="AL47" authorId="1">
      <text>
        <t>Positions &gt;= 0</t>
      </text>
    </comment>
    <comment ref="AM47" authorId="1">
      <text>
        <t>Banks - of which positions</t>
      </text>
    </comment>
    <comment ref="AN47" authorId="1">
      <text>
        <t>Banks - of which positions</t>
      </text>
    </comment>
    <comment ref="AL48" authorId="1">
      <text>
        <t>Positions &gt;= 0</t>
      </text>
    </comment>
    <comment ref="AL49" authorId="1">
      <text>
        <t>Positions &gt;= 0</t>
      </text>
    </comment>
    <comment ref="AL50" authorId="1">
      <text>
        <t>Positions &gt;= 0</t>
      </text>
    </comment>
    <comment ref="AM50" authorId="1">
      <text>
        <t>Other financial institutions - of which position</t>
      </text>
    </comment>
    <comment ref="AL51" authorId="1">
      <text>
        <t>Positions &gt;= 0</t>
      </text>
    </comment>
    <comment ref="AL52" authorId="1">
      <text>
        <t>Positions &gt;= 0</t>
      </text>
    </comment>
    <comment ref="AM52" authorId="1">
      <text>
        <t>Other legal entities - of which position</t>
      </text>
    </comment>
    <comment ref="AL53" authorId="1">
      <text>
        <t>Positions &gt;= 0</t>
      </text>
    </comment>
    <comment ref="AL54" authorId="1">
      <text>
        <t>Total Liabilities resulting from unsecured funding by retail and wholesale counterparties</t>
      </text>
    </comment>
    <comment ref="AM54" authorId="1">
      <text>
        <t>Positions &gt;= 0</t>
      </text>
    </comment>
    <comment ref="AN54" authorId="1">
      <text>
        <t>Total Liabilities resulting from unsecured funding by retail and wholesale counterparties - of which positions</t>
      </text>
    </comment>
    <comment ref="AO54" authorId="1">
      <text>
        <t>Total Liabilities resulting from unsecured funding by retail and wholesale counterparties - of which positions</t>
      </text>
    </comment>
    <comment ref="AP54" authorId="1">
      <text>
        <t>Total Liabilities resulting from unsecured funding by retail and wholesale counterparties - of which positions</t>
      </text>
    </comment>
    <comment ref="AL55" authorId="1">
      <text>
        <t>Positions &gt;= 0</t>
      </text>
    </comment>
    <comment ref="AL56" authorId="1">
      <text>
        <t>Positions &gt;= 0</t>
      </text>
    </comment>
    <comment ref="AL57" authorId="1">
      <text>
        <t>Positions &gt;= 0</t>
      </text>
    </comment>
    <comment ref="AL59" authorId="1">
      <text>
        <t>Positions &gt;= 0</t>
      </text>
    </comment>
    <comment ref="AM59" authorId="1">
      <text>
        <t>Liabilities not reported in A.a. to A.b. from secured funding - of which positions</t>
      </text>
    </comment>
    <comment ref="AL60" authorId="1">
      <text>
        <t>Positions &gt;= 0</t>
      </text>
    </comment>
    <comment ref="AL61" authorId="1">
      <text>
        <t>Positions &gt;= 0</t>
      </text>
    </comment>
    <comment ref="AL62" authorId="1">
      <text>
        <t>Positions &gt;= 0</t>
      </text>
    </comment>
    <comment ref="AL63" authorId="1">
      <text>
        <t>Positions &gt;= 0</t>
      </text>
    </comment>
    <comment ref="AL64" authorId="1">
      <text>
        <t>Positions &gt;= 0</t>
      </text>
    </comment>
    <comment ref="AM64" authorId="1">
      <text>
        <t>Liabilities not reported in A.a. to A.b. from secured funding - of which positions</t>
      </text>
    </comment>
    <comment ref="AL65" authorId="1">
      <text>
        <t>Positions &gt;= 0</t>
      </text>
    </comment>
    <comment ref="AL66" authorId="1">
      <text>
        <t>Positions &gt;= 0</t>
      </text>
    </comment>
    <comment ref="AL67" authorId="1">
      <text>
        <t>Positions &gt;= 0</t>
      </text>
    </comment>
    <comment ref="AM67" authorId="1">
      <text>
        <t>Backed by category 2b assets - of which positions</t>
      </text>
    </comment>
    <comment ref="AN67" authorId="1">
      <text>
        <t>Backed by category 2b assets - of which positions</t>
      </text>
    </comment>
    <comment ref="AO67" authorId="1">
      <text>
        <t>Backed by category 2b assets - of which positions</t>
      </text>
    </comment>
    <comment ref="AL68" authorId="1">
      <text>
        <t>Positions &gt;= 0</t>
      </text>
    </comment>
    <comment ref="AL69" authorId="1">
      <text>
        <t>Positions &gt;= 0</t>
      </text>
    </comment>
    <comment ref="AL70" authorId="1">
      <text>
        <t>Positions &gt;= 0</t>
      </text>
    </comment>
    <comment ref="AL71" authorId="1">
      <text>
        <t>Positions &gt;= 0</t>
      </text>
    </comment>
    <comment ref="AM71" authorId="1">
      <text>
        <t>Backed by non-HQLA assets - of which positions</t>
      </text>
    </comment>
    <comment ref="AN71" authorId="1">
      <text>
        <t>Backed by non-HQLA assets - of which positions</t>
      </text>
    </comment>
    <comment ref="AO71" authorId="1">
      <text>
        <t>Backed by non-HQLA assets - of which positions</t>
      </text>
    </comment>
    <comment ref="AL72" authorId="1">
      <text>
        <t>Positions &gt;= 0</t>
      </text>
    </comment>
    <comment ref="AL73" authorId="1">
      <text>
        <t>Positions &gt;= 0</t>
      </text>
    </comment>
    <comment ref="AL74" authorId="1">
      <text>
        <t>Positions &gt;= 0</t>
      </text>
    </comment>
    <comment ref="AL76" authorId="1">
      <text>
        <t>Positions &gt;= 0</t>
      </text>
    </comment>
    <comment ref="AL77" authorId="1">
      <text>
        <t>Positions &gt;= 0</t>
      </text>
    </comment>
    <comment ref="AL78" authorId="1">
      <text>
        <t>Positions &gt;= 0</t>
      </text>
    </comment>
    <comment ref="AL79" authorId="1">
      <text>
        <t>Positions &gt;= 0</t>
      </text>
    </comment>
    <comment ref="AL80" authorId="1">
      <text>
        <t>Total Additional Outflows</t>
      </text>
    </comment>
    <comment ref="AM80" authorId="1">
      <text>
        <t>Positions &gt;= 0</t>
      </text>
    </comment>
    <comment ref="AN80" authorId="1">
      <text>
        <t>Total Additional Outflows - of which positions</t>
      </text>
    </comment>
    <comment ref="AO80" authorId="1">
      <text>
        <t>Total Additional Outflows - of which positions</t>
      </text>
    </comment>
    <comment ref="AP80" authorId="1">
      <text>
        <t>Total Additional Outflows - of which positions</t>
      </text>
    </comment>
    <comment ref="AL81" authorId="1">
      <text>
        <t>Positions &gt;= 0</t>
      </text>
    </comment>
    <comment ref="AL82" authorId="1">
      <text>
        <t>Positions &gt;= 0</t>
      </text>
    </comment>
    <comment ref="AL83" authorId="1">
      <text>
        <t>Positions &gt;= 0</t>
      </text>
    </comment>
    <comment ref="AL85" authorId="1">
      <text>
        <t>Total Outflows</t>
      </text>
    </comment>
    <comment ref="AM85" authorId="1">
      <text>
        <t>Positions &gt;= 0</t>
      </text>
    </comment>
    <comment ref="AN85" authorId="1">
      <text>
        <t>Total Outflows - of which position</t>
      </text>
    </comment>
    <comment ref="AL86" authorId="1">
      <text>
        <t>Positions &gt;= 0</t>
      </text>
    </comment>
    <comment ref="AL89" authorId="1">
      <text>
        <t>Positions &gt;= 0</t>
      </text>
    </comment>
    <comment ref="AL90" authorId="1">
      <text>
        <t>Positions &gt;= 0</t>
      </text>
    </comment>
    <comment ref="AL91" authorId="1">
      <text>
        <t>Positions &gt;= 0</t>
      </text>
    </comment>
    <comment ref="AM91" authorId="1">
      <text>
        <t>Non-financial corporates - of which position</t>
      </text>
    </comment>
    <comment ref="AL92" authorId="1">
      <text>
        <t>Positions &gt;= 0</t>
      </text>
    </comment>
    <comment ref="AL93" authorId="1">
      <text>
        <t>Positions &gt;= 0</t>
      </text>
    </comment>
    <comment ref="AL94" authorId="1">
      <text>
        <t>Positions &gt;= 0</t>
      </text>
    </comment>
    <comment ref="AL95" authorId="1">
      <text>
        <t>Positions &gt;= 0</t>
      </text>
    </comment>
    <comment ref="AM95" authorId="1">
      <text>
        <t>Banks - of which positions</t>
      </text>
    </comment>
    <comment ref="AN95" authorId="1">
      <text>
        <t>Banks - of which positions</t>
      </text>
    </comment>
    <comment ref="AL96" authorId="1">
      <text>
        <t>Positions &gt;= 0</t>
      </text>
    </comment>
    <comment ref="AL97" authorId="1">
      <text>
        <t>Positions &gt;= 0</t>
      </text>
    </comment>
    <comment ref="AL98" authorId="1">
      <text>
        <t>Positions &gt;= 0</t>
      </text>
    </comment>
    <comment ref="AM98" authorId="1">
      <text>
        <t>Other financial institutions - of which position</t>
      </text>
    </comment>
    <comment ref="AL99" authorId="1">
      <text>
        <t>Positions &gt;= 0</t>
      </text>
    </comment>
    <comment ref="AL100" authorId="1">
      <text>
        <t>Positions &gt;= 0</t>
      </text>
    </comment>
    <comment ref="AM100" authorId="1">
      <text>
        <t>Other legal entities - of which position</t>
      </text>
    </comment>
    <comment ref="AL101" authorId="1">
      <text>
        <t>Positions &gt;= 0</t>
      </text>
    </comment>
    <comment ref="AL103" authorId="1">
      <text>
        <t>Positions &gt;= 0</t>
      </text>
    </comment>
    <comment ref="AM103" authorId="1">
      <text>
        <t>Total Reverse repo and other secured lending or securities borrowing transactions</t>
      </text>
    </comment>
    <comment ref="AL104" authorId="1">
      <text>
        <t>Positions &gt;= 0</t>
      </text>
    </comment>
    <comment ref="AM104" authorId="1">
      <text>
        <t>Collateral is not re-used – Counterparty encumbrance</t>
      </text>
    </comment>
    <comment ref="AL105" authorId="1">
      <text>
        <t>Positions &gt;= 0</t>
      </text>
    </comment>
    <comment ref="AM105" authorId="1">
      <text>
        <t>Collateral is not re-used – Asset category Basel</t>
      </text>
    </comment>
    <comment ref="AL106" authorId="1">
      <text>
        <t>Positions &gt;= 0</t>
      </text>
    </comment>
    <comment ref="AL107" authorId="1">
      <text>
        <t>Positions &gt;= 0</t>
      </text>
    </comment>
    <comment ref="AL108" authorId="1">
      <text>
        <t>Positions &gt;= 0</t>
      </text>
    </comment>
    <comment ref="AL109" authorId="1">
      <text>
        <t>Positions &gt;= 0</t>
      </text>
    </comment>
    <comment ref="AL110" authorId="1">
      <text>
        <t>Positions &gt;= 0</t>
      </text>
    </comment>
    <comment ref="AL111" authorId="1">
      <text>
        <t>Positions &gt;= 0</t>
      </text>
    </comment>
    <comment ref="AM111" authorId="1">
      <text>
        <t>Collateral is not re-used – Asset category Basel</t>
      </text>
    </comment>
    <comment ref="AL112" authorId="1">
      <text>
        <t>Positions &gt;= 0</t>
      </text>
    </comment>
    <comment ref="AM112" authorId="1">
      <text>
        <t>Total InternalExternal</t>
      </text>
    </comment>
    <comment ref="AL113" authorId="1">
      <text>
        <t>Positions &gt;= 0</t>
      </text>
    </comment>
    <comment ref="AL114" authorId="1">
      <text>
        <t>Positions &gt;= 0</t>
      </text>
    </comment>
    <comment ref="AL115" authorId="1">
      <text>
        <t>Positions &gt;= 0</t>
      </text>
    </comment>
    <comment ref="AM115" authorId="1">
      <text>
        <t>Total InternalExternal</t>
      </text>
    </comment>
    <comment ref="AL116" authorId="1">
      <text>
        <t>Positions &gt;= 0</t>
      </text>
    </comment>
    <comment ref="AL117" authorId="1">
      <text>
        <t>Positions &gt;= 0</t>
      </text>
    </comment>
    <comment ref="AL118" authorId="1">
      <text>
        <t>Positions &gt;= 0</t>
      </text>
    </comment>
    <comment ref="AM118" authorId="1">
      <text>
        <t>Total InternalExternal</t>
      </text>
    </comment>
    <comment ref="AL119" authorId="1">
      <text>
        <t>Positions &gt;= 0</t>
      </text>
    </comment>
    <comment ref="AL120" authorId="1">
      <text>
        <t>Positions &gt;= 0</t>
      </text>
    </comment>
    <comment ref="AL121" authorId="1">
      <text>
        <t>Positions &gt;= 0</t>
      </text>
    </comment>
    <comment ref="AM121" authorId="1">
      <text>
        <t>Total InternalExternal</t>
      </text>
    </comment>
    <comment ref="AL122" authorId="1">
      <text>
        <t>Positions &gt;= 0</t>
      </text>
    </comment>
    <comment ref="AL123" authorId="1">
      <text>
        <t>Positions &gt;= 0</t>
      </text>
    </comment>
    <comment ref="AL124" authorId="1">
      <text>
        <t>Positions &gt;= 0</t>
      </text>
    </comment>
    <comment ref="AM124" authorId="1">
      <text>
        <t>Total InternalExternal</t>
      </text>
    </comment>
    <comment ref="AL125" authorId="1">
      <text>
        <t>Positions &gt;= 0</t>
      </text>
    </comment>
    <comment ref="AL126" authorId="1">
      <text>
        <t>Positions &gt;= 0</t>
      </text>
    </comment>
    <comment ref="AL127" authorId="1">
      <text>
        <t>Positions &gt;= 0</t>
      </text>
    </comment>
    <comment ref="AM127" authorId="1">
      <text>
        <t>Collateral is re-used – Asset category Basel</t>
      </text>
    </comment>
    <comment ref="AL128" authorId="1">
      <text>
        <t>Positions &gt;= 0</t>
      </text>
    </comment>
    <comment ref="AM128" authorId="1">
      <text>
        <t>Total InternalExternal</t>
      </text>
    </comment>
    <comment ref="AL129" authorId="1">
      <text>
        <t>Positions &gt;= 0</t>
      </text>
    </comment>
    <comment ref="AL130" authorId="1">
      <text>
        <t>Positions &gt;= 0</t>
      </text>
    </comment>
    <comment ref="AL131" authorId="1">
      <text>
        <t>Positions &gt;= 0</t>
      </text>
    </comment>
    <comment ref="AM131" authorId="1">
      <text>
        <t>Total InternalExternal</t>
      </text>
    </comment>
    <comment ref="AL132" authorId="1">
      <text>
        <t>Positions &gt;= 0</t>
      </text>
    </comment>
    <comment ref="AL133" authorId="1">
      <text>
        <t>Positions &gt;= 0</t>
      </text>
    </comment>
    <comment ref="AL134" authorId="1">
      <text>
        <t>Positions &gt;= 0</t>
      </text>
    </comment>
    <comment ref="AM134" authorId="1">
      <text>
        <t>Total InternalExternal</t>
      </text>
    </comment>
    <comment ref="AL135" authorId="1">
      <text>
        <t>Positions &gt;= 0</t>
      </text>
    </comment>
    <comment ref="AL136" authorId="1">
      <text>
        <t>Positions &gt;= 0</t>
      </text>
    </comment>
    <comment ref="AL137" authorId="1">
      <text>
        <t>Positions &gt;= 0</t>
      </text>
    </comment>
    <comment ref="AM137" authorId="1">
      <text>
        <t>Total InternalExternal</t>
      </text>
    </comment>
    <comment ref="AL138" authorId="1">
      <text>
        <t>Positions &gt;= 0</t>
      </text>
    </comment>
    <comment ref="AL139" authorId="1">
      <text>
        <t>Positions &gt;= 0</t>
      </text>
    </comment>
    <comment ref="AL140" authorId="1">
      <text>
        <t>Positions &gt;= 0</t>
      </text>
    </comment>
    <comment ref="AM140" authorId="1">
      <text>
        <t>Total InternalExternal</t>
      </text>
    </comment>
    <comment ref="AL141" authorId="1">
      <text>
        <t>Positions &gt;= 0</t>
      </text>
    </comment>
    <comment ref="AL142" authorId="1">
      <text>
        <t>Positions &gt;= 0</t>
      </text>
    </comment>
    <comment ref="AL144" authorId="1">
      <text>
        <t>Positions &gt;= 0</t>
      </text>
    </comment>
    <comment ref="AL145" authorId="1">
      <text>
        <t>Positions &gt;= 0</t>
      </text>
    </comment>
    <comment ref="AL146" authorId="1">
      <text>
        <t>Positions &gt;= 0</t>
      </text>
    </comment>
    <comment ref="AL148" authorId="1">
      <text>
        <t>Total Inflows</t>
      </text>
    </comment>
    <comment ref="AM148" authorId="1">
      <text>
        <t>Positions &gt;= 0</t>
      </text>
    </comment>
    <comment ref="AN148" authorId="1">
      <text>
        <t>Total Inflows - of which positions</t>
      </text>
    </comment>
    <comment ref="AO148" authorId="1">
      <text>
        <t>Total Inflows - of which positions</t>
      </text>
    </comment>
    <comment ref="AL149" authorId="1">
      <text>
        <t>Positions &gt;= 0</t>
      </text>
    </comment>
    <comment ref="AL150" authorId="1">
      <text>
        <t>Positions &gt;= 0</t>
      </text>
    </comment>
    <comment ref="AL152" authorId="1">
      <text>
        <t>Total Net funding gap</t>
      </text>
    </comment>
    <comment ref="AL155" authorId="1">
      <text>
        <t>Positions &gt;= 0</t>
      </text>
    </comment>
    <comment ref="AL156" authorId="1">
      <text>
        <t>Positions &gt;= 0</t>
      </text>
    </comment>
    <comment ref="Q172" authorId="1">
      <text>
        <t>Total Cumulative net funding gap</t>
      </text>
    </comment>
  </commentList>
</comments>
</file>

<file path=xl/sharedStrings.xml><?xml version="1.0" encoding="utf-8"?>
<sst xmlns="http://schemas.openxmlformats.org/spreadsheetml/2006/main" count="6563" uniqueCount="3117">
  <si>
    <t>XXXXXX</t>
  </si>
  <si>
    <t>Version</t>
  </si>
  <si>
    <t>Total</t>
  </si>
  <si>
    <t>Revision</t>
  </si>
  <si>
    <t>Tel: +41 58 631 00 00</t>
  </si>
  <si>
    <t>en</t>
  </si>
  <si>
    <t>Group / Single Entities (without group structure)</t>
  </si>
  <si>
    <t>www.finma.ch</t>
  </si>
  <si>
    <t>CH-3003 Bern</t>
  </si>
  <si>
    <t>liquidity@finma.ch</t>
  </si>
  <si>
    <t>Tel: +41 31 327 91 00</t>
  </si>
  <si>
    <t>Amounts in 1'000 CHF</t>
  </si>
  <si>
    <t>Non-financial corporates</t>
  </si>
  <si>
    <t>Central banks</t>
  </si>
  <si>
    <t>Banks</t>
  </si>
  <si>
    <t>Other financial institutions</t>
  </si>
  <si>
    <t>Other legal entities</t>
  </si>
  <si>
    <t>Survey</t>
  </si>
  <si>
    <t>Forms</t>
  </si>
  <si>
    <t>Cut-off date</t>
  </si>
  <si>
    <t>Language</t>
  </si>
  <si>
    <t>Company name:</t>
  </si>
  <si>
    <t>number of errors</t>
  </si>
  <si>
    <t>number of warnings</t>
  </si>
  <si>
    <t>Additional information required can be found at www.snb.ch &gt; Statistics &gt; Surveys.</t>
  </si>
  <si>
    <t>Ordering survey documents:</t>
  </si>
  <si>
    <t>Questions on surveys:</t>
  </si>
  <si>
    <t>Subject:</t>
  </si>
  <si>
    <t>Swiss National Bank</t>
  </si>
  <si>
    <t>P.O. Box</t>
  </si>
  <si>
    <t>CH-8022 Zurich</t>
  </si>
  <si>
    <t>Swiss Financial Market Supervisory Authority FINMA</t>
  </si>
  <si>
    <t xml:space="preserve"> -&gt; Press Tab to move from cell to cell</t>
  </si>
  <si>
    <t>Questions on data collection:</t>
  </si>
  <si>
    <t>DD.MM.YYYY</t>
  </si>
  <si>
    <t>D3</t>
  </si>
  <si>
    <t>D4</t>
  </si>
  <si>
    <t>D5</t>
  </si>
  <si>
    <t>Consistency checks</t>
  </si>
  <si>
    <t>SNB code</t>
  </si>
  <si>
    <t>A. Outflows</t>
  </si>
  <si>
    <t>Unsecured issuances</t>
  </si>
  <si>
    <t>Unsecured hybrid bonds</t>
  </si>
  <si>
    <t>Covered bonds</t>
  </si>
  <si>
    <t>ABS and other structured financing instruments issued by the bank excluding covered bonds</t>
  </si>
  <si>
    <t>Other</t>
  </si>
  <si>
    <t>of which contingent from a change in prices of financial instruments</t>
  </si>
  <si>
    <t>of which contingent from a downgrade in the bank's credit rating</t>
  </si>
  <si>
    <t>of which contingent from other triggers</t>
  </si>
  <si>
    <t>of which to intercompany counterparties</t>
  </si>
  <si>
    <t>of which debt securities issued for retail only</t>
  </si>
  <si>
    <t>Retail deposits</t>
  </si>
  <si>
    <t>of which high value deposits</t>
  </si>
  <si>
    <t>of which insured deposits</t>
  </si>
  <si>
    <t>of which saving accounts</t>
  </si>
  <si>
    <t>of which demand accounts</t>
  </si>
  <si>
    <t>of which time deposits</t>
  </si>
  <si>
    <t>Small business customers</t>
  </si>
  <si>
    <t>of which intercompany counterparties</t>
  </si>
  <si>
    <t>Sovereigns, PSEs, MDBs, NDBs</t>
  </si>
  <si>
    <t>of which provided by banks of the same institutional network</t>
  </si>
  <si>
    <t>Transactions conducted with a central bank</t>
  </si>
  <si>
    <t>Transactions not conducted with a central bank</t>
  </si>
  <si>
    <t>Currency swaps</t>
  </si>
  <si>
    <t>Other derivative outflows</t>
  </si>
  <si>
    <t>Other contractual obligations to extend funds</t>
  </si>
  <si>
    <t>Total outflows</t>
  </si>
  <si>
    <t>B. Inflows</t>
  </si>
  <si>
    <t>Retail customers</t>
  </si>
  <si>
    <t>of which banks of the same institutional network</t>
  </si>
  <si>
    <t>Other derivative inflows</t>
  </si>
  <si>
    <t>Other inflows</t>
  </si>
  <si>
    <t>Total inflows</t>
  </si>
  <si>
    <t>of which maturing securities</t>
  </si>
  <si>
    <t>Net funding gap</t>
  </si>
  <si>
    <t>Cumulative net funding gap</t>
  </si>
  <si>
    <t>A.a. Liabilities resulting from securities issued</t>
  </si>
  <si>
    <t>A.b. Liabilities resulting from unsecured funding by retail and wholesale counterparties</t>
  </si>
  <si>
    <t>A.d. Additional outflows</t>
  </si>
  <si>
    <t>A.e.Total outflows</t>
  </si>
  <si>
    <t>B.a. Loans to retail and wholesale counterparties</t>
  </si>
  <si>
    <t>B.b. Secured lending including reverse repo and securities borrowing</t>
  </si>
  <si>
    <t>B.d. Total inflows</t>
  </si>
  <si>
    <t>Laupenstrasse 27</t>
  </si>
  <si>
    <t>C. Net funding gap</t>
  </si>
  <si>
    <t>B.c. Additional inflows</t>
  </si>
  <si>
    <t>A.c. Liabilities not reported in A.a. to A.b. from secured funding</t>
  </si>
  <si>
    <t>D3_T</t>
  </si>
  <si>
    <t>D4_T</t>
  </si>
  <si>
    <t>D4_MLE</t>
  </si>
  <si>
    <t>D4_OTM</t>
  </si>
  <si>
    <t>D5_T</t>
  </si>
  <si>
    <t>D5_TPA</t>
  </si>
  <si>
    <t>D5_ICC</t>
  </si>
  <si>
    <t>Categories</t>
  </si>
  <si>
    <t>Backed by category 1 assets</t>
  </si>
  <si>
    <t>Backed by category 2a assets</t>
  </si>
  <si>
    <t>Backed by category 2b assets</t>
  </si>
  <si>
    <t>Backed by non-HQLA assets</t>
  </si>
  <si>
    <t>Swiss National Bank:</t>
  </si>
  <si>
    <t>Reverse repo and other secured lending or securities borrowing transactions</t>
  </si>
  <si>
    <t>Collateral is not re-used (i.e. is not rehypothecated) to cover the reporting institution's outright short positions against:</t>
  </si>
  <si>
    <t>Transactions backed by category 1 assets</t>
  </si>
  <si>
    <t>Transactions backed by category 2a assets</t>
  </si>
  <si>
    <t>Transactions backed by category 2b assets</t>
  </si>
  <si>
    <t>Transactions backed by non-HQLA collateral</t>
  </si>
  <si>
    <t>Margin lending backed by non-HQLA collateral</t>
  </si>
  <si>
    <t>Other counterparties</t>
  </si>
  <si>
    <t>Third parties</t>
  </si>
  <si>
    <t>Intercompany counterparties</t>
  </si>
  <si>
    <t>Collateral is re-used (i.e. is rehypothecated) in Transactions to cover the reporting institution's outright short positions</t>
  </si>
  <si>
    <t>Techn.-No.</t>
  </si>
  <si>
    <t>of which Swiss covered bonds</t>
  </si>
  <si>
    <t>of which other covered bonds which are under special law</t>
  </si>
  <si>
    <t>of which counterparties are domestic sovereigns, domestic MDBs or domestic PSEs with a ≤ 20% risk weight</t>
  </si>
  <si>
    <t>of which counterparties are not domestic sovereigns, not domestic MDBs and not domestic PSEs with a ≤ 20% risk weight and non intercompany counterparties</t>
  </si>
  <si>
    <t>LSIB_G</t>
  </si>
  <si>
    <t>Statistics</t>
  </si>
  <si>
    <r>
      <rPr>
        <b/>
        <sz val="10"/>
        <color indexed="8"/>
        <rFont val="Arial"/>
        <family val="2"/>
      </rPr>
      <t>Explanations:</t>
    </r>
    <r>
      <rPr>
        <sz val="10"/>
        <color indexed="8"/>
        <rFont val="Arial"/>
        <family val="2"/>
      </rPr>
      <t xml:space="preserve"> Please read the explanations required for this survey at: </t>
    </r>
    <r>
      <rPr>
        <i/>
        <u/>
        <sz val="10"/>
        <color indexed="8"/>
        <rFont val="Arial"/>
        <family val="2"/>
      </rPr>
      <t>https://emi.snb.ch/en/emi/LSIB</t>
    </r>
  </si>
  <si>
    <t>Margin requirements for OTC traded and via CCPs settled securities financing transactions</t>
  </si>
  <si>
    <t>Debt buy-back</t>
  </si>
  <si>
    <t>Other liquidity risks</t>
  </si>
  <si>
    <t>LSIBxx</t>
  </si>
  <si>
    <t>1.1</t>
  </si>
  <si>
    <t>HQLA</t>
  </si>
  <si>
    <t>Insufficient liquidity risk management</t>
  </si>
  <si>
    <t>LSIB_G01</t>
  </si>
  <si>
    <t>Amount</t>
  </si>
  <si>
    <t>LSIB_G02</t>
  </si>
  <si>
    <t>LSIB_G03</t>
  </si>
  <si>
    <t>LSIB_G04</t>
  </si>
  <si>
    <t>Franchise Risk</t>
  </si>
  <si>
    <t>Non-HQLA assets are lent and category 1 assets are borrowed</t>
  </si>
  <si>
    <t>Category 1 assets are lent and non-HQLA assets are borrowed</t>
  </si>
  <si>
    <t>Total retail deposits run-off</t>
  </si>
  <si>
    <t>Unsecured wholesale funding run-off, of which total funding provided by small business customers</t>
  </si>
  <si>
    <t>Market value, Amounts in 1'000 CHF</t>
  </si>
  <si>
    <t>Non-financial corporate bonds</t>
  </si>
  <si>
    <t>Covered bonds, not self-issued</t>
  </si>
  <si>
    <t>Assets excluded from the stock of HQLA due to operational restrictions</t>
  </si>
  <si>
    <t>FINMA Rating 
5 to 7</t>
  </si>
  <si>
    <t>Intraday risk</t>
  </si>
  <si>
    <t>Special Liquidity Requirements</t>
  </si>
  <si>
    <t>Net cash outflows</t>
  </si>
  <si>
    <t>Eligible HQLA</t>
  </si>
  <si>
    <t>Eligible category 2a and 2b assets</t>
  </si>
  <si>
    <t>Eligible state guarantee or similar mechanism</t>
  </si>
  <si>
    <t>Eligible emergency liquidity assistance</t>
  </si>
  <si>
    <t>Total eligible assets</t>
  </si>
  <si>
    <t>Franchise risk requirement</t>
  </si>
  <si>
    <t>Cliff risk and stress scenario with a 90-day horizon requirement</t>
  </si>
  <si>
    <t>Liquidity-generating measures</t>
  </si>
  <si>
    <t>Initial margins</t>
  </si>
  <si>
    <t>Significant financing of a group company through subsidiaries</t>
  </si>
  <si>
    <t>Non risk-proportional distribution of liquidity within financial group</t>
  </si>
  <si>
    <t>Liquidity requirements for any potential restructuring or liquidation</t>
  </si>
  <si>
    <t>Further liquidity-generating measures</t>
  </si>
  <si>
    <t>Total special liquidity requirements</t>
  </si>
  <si>
    <t>Sum of institution-specific requirements</t>
  </si>
  <si>
    <t>Sum of basic requirements</t>
  </si>
  <si>
    <t>(LiqO, Art. 22)</t>
  </si>
  <si>
    <t>(LiqO, Art. 23)</t>
  </si>
  <si>
    <t>(LiqO, Art. 24)</t>
  </si>
  <si>
    <t>(LiqO, Art. 21)</t>
  </si>
  <si>
    <t>(LiqO, Art. 25)</t>
  </si>
  <si>
    <t/>
  </si>
  <si>
    <t>Securities issued or guaranteed by sovereigns, central banks, PSEs, BIS, IMF, ECB, European Union or MDBs</t>
  </si>
  <si>
    <t>Liquidity-Generating Measures</t>
  </si>
  <si>
    <t>Cash outflows up to 30 days, of which:</t>
  </si>
  <si>
    <t>Unsecured wholesale funding run-off, of which total operational deposits</t>
  </si>
  <si>
    <t>Unsecured wholesale funding run-off, of which total non-operational deposits provided by non-financial corporates, sovereigns, central banks, PSEs and MDBs</t>
  </si>
  <si>
    <t>Daily 3-month average</t>
  </si>
  <si>
    <t>Greater than 30 days up to 60 days</t>
  </si>
  <si>
    <t>Greater than 60 days up to 90 days</t>
  </si>
  <si>
    <t>Greater than 90 days up to 120 days</t>
  </si>
  <si>
    <t>Greater than
2 weeks up to 30 days</t>
  </si>
  <si>
    <t>Cliff Risk and Stress Scenario with a 90-Day Horizon</t>
  </si>
  <si>
    <t>Unrated</t>
  </si>
  <si>
    <t>Unlisted</t>
  </si>
  <si>
    <t>Listed on major stock index*</t>
  </si>
  <si>
    <t>Listed on other</t>
  </si>
  <si>
    <t xml:space="preserve">Equity shares </t>
  </si>
  <si>
    <t>*FINMA Circular 2015/02, Margin no. 137 and 138</t>
  </si>
  <si>
    <t>Reporting of Special Liquidity Requirements for Systemically Important Banks (LSIB)</t>
  </si>
  <si>
    <r>
      <t>Submission deadline:
LSIB_G</t>
    </r>
    <r>
      <rPr>
        <sz val="10"/>
        <rFont val="Arial"/>
        <family val="2"/>
      </rPr>
      <t xml:space="preserve">: The forms must be submitted </t>
    </r>
    <r>
      <rPr>
        <b/>
        <sz val="10"/>
        <rFont val="Arial"/>
        <family val="2"/>
      </rPr>
      <t>within 15 calendar days</t>
    </r>
    <r>
      <rPr>
        <sz val="10"/>
        <rFont val="Arial"/>
        <family val="2"/>
      </rPr>
      <t>.</t>
    </r>
  </si>
  <si>
    <r>
      <t>Comments:</t>
    </r>
    <r>
      <rPr>
        <sz val="10"/>
        <color indexed="8"/>
        <rFont val="Arial"/>
        <family val="2"/>
      </rPr>
      <t xml:space="preserve"> Please use a separate document for your comments to this delivery and include</t>
    </r>
  </si>
  <si>
    <t>D. Collateral Swaps</t>
  </si>
  <si>
    <t>C_LIQ.FRR.CIN.CIL.RET</t>
  </si>
  <si>
    <t>C_LIQ.FRR.CIN.CIL.SMB</t>
  </si>
  <si>
    <t>C_LIQ.FRR.CIN.CIL.NFC</t>
  </si>
  <si>
    <t>C_LIQ.FRR.CIN.CIL.OEN</t>
  </si>
  <si>
    <t>Categories_1</t>
  </si>
  <si>
    <t>Categories_2</t>
  </si>
  <si>
    <t>C_LIQ.LGM.SEC.SCP.EXC</t>
  </si>
  <si>
    <t>C_LIQ.LGM.SEC.SCP</t>
  </si>
  <si>
    <t>C_LIQ.LGM.SEC.NFB.EXC</t>
  </si>
  <si>
    <t>C_LIQ.LGM.SEC.NFB</t>
  </si>
  <si>
    <t>C_LIQ.LGM.SEC.CBO.EXC</t>
  </si>
  <si>
    <t>C_LIQ.LGM.SEC.CBO</t>
  </si>
  <si>
    <t>C_LIQ.LGM.SEC.EQS.EXC</t>
  </si>
  <si>
    <t>C_LIQ.LGM.SEC.EQS</t>
  </si>
  <si>
    <t>D2</t>
  </si>
  <si>
    <t>C_LIQ.SLR.NCO.AMO</t>
  </si>
  <si>
    <t>Contractual inflows due in up to 30 days from fully performing loans, not reported in section 2.a) of LCR Reporting, of which:</t>
  </si>
  <si>
    <t>FINMA Rating
1 &amp; 2</t>
  </si>
  <si>
    <t>FINMA Rating
3 &amp; 4</t>
  </si>
  <si>
    <t>C_LIQ.SLR.HQA.AMO</t>
  </si>
  <si>
    <t>C_LIQ.SLR.TEA.EHA.AMO</t>
  </si>
  <si>
    <t>C_LIQ.SLR.TEA.ECA.AMO</t>
  </si>
  <si>
    <t>C_LIQ.SLR.TEA.ESG.AMO</t>
  </si>
  <si>
    <t>C_LIQ.SLR.TEA.EEA.AMO</t>
  </si>
  <si>
    <t>C_LIQ.SLR.TRQ.BRQ.FRR.AMO</t>
  </si>
  <si>
    <t>C_LIQ.SLR.TRQ.BRQ.CLR.AMO</t>
  </si>
  <si>
    <t>C_LIQ.SLR.TRQ.BRQ.LGM.AMO</t>
  </si>
  <si>
    <t>C_LIQ.SLR.TRQ.BRQ.AMO</t>
  </si>
  <si>
    <t>C_LIQ.SLR.TRQ.IRQ.INR.AMO</t>
  </si>
  <si>
    <t>C_LIQ.SLR.TRQ.IRQ.INM.AMO</t>
  </si>
  <si>
    <t>C_LIQ.SLR.TRQ.IRQ.MRS.AMO</t>
  </si>
  <si>
    <t>C_LIQ.SLR.TRQ.IRQ.DBB.AMO</t>
  </si>
  <si>
    <t>C_LIQ.SLR.TRQ.IRQ.SFS.AMO</t>
  </si>
  <si>
    <t>C_LIQ.SLR.TRQ.IRQ.NRD.AMO</t>
  </si>
  <si>
    <t>C_LIQ.SLR.TRQ.IRQ.RRL.AMO</t>
  </si>
  <si>
    <t>C_LIQ.SLR.TRQ.IRQ.IRM.AMO</t>
  </si>
  <si>
    <t>C_LIQ.SLR.TRQ.IRQ.OLR.AMO</t>
  </si>
  <si>
    <t>C_LIQ.SLR.TRQ.IRQ.FGM.AMO</t>
  </si>
  <si>
    <t>C_LIQ.SLR.TRQ.IRQ.AMO</t>
  </si>
  <si>
    <t>C_LIQ.SLR.TRQ.AMO</t>
  </si>
  <si>
    <t>D1_FUR</t>
  </si>
  <si>
    <t>D1_F12</t>
  </si>
  <si>
    <t>D1_F34</t>
  </si>
  <si>
    <t>D1_F57</t>
  </si>
  <si>
    <t>D1_T</t>
  </si>
  <si>
    <t>D1_SUL</t>
  </si>
  <si>
    <t>D1_SLM</t>
  </si>
  <si>
    <t>D1_SLO</t>
  </si>
  <si>
    <t>D1_D13</t>
  </si>
  <si>
    <t>D1_D69</t>
  </si>
  <si>
    <t>D1_D36</t>
  </si>
  <si>
    <t>D1_D91</t>
  </si>
  <si>
    <t>D2_T</t>
  </si>
  <si>
    <t>D2_SWC</t>
  </si>
  <si>
    <t>D2_SPL</t>
  </si>
  <si>
    <t>D2_CHP</t>
  </si>
  <si>
    <t>D2_DOW</t>
  </si>
  <si>
    <t>D2_TRG</t>
  </si>
  <si>
    <t>D2_ICC</t>
  </si>
  <si>
    <t>D2_L1A</t>
  </si>
  <si>
    <t>D2_L2A</t>
  </si>
  <si>
    <t>D2_L2B</t>
  </si>
  <si>
    <t>D2_NHQ</t>
  </si>
  <si>
    <t>D3_CEB</t>
  </si>
  <si>
    <t>D3_OTC</t>
  </si>
  <si>
    <t>D4_I</t>
  </si>
  <si>
    <t>D4_A</t>
  </si>
  <si>
    <t>Undrawn committed credit and liquidity facilities 
(not included in 'Total additional outflows')</t>
  </si>
  <si>
    <t>D3_SNB</t>
  </si>
  <si>
    <t>D4_ICC</t>
  </si>
  <si>
    <t>D4_TPA</t>
  </si>
  <si>
    <t>D3_MLE</t>
  </si>
  <si>
    <t>D3_OTM</t>
  </si>
  <si>
    <t>C_LIQ.CLR.OUT.SIS.INS.ISS</t>
  </si>
  <si>
    <t>C_LIQ.CLR.OUT.SIS.INS.APF.HBO</t>
  </si>
  <si>
    <t>C_LIQ.CLR.OUT.SIS.INS.APF.CBO</t>
  </si>
  <si>
    <t>C_LIQ.CLR.OUT.SIS.INS.ABS</t>
  </si>
  <si>
    <t>C_LIQ.CLR.OUT.SIS.INS.OSE</t>
  </si>
  <si>
    <t>C_LIQ.CLR.OUT.SIS</t>
  </si>
  <si>
    <t>C_LIQ.CLR.OUT.SIS.COF</t>
  </si>
  <si>
    <t>C_LIQ.CLR.OUT.SIS.ICC</t>
  </si>
  <si>
    <t>C_LIQ.CLR.OUT.SIS.RET</t>
  </si>
  <si>
    <t>C_LIQ.CLR.OUT.UFR.CPB.RET</t>
  </si>
  <si>
    <t>C_LIQ.CLR.OUT.UFR.CPB.RET.HVD</t>
  </si>
  <si>
    <t>C_LIQ.CLR.OUT.UFR.CPB.RET.INS</t>
  </si>
  <si>
    <t>C_LIQ.CLR.OUT.UFR.CPB.RET.SAV</t>
  </si>
  <si>
    <t>C_LIQ.CLR.OUT.UFR.CPB.RET.DAC</t>
  </si>
  <si>
    <t>C_LIQ.CLR.OUT.UFR.CPB.RET.TDE</t>
  </si>
  <si>
    <t>C_LIQ.CLR.OUT.UFR.CPB.SMB</t>
  </si>
  <si>
    <t>C_LIQ.CLR.OUT.UFR.CPB.NFU</t>
  </si>
  <si>
    <t>C_LIQ.CLR.OUT.UFR.CPB.CEB</t>
  </si>
  <si>
    <t>C_LIQ.CLR.OUT.UFR.CPB.SMN</t>
  </si>
  <si>
    <t>C_LIQ.CLR.OUT.UFR.CPB.BAN</t>
  </si>
  <si>
    <t>C_LIQ.CLR.OUT.UFR.CPB.BAN.COB</t>
  </si>
  <si>
    <t>C_LIQ.CLR.OUT.UFR.CPB.FUU</t>
  </si>
  <si>
    <t>C_LIQ.CLR.OUT.UFR.CPB.OLE</t>
  </si>
  <si>
    <t>C_LIQ.CLR.OUT.UFR</t>
  </si>
  <si>
    <t>C_LIQ.CLR.OUT.UFR.COF</t>
  </si>
  <si>
    <t>C_LIQ.CLR.OUT.SFU</t>
  </si>
  <si>
    <t>C_LIQ.CLR.OUT.AOF.INS.CSW</t>
  </si>
  <si>
    <t>C_LIQ.CLR.OUT.AOF.INS.ODO</t>
  </si>
  <si>
    <t>C_LIQ.CLR.OUT.AOF.INS.UCF</t>
  </si>
  <si>
    <t>C_LIQ.CLR.OUT.AOF.INS.OCO</t>
  </si>
  <si>
    <t>C_LIQ.CLR.OUT.AOF</t>
  </si>
  <si>
    <t>C_LIQ.CLR.OUT.AOF.COF</t>
  </si>
  <si>
    <t>C_LIQ.CLR.OUT</t>
  </si>
  <si>
    <t>C_LIQ.CLR.INF.MBD.KRD.RET</t>
  </si>
  <si>
    <t>C_LIQ.CLR.INF.MBD.KRD.SMB</t>
  </si>
  <si>
    <t>C_LIQ.CLR.INF.MBD.KRD.NFU</t>
  </si>
  <si>
    <t>C_LIQ.CLR.INF.MBD.KRD.CEB</t>
  </si>
  <si>
    <t>C_LIQ.CLR.INF.MBD.KRD.SMN</t>
  </si>
  <si>
    <t>C_LIQ.CLR.INF.MBD.KRD.BAN</t>
  </si>
  <si>
    <t>C_LIQ.CLR.INF.MBD.KRD.BAN.COB</t>
  </si>
  <si>
    <t>C_LIQ.CLR.INF.MBD.KRD.FUU</t>
  </si>
  <si>
    <t>C_LIQ.CLR.INF.MBD.KRD.OLE</t>
  </si>
  <si>
    <t>C_LIQ.CLR.INF.MBD.SLE</t>
  </si>
  <si>
    <t>C_LIQ.CLR.INF.MBD.SLE.CNR</t>
  </si>
  <si>
    <t>C_LIQ.CLR.INF.MBD.SLE.CRH</t>
  </si>
  <si>
    <t>C_LIQ.CLR.INF.MBD.AIF.CSW</t>
  </si>
  <si>
    <t>C_LIQ.CLR.INF.MBD.AIF.ODO</t>
  </si>
  <si>
    <t>C_LIQ.CLR.INF.MBD.AIF.UEB</t>
  </si>
  <si>
    <t>C_LIQ.CLR.INF</t>
  </si>
  <si>
    <t>C_LIQ.CLR.INF.ICC</t>
  </si>
  <si>
    <t>C_LIQ.CLR.INF.MAS</t>
  </si>
  <si>
    <t>C_LIQ.CLR.NFG</t>
  </si>
  <si>
    <t>C_LIQ.CLR.CFG</t>
  </si>
  <si>
    <t>C_LIQ.CLR.COS.NLC</t>
  </si>
  <si>
    <t>C_LIQ.CLR.COS.CLN</t>
  </si>
  <si>
    <t>C_LIQ.SLR.TEA.AMO</t>
  </si>
  <si>
    <t>C_LIQ.CLR.COU.RDR</t>
  </si>
  <si>
    <t>C_LIQ.CLR.COU.UWR.SMB</t>
  </si>
  <si>
    <t>C_LIQ.CLR.COU.UWR.OPD</t>
  </si>
  <si>
    <t>C_LIQ.CLR.COU.UWR.NOD.NSC</t>
  </si>
  <si>
    <t>D3_OTS</t>
  </si>
  <si>
    <t>Other entities</t>
  </si>
  <si>
    <t>C_LIQ.SLR.HQA.A3M</t>
  </si>
  <si>
    <t>C_LIQ.SLR.NCO.A3M</t>
  </si>
  <si>
    <t>C_LIQ.SLR.TEA.EHA.A3M</t>
  </si>
  <si>
    <t>C_LIQ.SLR.TEA.ECA.A3M</t>
  </si>
  <si>
    <t>C_LIQ.SLR.TEA.ESG.A3M</t>
  </si>
  <si>
    <t>C_LIQ.SLR.TEA.EEA.A3M</t>
  </si>
  <si>
    <t>C_LIQ.SLR.TEA.A3M</t>
  </si>
  <si>
    <t>C_LIQ.SLR.TRQ.BRQ.FRR.A3M</t>
  </si>
  <si>
    <t>C_LIQ.SLR.TRQ.BRQ.CLR.A3M</t>
  </si>
  <si>
    <t>C_LIQ.SLR.TRQ.BRQ.LGM.A3M</t>
  </si>
  <si>
    <t>C_LIQ.SLR.TRQ.BRQ.A3M</t>
  </si>
  <si>
    <t>C_LIQ.SLR.TRQ.IRQ.INR.A3M</t>
  </si>
  <si>
    <t>C_LIQ.SLR.TRQ.IRQ.INM.A3M</t>
  </si>
  <si>
    <t>C_LIQ.SLR.TRQ.IRQ.MRS.A3M</t>
  </si>
  <si>
    <t>C_LIQ.SLR.TRQ.IRQ.DBB.A3M</t>
  </si>
  <si>
    <t>C_LIQ.SLR.TRQ.IRQ.SFS.A3M</t>
  </si>
  <si>
    <t>C_LIQ.SLR.TRQ.IRQ.NRD.A3M</t>
  </si>
  <si>
    <t>C_LIQ.SLR.TRQ.IRQ.RRL.A3M</t>
  </si>
  <si>
    <t>C_LIQ.SLR.TRQ.IRQ.IRM.A3M</t>
  </si>
  <si>
    <t>C_LIQ.SLR.TRQ.IRQ.OLR.A3M</t>
  </si>
  <si>
    <t>C_LIQ.SLR.TRQ.IRQ.FGM.A3M</t>
  </si>
  <si>
    <t>C_LIQ.SLR.TRQ.IRQ.A3M</t>
  </si>
  <si>
    <t>C_LIQ.SLR.TRQ.A3M</t>
  </si>
  <si>
    <t>(Weighted) Amounts in 1'000 CHF</t>
  </si>
  <si>
    <t>(LiqO, Art. 20a)</t>
  </si>
  <si>
    <t>0</t>
  </si>
  <si>
    <t>Sheet</t>
  </si>
  <si>
    <t>Rule ID</t>
  </si>
  <si>
    <t>Name</t>
  </si>
  <si>
    <t>Excel rule</t>
  </si>
  <si>
    <t>Content-specific rule</t>
  </si>
  <si>
    <t>Evaluation</t>
  </si>
  <si>
    <t>LSIB_G.K001a</t>
  </si>
  <si>
    <t>M22=M20-M21(±0.5)</t>
  </si>
  <si>
    <t>LIQ.SLR.TEA.EHA.AMO{}=LIQ.SLR.HQA.AMO{}-LIQ.SLR.NCO.AMO{}(±0.5)</t>
  </si>
  <si>
    <t>LSIB_G.K001b</t>
  </si>
  <si>
    <t>N22=N20-N21(±0.5)</t>
  </si>
  <si>
    <t>LIQ.SLR.TEA.EHA.A3M{}=LIQ.SLR.HQA.A3M{}-LIQ.SLR.NCO.A3M{}(±0.5)</t>
  </si>
  <si>
    <t>LSIB_G.K002a</t>
  </si>
  <si>
    <t>M26=M22+M23+M24+M25(±0.5)</t>
  </si>
  <si>
    <t>LIQ.SLR.TEA.AMO{}=LIQ.SLR.TEA.EHA.AMO{}+LIQ.SLR.TEA.ECA.AMO{}+LIQ.SLR.TEA.ESG.AMO{}+LIQ.SLR.TEA.EEA.AMO{}(±0.5)</t>
  </si>
  <si>
    <t>LSIB_G.K002b</t>
  </si>
  <si>
    <t>N26=N22+N23+N24+N25(±0.5)</t>
  </si>
  <si>
    <t>LIQ.SLR.TEA.A3M{}=LIQ.SLR.TEA.EHA.A3M{}+LIQ.SLR.TEA.ECA.A3M{}+LIQ.SLR.TEA.ESG.A3M{}+LIQ.SLR.TEA.EEA.A3M{}(±0.5)</t>
  </si>
  <si>
    <t>LSIB_G.K003a</t>
  </si>
  <si>
    <t>M30=M27+M28-M29(±0.5)</t>
  </si>
  <si>
    <t>LIQ.SLR.TRQ.BRQ.AMO{}=LIQ.SLR.TRQ.BRQ.FRR.AMO{}+LIQ.SLR.TRQ.BRQ.CLR.AMO{}-LIQ.SLR.TRQ.BRQ.LGM.AMO{}(±0.5)</t>
  </si>
  <si>
    <t>LSIB_G.K003b</t>
  </si>
  <si>
    <t>N30=N27+N28-N29(±0.5)</t>
  </si>
  <si>
    <t>LIQ.SLR.TRQ.BRQ.A3M{}=LIQ.SLR.TRQ.BRQ.FRR.A3M{}+LIQ.SLR.TRQ.BRQ.CLR.A3M{}-LIQ.SLR.TRQ.BRQ.LGM.A3M{}(±0.5)</t>
  </si>
  <si>
    <t>LSIB_G.K004a</t>
  </si>
  <si>
    <t>M41=M31+M32+M33+M34+M35+M36+M37+M38+M39-M40(±0.5)</t>
  </si>
  <si>
    <t>LIQ.SLR.TRQ.IRQ.AMO{}=LIQ.SLR.TRQ.IRQ.INR.AMO{}+LIQ.SLR.TRQ.IRQ.INM.AMO{}+LIQ.SLR.TRQ.IRQ.MRS.AMO{}+LIQ.SLR.TRQ.IRQ.DBB.AMO{}+LIQ.SLR.TRQ.IRQ.SFS.AMO{}+LIQ.SLR.TRQ.IRQ.NRD.AMO{}+LIQ.SLR.TRQ.IRQ.RRL.AMO{}+LIQ.SLR.TRQ.IRQ.IRM.AMO{}+LIQ.SLR.TRQ.IRQ.OLR.AMO{}-LIQ.SLR.TRQ.IRQ.FGM.AMO{}(±0.5)</t>
  </si>
  <si>
    <t>LSIB_G.K004b</t>
  </si>
  <si>
    <t>N41=N31+N32+N33+N34+N35+N36+N37+N38+N39-N40(±0.5)</t>
  </si>
  <si>
    <t>LIQ.SLR.TRQ.IRQ.A3M{}=LIQ.SLR.TRQ.IRQ.INR.A3M{}+LIQ.SLR.TRQ.IRQ.INM.A3M{}+LIQ.SLR.TRQ.IRQ.MRS.A3M{}+LIQ.SLR.TRQ.IRQ.DBB.A3M{}+LIQ.SLR.TRQ.IRQ.SFS.A3M{}+LIQ.SLR.TRQ.IRQ.NRD.A3M{}+LIQ.SLR.TRQ.IRQ.RRL.A3M{}+LIQ.SLR.TRQ.IRQ.IRM.A3M{}+LIQ.SLR.TRQ.IRQ.OLR.A3M{}-LIQ.SLR.TRQ.IRQ.FGM.A3M{}(±0.5)</t>
  </si>
  <si>
    <t>LSIB_G.K005a</t>
  </si>
  <si>
    <t>M42=M30+M41(±0.5)</t>
  </si>
  <si>
    <t>LIQ.SLR.TRQ.AMO{}=LIQ.SLR.TRQ.BRQ.AMO{}+LIQ.SLR.TRQ.IRQ.AMO{}(±0.5)</t>
  </si>
  <si>
    <t>LSIB_G.K005b</t>
  </si>
  <si>
    <t>N42=N30+N41(±0.5)</t>
  </si>
  <si>
    <t>LIQ.SLR.TRQ.A3M{}=LIQ.SLR.TRQ.BRQ.A3M{}+LIQ.SLR.TRQ.IRQ.A3M{}(±0.5)</t>
  </si>
  <si>
    <t>LSIB_G.KD001</t>
  </si>
  <si>
    <t>Positions &gt;= 0</t>
  </si>
  <si>
    <t>M20&gt;=0</t>
  </si>
  <si>
    <t>LIQ.SLR.HQA.AMO{}&gt;=0</t>
  </si>
  <si>
    <t>N20&gt;=0</t>
  </si>
  <si>
    <t>LIQ.SLR.HQA.A3M{}&gt;=0</t>
  </si>
  <si>
    <t>M21&gt;=0</t>
  </si>
  <si>
    <t>LIQ.SLR.NCO.AMO{}&gt;=0</t>
  </si>
  <si>
    <t>N21&gt;=0</t>
  </si>
  <si>
    <t>LIQ.SLR.NCO.A3M{}&gt;=0</t>
  </si>
  <si>
    <t>M22&gt;=0</t>
  </si>
  <si>
    <t>LIQ.SLR.TEA.EHA.AMO{}&gt;=0</t>
  </si>
  <si>
    <t>N22&gt;=0</t>
  </si>
  <si>
    <t>LIQ.SLR.TEA.EHA.A3M{}&gt;=0</t>
  </si>
  <si>
    <t>M23&gt;=0</t>
  </si>
  <si>
    <t>LIQ.SLR.TEA.ECA.AMO{}&gt;=0</t>
  </si>
  <si>
    <t>N23&gt;=0</t>
  </si>
  <si>
    <t>LIQ.SLR.TEA.ECA.A3M{}&gt;=0</t>
  </si>
  <si>
    <t>M24&gt;=0</t>
  </si>
  <si>
    <t>LIQ.SLR.TEA.ESG.AMO{}&gt;=0</t>
  </si>
  <si>
    <t>N24&gt;=0</t>
  </si>
  <si>
    <t>LIQ.SLR.TEA.ESG.A3M{}&gt;=0</t>
  </si>
  <si>
    <t>M25&gt;=0</t>
  </si>
  <si>
    <t>LIQ.SLR.TEA.EEA.AMO{}&gt;=0</t>
  </si>
  <si>
    <t>N25&gt;=0</t>
  </si>
  <si>
    <t>LIQ.SLR.TEA.EEA.A3M{}&gt;=0</t>
  </si>
  <si>
    <t>M26&gt;=0</t>
  </si>
  <si>
    <t>LIQ.SLR.TEA.AMO{}&gt;=0</t>
  </si>
  <si>
    <t>N26&gt;=0</t>
  </si>
  <si>
    <t>LIQ.SLR.TEA.A3M{}&gt;=0</t>
  </si>
  <si>
    <t>M27&gt;=0</t>
  </si>
  <si>
    <t>LIQ.SLR.TRQ.BRQ.FRR.AMO{}&gt;=0</t>
  </si>
  <si>
    <t>N27&gt;=0</t>
  </si>
  <si>
    <t>LIQ.SLR.TRQ.BRQ.FRR.A3M{}&gt;=0</t>
  </si>
  <si>
    <t>M29&gt;=0</t>
  </si>
  <si>
    <t>LIQ.SLR.TRQ.BRQ.LGM.AMO{}&gt;=0</t>
  </si>
  <si>
    <t>N29&gt;=0</t>
  </si>
  <si>
    <t>LIQ.SLR.TRQ.BRQ.LGM.A3M{}&gt;=0</t>
  </si>
  <si>
    <t>M30&gt;=0</t>
  </si>
  <si>
    <t>LIQ.SLR.TRQ.BRQ.AMO{}&gt;=0</t>
  </si>
  <si>
    <t>N30&gt;=0</t>
  </si>
  <si>
    <t>LIQ.SLR.TRQ.BRQ.A3M{}&gt;=0</t>
  </si>
  <si>
    <t>M31&gt;=0</t>
  </si>
  <si>
    <t>LIQ.SLR.TRQ.IRQ.INR.AMO{}&gt;=0</t>
  </si>
  <si>
    <t>N31&gt;=0</t>
  </si>
  <si>
    <t>LIQ.SLR.TRQ.IRQ.INR.A3M{}&gt;=0</t>
  </si>
  <si>
    <t>M32&gt;=0</t>
  </si>
  <si>
    <t>LIQ.SLR.TRQ.IRQ.INM.AMO{}&gt;=0</t>
  </si>
  <si>
    <t>N32&gt;=0</t>
  </si>
  <si>
    <t>LIQ.SLR.TRQ.IRQ.INM.A3M{}&gt;=0</t>
  </si>
  <si>
    <t>M33&gt;=0</t>
  </si>
  <si>
    <t>LIQ.SLR.TRQ.IRQ.MRS.AMO{}&gt;=0</t>
  </si>
  <si>
    <t>N33&gt;=0</t>
  </si>
  <si>
    <t>LIQ.SLR.TRQ.IRQ.MRS.A3M{}&gt;=0</t>
  </si>
  <si>
    <t>M34&gt;=0</t>
  </si>
  <si>
    <t>LIQ.SLR.TRQ.IRQ.DBB.AMO{}&gt;=0</t>
  </si>
  <si>
    <t>N34&gt;=0</t>
  </si>
  <si>
    <t>LIQ.SLR.TRQ.IRQ.DBB.A3M{}&gt;=0</t>
  </si>
  <si>
    <t>M35&gt;=0</t>
  </si>
  <si>
    <t>LIQ.SLR.TRQ.IRQ.SFS.AMO{}&gt;=0</t>
  </si>
  <si>
    <t>N35&gt;=0</t>
  </si>
  <si>
    <t>LIQ.SLR.TRQ.IRQ.SFS.A3M{}&gt;=0</t>
  </si>
  <si>
    <t>M36&gt;=0</t>
  </si>
  <si>
    <t>LIQ.SLR.TRQ.IRQ.NRD.AMO{}&gt;=0</t>
  </si>
  <si>
    <t>N36&gt;=0</t>
  </si>
  <si>
    <t>LIQ.SLR.TRQ.IRQ.NRD.A3M{}&gt;=0</t>
  </si>
  <si>
    <t>M37&gt;=0</t>
  </si>
  <si>
    <t>LIQ.SLR.TRQ.IRQ.RRL.AMO{}&gt;=0</t>
  </si>
  <si>
    <t>N37&gt;=0</t>
  </si>
  <si>
    <t>LIQ.SLR.TRQ.IRQ.RRL.A3M{}&gt;=0</t>
  </si>
  <si>
    <t>M38&gt;=0</t>
  </si>
  <si>
    <t>LIQ.SLR.TRQ.IRQ.IRM.AMO{}&gt;=0</t>
  </si>
  <si>
    <t>N38&gt;=0</t>
  </si>
  <si>
    <t>LIQ.SLR.TRQ.IRQ.IRM.A3M{}&gt;=0</t>
  </si>
  <si>
    <t>M39&gt;=0</t>
  </si>
  <si>
    <t>LIQ.SLR.TRQ.IRQ.OLR.AMO{}&gt;=0</t>
  </si>
  <si>
    <t>N39&gt;=0</t>
  </si>
  <si>
    <t>LIQ.SLR.TRQ.IRQ.OLR.A3M{}&gt;=0</t>
  </si>
  <si>
    <t>M40&gt;=0</t>
  </si>
  <si>
    <t>LIQ.SLR.TRQ.IRQ.FGM.AMO{}&gt;=0</t>
  </si>
  <si>
    <t>N40&gt;=0</t>
  </si>
  <si>
    <t>LIQ.SLR.TRQ.IRQ.FGM.A3M{}&gt;=0</t>
  </si>
  <si>
    <t>M41&gt;=0</t>
  </si>
  <si>
    <t>LIQ.SLR.TRQ.IRQ.AMO{}&gt;=0</t>
  </si>
  <si>
    <t>N41&gt;=0</t>
  </si>
  <si>
    <t>LIQ.SLR.TRQ.IRQ.A3M{}&gt;=0</t>
  </si>
  <si>
    <t>M42&gt;=0</t>
  </si>
  <si>
    <t>LIQ.SLR.TRQ.AMO{}&gt;=0</t>
  </si>
  <si>
    <t>N42&gt;=0</t>
  </si>
  <si>
    <t>LIQ.SLR.TRQ.A3M{}&gt;=0</t>
  </si>
  <si>
    <t>L21&gt;=0</t>
  </si>
  <si>
    <t>LIQ.FRR.CIN.CIL.RET{}&gt;=0</t>
  </si>
  <si>
    <t>L22&gt;=0</t>
  </si>
  <si>
    <t>LIQ.FRR.CIN.CIL.SMB{}&gt;=0</t>
  </si>
  <si>
    <t>L23&gt;=0</t>
  </si>
  <si>
    <t>LIQ.FRR.CIN.CIL.NFC{}&gt;=0</t>
  </si>
  <si>
    <t>L24&gt;=0</t>
  </si>
  <si>
    <t>LIQ.FRR.CIN.CIL.OEN{}&gt;=0</t>
  </si>
  <si>
    <t>LSIB_G.D001</t>
  </si>
  <si>
    <t>Total InternalExternal</t>
  </si>
  <si>
    <t>L112=SUM(L114,L113)(±0.5)</t>
  </si>
  <si>
    <t>LIQ.CLR.INF.MBD.SLE.CNR{D13,L1A,OTS,T,T}=SUM(LIQ.CLR.INF.MBD.SLE.CNR{D13,L1A,OTS,T,ICC},LIQ.CLR.INF.MBD.SLE.CNR{D13,L1A,OTS,T,TPA})(±0.5)</t>
  </si>
  <si>
    <t>M112=SUM(M114,M113)(±0.5)</t>
  </si>
  <si>
    <t>LIQ.CLR.INF.MBD.SLE.CNR{D36,L1A,OTS,T,T}=SUM(LIQ.CLR.INF.MBD.SLE.CNR{D36,L1A,OTS,T,ICC},LIQ.CLR.INF.MBD.SLE.CNR{D36,L1A,OTS,T,TPA})(±0.5)</t>
  </si>
  <si>
    <t>N112=SUM(N114,N113)(±0.5)</t>
  </si>
  <si>
    <t>LIQ.CLR.INF.MBD.SLE.CNR{D69,L1A,OTS,T,T}=SUM(LIQ.CLR.INF.MBD.SLE.CNR{D69,L1A,OTS,T,ICC},LIQ.CLR.INF.MBD.SLE.CNR{D69,L1A,OTS,T,TPA})(±0.5)</t>
  </si>
  <si>
    <t>O112=SUM(O114,O113)(±0.5)</t>
  </si>
  <si>
    <t>LIQ.CLR.INF.MBD.SLE.CNR{D91,L1A,OTS,T,T}=SUM(LIQ.CLR.INF.MBD.SLE.CNR{D91,L1A,OTS,T,ICC},LIQ.CLR.INF.MBD.SLE.CNR{D91,L1A,OTS,T,TPA})(±0.5)</t>
  </si>
  <si>
    <t>L115=SUM(L117,L116)(±0.5)</t>
  </si>
  <si>
    <t>LIQ.CLR.INF.MBD.SLE.CNR{D13,L2A,OTS,T,T}=SUM(LIQ.CLR.INF.MBD.SLE.CNR{D13,L2A,OTS,T,ICC},LIQ.CLR.INF.MBD.SLE.CNR{D13,L2A,OTS,T,TPA})(±0.5)</t>
  </si>
  <si>
    <t>M115=SUM(M117,M116)(±0.5)</t>
  </si>
  <si>
    <t>LIQ.CLR.INF.MBD.SLE.CNR{D36,L2A,OTS,T,T}=SUM(LIQ.CLR.INF.MBD.SLE.CNR{D36,L2A,OTS,T,ICC},LIQ.CLR.INF.MBD.SLE.CNR{D36,L2A,OTS,T,TPA})(±0.5)</t>
  </si>
  <si>
    <t>N115=SUM(N117,N116)(±0.5)</t>
  </si>
  <si>
    <t>LIQ.CLR.INF.MBD.SLE.CNR{D69,L2A,OTS,T,T}=SUM(LIQ.CLR.INF.MBD.SLE.CNR{D69,L2A,OTS,T,ICC},LIQ.CLR.INF.MBD.SLE.CNR{D69,L2A,OTS,T,TPA})(±0.5)</t>
  </si>
  <si>
    <t>O115=SUM(O117,O116)(±0.5)</t>
  </si>
  <si>
    <t>LIQ.CLR.INF.MBD.SLE.CNR{D91,L2A,OTS,T,T}=SUM(LIQ.CLR.INF.MBD.SLE.CNR{D91,L2A,OTS,T,ICC},LIQ.CLR.INF.MBD.SLE.CNR{D91,L2A,OTS,T,TPA})(±0.5)</t>
  </si>
  <si>
    <t>L118=SUM(L120,L119)(±0.5)</t>
  </si>
  <si>
    <t>LIQ.CLR.INF.MBD.SLE.CNR{D13,L2B,OTS,T,T}=SUM(LIQ.CLR.INF.MBD.SLE.CNR{D13,L2B,OTS,T,ICC},LIQ.CLR.INF.MBD.SLE.CNR{D13,L2B,OTS,T,TPA})(±0.5)</t>
  </si>
  <si>
    <t>M118=SUM(M120,M119)(±0.5)</t>
  </si>
  <si>
    <t>LIQ.CLR.INF.MBD.SLE.CNR{D36,L2B,OTS,T,T}=SUM(LIQ.CLR.INF.MBD.SLE.CNR{D36,L2B,OTS,T,ICC},LIQ.CLR.INF.MBD.SLE.CNR{D36,L2B,OTS,T,TPA})(±0.5)</t>
  </si>
  <si>
    <t>N118=SUM(N120,N119)(±0.5)</t>
  </si>
  <si>
    <t>LIQ.CLR.INF.MBD.SLE.CNR{D69,L2B,OTS,T,T}=SUM(LIQ.CLR.INF.MBD.SLE.CNR{D69,L2B,OTS,T,ICC},LIQ.CLR.INF.MBD.SLE.CNR{D69,L2B,OTS,T,TPA})(±0.5)</t>
  </si>
  <si>
    <t>O118=SUM(O120,O119)(±0.5)</t>
  </si>
  <si>
    <t>LIQ.CLR.INF.MBD.SLE.CNR{D91,L2B,OTS,T,T}=SUM(LIQ.CLR.INF.MBD.SLE.CNR{D91,L2B,OTS,T,ICC},LIQ.CLR.INF.MBD.SLE.CNR{D91,L2B,OTS,T,TPA})(±0.5)</t>
  </si>
  <si>
    <t>L121=SUM(L123,L122)(±0.5)</t>
  </si>
  <si>
    <t>LIQ.CLR.INF.MBD.SLE.CNR{D13,NHQ,OTS,MLE,T}=SUM(LIQ.CLR.INF.MBD.SLE.CNR{D13,NHQ,OTS,MLE,ICC},LIQ.CLR.INF.MBD.SLE.CNR{D13,NHQ,OTS,MLE,TPA})(±0.5)</t>
  </si>
  <si>
    <t>M121=SUM(M123,M122)(±0.5)</t>
  </si>
  <si>
    <t>LIQ.CLR.INF.MBD.SLE.CNR{D36,NHQ,OTS,MLE,T}=SUM(LIQ.CLR.INF.MBD.SLE.CNR{D36,NHQ,OTS,MLE,ICC},LIQ.CLR.INF.MBD.SLE.CNR{D36,NHQ,OTS,MLE,TPA})(±0.5)</t>
  </si>
  <si>
    <t>N121=SUM(N123,N122)(±0.5)</t>
  </si>
  <si>
    <t>LIQ.CLR.INF.MBD.SLE.CNR{D69,NHQ,OTS,MLE,T}=SUM(LIQ.CLR.INF.MBD.SLE.CNR{D69,NHQ,OTS,MLE,ICC},LIQ.CLR.INF.MBD.SLE.CNR{D69,NHQ,OTS,MLE,TPA})(±0.5)</t>
  </si>
  <si>
    <t>O121=SUM(O123,O122)(±0.5)</t>
  </si>
  <si>
    <t>LIQ.CLR.INF.MBD.SLE.CNR{D91,NHQ,OTS,MLE,T}=SUM(LIQ.CLR.INF.MBD.SLE.CNR{D91,NHQ,OTS,MLE,ICC},LIQ.CLR.INF.MBD.SLE.CNR{D91,NHQ,OTS,MLE,TPA})(±0.5)</t>
  </si>
  <si>
    <t>L124=SUM(L126,L125)(±0.5)</t>
  </si>
  <si>
    <t>LIQ.CLR.INF.MBD.SLE.CNR{D13,NHQ,OTS,OTM,T}=SUM(LIQ.CLR.INF.MBD.SLE.CNR{D13,NHQ,OTS,OTM,ICC},LIQ.CLR.INF.MBD.SLE.CNR{D13,NHQ,OTS,OTM,TPA})(±0.5)</t>
  </si>
  <si>
    <t>M124=SUM(M126,M125)(±0.5)</t>
  </si>
  <si>
    <t>LIQ.CLR.INF.MBD.SLE.CNR{D36,NHQ,OTS,OTM,T}=SUM(LIQ.CLR.INF.MBD.SLE.CNR{D36,NHQ,OTS,OTM,ICC},LIQ.CLR.INF.MBD.SLE.CNR{D36,NHQ,OTS,OTM,TPA})(±0.5)</t>
  </si>
  <si>
    <t>N124=SUM(N126,N125)(±0.5)</t>
  </si>
  <si>
    <t>LIQ.CLR.INF.MBD.SLE.CNR{D69,NHQ,OTS,OTM,T}=SUM(LIQ.CLR.INF.MBD.SLE.CNR{D69,NHQ,OTS,OTM,ICC},LIQ.CLR.INF.MBD.SLE.CNR{D69,NHQ,OTS,OTM,TPA})(±0.5)</t>
  </si>
  <si>
    <t>O124=SUM(O126,O125)(±0.5)</t>
  </si>
  <si>
    <t>LIQ.CLR.INF.MBD.SLE.CNR{D91,NHQ,OTS,OTM,T}=SUM(LIQ.CLR.INF.MBD.SLE.CNR{D91,NHQ,OTS,OTM,ICC},LIQ.CLR.INF.MBD.SLE.CNR{D91,NHQ,OTS,OTM,TPA})(±0.5)</t>
  </si>
  <si>
    <t>L128=SUM(L130,L129)(±0.5)</t>
  </si>
  <si>
    <t>LIQ.CLR.INF.MBD.SLE.CRH{D13,L1A,T,T}=SUM(LIQ.CLR.INF.MBD.SLE.CRH{D13,L1A,T,ICC},LIQ.CLR.INF.MBD.SLE.CRH{D13,L1A,T,TPA})(±0.5)</t>
  </si>
  <si>
    <t>M128=SUM(M130,M129)(±0.5)</t>
  </si>
  <si>
    <t>LIQ.CLR.INF.MBD.SLE.CRH{D36,L1A,T,T}=SUM(LIQ.CLR.INF.MBD.SLE.CRH{D36,L1A,T,ICC},LIQ.CLR.INF.MBD.SLE.CRH{D36,L1A,T,TPA})(±0.5)</t>
  </si>
  <si>
    <t>N128=SUM(N130,N129)(±0.5)</t>
  </si>
  <si>
    <t>LIQ.CLR.INF.MBD.SLE.CRH{D69,L1A,T,T}=SUM(LIQ.CLR.INF.MBD.SLE.CRH{D69,L1A,T,ICC},LIQ.CLR.INF.MBD.SLE.CRH{D69,L1A,T,TPA})(±0.5)</t>
  </si>
  <si>
    <t>O128=SUM(O130,O129)(±0.5)</t>
  </si>
  <si>
    <t>LIQ.CLR.INF.MBD.SLE.CRH{D91,L1A,T,T}=SUM(LIQ.CLR.INF.MBD.SLE.CRH{D91,L1A,T,ICC},LIQ.CLR.INF.MBD.SLE.CRH{D91,L1A,T,TPA})(±0.5)</t>
  </si>
  <si>
    <t>L131=SUM(L133,L132)(±0.5)</t>
  </si>
  <si>
    <t>LIQ.CLR.INF.MBD.SLE.CRH{D13,L2A,T,T}=SUM(LIQ.CLR.INF.MBD.SLE.CRH{D13,L2A,T,ICC},LIQ.CLR.INF.MBD.SLE.CRH{D13,L2A,T,TPA})(±0.5)</t>
  </si>
  <si>
    <t>M131=SUM(M133,M132)(±0.5)</t>
  </si>
  <si>
    <t>LIQ.CLR.INF.MBD.SLE.CRH{D36,L2A,T,T}=SUM(LIQ.CLR.INF.MBD.SLE.CRH{D36,L2A,T,ICC},LIQ.CLR.INF.MBD.SLE.CRH{D36,L2A,T,TPA})(±0.5)</t>
  </si>
  <si>
    <t>N131=SUM(N133,N132)(±0.5)</t>
  </si>
  <si>
    <t>LIQ.CLR.INF.MBD.SLE.CRH{D69,L2A,T,T}=SUM(LIQ.CLR.INF.MBD.SLE.CRH{D69,L2A,T,ICC},LIQ.CLR.INF.MBD.SLE.CRH{D69,L2A,T,TPA})(±0.5)</t>
  </si>
  <si>
    <t>O131=SUM(O133,O132)(±0.5)</t>
  </si>
  <si>
    <t>LIQ.CLR.INF.MBD.SLE.CRH{D91,L2A,T,T}=SUM(LIQ.CLR.INF.MBD.SLE.CRH{D91,L2A,T,ICC},LIQ.CLR.INF.MBD.SLE.CRH{D91,L2A,T,TPA})(±0.5)</t>
  </si>
  <si>
    <t>L134=SUM(L136,L135)(±0.5)</t>
  </si>
  <si>
    <t>LIQ.CLR.INF.MBD.SLE.CRH{D13,L2B,T,T}=SUM(LIQ.CLR.INF.MBD.SLE.CRH{D13,L2B,T,ICC},LIQ.CLR.INF.MBD.SLE.CRH{D13,L2B,T,TPA})(±0.5)</t>
  </si>
  <si>
    <t>M134=SUM(M136,M135)(±0.5)</t>
  </si>
  <si>
    <t>LIQ.CLR.INF.MBD.SLE.CRH{D36,L2B,T,T}=SUM(LIQ.CLR.INF.MBD.SLE.CRH{D36,L2B,T,ICC},LIQ.CLR.INF.MBD.SLE.CRH{D36,L2B,T,TPA})(±0.5)</t>
  </si>
  <si>
    <t>N134=SUM(N136,N135)(±0.5)</t>
  </si>
  <si>
    <t>LIQ.CLR.INF.MBD.SLE.CRH{D69,L2B,T,T}=SUM(LIQ.CLR.INF.MBD.SLE.CRH{D69,L2B,T,ICC},LIQ.CLR.INF.MBD.SLE.CRH{D69,L2B,T,TPA})(±0.5)</t>
  </si>
  <si>
    <t>O134=SUM(O136,O135)(±0.5)</t>
  </si>
  <si>
    <t>LIQ.CLR.INF.MBD.SLE.CRH{D91,L2B,T,T}=SUM(LIQ.CLR.INF.MBD.SLE.CRH{D91,L2B,T,ICC},LIQ.CLR.INF.MBD.SLE.CRH{D91,L2B,T,TPA})(±0.5)</t>
  </si>
  <si>
    <t>L137=SUM(L139,L138)(±0.5)</t>
  </si>
  <si>
    <t>LIQ.CLR.INF.MBD.SLE.CRH{D13,NHQ,MLE,T}=SUM(LIQ.CLR.INF.MBD.SLE.CRH{D13,NHQ,MLE,ICC},LIQ.CLR.INF.MBD.SLE.CRH{D13,NHQ,MLE,TPA})(±0.5)</t>
  </si>
  <si>
    <t>M137=SUM(M139,M138)(±0.5)</t>
  </si>
  <si>
    <t>LIQ.CLR.INF.MBD.SLE.CRH{D36,NHQ,MLE,T}=SUM(LIQ.CLR.INF.MBD.SLE.CRH{D36,NHQ,MLE,ICC},LIQ.CLR.INF.MBD.SLE.CRH{D36,NHQ,MLE,TPA})(±0.5)</t>
  </si>
  <si>
    <t>N137=SUM(N139,N138)(±0.5)</t>
  </si>
  <si>
    <t>LIQ.CLR.INF.MBD.SLE.CRH{D69,NHQ,MLE,T}=SUM(LIQ.CLR.INF.MBD.SLE.CRH{D69,NHQ,MLE,ICC},LIQ.CLR.INF.MBD.SLE.CRH{D69,NHQ,MLE,TPA})(±0.5)</t>
  </si>
  <si>
    <t>O137=SUM(O139,O138)(±0.5)</t>
  </si>
  <si>
    <t>LIQ.CLR.INF.MBD.SLE.CRH{D91,NHQ,MLE,T}=SUM(LIQ.CLR.INF.MBD.SLE.CRH{D91,NHQ,MLE,ICC},LIQ.CLR.INF.MBD.SLE.CRH{D91,NHQ,MLE,TPA})(±0.5)</t>
  </si>
  <si>
    <t>L140=SUM(L142,L141)(±0.5)</t>
  </si>
  <si>
    <t>LIQ.CLR.INF.MBD.SLE.CRH{D13,NHQ,OTM,T}=SUM(LIQ.CLR.INF.MBD.SLE.CRH{D13,NHQ,OTM,ICC},LIQ.CLR.INF.MBD.SLE.CRH{D13,NHQ,OTM,TPA})(±0.5)</t>
  </si>
  <si>
    <t>M140=SUM(M142,M141)(±0.5)</t>
  </si>
  <si>
    <t>LIQ.CLR.INF.MBD.SLE.CRH{D36,NHQ,OTM,T}=SUM(LIQ.CLR.INF.MBD.SLE.CRH{D36,NHQ,OTM,ICC},LIQ.CLR.INF.MBD.SLE.CRH{D36,NHQ,OTM,TPA})(±0.5)</t>
  </si>
  <si>
    <t>N140=SUM(N142,N141)(±0.5)</t>
  </si>
  <si>
    <t>LIQ.CLR.INF.MBD.SLE.CRH{D69,NHQ,OTM,T}=SUM(LIQ.CLR.INF.MBD.SLE.CRH{D69,NHQ,OTM,ICC},LIQ.CLR.INF.MBD.SLE.CRH{D69,NHQ,OTM,TPA})(±0.5)</t>
  </si>
  <si>
    <t>O140=SUM(O142,O141)(±0.5)</t>
  </si>
  <si>
    <t>LIQ.CLR.INF.MBD.SLE.CRH{D91,NHQ,OTM,T}=SUM(LIQ.CLR.INF.MBD.SLE.CRH{D91,NHQ,OTM,ICC},LIQ.CLR.INF.MBD.SLE.CRH{D91,NHQ,OTM,TPA})(±0.5)</t>
  </si>
  <si>
    <t>LSIB_G.K006a</t>
  </si>
  <si>
    <t>Covered bonds - of which positions</t>
  </si>
  <si>
    <t>L24&gt;=L25(±0.5)</t>
  </si>
  <si>
    <t>LIQ.CLR.OUT.SIS.INS.APF.CBO{D13,T}&gt;=LIQ.CLR.OUT.SIS.INS.APF.CBO{D13,SWC}(±0.5)</t>
  </si>
  <si>
    <t>M24&gt;=M25(±0.5)</t>
  </si>
  <si>
    <t>LIQ.CLR.OUT.SIS.INS.APF.CBO{D36,T}&gt;=LIQ.CLR.OUT.SIS.INS.APF.CBO{D36,SWC}(±0.5)</t>
  </si>
  <si>
    <t>N24&gt;=N25(±0.5)</t>
  </si>
  <si>
    <t>LIQ.CLR.OUT.SIS.INS.APF.CBO{D69,T}&gt;=LIQ.CLR.OUT.SIS.INS.APF.CBO{D69,SWC}(±0.5)</t>
  </si>
  <si>
    <t>O24&gt;=O25(±0.5)</t>
  </si>
  <si>
    <t>LIQ.CLR.OUT.SIS.INS.APF.CBO{D91,T}&gt;=LIQ.CLR.OUT.SIS.INS.APF.CBO{D91,SWC}(±0.5)</t>
  </si>
  <si>
    <t>LSIB_G.K006b</t>
  </si>
  <si>
    <t>L24&gt;=L26(±0.5)</t>
  </si>
  <si>
    <t>LIQ.CLR.OUT.SIS.INS.APF.CBO{D13,T}&gt;=LIQ.CLR.OUT.SIS.INS.APF.CBO{D13,SPL}(±0.5)</t>
  </si>
  <si>
    <t>M24&gt;=M26(±0.5)</t>
  </si>
  <si>
    <t>LIQ.CLR.OUT.SIS.INS.APF.CBO{D36,T}&gt;=LIQ.CLR.OUT.SIS.INS.APF.CBO{D36,SPL}(±0.5)</t>
  </si>
  <si>
    <t>N24&gt;=N26(±0.5)</t>
  </si>
  <si>
    <t>LIQ.CLR.OUT.SIS.INS.APF.CBO{D69,T}&gt;=LIQ.CLR.OUT.SIS.INS.APF.CBO{D69,SPL}(±0.5)</t>
  </si>
  <si>
    <t>O24&gt;=O26(±0.5)</t>
  </si>
  <si>
    <t>LIQ.CLR.OUT.SIS.INS.APF.CBO{D91,T}&gt;=LIQ.CLR.OUT.SIS.INS.APF.CBO{D91,SPL}(±0.5)</t>
  </si>
  <si>
    <t>LSIB_G.K007</t>
  </si>
  <si>
    <t>Total Liabilities resulting from securities issued</t>
  </si>
  <si>
    <t>L29=L22+L23+L24+L27+L28(±0.5)</t>
  </si>
  <si>
    <t>LIQ.CLR.OUT.SIS{D13}=LIQ.CLR.OUT.SIS.INS.ISS{D13}+LIQ.CLR.OUT.SIS.INS.APF.HBO{D13}+LIQ.CLR.OUT.SIS.INS.APF.CBO{D13,T}+LIQ.CLR.OUT.SIS.INS.ABS{D13}+LIQ.CLR.OUT.SIS.INS.OSE{D13}(±0.5)</t>
  </si>
  <si>
    <t>M29=M22+M23+M24+M27+M28(±0.5)</t>
  </si>
  <si>
    <t>LIQ.CLR.OUT.SIS{D36}=LIQ.CLR.OUT.SIS.INS.ISS{D36}+LIQ.CLR.OUT.SIS.INS.APF.HBO{D36}+LIQ.CLR.OUT.SIS.INS.APF.CBO{D36,T}+LIQ.CLR.OUT.SIS.INS.ABS{D36}+LIQ.CLR.OUT.SIS.INS.OSE{D36}(±0.5)</t>
  </si>
  <si>
    <t>N29=N22+N23+N24+N27+N28(±0.5)</t>
  </si>
  <si>
    <t>LIQ.CLR.OUT.SIS{D69}=LIQ.CLR.OUT.SIS.INS.ISS{D69}+LIQ.CLR.OUT.SIS.INS.APF.HBO{D69}+LIQ.CLR.OUT.SIS.INS.APF.CBO{D69,T}+LIQ.CLR.OUT.SIS.INS.ABS{D69}+LIQ.CLR.OUT.SIS.INS.OSE{D69}(±0.5)</t>
  </si>
  <si>
    <t>O29=O22+O23+O24+O27+O28(±0.5)</t>
  </si>
  <si>
    <t>LIQ.CLR.OUT.SIS{D91}=LIQ.CLR.OUT.SIS.INS.ISS{D91}+LIQ.CLR.OUT.SIS.INS.APF.HBO{D91}+LIQ.CLR.OUT.SIS.INS.APF.CBO{D91,T}+LIQ.CLR.OUT.SIS.INS.ABS{D91}+LIQ.CLR.OUT.SIS.INS.OSE{D91}(±0.5)</t>
  </si>
  <si>
    <t>LSIB_G.K007a</t>
  </si>
  <si>
    <t>Total Liabilities resulting from securities issued - of which positions</t>
  </si>
  <si>
    <t>L29&gt;=L30(±0.5)</t>
  </si>
  <si>
    <t>LIQ.CLR.OUT.SIS{D13}&gt;=LIQ.CLR.OUT.SIS.COF{D13,CHP}(±0.5)</t>
  </si>
  <si>
    <t>M29&gt;=M30(±0.5)</t>
  </si>
  <si>
    <t>LIQ.CLR.OUT.SIS{D36}&gt;=LIQ.CLR.OUT.SIS.COF{D36,CHP}(±0.5)</t>
  </si>
  <si>
    <t>N29&gt;=N30(±0.5)</t>
  </si>
  <si>
    <t>LIQ.CLR.OUT.SIS{D69}&gt;=LIQ.CLR.OUT.SIS.COF{D69,CHP}(±0.5)</t>
  </si>
  <si>
    <t>O29&gt;=O30(±0.5)</t>
  </si>
  <si>
    <t>LIQ.CLR.OUT.SIS{D91}&gt;=LIQ.CLR.OUT.SIS.COF{D91,CHP}(±0.5)</t>
  </si>
  <si>
    <t>LSIB_G.K007b</t>
  </si>
  <si>
    <t>L29&gt;=L31(±0.5)</t>
  </si>
  <si>
    <t>LIQ.CLR.OUT.SIS{D13}&gt;=LIQ.CLR.OUT.SIS.COF{D13,DOW}(±0.5)</t>
  </si>
  <si>
    <t>M29&gt;=M31(±0.5)</t>
  </si>
  <si>
    <t>LIQ.CLR.OUT.SIS{D36}&gt;=LIQ.CLR.OUT.SIS.COF{D36,DOW}(±0.5)</t>
  </si>
  <si>
    <t>N29&gt;=N31(±0.5)</t>
  </si>
  <si>
    <t>LIQ.CLR.OUT.SIS{D69}&gt;=LIQ.CLR.OUT.SIS.COF{D69,DOW}(±0.5)</t>
  </si>
  <si>
    <t>O29&gt;=O31(±0.5)</t>
  </si>
  <si>
    <t>LIQ.CLR.OUT.SIS{D91}&gt;=LIQ.CLR.OUT.SIS.COF{D91,DOW}(±0.5)</t>
  </si>
  <si>
    <t>LSIB_G.K007c</t>
  </si>
  <si>
    <t>L29&gt;=L32(±0.5)</t>
  </si>
  <si>
    <t>LIQ.CLR.OUT.SIS{D13}&gt;=LIQ.CLR.OUT.SIS.COF{D13,TRG}(±0.5)</t>
  </si>
  <si>
    <t>M29&gt;=M32(±0.5)</t>
  </si>
  <si>
    <t>LIQ.CLR.OUT.SIS{D36}&gt;=LIQ.CLR.OUT.SIS.COF{D36,TRG}(±0.5)</t>
  </si>
  <si>
    <t>N29&gt;=N32(±0.5)</t>
  </si>
  <si>
    <t>LIQ.CLR.OUT.SIS{D69}&gt;=LIQ.CLR.OUT.SIS.COF{D69,TRG}(±0.5)</t>
  </si>
  <si>
    <t>O29&gt;=O32(±0.5)</t>
  </si>
  <si>
    <t>LIQ.CLR.OUT.SIS{D91}&gt;=LIQ.CLR.OUT.SIS.COF{D91,TRG}(±0.5)</t>
  </si>
  <si>
    <t>LSIB_G.K007d</t>
  </si>
  <si>
    <t>L29&gt;=L33(±0.5)</t>
  </si>
  <si>
    <t>LIQ.CLR.OUT.SIS{D13}&gt;=LIQ.CLR.OUT.SIS.ICC{D13}(±0.5)</t>
  </si>
  <si>
    <t>M29&gt;=M33(±0.5)</t>
  </si>
  <si>
    <t>LIQ.CLR.OUT.SIS{D36}&gt;=LIQ.CLR.OUT.SIS.ICC{D36}(±0.5)</t>
  </si>
  <si>
    <t>N29&gt;=N33(±0.5)</t>
  </si>
  <si>
    <t>LIQ.CLR.OUT.SIS{D69}&gt;=LIQ.CLR.OUT.SIS.ICC{D69}(±0.5)</t>
  </si>
  <si>
    <t>O29&gt;=O33(±0.5)</t>
  </si>
  <si>
    <t>LIQ.CLR.OUT.SIS{D91}&gt;=LIQ.CLR.OUT.SIS.ICC{D91}(±0.5)</t>
  </si>
  <si>
    <t>LSIB_G.K007e</t>
  </si>
  <si>
    <t>L29&gt;=L34(±0.5)</t>
  </si>
  <si>
    <t>LIQ.CLR.OUT.SIS{D13}&gt;=LIQ.CLR.OUT.SIS.RET{D13}(±0.5)</t>
  </si>
  <si>
    <t>M29&gt;=M34(±0.5)</t>
  </si>
  <si>
    <t>LIQ.CLR.OUT.SIS{D36}&gt;=LIQ.CLR.OUT.SIS.RET{D36}(±0.5)</t>
  </si>
  <si>
    <t>N29&gt;=N34(±0.5)</t>
  </si>
  <si>
    <t>LIQ.CLR.OUT.SIS{D69}&gt;=LIQ.CLR.OUT.SIS.RET{D69}(±0.5)</t>
  </si>
  <si>
    <t>O29&gt;=O34(±0.5)</t>
  </si>
  <si>
    <t>LIQ.CLR.OUT.SIS{D91}&gt;=LIQ.CLR.OUT.SIS.RET{D91}(±0.5)</t>
  </si>
  <si>
    <t>LSIB_G.K008a</t>
  </si>
  <si>
    <t>Retail deposits - of which positions</t>
  </si>
  <si>
    <t>L36&gt;=L37(±0.5)</t>
  </si>
  <si>
    <t>LIQ.CLR.OUT.UFR.CPB.RET{D13}&gt;=LIQ.CLR.OUT.UFR.CPB.RET.HVD{D13}(±0.5)</t>
  </si>
  <si>
    <t>L36&gt;=L39(±0.5)</t>
  </si>
  <si>
    <t>LIQ.CLR.OUT.UFR.CPB.RET{D13}&gt;=LIQ.CLR.OUT.UFR.CPB.RET.SAV{D13}(±0.5)</t>
  </si>
  <si>
    <t>L36&gt;=L40(±0.5)</t>
  </si>
  <si>
    <t>LIQ.CLR.OUT.UFR.CPB.RET{D13}&gt;=LIQ.CLR.OUT.UFR.CPB.RET.DAC{D13}(±0.5)</t>
  </si>
  <si>
    <t>L36&gt;=L41(±0.5)</t>
  </si>
  <si>
    <t>LIQ.CLR.OUT.UFR.CPB.RET{D13}&gt;=LIQ.CLR.OUT.UFR.CPB.RET.TDE{D13}(±0.5)</t>
  </si>
  <si>
    <t>M36&gt;=M37(±0.5)</t>
  </si>
  <si>
    <t>LIQ.CLR.OUT.UFR.CPB.RET{D36}&gt;=LIQ.CLR.OUT.UFR.CPB.RET.HVD{D36}(±0.5)</t>
  </si>
  <si>
    <t>M36&gt;=M39(±0.5)</t>
  </si>
  <si>
    <t>LIQ.CLR.OUT.UFR.CPB.RET{D36}&gt;=LIQ.CLR.OUT.UFR.CPB.RET.SAV{D36}(±0.5)</t>
  </si>
  <si>
    <t>M36&gt;=M40(±0.5)</t>
  </si>
  <si>
    <t>LIQ.CLR.OUT.UFR.CPB.RET{D36}&gt;=LIQ.CLR.OUT.UFR.CPB.RET.DAC{D36}(±0.5)</t>
  </si>
  <si>
    <t>M36&gt;=M41(±0.5)</t>
  </si>
  <si>
    <t>LIQ.CLR.OUT.UFR.CPB.RET{D36}&gt;=LIQ.CLR.OUT.UFR.CPB.RET.TDE{D36}(±0.5)</t>
  </si>
  <si>
    <t>N36&gt;=N37(±0.5)</t>
  </si>
  <si>
    <t>LIQ.CLR.OUT.UFR.CPB.RET{D69}&gt;=LIQ.CLR.OUT.UFR.CPB.RET.HVD{D69}(±0.5)</t>
  </si>
  <si>
    <t>N36&gt;=N39(±0.5)</t>
  </si>
  <si>
    <t>LIQ.CLR.OUT.UFR.CPB.RET{D69}&gt;=LIQ.CLR.OUT.UFR.CPB.RET.SAV{D69}(±0.5)</t>
  </si>
  <si>
    <t>N36&gt;=N40(±0.5)</t>
  </si>
  <si>
    <t>LIQ.CLR.OUT.UFR.CPB.RET{D69}&gt;=LIQ.CLR.OUT.UFR.CPB.RET.DAC{D69}(±0.5)</t>
  </si>
  <si>
    <t>N36&gt;=N41(±0.5)</t>
  </si>
  <si>
    <t>LIQ.CLR.OUT.UFR.CPB.RET{D69}&gt;=LIQ.CLR.OUT.UFR.CPB.RET.TDE{D69}(±0.5)</t>
  </si>
  <si>
    <t>O36&gt;=O37(±0.5)</t>
  </si>
  <si>
    <t>LIQ.CLR.OUT.UFR.CPB.RET{D91}&gt;=LIQ.CLR.OUT.UFR.CPB.RET.HVD{D91}(±0.5)</t>
  </si>
  <si>
    <t>O36&gt;=O39(±0.5)</t>
  </si>
  <si>
    <t>LIQ.CLR.OUT.UFR.CPB.RET{D91}&gt;=LIQ.CLR.OUT.UFR.CPB.RET.SAV{D91}(±0.5)</t>
  </si>
  <si>
    <t>O36&gt;=O40(±0.5)</t>
  </si>
  <si>
    <t>LIQ.CLR.OUT.UFR.CPB.RET{D91}&gt;=LIQ.CLR.OUT.UFR.CPB.RET.DAC{D91}(±0.5)</t>
  </si>
  <si>
    <t>O36&gt;=O41(±0.5)</t>
  </si>
  <si>
    <t>LIQ.CLR.OUT.UFR.CPB.RET{D91}&gt;=LIQ.CLR.OUT.UFR.CPB.RET.TDE{D91}(±0.5)</t>
  </si>
  <si>
    <t>LSIB_G.K009a</t>
  </si>
  <si>
    <t>Non-financial corporates - of which position</t>
  </si>
  <si>
    <t>L43&gt;=L44(±0.5)</t>
  </si>
  <si>
    <t>LIQ.CLR.OUT.UFR.CPB.NFU{D13,T}&gt;=LIQ.CLR.OUT.UFR.CPB.NFU{D13,ICC}(±0.5)</t>
  </si>
  <si>
    <t>M43&gt;=M44(±0.5)</t>
  </si>
  <si>
    <t>LIQ.CLR.OUT.UFR.CPB.NFU{D36,T}&gt;=LIQ.CLR.OUT.UFR.CPB.NFU{D36,ICC}(±0.5)</t>
  </si>
  <si>
    <t>N43&gt;=N44(±0.5)</t>
  </si>
  <si>
    <t>LIQ.CLR.OUT.UFR.CPB.NFU{D69,T}&gt;=LIQ.CLR.OUT.UFR.CPB.NFU{D69,ICC}(±0.5)</t>
  </si>
  <si>
    <t>O43&gt;=O44(±0.5)</t>
  </si>
  <si>
    <t>LIQ.CLR.OUT.UFR.CPB.NFU{D91,T}&gt;=LIQ.CLR.OUT.UFR.CPB.NFU{D91,ICC}(±0.5)</t>
  </si>
  <si>
    <t>LSIB_G.K010a</t>
  </si>
  <si>
    <t>Banks - of which positions</t>
  </si>
  <si>
    <t>L47&gt;=L48(±0.5)</t>
  </si>
  <si>
    <t>LIQ.CLR.OUT.UFR.CPB.BAN{D13,T}&gt;=LIQ.CLR.OUT.UFR.CPB.BAN{D13,ICC}(±0.5)</t>
  </si>
  <si>
    <t>M47&gt;=M48(±0.5)</t>
  </si>
  <si>
    <t>LIQ.CLR.OUT.UFR.CPB.BAN{D36,T}&gt;=LIQ.CLR.OUT.UFR.CPB.BAN{D36,ICC}(±0.5)</t>
  </si>
  <si>
    <t>N47&gt;=N48(±0.5)</t>
  </si>
  <si>
    <t>LIQ.CLR.OUT.UFR.CPB.BAN{D69,T}&gt;=LIQ.CLR.OUT.UFR.CPB.BAN{D69,ICC}(±0.5)</t>
  </si>
  <si>
    <t>O47&gt;=O48(±0.5)</t>
  </si>
  <si>
    <t>LIQ.CLR.OUT.UFR.CPB.BAN{D91,T}&gt;=LIQ.CLR.OUT.UFR.CPB.BAN{D91,ICC}(±0.5)</t>
  </si>
  <si>
    <t>LSIB_G.K010b</t>
  </si>
  <si>
    <t>L47&gt;=L49(±0.5)</t>
  </si>
  <si>
    <t>LIQ.CLR.OUT.UFR.CPB.BAN{D13,T}&gt;=LIQ.CLR.OUT.UFR.CPB.BAN.COB{D13}(±0.5)</t>
  </si>
  <si>
    <t>M47&gt;=M49(±0.5)</t>
  </si>
  <si>
    <t>LIQ.CLR.OUT.UFR.CPB.BAN{D36,T}&gt;=LIQ.CLR.OUT.UFR.CPB.BAN.COB{D36}(±0.5)</t>
  </si>
  <si>
    <t>N47&gt;=N49(±0.5)</t>
  </si>
  <si>
    <t>LIQ.CLR.OUT.UFR.CPB.BAN{D69,T}&gt;=LIQ.CLR.OUT.UFR.CPB.BAN.COB{D69}(±0.5)</t>
  </si>
  <si>
    <t>O47&gt;=O49(±0.5)</t>
  </si>
  <si>
    <t>LIQ.CLR.OUT.UFR.CPB.BAN{D91,T}&gt;=LIQ.CLR.OUT.UFR.CPB.BAN.COB{D91}(±0.5)</t>
  </si>
  <si>
    <t>LSIB_G.K011a</t>
  </si>
  <si>
    <t>Other financial institutions - of which position</t>
  </si>
  <si>
    <t>L50&gt;=L51(±0.5)</t>
  </si>
  <si>
    <t>LIQ.CLR.OUT.UFR.CPB.FUU{D13,T}&gt;=LIQ.CLR.OUT.UFR.CPB.FUU{D13,ICC}(±0.5)</t>
  </si>
  <si>
    <t>M50&gt;=M51(±0.5)</t>
  </si>
  <si>
    <t>LIQ.CLR.OUT.UFR.CPB.FUU{D36,T}&gt;=LIQ.CLR.OUT.UFR.CPB.FUU{D36,ICC}(±0.5)</t>
  </si>
  <si>
    <t>N50&gt;=N51(±0.5)</t>
  </si>
  <si>
    <t>LIQ.CLR.OUT.UFR.CPB.FUU{D69,T}&gt;=LIQ.CLR.OUT.UFR.CPB.FUU{D69,ICC}(±0.5)</t>
  </si>
  <si>
    <t>O50&gt;=O51(±0.5)</t>
  </si>
  <si>
    <t>LIQ.CLR.OUT.UFR.CPB.FUU{D91,T}&gt;=LIQ.CLR.OUT.UFR.CPB.FUU{D91,ICC}(±0.5)</t>
  </si>
  <si>
    <t>LSIB_G.K012a</t>
  </si>
  <si>
    <t>Other legal entities - of which position</t>
  </si>
  <si>
    <t>L52&gt;=L53(±0.5)</t>
  </si>
  <si>
    <t>LIQ.CLR.OUT.UFR.CPB.OLE{D13,T}&gt;=LIQ.CLR.OUT.UFR.CPB.OLE{D13,ICC}(±0.5)</t>
  </si>
  <si>
    <t>M52&gt;=M53(±0.5)</t>
  </si>
  <si>
    <t>LIQ.CLR.OUT.UFR.CPB.OLE{D36,T}&gt;=LIQ.CLR.OUT.UFR.CPB.OLE{D36,ICC}(±0.5)</t>
  </si>
  <si>
    <t>N52&gt;=N53(±0.5)</t>
  </si>
  <si>
    <t>LIQ.CLR.OUT.UFR.CPB.OLE{D69,T}&gt;=LIQ.CLR.OUT.UFR.CPB.OLE{D69,ICC}(±0.5)</t>
  </si>
  <si>
    <t>O52&gt;=O53(±0.5)</t>
  </si>
  <si>
    <t>LIQ.CLR.OUT.UFR.CPB.OLE{D91,T}&gt;=LIQ.CLR.OUT.UFR.CPB.OLE{D91,ICC}(±0.5)</t>
  </si>
  <si>
    <t>LSIB_G.K013</t>
  </si>
  <si>
    <t>Total Liabilities resulting from unsecured funding by retail and wholesale counterparties</t>
  </si>
  <si>
    <t>L54=L36+L42+L43+L45+L46+L47+L50+L52(±0.5)</t>
  </si>
  <si>
    <t>LIQ.CLR.OUT.UFR{D13}=LIQ.CLR.OUT.UFR.CPB.RET{D13}+LIQ.CLR.OUT.UFR.CPB.SMB{D13}+LIQ.CLR.OUT.UFR.CPB.NFU{D13,T}+LIQ.CLR.OUT.UFR.CPB.CEB{D13}+LIQ.CLR.OUT.UFR.CPB.SMN{D13}+LIQ.CLR.OUT.UFR.CPB.BAN{D13,T}+LIQ.CLR.OUT.UFR.CPB.FUU{D13,T}+LIQ.CLR.OUT.UFR.CPB.OLE{D13,T}(±0.5)</t>
  </si>
  <si>
    <t>M54=M36+M42+M43+M45+M46+M47+M50+M52(±0.5)</t>
  </si>
  <si>
    <t>LIQ.CLR.OUT.UFR{D36}=LIQ.CLR.OUT.UFR.CPB.RET{D36}+LIQ.CLR.OUT.UFR.CPB.SMB{D36}+LIQ.CLR.OUT.UFR.CPB.NFU{D36,T}+LIQ.CLR.OUT.UFR.CPB.CEB{D36}+LIQ.CLR.OUT.UFR.CPB.SMN{D36}+LIQ.CLR.OUT.UFR.CPB.BAN{D36,T}+LIQ.CLR.OUT.UFR.CPB.FUU{D36,T}+LIQ.CLR.OUT.UFR.CPB.OLE{D36,T}(±0.5)</t>
  </si>
  <si>
    <t>N54=N36+N42+N43+N45+N46+N47+N50+N52(±0.5)</t>
  </si>
  <si>
    <t>LIQ.CLR.OUT.UFR{D69}=LIQ.CLR.OUT.UFR.CPB.RET{D69}+LIQ.CLR.OUT.UFR.CPB.SMB{D69}+LIQ.CLR.OUT.UFR.CPB.NFU{D69,T}+LIQ.CLR.OUT.UFR.CPB.CEB{D69}+LIQ.CLR.OUT.UFR.CPB.SMN{D69}+LIQ.CLR.OUT.UFR.CPB.BAN{D69,T}+LIQ.CLR.OUT.UFR.CPB.FUU{D69,T}+LIQ.CLR.OUT.UFR.CPB.OLE{D69,T}(±0.5)</t>
  </si>
  <si>
    <t>O54=O36+O42+O43+O45+O46+O47+O50+O52(±0.5)</t>
  </si>
  <si>
    <t>LIQ.CLR.OUT.UFR{D91}=LIQ.CLR.OUT.UFR.CPB.RET{D91}+LIQ.CLR.OUT.UFR.CPB.SMB{D91}+LIQ.CLR.OUT.UFR.CPB.NFU{D91,T}+LIQ.CLR.OUT.UFR.CPB.CEB{D91}+LIQ.CLR.OUT.UFR.CPB.SMN{D91}+LIQ.CLR.OUT.UFR.CPB.BAN{D91,T}+LIQ.CLR.OUT.UFR.CPB.FUU{D91,T}+LIQ.CLR.OUT.UFR.CPB.OLE{D91,T}(±0.5)</t>
  </si>
  <si>
    <t>LSIB_G.K013a</t>
  </si>
  <si>
    <t>Total Liabilities resulting from unsecured funding by retail and wholesale counterparties - of which positions</t>
  </si>
  <si>
    <t>L54&gt;=L55(±0.5)</t>
  </si>
  <si>
    <t>LIQ.CLR.OUT.UFR{D13}&gt;=LIQ.CLR.OUT.UFR.COF{D13,CHP}(±0.5)</t>
  </si>
  <si>
    <t>M54&gt;=M55(±0.5)</t>
  </si>
  <si>
    <t>LIQ.CLR.OUT.UFR{D36}&gt;=LIQ.CLR.OUT.UFR.COF{D36,CHP}(±0.5)</t>
  </si>
  <si>
    <t>N54&gt;=N55(±0.5)</t>
  </si>
  <si>
    <t>LIQ.CLR.OUT.UFR{D69}&gt;=LIQ.CLR.OUT.UFR.COF{D69,CHP}(±0.5)</t>
  </si>
  <si>
    <t>O54&gt;=O55(±0.5)</t>
  </si>
  <si>
    <t>LIQ.CLR.OUT.UFR{D91}&gt;=LIQ.CLR.OUT.UFR.COF{D91,CHP}(±0.5)</t>
  </si>
  <si>
    <t>LSIB_G.K013b</t>
  </si>
  <si>
    <t>L54&gt;=L56(±0.5)</t>
  </si>
  <si>
    <t>LIQ.CLR.OUT.UFR{D13}&gt;=LIQ.CLR.OUT.UFR.COF{D13,DOW}(±0.5)</t>
  </si>
  <si>
    <t>M54&gt;=M56(±0.5)</t>
  </si>
  <si>
    <t>LIQ.CLR.OUT.UFR{D36}&gt;=LIQ.CLR.OUT.UFR.COF{D36,DOW}(±0.5)</t>
  </si>
  <si>
    <t>N54&gt;=N56(±0.5)</t>
  </si>
  <si>
    <t>LIQ.CLR.OUT.UFR{D69}&gt;=LIQ.CLR.OUT.UFR.COF{D69,DOW}(±0.5)</t>
  </si>
  <si>
    <t>O54&gt;=O56(±0.5)</t>
  </si>
  <si>
    <t>LIQ.CLR.OUT.UFR{D91}&gt;=LIQ.CLR.OUT.UFR.COF{D91,DOW}(±0.5)</t>
  </si>
  <si>
    <t>LSIB_G.K013c</t>
  </si>
  <si>
    <t>L54&gt;=L57(±0.5)</t>
  </si>
  <si>
    <t>LIQ.CLR.OUT.UFR{D13}&gt;=LIQ.CLR.OUT.UFR.COF{D13,TRG}(±0.5)</t>
  </si>
  <si>
    <t>M54&gt;=M57(±0.5)</t>
  </si>
  <si>
    <t>LIQ.CLR.OUT.UFR{D36}&gt;=LIQ.CLR.OUT.UFR.COF{D36,TRG}(±0.5)</t>
  </si>
  <si>
    <t>N54&gt;=N57(±0.5)</t>
  </si>
  <si>
    <t>LIQ.CLR.OUT.UFR{D69}&gt;=LIQ.CLR.OUT.UFR.COF{D69,TRG}(±0.5)</t>
  </si>
  <si>
    <t>O54&gt;=O57(±0.5)</t>
  </si>
  <si>
    <t>LIQ.CLR.OUT.UFR{D91}&gt;=LIQ.CLR.OUT.UFR.COF{D91,TRG}(±0.5)</t>
  </si>
  <si>
    <t>LSIB_G.K014a</t>
  </si>
  <si>
    <t>Liabilities not reported in A.a. to A.b. from secured funding - of which positions</t>
  </si>
  <si>
    <t>L59=L60+L61+L62+L63(±0.5)</t>
  </si>
  <si>
    <t>LIQ.CLR.OUT.SFU{D13,T,CEB,T,T}=LIQ.CLR.OUT.SFU{D13,L1A,CEB,T,T}+LIQ.CLR.OUT.SFU{D13,L2A,CEB,T,T}+LIQ.CLR.OUT.SFU{D13,L2B,CEB,T,T}+LIQ.CLR.OUT.SFU{D13,NHQ,CEB,T,T}(±0.5)</t>
  </si>
  <si>
    <t>M59=M60+M61+M62+M63(±0.5)</t>
  </si>
  <si>
    <t>LIQ.CLR.OUT.SFU{D36,T,CEB,T,T}=LIQ.CLR.OUT.SFU{D36,L1A,CEB,T,T}+LIQ.CLR.OUT.SFU{D36,L2A,CEB,T,T}+LIQ.CLR.OUT.SFU{D36,L2B,CEB,T,T}+LIQ.CLR.OUT.SFU{D36,NHQ,CEB,T,T}(±0.5)</t>
  </si>
  <si>
    <t>N59=N60+N61+N62+N63(±0.5)</t>
  </si>
  <si>
    <t>LIQ.CLR.OUT.SFU{D69,T,CEB,T,T}=LIQ.CLR.OUT.SFU{D69,L1A,CEB,T,T}+LIQ.CLR.OUT.SFU{D69,L2A,CEB,T,T}+LIQ.CLR.OUT.SFU{D69,L2B,CEB,T,T}+LIQ.CLR.OUT.SFU{D69,NHQ,CEB,T,T}(±0.5)</t>
  </si>
  <si>
    <t>O59=O60+O61+O62+O63(±0.5)</t>
  </si>
  <si>
    <t>LIQ.CLR.OUT.SFU{D91,T,CEB,T,T}=LIQ.CLR.OUT.SFU{D91,L1A,CEB,T,T}+LIQ.CLR.OUT.SFU{D91,L2A,CEB,T,T}+LIQ.CLR.OUT.SFU{D91,L2B,CEB,T,T}+LIQ.CLR.OUT.SFU{D91,NHQ,CEB,T,T}(±0.5)</t>
  </si>
  <si>
    <t>L64=L65+L66+L67+L71(±0.5)</t>
  </si>
  <si>
    <t>LIQ.CLR.OUT.SFU{D13,T,OTC,T,T}=LIQ.CLR.OUT.SFU{D13,L1A,OTC,T,T}+LIQ.CLR.OUT.SFU{D13,L2A,OTC,T,T}+LIQ.CLR.OUT.SFU{D13,L2B,OTC,T,T}+LIQ.CLR.OUT.SFU{D13,NHQ,OTC,T,T}(±0.5)</t>
  </si>
  <si>
    <t>M64=M65+M66+M67+M71(±0.5)</t>
  </si>
  <si>
    <t>LIQ.CLR.OUT.SFU{D36,T,OTC,T,T}=LIQ.CLR.OUT.SFU{D36,L1A,OTC,T,T}+LIQ.CLR.OUT.SFU{D36,L2A,OTC,T,T}+LIQ.CLR.OUT.SFU{D36,L2B,OTC,T,T}+LIQ.CLR.OUT.SFU{D36,NHQ,OTC,T,T}(±0.5)</t>
  </si>
  <si>
    <t>N64=N65+N66+N67+N71(±0.5)</t>
  </si>
  <si>
    <t>LIQ.CLR.OUT.SFU{D69,T,OTC,T,T}=LIQ.CLR.OUT.SFU{D69,L1A,OTC,T,T}+LIQ.CLR.OUT.SFU{D69,L2A,OTC,T,T}+LIQ.CLR.OUT.SFU{D69,L2B,OTC,T,T}+LIQ.CLR.OUT.SFU{D69,NHQ,OTC,T,T}(±0.5)</t>
  </si>
  <si>
    <t>O64=O65+O66+O67+O71(±0.5)</t>
  </si>
  <si>
    <t>LIQ.CLR.OUT.SFU{D91,T,OTC,T,T}=LIQ.CLR.OUT.SFU{D91,L1A,OTC,T,T}+LIQ.CLR.OUT.SFU{D91,L2A,OTC,T,T}+LIQ.CLR.OUT.SFU{D91,L2B,OTC,T,T}+LIQ.CLR.OUT.SFU{D91,NHQ,OTC,T,T}(±0.5)</t>
  </si>
  <si>
    <t>LSIB_G.K015a</t>
  </si>
  <si>
    <t>Backed by category 2b assets - of which positions</t>
  </si>
  <si>
    <t>L67&gt;=L68(±0.5)</t>
  </si>
  <si>
    <t>LIQ.CLR.OUT.SFU{D13,L2B,OTC,T,T}&gt;=LIQ.CLR.OUT.SFU{D13,L2B,OTC,I,T}(±0.5)</t>
  </si>
  <si>
    <t>M67&gt;=M68(±0.5)</t>
  </si>
  <si>
    <t>LIQ.CLR.OUT.SFU{D36,L2B,OTC,T,T}&gt;=LIQ.CLR.OUT.SFU{D36,L2B,OTC,I,T}(±0.5)</t>
  </si>
  <si>
    <t>N67&gt;=N68(±0.5)</t>
  </si>
  <si>
    <t>LIQ.CLR.OUT.SFU{D69,L2B,OTC,T,T}&gt;=LIQ.CLR.OUT.SFU{D69,L2B,OTC,I,T}(±0.5)</t>
  </si>
  <si>
    <t>O67&gt;=O68(±0.5)</t>
  </si>
  <si>
    <t>LIQ.CLR.OUT.SFU{D91,L2B,OTC,T,T}&gt;=LIQ.CLR.OUT.SFU{D91,L2B,OTC,I,T}(±0.5)</t>
  </si>
  <si>
    <t>LSIB_G.K015b</t>
  </si>
  <si>
    <t>L67&gt;=L69(±0.5)</t>
  </si>
  <si>
    <t>LIQ.CLR.OUT.SFU{D13,L2B,OTC,T,T}&gt;=LIQ.CLR.OUT.SFU{D13,L2B,OTC,A,T}(±0.5)</t>
  </si>
  <si>
    <t>M67&gt;=M69(±0.5)</t>
  </si>
  <si>
    <t>LIQ.CLR.OUT.SFU{D36,L2B,OTC,T,T}&gt;=LIQ.CLR.OUT.SFU{D36,L2B,OTC,A,T}(±0.5)</t>
  </si>
  <si>
    <t>N67&gt;=N69(±0.5)</t>
  </si>
  <si>
    <t>LIQ.CLR.OUT.SFU{D69,L2B,OTC,T,T}&gt;=LIQ.CLR.OUT.SFU{D69,L2B,OTC,A,T}(±0.5)</t>
  </si>
  <si>
    <t>O67&gt;=O69(±0.5)</t>
  </si>
  <si>
    <t>LIQ.CLR.OUT.SFU{D91,L2B,OTC,T,T}&gt;=LIQ.CLR.OUT.SFU{D91,L2B,OTC,A,T}(±0.5)</t>
  </si>
  <si>
    <t>LSIB_G.K015c</t>
  </si>
  <si>
    <t>L67&gt;=L70(±0.5)</t>
  </si>
  <si>
    <t>LIQ.CLR.OUT.SFU{D13,L2B,OTC,T,T}&gt;=LIQ.CLR.OUT.SFU{D13,L2B,OTC,T,ICC}(±0.5)</t>
  </si>
  <si>
    <t>M67&gt;=M70(±0.5)</t>
  </si>
  <si>
    <t>LIQ.CLR.OUT.SFU{D36,L2B,OTC,T,T}&gt;=LIQ.CLR.OUT.SFU{D36,L2B,OTC,T,ICC}(±0.5)</t>
  </si>
  <si>
    <t>N67&gt;=N70(±0.5)</t>
  </si>
  <si>
    <t>LIQ.CLR.OUT.SFU{D69,L2B,OTC,T,T}&gt;=LIQ.CLR.OUT.SFU{D69,L2B,OTC,T,ICC}(±0.5)</t>
  </si>
  <si>
    <t>O67&gt;=O70(±0.5)</t>
  </si>
  <si>
    <t>LIQ.CLR.OUT.SFU{D91,L2B,OTC,T,T}&gt;=LIQ.CLR.OUT.SFU{D91,L2B,OTC,T,ICC}(±0.5)</t>
  </si>
  <si>
    <t>LSIB_G.K016a</t>
  </si>
  <si>
    <t>Backed by non-HQLA assets - of which positions</t>
  </si>
  <si>
    <t>L71&gt;=L72(±0.5)</t>
  </si>
  <si>
    <t>LIQ.CLR.OUT.SFU{D13,NHQ,OTC,T,T}&gt;=LIQ.CLR.OUT.SFU{D13,NHQ,OTC,I,T}(±0.5)</t>
  </si>
  <si>
    <t>M71&gt;=M72(±0.5)</t>
  </si>
  <si>
    <t>LIQ.CLR.OUT.SFU{D36,NHQ,OTC,T,T}&gt;=LIQ.CLR.OUT.SFU{D36,NHQ,OTC,I,T}(±0.5)</t>
  </si>
  <si>
    <t>N71&gt;=N72(±0.5)</t>
  </si>
  <si>
    <t>LIQ.CLR.OUT.SFU{D69,NHQ,OTC,T,T}&gt;=LIQ.CLR.OUT.SFU{D69,NHQ,OTC,I,T}(±0.5)</t>
  </si>
  <si>
    <t>O71&gt;=O72(±0.5)</t>
  </si>
  <si>
    <t>LIQ.CLR.OUT.SFU{D91,NHQ,OTC,T,T}&gt;=LIQ.CLR.OUT.SFU{D91,NHQ,OTC,I,T}(±0.5)</t>
  </si>
  <si>
    <t>LSIB_G.K016b</t>
  </si>
  <si>
    <t>L71&gt;=L73(±0.5)</t>
  </si>
  <si>
    <t>LIQ.CLR.OUT.SFU{D13,NHQ,OTC,T,T}&gt;=LIQ.CLR.OUT.SFU{D13,NHQ,OTC,A,T}(±0.5)</t>
  </si>
  <si>
    <t>M71&gt;=M73(±0.5)</t>
  </si>
  <si>
    <t>LIQ.CLR.OUT.SFU{D36,NHQ,OTC,T,T}&gt;=LIQ.CLR.OUT.SFU{D36,NHQ,OTC,A,T}(±0.5)</t>
  </si>
  <si>
    <t>N71&gt;=N73(±0.5)</t>
  </si>
  <si>
    <t>LIQ.CLR.OUT.SFU{D69,NHQ,OTC,T,T}&gt;=LIQ.CLR.OUT.SFU{D69,NHQ,OTC,A,T}(±0.5)</t>
  </si>
  <si>
    <t>O71&gt;=O73(±0.5)</t>
  </si>
  <si>
    <t>LIQ.CLR.OUT.SFU{D91,NHQ,OTC,T,T}&gt;=LIQ.CLR.OUT.SFU{D91,NHQ,OTC,A,T}(±0.5)</t>
  </si>
  <si>
    <t>LSIB_G.K016c</t>
  </si>
  <si>
    <t>L71&gt;=L74(±0.5)</t>
  </si>
  <si>
    <t>LIQ.CLR.OUT.SFU{D13,NHQ,OTC,T,T}&gt;=LIQ.CLR.OUT.SFU{D13,NHQ,OTC,T,ICC}(±0.5)</t>
  </si>
  <si>
    <t>M71&gt;=M74(±0.5)</t>
  </si>
  <si>
    <t>LIQ.CLR.OUT.SFU{D36,NHQ,OTC,T,T}&gt;=LIQ.CLR.OUT.SFU{D36,NHQ,OTC,T,ICC}(±0.5)</t>
  </si>
  <si>
    <t>N71&gt;=N74(±0.5)</t>
  </si>
  <si>
    <t>LIQ.CLR.OUT.SFU{D69,NHQ,OTC,T,T}&gt;=LIQ.CLR.OUT.SFU{D69,NHQ,OTC,T,ICC}(±0.5)</t>
  </si>
  <si>
    <t>O71&gt;=O74(±0.5)</t>
  </si>
  <si>
    <t>LIQ.CLR.OUT.SFU{D91,NHQ,OTC,T,T}&gt;=LIQ.CLR.OUT.SFU{D91,NHQ,OTC,T,ICC}(±0.5)</t>
  </si>
  <si>
    <t>LSIB_G.K017</t>
  </si>
  <si>
    <t>Total Additional Outflows</t>
  </si>
  <si>
    <t>L80=L76+L77+L79(±0.5)</t>
  </si>
  <si>
    <t>LIQ.CLR.OUT.AOF{D13}=LIQ.CLR.OUT.AOF.INS.CSW{D13}+LIQ.CLR.OUT.AOF.INS.ODO{D13}+LIQ.CLR.OUT.AOF.INS.OCO{D13}(±0.5)</t>
  </si>
  <si>
    <t>M80=M76+M77+M79(±0.5)</t>
  </si>
  <si>
    <t>LIQ.CLR.OUT.AOF{D36}=LIQ.CLR.OUT.AOF.INS.CSW{D36}+LIQ.CLR.OUT.AOF.INS.ODO{D36}+LIQ.CLR.OUT.AOF.INS.OCO{D36}(±0.5)</t>
  </si>
  <si>
    <t>N80=N76+N77+N79(±0.5)</t>
  </si>
  <si>
    <t>LIQ.CLR.OUT.AOF{D69}=LIQ.CLR.OUT.AOF.INS.CSW{D69}+LIQ.CLR.OUT.AOF.INS.ODO{D69}+LIQ.CLR.OUT.AOF.INS.OCO{D69}(±0.5)</t>
  </si>
  <si>
    <t>O80=O76+O77+O79(±0.5)</t>
  </si>
  <si>
    <t>LIQ.CLR.OUT.AOF{D91}=LIQ.CLR.OUT.AOF.INS.CSW{D91}+LIQ.CLR.OUT.AOF.INS.ODO{D91}+LIQ.CLR.OUT.AOF.INS.OCO{D91}(±0.5)</t>
  </si>
  <si>
    <t>LSIB_G.K017a</t>
  </si>
  <si>
    <t>Total Additional Outflows - of which positions</t>
  </si>
  <si>
    <t>L80&gt;=L81(±0.5)</t>
  </si>
  <si>
    <t>LIQ.CLR.OUT.AOF{D13}&gt;=LIQ.CLR.OUT.AOF.COF{D13,CHP}(±0.5)</t>
  </si>
  <si>
    <t>M80&gt;=M81(±0.5)</t>
  </si>
  <si>
    <t>LIQ.CLR.OUT.AOF{D36}&gt;=LIQ.CLR.OUT.AOF.COF{D36,CHP}(±0.5)</t>
  </si>
  <si>
    <t>N80&gt;=N81(±0.5)</t>
  </si>
  <si>
    <t>LIQ.CLR.OUT.AOF{D69}&gt;=LIQ.CLR.OUT.AOF.COF{D69,CHP}(±0.5)</t>
  </si>
  <si>
    <t>O80&gt;=O81(±0.5)</t>
  </si>
  <si>
    <t>LIQ.CLR.OUT.AOF{D91}&gt;=LIQ.CLR.OUT.AOF.COF{D91,CHP}(±0.5)</t>
  </si>
  <si>
    <t>LSIB_G.K017b</t>
  </si>
  <si>
    <t>L80&gt;=L82(±0.5)</t>
  </si>
  <si>
    <t>LIQ.CLR.OUT.AOF{D13}&gt;=LIQ.CLR.OUT.AOF.COF{D13,DOW}(±0.5)</t>
  </si>
  <si>
    <t>M80&gt;=M82(±0.5)</t>
  </si>
  <si>
    <t>LIQ.CLR.OUT.AOF{D36}&gt;=LIQ.CLR.OUT.AOF.COF{D36,DOW}(±0.5)</t>
  </si>
  <si>
    <t>N80&gt;=N82(±0.5)</t>
  </si>
  <si>
    <t>LIQ.CLR.OUT.AOF{D69}&gt;=LIQ.CLR.OUT.AOF.COF{D69,DOW}(±0.5)</t>
  </si>
  <si>
    <t>O80&gt;=O82(±0.5)</t>
  </si>
  <si>
    <t>LIQ.CLR.OUT.AOF{D91}&gt;=LIQ.CLR.OUT.AOF.COF{D91,DOW}(±0.5)</t>
  </si>
  <si>
    <t>LSIB_G.K017c</t>
  </si>
  <si>
    <t>L80&gt;=L83(±0.5)</t>
  </si>
  <si>
    <t>LIQ.CLR.OUT.AOF{D13}&gt;=LIQ.CLR.OUT.AOF.COF{D13,TRG}(±0.5)</t>
  </si>
  <si>
    <t>M80&gt;=M83(±0.5)</t>
  </si>
  <si>
    <t>LIQ.CLR.OUT.AOF{D36}&gt;=LIQ.CLR.OUT.AOF.COF{D36,TRG}(±0.5)</t>
  </si>
  <si>
    <t>N80&gt;=N83(±0.5)</t>
  </si>
  <si>
    <t>LIQ.CLR.OUT.AOF{D69}&gt;=LIQ.CLR.OUT.AOF.COF{D69,TRG}(±0.5)</t>
  </si>
  <si>
    <t>O80&gt;=O83(±0.5)</t>
  </si>
  <si>
    <t>LIQ.CLR.OUT.AOF{D91}&gt;=LIQ.CLR.OUT.AOF.COF{D91,TRG}(±0.5)</t>
  </si>
  <si>
    <t>LSIB_G.K018</t>
  </si>
  <si>
    <t>Total Outflows</t>
  </si>
  <si>
    <t>L85=L29+L54+L59+L64+L80(±0.5)</t>
  </si>
  <si>
    <t>LIQ.CLR.OUT{D13,T}=LIQ.CLR.OUT.SIS{D13}+LIQ.CLR.OUT.UFR{D13}+LIQ.CLR.OUT.SFU{D13,T,CEB,T,T}+LIQ.CLR.OUT.SFU{D13,T,OTC,T,T}+LIQ.CLR.OUT.AOF{D13}(±0.5)</t>
  </si>
  <si>
    <t>M85=M29+M54+M59+M64+M80(±0.5)</t>
  </si>
  <si>
    <t>LIQ.CLR.OUT{D36,T}=LIQ.CLR.OUT.SIS{D36}+LIQ.CLR.OUT.UFR{D36}+LIQ.CLR.OUT.SFU{D36,T,CEB,T,T}+LIQ.CLR.OUT.SFU{D36,T,OTC,T,T}+LIQ.CLR.OUT.AOF{D36}(±0.5)</t>
  </si>
  <si>
    <t>N85=N29+N54+N59+N64+N80(±0.5)</t>
  </si>
  <si>
    <t>LIQ.CLR.OUT{D69,T}=LIQ.CLR.OUT.SIS{D69}+LIQ.CLR.OUT.UFR{D69}+LIQ.CLR.OUT.SFU{D69,T,CEB,T,T}+LIQ.CLR.OUT.SFU{D69,T,OTC,T,T}+LIQ.CLR.OUT.AOF{D69}(±0.5)</t>
  </si>
  <si>
    <t>O85=O29+O54+O59+O64+O80(±0.5)</t>
  </si>
  <si>
    <t>LIQ.CLR.OUT{D91,T}=LIQ.CLR.OUT.SIS{D91}+LIQ.CLR.OUT.UFR{D91}+LIQ.CLR.OUT.SFU{D91,T,CEB,T,T}+LIQ.CLR.OUT.SFU{D91,T,OTC,T,T}+LIQ.CLR.OUT.AOF{D91}(±0.5)</t>
  </si>
  <si>
    <t>LSIB_G.K018a</t>
  </si>
  <si>
    <t>Total Outflows - of which position</t>
  </si>
  <si>
    <t>L85&gt;=L86(±0.5)</t>
  </si>
  <si>
    <t>LIQ.CLR.OUT{D13,T}&gt;=LIQ.CLR.OUT{D13,ICC}(±0.5)</t>
  </si>
  <si>
    <t>M85&gt;=M86(±0.5)</t>
  </si>
  <si>
    <t>LIQ.CLR.OUT{D36,T}&gt;=LIQ.CLR.OUT{D36,ICC}(±0.5)</t>
  </si>
  <si>
    <t>N85&gt;=N86(±0.5)</t>
  </si>
  <si>
    <t>LIQ.CLR.OUT{D69,T}&gt;=LIQ.CLR.OUT{D69,ICC}(±0.5)</t>
  </si>
  <si>
    <t>O85&gt;=O86(±0.5)</t>
  </si>
  <si>
    <t>LIQ.CLR.OUT{D91,T}&gt;=LIQ.CLR.OUT{D91,ICC}(±0.5)</t>
  </si>
  <si>
    <t>LSIB_G.K019a</t>
  </si>
  <si>
    <t>L91&gt;=L92(±0.5)</t>
  </si>
  <si>
    <t>LIQ.CLR.INF.MBD.KRD.NFU{D13,T}&gt;=LIQ.CLR.INF.MBD.KRD.NFU{D13,ICC}(±0.5)</t>
  </si>
  <si>
    <t>M91&gt;=M92(±0.5)</t>
  </si>
  <si>
    <t>LIQ.CLR.INF.MBD.KRD.NFU{D36,T}&gt;=LIQ.CLR.INF.MBD.KRD.NFU{D36,ICC}(±0.5)</t>
  </si>
  <si>
    <t>N91&gt;=N92(±0.5)</t>
  </si>
  <si>
    <t>LIQ.CLR.INF.MBD.KRD.NFU{D69,T}&gt;=LIQ.CLR.INF.MBD.KRD.NFU{D69,ICC}(±0.5)</t>
  </si>
  <si>
    <t>O91&gt;=O92(±0.5)</t>
  </si>
  <si>
    <t>LIQ.CLR.INF.MBD.KRD.NFU{D91,T}&gt;=LIQ.CLR.INF.MBD.KRD.NFU{D91,ICC}(±0.5)</t>
  </si>
  <si>
    <t>LSIB_G.K020a</t>
  </si>
  <si>
    <t>L95&gt;=L96(±0.5)</t>
  </si>
  <si>
    <t>LIQ.CLR.INF.MBD.KRD.BAN{D13,T}&gt;=LIQ.CLR.INF.MBD.KRD.BAN{D13,ICC}(±0.5)</t>
  </si>
  <si>
    <t>M95&gt;=M96(±0.5)</t>
  </si>
  <si>
    <t>LIQ.CLR.INF.MBD.KRD.BAN{D36,T}&gt;=LIQ.CLR.INF.MBD.KRD.BAN{D36,ICC}(±0.5)</t>
  </si>
  <si>
    <t>N95&gt;=N96(±0.5)</t>
  </si>
  <si>
    <t>LIQ.CLR.INF.MBD.KRD.BAN{D69,T}&gt;=LIQ.CLR.INF.MBD.KRD.BAN{D69,ICC}(±0.5)</t>
  </si>
  <si>
    <t>O95&gt;=O96(±0.5)</t>
  </si>
  <si>
    <t>LIQ.CLR.INF.MBD.KRD.BAN{D91,T}&gt;=LIQ.CLR.INF.MBD.KRD.BAN{D91,ICC}(±0.5)</t>
  </si>
  <si>
    <t>LSIB_G.K020b</t>
  </si>
  <si>
    <t>L95&gt;=L97(±0.5)</t>
  </si>
  <si>
    <t>LIQ.CLR.INF.MBD.KRD.BAN{D13,T}&gt;=LIQ.CLR.INF.MBD.KRD.BAN.COB{D13}(±0.5)</t>
  </si>
  <si>
    <t>M95&gt;=M97(±0.5)</t>
  </si>
  <si>
    <t>LIQ.CLR.INF.MBD.KRD.BAN{D36,T}&gt;=LIQ.CLR.INF.MBD.KRD.BAN.COB{D36}(±0.5)</t>
  </si>
  <si>
    <t>N95&gt;=N97(±0.5)</t>
  </si>
  <si>
    <t>LIQ.CLR.INF.MBD.KRD.BAN{D69,T}&gt;=LIQ.CLR.INF.MBD.KRD.BAN.COB{D69}(±0.5)</t>
  </si>
  <si>
    <t>O95&gt;=O97(±0.5)</t>
  </si>
  <si>
    <t>LIQ.CLR.INF.MBD.KRD.BAN{D91,T}&gt;=LIQ.CLR.INF.MBD.KRD.BAN.COB{D91}(±0.5)</t>
  </si>
  <si>
    <t>LSIB_G.K021a</t>
  </si>
  <si>
    <t>L98&gt;=L99(±0.5)</t>
  </si>
  <si>
    <t>LIQ.CLR.INF.MBD.KRD.FUU{D13,T}&gt;=LIQ.CLR.INF.MBD.KRD.FUU{D13,ICC}(±0.5)</t>
  </si>
  <si>
    <t>M98&gt;=M99(±0.5)</t>
  </si>
  <si>
    <t>LIQ.CLR.INF.MBD.KRD.FUU{D36,T}&gt;=LIQ.CLR.INF.MBD.KRD.FUU{D36,ICC}(±0.5)</t>
  </si>
  <si>
    <t>N98&gt;=N99(±0.5)</t>
  </si>
  <si>
    <t>LIQ.CLR.INF.MBD.KRD.FUU{D69,T}&gt;=LIQ.CLR.INF.MBD.KRD.FUU{D69,ICC}(±0.5)</t>
  </si>
  <si>
    <t>O98&gt;=O99(±0.5)</t>
  </si>
  <si>
    <t>LIQ.CLR.INF.MBD.KRD.FUU{D91,T}&gt;=LIQ.CLR.INF.MBD.KRD.FUU{D91,ICC}(±0.5)</t>
  </si>
  <si>
    <t>LSIB_G.K022a</t>
  </si>
  <si>
    <t>L100&gt;=L101(±0.5)</t>
  </si>
  <si>
    <t>LIQ.CLR.INF.MBD.KRD.OLE{D13,T}&gt;=LIQ.CLR.INF.MBD.KRD.OLE{D13,ICC}(±0.5)</t>
  </si>
  <si>
    <t>M100&gt;=M101(±0.5)</t>
  </si>
  <si>
    <t>LIQ.CLR.INF.MBD.KRD.OLE{D36,T}&gt;=LIQ.CLR.INF.MBD.KRD.OLE{D36,ICC}(±0.5)</t>
  </si>
  <si>
    <t>N100&gt;=N101(±0.5)</t>
  </si>
  <si>
    <t>LIQ.CLR.INF.MBD.KRD.OLE{D69,T}&gt;=LIQ.CLR.INF.MBD.KRD.OLE{D69,ICC}(±0.5)</t>
  </si>
  <si>
    <t>O100&gt;=O101(±0.5)</t>
  </si>
  <si>
    <t>LIQ.CLR.INF.MBD.KRD.OLE{D91,T}&gt;=LIQ.CLR.INF.MBD.KRD.OLE{D91,ICC}(±0.5)</t>
  </si>
  <si>
    <t>LSIB_G.K023</t>
  </si>
  <si>
    <t>Total Reverse repo and other secured lending or securities borrowing transactions</t>
  </si>
  <si>
    <t>L103=L104+L127(±0.5)</t>
  </si>
  <si>
    <t>LIQ.CLR.INF.MBD.SLE{D13}=LIQ.CLR.INF.MBD.SLE.CNR{D13,T,T,T,T}+LIQ.CLR.INF.MBD.SLE.CRH{D13,T,T,T}(±0.5)</t>
  </si>
  <si>
    <t>M103=M104+M127(±0.5)</t>
  </si>
  <si>
    <t>LIQ.CLR.INF.MBD.SLE{D36}=LIQ.CLR.INF.MBD.SLE.CNR{D36,T,T,T,T}+LIQ.CLR.INF.MBD.SLE.CRH{D36,T,T,T}(±0.5)</t>
  </si>
  <si>
    <t>N103=N104+N127(±0.5)</t>
  </si>
  <si>
    <t>LIQ.CLR.INF.MBD.SLE{D69}=LIQ.CLR.INF.MBD.SLE.CNR{D69,T,T,T,T}+LIQ.CLR.INF.MBD.SLE.CRH{D69,T,T,T}(±0.5)</t>
  </si>
  <si>
    <t>O103=O104+O127(±0.5)</t>
  </si>
  <si>
    <t>LIQ.CLR.INF.MBD.SLE{D91}=LIQ.CLR.INF.MBD.SLE.CNR{D91,T,T,T,T}+LIQ.CLR.INF.MBD.SLE.CRH{D91,T,T,T}(±0.5)</t>
  </si>
  <si>
    <t>LSIB_G.K024</t>
  </si>
  <si>
    <t>Collateral is not re-used – Counterparty encumbrance</t>
  </si>
  <si>
    <t>L104=L105+L111(±0.5)</t>
  </si>
  <si>
    <t>LIQ.CLR.INF.MBD.SLE.CNR{D13,T,T,T,T}=LIQ.CLR.INF.MBD.SLE.CNR{D13,T,SNB,T,T}+LIQ.CLR.INF.MBD.SLE.CNR{D13,T,OTS,T,T}(±0.5)</t>
  </si>
  <si>
    <t>M104=M105+M111(±0.5)</t>
  </si>
  <si>
    <t>LIQ.CLR.INF.MBD.SLE.CNR{D36,T,T,T,T}=LIQ.CLR.INF.MBD.SLE.CNR{D36,T,SNB,T,T}+LIQ.CLR.INF.MBD.SLE.CNR{D36,T,OTS,T,T}(±0.5)</t>
  </si>
  <si>
    <t>N104=N105+N111(±0.5)</t>
  </si>
  <si>
    <t>LIQ.CLR.INF.MBD.SLE.CNR{D69,T,T,T,T}=LIQ.CLR.INF.MBD.SLE.CNR{D69,T,SNB,T,T}+LIQ.CLR.INF.MBD.SLE.CNR{D69,T,OTS,T,T}(±0.5)</t>
  </si>
  <si>
    <t>O104=O105+O111(±0.5)</t>
  </si>
  <si>
    <t>LIQ.CLR.INF.MBD.SLE.CNR{D91,T,T,T,T}=LIQ.CLR.INF.MBD.SLE.CNR{D91,T,SNB,T,T}+LIQ.CLR.INF.MBD.SLE.CNR{D91,T,OTS,T,T}(±0.5)</t>
  </si>
  <si>
    <t>LSIB_G.K025</t>
  </si>
  <si>
    <t>Collateral is not re-used – Asset category Basel</t>
  </si>
  <si>
    <t>L105=L106+L107+L108+L109+L110(±0.5)</t>
  </si>
  <si>
    <t>LIQ.CLR.INF.MBD.SLE.CNR{D13,T,SNB,T,T}=LIQ.CLR.INF.MBD.SLE.CNR{D13,L1A,SNB,T,T}+LIQ.CLR.INF.MBD.SLE.CNR{D13,L2A,SNB,T,T}+LIQ.CLR.INF.MBD.SLE.CNR{D13,L2B,SNB,T,T}+LIQ.CLR.INF.MBD.SLE.CNR{D13,NHQ,SNB,MLE,T}+LIQ.CLR.INF.MBD.SLE.CNR{D13,NHQ,SNB,OTM,T}(±0.5)</t>
  </si>
  <si>
    <t>M105=M106+M107+M108+M109+M110(±0.5)</t>
  </si>
  <si>
    <t>LIQ.CLR.INF.MBD.SLE.CNR{D36,T,SNB,T,T}=LIQ.CLR.INF.MBD.SLE.CNR{D36,L1A,SNB,T,T}+LIQ.CLR.INF.MBD.SLE.CNR{D36,L2A,SNB,T,T}+LIQ.CLR.INF.MBD.SLE.CNR{D36,L2B,SNB,T,T}+LIQ.CLR.INF.MBD.SLE.CNR{D36,NHQ,SNB,MLE,T}+LIQ.CLR.INF.MBD.SLE.CNR{D36,NHQ,SNB,OTM,T}(±0.5)</t>
  </si>
  <si>
    <t>N105=N106+N107+N108+N109+N110(±0.5)</t>
  </si>
  <si>
    <t>LIQ.CLR.INF.MBD.SLE.CNR{D69,T,SNB,T,T}=LIQ.CLR.INF.MBD.SLE.CNR{D69,L1A,SNB,T,T}+LIQ.CLR.INF.MBD.SLE.CNR{D69,L2A,SNB,T,T}+LIQ.CLR.INF.MBD.SLE.CNR{D69,L2B,SNB,T,T}+LIQ.CLR.INF.MBD.SLE.CNR{D69,NHQ,SNB,MLE,T}+LIQ.CLR.INF.MBD.SLE.CNR{D69,NHQ,SNB,OTM,T}(±0.5)</t>
  </si>
  <si>
    <t>O105=O106+O107+O108+O109+O110(±0.5)</t>
  </si>
  <si>
    <t>LIQ.CLR.INF.MBD.SLE.CNR{D91,T,SNB,T,T}=LIQ.CLR.INF.MBD.SLE.CNR{D91,L1A,SNB,T,T}+LIQ.CLR.INF.MBD.SLE.CNR{D91,L2A,SNB,T,T}+LIQ.CLR.INF.MBD.SLE.CNR{D91,L2B,SNB,T,T}+LIQ.CLR.INF.MBD.SLE.CNR{D91,NHQ,SNB,MLE,T}+LIQ.CLR.INF.MBD.SLE.CNR{D91,NHQ,SNB,OTM,T}(±0.5)</t>
  </si>
  <si>
    <t>L111=L112+L115+L118+L121+L124(±0.5)</t>
  </si>
  <si>
    <t>LIQ.CLR.INF.MBD.SLE.CNR{D13,T,OTS,T,T}=LIQ.CLR.INF.MBD.SLE.CNR{D13,L1A,OTS,T,T}+LIQ.CLR.INF.MBD.SLE.CNR{D13,L2A,OTS,T,T}+LIQ.CLR.INF.MBD.SLE.CNR{D13,L2B,OTS,T,T}+LIQ.CLR.INF.MBD.SLE.CNR{D13,NHQ,OTS,MLE,T}+LIQ.CLR.INF.MBD.SLE.CNR{D13,NHQ,OTS,OTM,T}(±0.5)</t>
  </si>
  <si>
    <t>M111=M112+M115+M118+M121+M124(±0.5)</t>
  </si>
  <si>
    <t>LIQ.CLR.INF.MBD.SLE.CNR{D36,T,OTS,T,T}=LIQ.CLR.INF.MBD.SLE.CNR{D36,L1A,OTS,T,T}+LIQ.CLR.INF.MBD.SLE.CNR{D36,L2A,OTS,T,T}+LIQ.CLR.INF.MBD.SLE.CNR{D36,L2B,OTS,T,T}+LIQ.CLR.INF.MBD.SLE.CNR{D36,NHQ,OTS,MLE,T}+LIQ.CLR.INF.MBD.SLE.CNR{D36,NHQ,OTS,OTM,T}(±0.5)</t>
  </si>
  <si>
    <t>N111=N112+N115+N118+N121+N124(±0.5)</t>
  </si>
  <si>
    <t>LIQ.CLR.INF.MBD.SLE.CNR{D69,T,OTS,T,T}=LIQ.CLR.INF.MBD.SLE.CNR{D69,L1A,OTS,T,T}+LIQ.CLR.INF.MBD.SLE.CNR{D69,L2A,OTS,T,T}+LIQ.CLR.INF.MBD.SLE.CNR{D69,L2B,OTS,T,T}+LIQ.CLR.INF.MBD.SLE.CNR{D69,NHQ,OTS,MLE,T}+LIQ.CLR.INF.MBD.SLE.CNR{D69,NHQ,OTS,OTM,T}(±0.5)</t>
  </si>
  <si>
    <t>O111=O112+O115+O118+O121+O124(±0.5)</t>
  </si>
  <si>
    <t>LIQ.CLR.INF.MBD.SLE.CNR{D91,T,OTS,T,T}=LIQ.CLR.INF.MBD.SLE.CNR{D91,L1A,OTS,T,T}+LIQ.CLR.INF.MBD.SLE.CNR{D91,L2A,OTS,T,T}+LIQ.CLR.INF.MBD.SLE.CNR{D91,L2B,OTS,T,T}+LIQ.CLR.INF.MBD.SLE.CNR{D91,NHQ,OTS,MLE,T}+LIQ.CLR.INF.MBD.SLE.CNR{D91,NHQ,OTS,OTM,T}(±0.5)</t>
  </si>
  <si>
    <t>LSIB_G.K026</t>
  </si>
  <si>
    <t>Collateral is re-used – Asset category Basel</t>
  </si>
  <si>
    <t>L127=L128+L131+L134+L137+L140(±0.5)</t>
  </si>
  <si>
    <t>LIQ.CLR.INF.MBD.SLE.CRH{D13,T,T,T}=LIQ.CLR.INF.MBD.SLE.CRH{D13,L1A,T,T}+LIQ.CLR.INF.MBD.SLE.CRH{D13,L2A,T,T}+LIQ.CLR.INF.MBD.SLE.CRH{D13,L2B,T,T}+LIQ.CLR.INF.MBD.SLE.CRH{D13,NHQ,MLE,T}+LIQ.CLR.INF.MBD.SLE.CRH{D13,NHQ,OTM,T}(±0.5)</t>
  </si>
  <si>
    <t>M127=M128+M131+M134+M137+M140(±0.5)</t>
  </si>
  <si>
    <t>LIQ.CLR.INF.MBD.SLE.CRH{D36,T,T,T}=LIQ.CLR.INF.MBD.SLE.CRH{D36,L1A,T,T}+LIQ.CLR.INF.MBD.SLE.CRH{D36,L2A,T,T}+LIQ.CLR.INF.MBD.SLE.CRH{D36,L2B,T,T}+LIQ.CLR.INF.MBD.SLE.CRH{D36,NHQ,MLE,T}+LIQ.CLR.INF.MBD.SLE.CRH{D36,NHQ,OTM,T}(±0.5)</t>
  </si>
  <si>
    <t>N127=N128+N131+N134+N137+N140(±0.5)</t>
  </si>
  <si>
    <t>LIQ.CLR.INF.MBD.SLE.CRH{D69,T,T,T}=LIQ.CLR.INF.MBD.SLE.CRH{D69,L1A,T,T}+LIQ.CLR.INF.MBD.SLE.CRH{D69,L2A,T,T}+LIQ.CLR.INF.MBD.SLE.CRH{D69,L2B,T,T}+LIQ.CLR.INF.MBD.SLE.CRH{D69,NHQ,MLE,T}+LIQ.CLR.INF.MBD.SLE.CRH{D69,NHQ,OTM,T}(±0.5)</t>
  </si>
  <si>
    <t>O127=O128+O131+O134+O137+O140(±0.5)</t>
  </si>
  <si>
    <t>LIQ.CLR.INF.MBD.SLE.CRH{D91,T,T,T}=LIQ.CLR.INF.MBD.SLE.CRH{D91,L1A,T,T}+LIQ.CLR.INF.MBD.SLE.CRH{D91,L2A,T,T}+LIQ.CLR.INF.MBD.SLE.CRH{D91,L2B,T,T}+LIQ.CLR.INF.MBD.SLE.CRH{D91,NHQ,MLE,T}+LIQ.CLR.INF.MBD.SLE.CRH{D91,NHQ,OTM,T}(±0.5)</t>
  </si>
  <si>
    <t>LSIB_G.K027</t>
  </si>
  <si>
    <t>Total Inflows</t>
  </si>
  <si>
    <t>L148=L89+L90+L91+L93+L94+L95+L98+L100+L103+L144+L145+L146(±0.5)</t>
  </si>
  <si>
    <t>LIQ.CLR.INF{D13}=LIQ.CLR.INF.MBD.KRD.RET{D13}+LIQ.CLR.INF.MBD.KRD.SMB{D13}+LIQ.CLR.INF.MBD.KRD.NFU{D13,T}+LIQ.CLR.INF.MBD.KRD.CEB{D13}+LIQ.CLR.INF.MBD.KRD.SMN{D13}+LIQ.CLR.INF.MBD.KRD.BAN{D13,T}+LIQ.CLR.INF.MBD.KRD.FUU{D13,T}+LIQ.CLR.INF.MBD.KRD.OLE{D13,T}+LIQ.CLR.INF.MBD.SLE{D13}+LIQ.CLR.INF.MBD.AIF.CSW{D13}+LIQ.CLR.INF.MBD.AIF.ODO{D13}+LIQ.CLR.INF.MBD.AIF.UEB{D13}(±0.5)</t>
  </si>
  <si>
    <t>M148=M89+M90+M91+M93+M94+M95+M98+M100+M103+M144+M145+M146(±0.5)</t>
  </si>
  <si>
    <t>LIQ.CLR.INF{D36}=LIQ.CLR.INF.MBD.KRD.RET{D36}+LIQ.CLR.INF.MBD.KRD.SMB{D36}+LIQ.CLR.INF.MBD.KRD.NFU{D36,T}+LIQ.CLR.INF.MBD.KRD.CEB{D36}+LIQ.CLR.INF.MBD.KRD.SMN{D36}+LIQ.CLR.INF.MBD.KRD.BAN{D36,T}+LIQ.CLR.INF.MBD.KRD.FUU{D36,T}+LIQ.CLR.INF.MBD.KRD.OLE{D36,T}+LIQ.CLR.INF.MBD.SLE{D36}+LIQ.CLR.INF.MBD.AIF.CSW{D36}+LIQ.CLR.INF.MBD.AIF.ODO{D36}+LIQ.CLR.INF.MBD.AIF.UEB{D36}(±0.5)</t>
  </si>
  <si>
    <t>N148=N89+N90+N91+N93+N94+N95+N98+N100+N103+N144+N145+N146(±0.5)</t>
  </si>
  <si>
    <t>LIQ.CLR.INF{D69}=LIQ.CLR.INF.MBD.KRD.RET{D69}+LIQ.CLR.INF.MBD.KRD.SMB{D69}+LIQ.CLR.INF.MBD.KRD.NFU{D69,T}+LIQ.CLR.INF.MBD.KRD.CEB{D69}+LIQ.CLR.INF.MBD.KRD.SMN{D69}+LIQ.CLR.INF.MBD.KRD.BAN{D69,T}+LIQ.CLR.INF.MBD.KRD.FUU{D69,T}+LIQ.CLR.INF.MBD.KRD.OLE{D69,T}+LIQ.CLR.INF.MBD.SLE{D69}+LIQ.CLR.INF.MBD.AIF.CSW{D69}+LIQ.CLR.INF.MBD.AIF.ODO{D69}+LIQ.CLR.INF.MBD.AIF.UEB{D69}(±0.5)</t>
  </si>
  <si>
    <t>O148=O89+O90+O91+O93+O94+O95+O98+O100+O103+O144+O145+O146(±0.5)</t>
  </si>
  <si>
    <t>LIQ.CLR.INF{D91}=LIQ.CLR.INF.MBD.KRD.RET{D91}+LIQ.CLR.INF.MBD.KRD.SMB{D91}+LIQ.CLR.INF.MBD.KRD.NFU{D91,T}+LIQ.CLR.INF.MBD.KRD.CEB{D91}+LIQ.CLR.INF.MBD.KRD.SMN{D91}+LIQ.CLR.INF.MBD.KRD.BAN{D91,T}+LIQ.CLR.INF.MBD.KRD.FUU{D91,T}+LIQ.CLR.INF.MBD.KRD.OLE{D91,T}+LIQ.CLR.INF.MBD.SLE{D91}+LIQ.CLR.INF.MBD.AIF.CSW{D91}+LIQ.CLR.INF.MBD.AIF.ODO{D91}+LIQ.CLR.INF.MBD.AIF.UEB{D91}(±0.5)</t>
  </si>
  <si>
    <t>LSIB_G.K027a</t>
  </si>
  <si>
    <t>Total Inflows - of which positions</t>
  </si>
  <si>
    <t>L148&gt;=L149(±0.5)</t>
  </si>
  <si>
    <t>LIQ.CLR.INF{D13}&gt;=LIQ.CLR.INF.ICC{D13}(±0.5)</t>
  </si>
  <si>
    <t>M148&gt;=M149(±0.5)</t>
  </si>
  <si>
    <t>LIQ.CLR.INF{D36}&gt;=LIQ.CLR.INF.ICC{D36}(±0.5)</t>
  </si>
  <si>
    <t>N148&gt;=N149(±0.5)</t>
  </si>
  <si>
    <t>LIQ.CLR.INF{D69}&gt;=LIQ.CLR.INF.ICC{D69}(±0.5)</t>
  </si>
  <si>
    <t>O148&gt;=O149(±0.5)</t>
  </si>
  <si>
    <t>LIQ.CLR.INF{D91}&gt;=LIQ.CLR.INF.ICC{D91}(±0.5)</t>
  </si>
  <si>
    <t>LSIB_G.K027b</t>
  </si>
  <si>
    <t>L148&gt;=L150(±0.5)</t>
  </si>
  <si>
    <t>LIQ.CLR.INF{D13}&gt;=LIQ.CLR.INF.MAS{D13}(±0.5)</t>
  </si>
  <si>
    <t>M148&gt;=M150(±0.5)</t>
  </si>
  <si>
    <t>LIQ.CLR.INF{D36}&gt;=LIQ.CLR.INF.MAS{D36}(±0.5)</t>
  </si>
  <si>
    <t>N148&gt;=N150(±0.5)</t>
  </si>
  <si>
    <t>LIQ.CLR.INF{D69}&gt;=LIQ.CLR.INF.MAS{D69}(±0.5)</t>
  </si>
  <si>
    <t>O148&gt;=O150(±0.5)</t>
  </si>
  <si>
    <t>LIQ.CLR.INF{D91}&gt;=LIQ.CLR.INF.MAS{D91}(±0.5)</t>
  </si>
  <si>
    <t>LSIB_G.K028</t>
  </si>
  <si>
    <t>Total Net funding gap</t>
  </si>
  <si>
    <t>L148-L85=L152(±0.5)</t>
  </si>
  <si>
    <t>LIQ.CLR.INF{D13}-LIQ.CLR.OUT{D13,T}=LIQ.CLR.NFG{D13}(±0.5)</t>
  </si>
  <si>
    <t>M148-M85=M152(±0.5)</t>
  </si>
  <si>
    <t>LIQ.CLR.INF{D36}-LIQ.CLR.OUT{D36,T}=LIQ.CLR.NFG{D36}(±0.5)</t>
  </si>
  <si>
    <t>N148-N85=N152(±0.5)</t>
  </si>
  <si>
    <t>LIQ.CLR.INF{D69}-LIQ.CLR.OUT{D69,T}=LIQ.CLR.NFG{D69}(±0.5)</t>
  </si>
  <si>
    <t>O148-O85=O152(±0.5)</t>
  </si>
  <si>
    <t>LIQ.CLR.INF{D91}-LIQ.CLR.OUT{D91,T}=LIQ.CLR.NFG{D91}(±0.5)</t>
  </si>
  <si>
    <t>LSIB_G.K029</t>
  </si>
  <si>
    <t>Total Cumulative net funding gap</t>
  </si>
  <si>
    <t>AND(AND(AND(L153=L152(±0.5),M153=M152+L153(±0.5)),N153=N152+M153(±0.5)),O153=O152+N153(±0.5))</t>
  </si>
  <si>
    <t>AND(AND(AND(LIQ.CLR.CFG{D13}=LIQ.CLR.NFG{D13}(±0.5),LIQ.CLR.CFG{D36}=LIQ.CLR.NFG{D36}+LIQ.CLR.CFG{D13}(±0.5)),LIQ.CLR.CFG{D69}=LIQ.CLR.NFG{D69}+LIQ.CLR.CFG{D36}(±0.5)),LIQ.CLR.CFG{D91}=LIQ.CLR.NFG{D91}+LIQ.CLR.CFG{D69}(±0.5))</t>
  </si>
  <si>
    <t>LIQ.CLR.OUT.SIS.INS.ISS{D13}&gt;=0</t>
  </si>
  <si>
    <t>LIQ.CLR.OUT.SIS.INS.ISS{D36}&gt;=0</t>
  </si>
  <si>
    <t>LIQ.CLR.OUT.SIS.INS.ISS{D69}&gt;=0</t>
  </si>
  <si>
    <t>O22&gt;=0</t>
  </si>
  <si>
    <t>LIQ.CLR.OUT.SIS.INS.ISS{D91}&gt;=0</t>
  </si>
  <si>
    <t>LIQ.CLR.OUT.SIS.INS.APF.HBO{D13}&gt;=0</t>
  </si>
  <si>
    <t>LIQ.CLR.OUT.SIS.INS.APF.HBO{D36}&gt;=0</t>
  </si>
  <si>
    <t>LIQ.CLR.OUT.SIS.INS.APF.HBO{D69}&gt;=0</t>
  </si>
  <si>
    <t>O23&gt;=0</t>
  </si>
  <si>
    <t>LIQ.CLR.OUT.SIS.INS.APF.HBO{D91}&gt;=0</t>
  </si>
  <si>
    <t>LIQ.CLR.OUT.SIS.INS.APF.CBO{D13,T}&gt;=0</t>
  </si>
  <si>
    <t>LIQ.CLR.OUT.SIS.INS.APF.CBO{D36,T}&gt;=0</t>
  </si>
  <si>
    <t>LIQ.CLR.OUT.SIS.INS.APF.CBO{D69,T}&gt;=0</t>
  </si>
  <si>
    <t>O24&gt;=0</t>
  </si>
  <si>
    <t>LIQ.CLR.OUT.SIS.INS.APF.CBO{D91,T}&gt;=0</t>
  </si>
  <si>
    <t>L25&gt;=0</t>
  </si>
  <si>
    <t>LIQ.CLR.OUT.SIS.INS.APF.CBO{D13,SWC}&gt;=0</t>
  </si>
  <si>
    <t>LIQ.CLR.OUT.SIS.INS.APF.CBO{D36,SWC}&gt;=0</t>
  </si>
  <si>
    <t>LIQ.CLR.OUT.SIS.INS.APF.CBO{D69,SWC}&gt;=0</t>
  </si>
  <si>
    <t>O25&gt;=0</t>
  </si>
  <si>
    <t>LIQ.CLR.OUT.SIS.INS.APF.CBO{D91,SWC}&gt;=0</t>
  </si>
  <si>
    <t>L26&gt;=0</t>
  </si>
  <si>
    <t>LIQ.CLR.OUT.SIS.INS.APF.CBO{D13,SPL}&gt;=0</t>
  </si>
  <si>
    <t>LIQ.CLR.OUT.SIS.INS.APF.CBO{D36,SPL}&gt;=0</t>
  </si>
  <si>
    <t>LIQ.CLR.OUT.SIS.INS.APF.CBO{D69,SPL}&gt;=0</t>
  </si>
  <si>
    <t>O26&gt;=0</t>
  </si>
  <si>
    <t>LIQ.CLR.OUT.SIS.INS.APF.CBO{D91,SPL}&gt;=0</t>
  </si>
  <si>
    <t>L27&gt;=0</t>
  </si>
  <si>
    <t>LIQ.CLR.OUT.SIS.INS.ABS{D13}&gt;=0</t>
  </si>
  <si>
    <t>LIQ.CLR.OUT.SIS.INS.ABS{D36}&gt;=0</t>
  </si>
  <si>
    <t>LIQ.CLR.OUT.SIS.INS.ABS{D69}&gt;=0</t>
  </si>
  <si>
    <t>O27&gt;=0</t>
  </si>
  <si>
    <t>LIQ.CLR.OUT.SIS.INS.ABS{D91}&gt;=0</t>
  </si>
  <si>
    <t>L28&gt;=0</t>
  </si>
  <si>
    <t>LIQ.CLR.OUT.SIS.INS.OSE{D13}&gt;=0</t>
  </si>
  <si>
    <t>M28&gt;=0</t>
  </si>
  <si>
    <t>LIQ.CLR.OUT.SIS.INS.OSE{D36}&gt;=0</t>
  </si>
  <si>
    <t>N28&gt;=0</t>
  </si>
  <si>
    <t>LIQ.CLR.OUT.SIS.INS.OSE{D69}&gt;=0</t>
  </si>
  <si>
    <t>O28&gt;=0</t>
  </si>
  <si>
    <t>LIQ.CLR.OUT.SIS.INS.OSE{D91}&gt;=0</t>
  </si>
  <si>
    <t>L29&gt;=0</t>
  </si>
  <si>
    <t>LIQ.CLR.OUT.SIS{D13}&gt;=0</t>
  </si>
  <si>
    <t>LIQ.CLR.OUT.SIS{D36}&gt;=0</t>
  </si>
  <si>
    <t>LIQ.CLR.OUT.SIS{D69}&gt;=0</t>
  </si>
  <si>
    <t>O29&gt;=0</t>
  </si>
  <si>
    <t>LIQ.CLR.OUT.SIS{D91}&gt;=0</t>
  </si>
  <si>
    <t>L30&gt;=0</t>
  </si>
  <si>
    <t>LIQ.CLR.OUT.SIS.COF{D13,CHP}&gt;=0</t>
  </si>
  <si>
    <t>LIQ.CLR.OUT.SIS.COF{D36,CHP}&gt;=0</t>
  </si>
  <si>
    <t>LIQ.CLR.OUT.SIS.COF{D69,CHP}&gt;=0</t>
  </si>
  <si>
    <t>O30&gt;=0</t>
  </si>
  <si>
    <t>LIQ.CLR.OUT.SIS.COF{D91,CHP}&gt;=0</t>
  </si>
  <si>
    <t>L31&gt;=0</t>
  </si>
  <si>
    <t>LIQ.CLR.OUT.SIS.COF{D13,DOW}&gt;=0</t>
  </si>
  <si>
    <t>LIQ.CLR.OUT.SIS.COF{D36,DOW}&gt;=0</t>
  </si>
  <si>
    <t>LIQ.CLR.OUT.SIS.COF{D69,DOW}&gt;=0</t>
  </si>
  <si>
    <t>O31&gt;=0</t>
  </si>
  <si>
    <t>LIQ.CLR.OUT.SIS.COF{D91,DOW}&gt;=0</t>
  </si>
  <si>
    <t>L32&gt;=0</t>
  </si>
  <si>
    <t>LIQ.CLR.OUT.SIS.COF{D13,TRG}&gt;=0</t>
  </si>
  <si>
    <t>LIQ.CLR.OUT.SIS.COF{D36,TRG}&gt;=0</t>
  </si>
  <si>
    <t>LIQ.CLR.OUT.SIS.COF{D69,TRG}&gt;=0</t>
  </si>
  <si>
    <t>O32&gt;=0</t>
  </si>
  <si>
    <t>LIQ.CLR.OUT.SIS.COF{D91,TRG}&gt;=0</t>
  </si>
  <si>
    <t>L33&gt;=0</t>
  </si>
  <si>
    <t>LIQ.CLR.OUT.SIS.ICC{D13}&gt;=0</t>
  </si>
  <si>
    <t>LIQ.CLR.OUT.SIS.ICC{D36}&gt;=0</t>
  </si>
  <si>
    <t>LIQ.CLR.OUT.SIS.ICC{D69}&gt;=0</t>
  </si>
  <si>
    <t>O33&gt;=0</t>
  </si>
  <si>
    <t>LIQ.CLR.OUT.SIS.ICC{D91}&gt;=0</t>
  </si>
  <si>
    <t>L34&gt;=0</t>
  </si>
  <si>
    <t>LIQ.CLR.OUT.SIS.RET{D13}&gt;=0</t>
  </si>
  <si>
    <t>LIQ.CLR.OUT.SIS.RET{D36}&gt;=0</t>
  </si>
  <si>
    <t>LIQ.CLR.OUT.SIS.RET{D69}&gt;=0</t>
  </si>
  <si>
    <t>O34&gt;=0</t>
  </si>
  <si>
    <t>LIQ.CLR.OUT.SIS.RET{D91}&gt;=0</t>
  </si>
  <si>
    <t>L36&gt;=0</t>
  </si>
  <si>
    <t>LIQ.CLR.OUT.UFR.CPB.RET{D13}&gt;=0</t>
  </si>
  <si>
    <t>LIQ.CLR.OUT.UFR.CPB.RET{D36}&gt;=0</t>
  </si>
  <si>
    <t>LIQ.CLR.OUT.UFR.CPB.RET{D69}&gt;=0</t>
  </si>
  <si>
    <t>O36&gt;=0</t>
  </si>
  <si>
    <t>LIQ.CLR.OUT.UFR.CPB.RET{D91}&gt;=0</t>
  </si>
  <si>
    <t>L37&gt;=0</t>
  </si>
  <si>
    <t>LIQ.CLR.OUT.UFR.CPB.RET.HVD{D13}&gt;=0</t>
  </si>
  <si>
    <t>LIQ.CLR.OUT.UFR.CPB.RET.HVD{D36}&gt;=0</t>
  </si>
  <si>
    <t>LIQ.CLR.OUT.UFR.CPB.RET.HVD{D69}&gt;=0</t>
  </si>
  <si>
    <t>O37&gt;=0</t>
  </si>
  <si>
    <t>LIQ.CLR.OUT.UFR.CPB.RET.HVD{D91}&gt;=0</t>
  </si>
  <si>
    <t>L39&gt;=0</t>
  </si>
  <si>
    <t>LIQ.CLR.OUT.UFR.CPB.RET.SAV{D13}&gt;=0</t>
  </si>
  <si>
    <t>LIQ.CLR.OUT.UFR.CPB.RET.SAV{D36}&gt;=0</t>
  </si>
  <si>
    <t>LIQ.CLR.OUT.UFR.CPB.RET.SAV{D69}&gt;=0</t>
  </si>
  <si>
    <t>O39&gt;=0</t>
  </si>
  <si>
    <t>LIQ.CLR.OUT.UFR.CPB.RET.SAV{D91}&gt;=0</t>
  </si>
  <si>
    <t>L40&gt;=0</t>
  </si>
  <si>
    <t>LIQ.CLR.OUT.UFR.CPB.RET.DAC{D13}&gt;=0</t>
  </si>
  <si>
    <t>LIQ.CLR.OUT.UFR.CPB.RET.DAC{D36}&gt;=0</t>
  </si>
  <si>
    <t>LIQ.CLR.OUT.UFR.CPB.RET.DAC{D69}&gt;=0</t>
  </si>
  <si>
    <t>O40&gt;=0</t>
  </si>
  <si>
    <t>LIQ.CLR.OUT.UFR.CPB.RET.DAC{D91}&gt;=0</t>
  </si>
  <si>
    <t>L41&gt;=0</t>
  </si>
  <si>
    <t>LIQ.CLR.OUT.UFR.CPB.RET.TDE{D13}&gt;=0</t>
  </si>
  <si>
    <t>LIQ.CLR.OUT.UFR.CPB.RET.TDE{D36}&gt;=0</t>
  </si>
  <si>
    <t>LIQ.CLR.OUT.UFR.CPB.RET.TDE{D69}&gt;=0</t>
  </si>
  <si>
    <t>O41&gt;=0</t>
  </si>
  <si>
    <t>LIQ.CLR.OUT.UFR.CPB.RET.TDE{D91}&gt;=0</t>
  </si>
  <si>
    <t>L42&gt;=0</t>
  </si>
  <si>
    <t>LIQ.CLR.OUT.UFR.CPB.SMB{D13}&gt;=0</t>
  </si>
  <si>
    <t>LIQ.CLR.OUT.UFR.CPB.SMB{D36}&gt;=0</t>
  </si>
  <si>
    <t>LIQ.CLR.OUT.UFR.CPB.SMB{D69}&gt;=0</t>
  </si>
  <si>
    <t>O42&gt;=0</t>
  </si>
  <si>
    <t>LIQ.CLR.OUT.UFR.CPB.SMB{D91}&gt;=0</t>
  </si>
  <si>
    <t>L43&gt;=0</t>
  </si>
  <si>
    <t>LIQ.CLR.OUT.UFR.CPB.NFU{D13,T}&gt;=0</t>
  </si>
  <si>
    <t>M43&gt;=0</t>
  </si>
  <si>
    <t>LIQ.CLR.OUT.UFR.CPB.NFU{D36,T}&gt;=0</t>
  </si>
  <si>
    <t>N43&gt;=0</t>
  </si>
  <si>
    <t>LIQ.CLR.OUT.UFR.CPB.NFU{D69,T}&gt;=0</t>
  </si>
  <si>
    <t>O43&gt;=0</t>
  </si>
  <si>
    <t>LIQ.CLR.OUT.UFR.CPB.NFU{D91,T}&gt;=0</t>
  </si>
  <si>
    <t>L44&gt;=0</t>
  </si>
  <si>
    <t>LIQ.CLR.OUT.UFR.CPB.NFU{D13,ICC}&gt;=0</t>
  </si>
  <si>
    <t>M44&gt;=0</t>
  </si>
  <si>
    <t>LIQ.CLR.OUT.UFR.CPB.NFU{D36,ICC}&gt;=0</t>
  </si>
  <si>
    <t>N44&gt;=0</t>
  </si>
  <si>
    <t>LIQ.CLR.OUT.UFR.CPB.NFU{D69,ICC}&gt;=0</t>
  </si>
  <si>
    <t>O44&gt;=0</t>
  </si>
  <si>
    <t>LIQ.CLR.OUT.UFR.CPB.NFU{D91,ICC}&gt;=0</t>
  </si>
  <si>
    <t>L45&gt;=0</t>
  </si>
  <si>
    <t>LIQ.CLR.OUT.UFR.CPB.CEB{D13}&gt;=0</t>
  </si>
  <si>
    <t>M45&gt;=0</t>
  </si>
  <si>
    <t>LIQ.CLR.OUT.UFR.CPB.CEB{D36}&gt;=0</t>
  </si>
  <si>
    <t>N45&gt;=0</t>
  </si>
  <si>
    <t>LIQ.CLR.OUT.UFR.CPB.CEB{D69}&gt;=0</t>
  </si>
  <si>
    <t>O45&gt;=0</t>
  </si>
  <si>
    <t>LIQ.CLR.OUT.UFR.CPB.CEB{D91}&gt;=0</t>
  </si>
  <si>
    <t>L46&gt;=0</t>
  </si>
  <si>
    <t>LIQ.CLR.OUT.UFR.CPB.SMN{D13}&gt;=0</t>
  </si>
  <si>
    <t>M46&gt;=0</t>
  </si>
  <si>
    <t>LIQ.CLR.OUT.UFR.CPB.SMN{D36}&gt;=0</t>
  </si>
  <si>
    <t>N46&gt;=0</t>
  </si>
  <si>
    <t>LIQ.CLR.OUT.UFR.CPB.SMN{D69}&gt;=0</t>
  </si>
  <si>
    <t>O46&gt;=0</t>
  </si>
  <si>
    <t>LIQ.CLR.OUT.UFR.CPB.SMN{D91}&gt;=0</t>
  </si>
  <si>
    <t>L47&gt;=0</t>
  </si>
  <si>
    <t>LIQ.CLR.OUT.UFR.CPB.BAN{D13,T}&gt;=0</t>
  </si>
  <si>
    <t>M47&gt;=0</t>
  </si>
  <si>
    <t>LIQ.CLR.OUT.UFR.CPB.BAN{D36,T}&gt;=0</t>
  </si>
  <si>
    <t>N47&gt;=0</t>
  </si>
  <si>
    <t>LIQ.CLR.OUT.UFR.CPB.BAN{D69,T}&gt;=0</t>
  </si>
  <si>
    <t>O47&gt;=0</t>
  </si>
  <si>
    <t>LIQ.CLR.OUT.UFR.CPB.BAN{D91,T}&gt;=0</t>
  </si>
  <si>
    <t>L48&gt;=0</t>
  </si>
  <si>
    <t>LIQ.CLR.OUT.UFR.CPB.BAN{D13,ICC}&gt;=0</t>
  </si>
  <si>
    <t>M48&gt;=0</t>
  </si>
  <si>
    <t>LIQ.CLR.OUT.UFR.CPB.BAN{D36,ICC}&gt;=0</t>
  </si>
  <si>
    <t>N48&gt;=0</t>
  </si>
  <si>
    <t>LIQ.CLR.OUT.UFR.CPB.BAN{D69,ICC}&gt;=0</t>
  </si>
  <si>
    <t>O48&gt;=0</t>
  </si>
  <si>
    <t>LIQ.CLR.OUT.UFR.CPB.BAN{D91,ICC}&gt;=0</t>
  </si>
  <si>
    <t>L49&gt;=0</t>
  </si>
  <si>
    <t>LIQ.CLR.OUT.UFR.CPB.BAN.COB{D13}&gt;=0</t>
  </si>
  <si>
    <t>M49&gt;=0</t>
  </si>
  <si>
    <t>LIQ.CLR.OUT.UFR.CPB.BAN.COB{D36}&gt;=0</t>
  </si>
  <si>
    <t>N49&gt;=0</t>
  </si>
  <si>
    <t>LIQ.CLR.OUT.UFR.CPB.BAN.COB{D69}&gt;=0</t>
  </si>
  <si>
    <t>O49&gt;=0</t>
  </si>
  <si>
    <t>LIQ.CLR.OUT.UFR.CPB.BAN.COB{D91}&gt;=0</t>
  </si>
  <si>
    <t>L50&gt;=0</t>
  </si>
  <si>
    <t>LIQ.CLR.OUT.UFR.CPB.FUU{D13,T}&gt;=0</t>
  </si>
  <si>
    <t>M50&gt;=0</t>
  </si>
  <si>
    <t>LIQ.CLR.OUT.UFR.CPB.FUU{D36,T}&gt;=0</t>
  </si>
  <si>
    <t>N50&gt;=0</t>
  </si>
  <si>
    <t>LIQ.CLR.OUT.UFR.CPB.FUU{D69,T}&gt;=0</t>
  </si>
  <si>
    <t>O50&gt;=0</t>
  </si>
  <si>
    <t>LIQ.CLR.OUT.UFR.CPB.FUU{D91,T}&gt;=0</t>
  </si>
  <si>
    <t>L51&gt;=0</t>
  </si>
  <si>
    <t>LIQ.CLR.OUT.UFR.CPB.FUU{D13,ICC}&gt;=0</t>
  </si>
  <si>
    <t>M51&gt;=0</t>
  </si>
  <si>
    <t>LIQ.CLR.OUT.UFR.CPB.FUU{D36,ICC}&gt;=0</t>
  </si>
  <si>
    <t>N51&gt;=0</t>
  </si>
  <si>
    <t>LIQ.CLR.OUT.UFR.CPB.FUU{D69,ICC}&gt;=0</t>
  </si>
  <si>
    <t>O51&gt;=0</t>
  </si>
  <si>
    <t>LIQ.CLR.OUT.UFR.CPB.FUU{D91,ICC}&gt;=0</t>
  </si>
  <si>
    <t>L52&gt;=0</t>
  </si>
  <si>
    <t>LIQ.CLR.OUT.UFR.CPB.OLE{D13,T}&gt;=0</t>
  </si>
  <si>
    <t>M52&gt;=0</t>
  </si>
  <si>
    <t>LIQ.CLR.OUT.UFR.CPB.OLE{D36,T}&gt;=0</t>
  </si>
  <si>
    <t>N52&gt;=0</t>
  </si>
  <si>
    <t>LIQ.CLR.OUT.UFR.CPB.OLE{D69,T}&gt;=0</t>
  </si>
  <si>
    <t>O52&gt;=0</t>
  </si>
  <si>
    <t>LIQ.CLR.OUT.UFR.CPB.OLE{D91,T}&gt;=0</t>
  </si>
  <si>
    <t>L53&gt;=0</t>
  </si>
  <si>
    <t>LIQ.CLR.OUT.UFR.CPB.OLE{D13,ICC}&gt;=0</t>
  </si>
  <si>
    <t>M53&gt;=0</t>
  </si>
  <si>
    <t>LIQ.CLR.OUT.UFR.CPB.OLE{D36,ICC}&gt;=0</t>
  </si>
  <si>
    <t>N53&gt;=0</t>
  </si>
  <si>
    <t>LIQ.CLR.OUT.UFR.CPB.OLE{D69,ICC}&gt;=0</t>
  </si>
  <si>
    <t>O53&gt;=0</t>
  </si>
  <si>
    <t>LIQ.CLR.OUT.UFR.CPB.OLE{D91,ICC}&gt;=0</t>
  </si>
  <si>
    <t>L54&gt;=0</t>
  </si>
  <si>
    <t>LIQ.CLR.OUT.UFR{D13}&gt;=0</t>
  </si>
  <si>
    <t>M54&gt;=0</t>
  </si>
  <si>
    <t>LIQ.CLR.OUT.UFR{D36}&gt;=0</t>
  </si>
  <si>
    <t>N54&gt;=0</t>
  </si>
  <si>
    <t>LIQ.CLR.OUT.UFR{D69}&gt;=0</t>
  </si>
  <si>
    <t>O54&gt;=0</t>
  </si>
  <si>
    <t>LIQ.CLR.OUT.UFR{D91}&gt;=0</t>
  </si>
  <si>
    <t>L55&gt;=0</t>
  </si>
  <si>
    <t>LIQ.CLR.OUT.UFR.COF{D13,CHP}&gt;=0</t>
  </si>
  <si>
    <t>M55&gt;=0</t>
  </si>
  <si>
    <t>LIQ.CLR.OUT.UFR.COF{D36,CHP}&gt;=0</t>
  </si>
  <si>
    <t>N55&gt;=0</t>
  </si>
  <si>
    <t>LIQ.CLR.OUT.UFR.COF{D69,CHP}&gt;=0</t>
  </si>
  <si>
    <t>O55&gt;=0</t>
  </si>
  <si>
    <t>LIQ.CLR.OUT.UFR.COF{D91,CHP}&gt;=0</t>
  </si>
  <si>
    <t>L56&gt;=0</t>
  </si>
  <si>
    <t>LIQ.CLR.OUT.UFR.COF{D13,DOW}&gt;=0</t>
  </si>
  <si>
    <t>M56&gt;=0</t>
  </si>
  <si>
    <t>LIQ.CLR.OUT.UFR.COF{D36,DOW}&gt;=0</t>
  </si>
  <si>
    <t>N56&gt;=0</t>
  </si>
  <si>
    <t>LIQ.CLR.OUT.UFR.COF{D69,DOW}&gt;=0</t>
  </si>
  <si>
    <t>O56&gt;=0</t>
  </si>
  <si>
    <t>LIQ.CLR.OUT.UFR.COF{D91,DOW}&gt;=0</t>
  </si>
  <si>
    <t>L57&gt;=0</t>
  </si>
  <si>
    <t>LIQ.CLR.OUT.UFR.COF{D13,TRG}&gt;=0</t>
  </si>
  <si>
    <t>M57&gt;=0</t>
  </si>
  <si>
    <t>LIQ.CLR.OUT.UFR.COF{D36,TRG}&gt;=0</t>
  </si>
  <si>
    <t>N57&gt;=0</t>
  </si>
  <si>
    <t>LIQ.CLR.OUT.UFR.COF{D69,TRG}&gt;=0</t>
  </si>
  <si>
    <t>O57&gt;=0</t>
  </si>
  <si>
    <t>LIQ.CLR.OUT.UFR.COF{D91,TRG}&gt;=0</t>
  </si>
  <si>
    <t>L59&gt;=0</t>
  </si>
  <si>
    <t>LIQ.CLR.OUT.SFU{D13,T,CEB,T,T}&gt;=0</t>
  </si>
  <si>
    <t>M59&gt;=0</t>
  </si>
  <si>
    <t>LIQ.CLR.OUT.SFU{D36,T,CEB,T,T}&gt;=0</t>
  </si>
  <si>
    <t>N59&gt;=0</t>
  </si>
  <si>
    <t>LIQ.CLR.OUT.SFU{D69,T,CEB,T,T}&gt;=0</t>
  </si>
  <si>
    <t>O59&gt;=0</t>
  </si>
  <si>
    <t>LIQ.CLR.OUT.SFU{D91,T,CEB,T,T}&gt;=0</t>
  </si>
  <si>
    <t>L60&gt;=0</t>
  </si>
  <si>
    <t>LIQ.CLR.OUT.SFU{D13,L1A,CEB,T,T}&gt;=0</t>
  </si>
  <si>
    <t>M60&gt;=0</t>
  </si>
  <si>
    <t>LIQ.CLR.OUT.SFU{D36,L1A,CEB,T,T}&gt;=0</t>
  </si>
  <si>
    <t>N60&gt;=0</t>
  </si>
  <si>
    <t>LIQ.CLR.OUT.SFU{D69,L1A,CEB,T,T}&gt;=0</t>
  </si>
  <si>
    <t>O60&gt;=0</t>
  </si>
  <si>
    <t>LIQ.CLR.OUT.SFU{D91,L1A,CEB,T,T}&gt;=0</t>
  </si>
  <si>
    <t>L61&gt;=0</t>
  </si>
  <si>
    <t>LIQ.CLR.OUT.SFU{D13,L2A,CEB,T,T}&gt;=0</t>
  </si>
  <si>
    <t>M61&gt;=0</t>
  </si>
  <si>
    <t>LIQ.CLR.OUT.SFU{D36,L2A,CEB,T,T}&gt;=0</t>
  </si>
  <si>
    <t>N61&gt;=0</t>
  </si>
  <si>
    <t>LIQ.CLR.OUT.SFU{D69,L2A,CEB,T,T}&gt;=0</t>
  </si>
  <si>
    <t>O61&gt;=0</t>
  </si>
  <si>
    <t>LIQ.CLR.OUT.SFU{D91,L2A,CEB,T,T}&gt;=0</t>
  </si>
  <si>
    <t>L62&gt;=0</t>
  </si>
  <si>
    <t>LIQ.CLR.OUT.SFU{D13,L2B,CEB,T,T}&gt;=0</t>
  </si>
  <si>
    <t>M62&gt;=0</t>
  </si>
  <si>
    <t>LIQ.CLR.OUT.SFU{D36,L2B,CEB,T,T}&gt;=0</t>
  </si>
  <si>
    <t>N62&gt;=0</t>
  </si>
  <si>
    <t>LIQ.CLR.OUT.SFU{D69,L2B,CEB,T,T}&gt;=0</t>
  </si>
  <si>
    <t>O62&gt;=0</t>
  </si>
  <si>
    <t>LIQ.CLR.OUT.SFU{D91,L2B,CEB,T,T}&gt;=0</t>
  </si>
  <si>
    <t>L63&gt;=0</t>
  </si>
  <si>
    <t>LIQ.CLR.OUT.SFU{D13,NHQ,CEB,T,T}&gt;=0</t>
  </si>
  <si>
    <t>M63&gt;=0</t>
  </si>
  <si>
    <t>LIQ.CLR.OUT.SFU{D36,NHQ,CEB,T,T}&gt;=0</t>
  </si>
  <si>
    <t>N63&gt;=0</t>
  </si>
  <si>
    <t>LIQ.CLR.OUT.SFU{D69,NHQ,CEB,T,T}&gt;=0</t>
  </si>
  <si>
    <t>O63&gt;=0</t>
  </si>
  <si>
    <t>LIQ.CLR.OUT.SFU{D91,NHQ,CEB,T,T}&gt;=0</t>
  </si>
  <si>
    <t>L64&gt;=0</t>
  </si>
  <si>
    <t>LIQ.CLR.OUT.SFU{D13,T,OTC,T,T}&gt;=0</t>
  </si>
  <si>
    <t>M64&gt;=0</t>
  </si>
  <si>
    <t>LIQ.CLR.OUT.SFU{D36,T,OTC,T,T}&gt;=0</t>
  </si>
  <si>
    <t>N64&gt;=0</t>
  </si>
  <si>
    <t>LIQ.CLR.OUT.SFU{D69,T,OTC,T,T}&gt;=0</t>
  </si>
  <si>
    <t>O64&gt;=0</t>
  </si>
  <si>
    <t>LIQ.CLR.OUT.SFU{D91,T,OTC,T,T}&gt;=0</t>
  </si>
  <si>
    <t>L65&gt;=0</t>
  </si>
  <si>
    <t>LIQ.CLR.OUT.SFU{D13,L1A,OTC,T,T}&gt;=0</t>
  </si>
  <si>
    <t>M65&gt;=0</t>
  </si>
  <si>
    <t>LIQ.CLR.OUT.SFU{D36,L1A,OTC,T,T}&gt;=0</t>
  </si>
  <si>
    <t>N65&gt;=0</t>
  </si>
  <si>
    <t>LIQ.CLR.OUT.SFU{D69,L1A,OTC,T,T}&gt;=0</t>
  </si>
  <si>
    <t>O65&gt;=0</t>
  </si>
  <si>
    <t>LIQ.CLR.OUT.SFU{D91,L1A,OTC,T,T}&gt;=0</t>
  </si>
  <si>
    <t>L66&gt;=0</t>
  </si>
  <si>
    <t>LIQ.CLR.OUT.SFU{D13,L2A,OTC,T,T}&gt;=0</t>
  </si>
  <si>
    <t>M66&gt;=0</t>
  </si>
  <si>
    <t>LIQ.CLR.OUT.SFU{D36,L2A,OTC,T,T}&gt;=0</t>
  </si>
  <si>
    <t>N66&gt;=0</t>
  </si>
  <si>
    <t>LIQ.CLR.OUT.SFU{D69,L2A,OTC,T,T}&gt;=0</t>
  </si>
  <si>
    <t>O66&gt;=0</t>
  </si>
  <si>
    <t>LIQ.CLR.OUT.SFU{D91,L2A,OTC,T,T}&gt;=0</t>
  </si>
  <si>
    <t>L67&gt;=0</t>
  </si>
  <si>
    <t>LIQ.CLR.OUT.SFU{D13,L2B,OTC,T,T}&gt;=0</t>
  </si>
  <si>
    <t>M67&gt;=0</t>
  </si>
  <si>
    <t>LIQ.CLR.OUT.SFU{D36,L2B,OTC,T,T}&gt;=0</t>
  </si>
  <si>
    <t>N67&gt;=0</t>
  </si>
  <si>
    <t>LIQ.CLR.OUT.SFU{D69,L2B,OTC,T,T}&gt;=0</t>
  </si>
  <si>
    <t>O67&gt;=0</t>
  </si>
  <si>
    <t>LIQ.CLR.OUT.SFU{D91,L2B,OTC,T,T}&gt;=0</t>
  </si>
  <si>
    <t>L68&gt;=0</t>
  </si>
  <si>
    <t>LIQ.CLR.OUT.SFU{D13,L2B,OTC,I,T}&gt;=0</t>
  </si>
  <si>
    <t>M68&gt;=0</t>
  </si>
  <si>
    <t>LIQ.CLR.OUT.SFU{D36,L2B,OTC,I,T}&gt;=0</t>
  </si>
  <si>
    <t>N68&gt;=0</t>
  </si>
  <si>
    <t>LIQ.CLR.OUT.SFU{D69,L2B,OTC,I,T}&gt;=0</t>
  </si>
  <si>
    <t>O68&gt;=0</t>
  </si>
  <si>
    <t>LIQ.CLR.OUT.SFU{D91,L2B,OTC,I,T}&gt;=0</t>
  </si>
  <si>
    <t>L69&gt;=0</t>
  </si>
  <si>
    <t>LIQ.CLR.OUT.SFU{D13,L2B,OTC,A,T}&gt;=0</t>
  </si>
  <si>
    <t>M69&gt;=0</t>
  </si>
  <si>
    <t>LIQ.CLR.OUT.SFU{D36,L2B,OTC,A,T}&gt;=0</t>
  </si>
  <si>
    <t>N69&gt;=0</t>
  </si>
  <si>
    <t>LIQ.CLR.OUT.SFU{D69,L2B,OTC,A,T}&gt;=0</t>
  </si>
  <si>
    <t>O69&gt;=0</t>
  </si>
  <si>
    <t>LIQ.CLR.OUT.SFU{D91,L2B,OTC,A,T}&gt;=0</t>
  </si>
  <si>
    <t>L70&gt;=0</t>
  </si>
  <si>
    <t>LIQ.CLR.OUT.SFU{D13,L2B,OTC,T,ICC}&gt;=0</t>
  </si>
  <si>
    <t>M70&gt;=0</t>
  </si>
  <si>
    <t>LIQ.CLR.OUT.SFU{D36,L2B,OTC,T,ICC}&gt;=0</t>
  </si>
  <si>
    <t>N70&gt;=0</t>
  </si>
  <si>
    <t>LIQ.CLR.OUT.SFU{D69,L2B,OTC,T,ICC}&gt;=0</t>
  </si>
  <si>
    <t>O70&gt;=0</t>
  </si>
  <si>
    <t>LIQ.CLR.OUT.SFU{D91,L2B,OTC,T,ICC}&gt;=0</t>
  </si>
  <si>
    <t>L71&gt;=0</t>
  </si>
  <si>
    <t>LIQ.CLR.OUT.SFU{D13,NHQ,OTC,T,T}&gt;=0</t>
  </si>
  <si>
    <t>M71&gt;=0</t>
  </si>
  <si>
    <t>LIQ.CLR.OUT.SFU{D36,NHQ,OTC,T,T}&gt;=0</t>
  </si>
  <si>
    <t>N71&gt;=0</t>
  </si>
  <si>
    <t>LIQ.CLR.OUT.SFU{D69,NHQ,OTC,T,T}&gt;=0</t>
  </si>
  <si>
    <t>O71&gt;=0</t>
  </si>
  <si>
    <t>LIQ.CLR.OUT.SFU{D91,NHQ,OTC,T,T}&gt;=0</t>
  </si>
  <si>
    <t>L72&gt;=0</t>
  </si>
  <si>
    <t>LIQ.CLR.OUT.SFU{D13,NHQ,OTC,I,T}&gt;=0</t>
  </si>
  <si>
    <t>M72&gt;=0</t>
  </si>
  <si>
    <t>LIQ.CLR.OUT.SFU{D36,NHQ,OTC,I,T}&gt;=0</t>
  </si>
  <si>
    <t>N72&gt;=0</t>
  </si>
  <si>
    <t>LIQ.CLR.OUT.SFU{D69,NHQ,OTC,I,T}&gt;=0</t>
  </si>
  <si>
    <t>O72&gt;=0</t>
  </si>
  <si>
    <t>LIQ.CLR.OUT.SFU{D91,NHQ,OTC,I,T}&gt;=0</t>
  </si>
  <si>
    <t>L73&gt;=0</t>
  </si>
  <si>
    <t>LIQ.CLR.OUT.SFU{D13,NHQ,OTC,A,T}&gt;=0</t>
  </si>
  <si>
    <t>M73&gt;=0</t>
  </si>
  <si>
    <t>LIQ.CLR.OUT.SFU{D36,NHQ,OTC,A,T}&gt;=0</t>
  </si>
  <si>
    <t>N73&gt;=0</t>
  </si>
  <si>
    <t>LIQ.CLR.OUT.SFU{D69,NHQ,OTC,A,T}&gt;=0</t>
  </si>
  <si>
    <t>O73&gt;=0</t>
  </si>
  <si>
    <t>LIQ.CLR.OUT.SFU{D91,NHQ,OTC,A,T}&gt;=0</t>
  </si>
  <si>
    <t>L74&gt;=0</t>
  </si>
  <si>
    <t>LIQ.CLR.OUT.SFU{D13,NHQ,OTC,T,ICC}&gt;=0</t>
  </si>
  <si>
    <t>M74&gt;=0</t>
  </si>
  <si>
    <t>LIQ.CLR.OUT.SFU{D36,NHQ,OTC,T,ICC}&gt;=0</t>
  </si>
  <si>
    <t>N74&gt;=0</t>
  </si>
  <si>
    <t>LIQ.CLR.OUT.SFU{D69,NHQ,OTC,T,ICC}&gt;=0</t>
  </si>
  <si>
    <t>O74&gt;=0</t>
  </si>
  <si>
    <t>LIQ.CLR.OUT.SFU{D91,NHQ,OTC,T,ICC}&gt;=0</t>
  </si>
  <si>
    <t>L76&gt;=0</t>
  </si>
  <si>
    <t>LIQ.CLR.OUT.AOF.INS.CSW{D13}&gt;=0</t>
  </si>
  <si>
    <t>M76&gt;=0</t>
  </si>
  <si>
    <t>LIQ.CLR.OUT.AOF.INS.CSW{D36}&gt;=0</t>
  </si>
  <si>
    <t>N76&gt;=0</t>
  </si>
  <si>
    <t>LIQ.CLR.OUT.AOF.INS.CSW{D69}&gt;=0</t>
  </si>
  <si>
    <t>O76&gt;=0</t>
  </si>
  <si>
    <t>LIQ.CLR.OUT.AOF.INS.CSW{D91}&gt;=0</t>
  </si>
  <si>
    <t>L77&gt;=0</t>
  </si>
  <si>
    <t>LIQ.CLR.OUT.AOF.INS.ODO{D13}&gt;=0</t>
  </si>
  <si>
    <t>M77&gt;=0</t>
  </si>
  <si>
    <t>LIQ.CLR.OUT.AOF.INS.ODO{D36}&gt;=0</t>
  </si>
  <si>
    <t>N77&gt;=0</t>
  </si>
  <si>
    <t>LIQ.CLR.OUT.AOF.INS.ODO{D69}&gt;=0</t>
  </si>
  <si>
    <t>O77&gt;=0</t>
  </si>
  <si>
    <t>LIQ.CLR.OUT.AOF.INS.ODO{D91}&gt;=0</t>
  </si>
  <si>
    <t>L78&gt;=0</t>
  </si>
  <si>
    <t>LIQ.CLR.OUT.AOF.INS.UCF{D13}&gt;=0</t>
  </si>
  <si>
    <t>M78&gt;=0</t>
  </si>
  <si>
    <t>LIQ.CLR.OUT.AOF.INS.UCF{D36}&gt;=0</t>
  </si>
  <si>
    <t>N78&gt;=0</t>
  </si>
  <si>
    <t>LIQ.CLR.OUT.AOF.INS.UCF{D69}&gt;=0</t>
  </si>
  <si>
    <t>O78&gt;=0</t>
  </si>
  <si>
    <t>LIQ.CLR.OUT.AOF.INS.UCF{D91}&gt;=0</t>
  </si>
  <si>
    <t>L79&gt;=0</t>
  </si>
  <si>
    <t>LIQ.CLR.OUT.AOF.INS.OCO{D13}&gt;=0</t>
  </si>
  <si>
    <t>M79&gt;=0</t>
  </si>
  <si>
    <t>LIQ.CLR.OUT.AOF.INS.OCO{D36}&gt;=0</t>
  </si>
  <si>
    <t>N79&gt;=0</t>
  </si>
  <si>
    <t>LIQ.CLR.OUT.AOF.INS.OCO{D69}&gt;=0</t>
  </si>
  <si>
    <t>O79&gt;=0</t>
  </si>
  <si>
    <t>LIQ.CLR.OUT.AOF.INS.OCO{D91}&gt;=0</t>
  </si>
  <si>
    <t>L80&gt;=0</t>
  </si>
  <si>
    <t>LIQ.CLR.OUT.AOF{D13}&gt;=0</t>
  </si>
  <si>
    <t>M80&gt;=0</t>
  </si>
  <si>
    <t>LIQ.CLR.OUT.AOF{D36}&gt;=0</t>
  </si>
  <si>
    <t>N80&gt;=0</t>
  </si>
  <si>
    <t>LIQ.CLR.OUT.AOF{D69}&gt;=0</t>
  </si>
  <si>
    <t>O80&gt;=0</t>
  </si>
  <si>
    <t>LIQ.CLR.OUT.AOF{D91}&gt;=0</t>
  </si>
  <si>
    <t>L81&gt;=0</t>
  </si>
  <si>
    <t>LIQ.CLR.OUT.AOF.COF{D13,CHP}&gt;=0</t>
  </si>
  <si>
    <t>M81&gt;=0</t>
  </si>
  <si>
    <t>LIQ.CLR.OUT.AOF.COF{D36,CHP}&gt;=0</t>
  </si>
  <si>
    <t>N81&gt;=0</t>
  </si>
  <si>
    <t>LIQ.CLR.OUT.AOF.COF{D69,CHP}&gt;=0</t>
  </si>
  <si>
    <t>O81&gt;=0</t>
  </si>
  <si>
    <t>LIQ.CLR.OUT.AOF.COF{D91,CHP}&gt;=0</t>
  </si>
  <si>
    <t>L82&gt;=0</t>
  </si>
  <si>
    <t>LIQ.CLR.OUT.AOF.COF{D13,DOW}&gt;=0</t>
  </si>
  <si>
    <t>M82&gt;=0</t>
  </si>
  <si>
    <t>LIQ.CLR.OUT.AOF.COF{D36,DOW}&gt;=0</t>
  </si>
  <si>
    <t>N82&gt;=0</t>
  </si>
  <si>
    <t>LIQ.CLR.OUT.AOF.COF{D69,DOW}&gt;=0</t>
  </si>
  <si>
    <t>O82&gt;=0</t>
  </si>
  <si>
    <t>LIQ.CLR.OUT.AOF.COF{D91,DOW}&gt;=0</t>
  </si>
  <si>
    <t>L83&gt;=0</t>
  </si>
  <si>
    <t>LIQ.CLR.OUT.AOF.COF{D13,TRG}&gt;=0</t>
  </si>
  <si>
    <t>M83&gt;=0</t>
  </si>
  <si>
    <t>LIQ.CLR.OUT.AOF.COF{D36,TRG}&gt;=0</t>
  </si>
  <si>
    <t>N83&gt;=0</t>
  </si>
  <si>
    <t>LIQ.CLR.OUT.AOF.COF{D69,TRG}&gt;=0</t>
  </si>
  <si>
    <t>O83&gt;=0</t>
  </si>
  <si>
    <t>LIQ.CLR.OUT.AOF.COF{D91,TRG}&gt;=0</t>
  </si>
  <si>
    <t>L85&gt;=0</t>
  </si>
  <si>
    <t>LIQ.CLR.OUT{D13,T}&gt;=0</t>
  </si>
  <si>
    <t>M85&gt;=0</t>
  </si>
  <si>
    <t>LIQ.CLR.OUT{D36,T}&gt;=0</t>
  </si>
  <si>
    <t>N85&gt;=0</t>
  </si>
  <si>
    <t>LIQ.CLR.OUT{D69,T}&gt;=0</t>
  </si>
  <si>
    <t>O85&gt;=0</t>
  </si>
  <si>
    <t>LIQ.CLR.OUT{D91,T}&gt;=0</t>
  </si>
  <si>
    <t>L86&gt;=0</t>
  </si>
  <si>
    <t>LIQ.CLR.OUT{D13,ICC}&gt;=0</t>
  </si>
  <si>
    <t>M86&gt;=0</t>
  </si>
  <si>
    <t>LIQ.CLR.OUT{D36,ICC}&gt;=0</t>
  </si>
  <si>
    <t>N86&gt;=0</t>
  </si>
  <si>
    <t>LIQ.CLR.OUT{D69,ICC}&gt;=0</t>
  </si>
  <si>
    <t>O86&gt;=0</t>
  </si>
  <si>
    <t>LIQ.CLR.OUT{D91,ICC}&gt;=0</t>
  </si>
  <si>
    <t>L89&gt;=0</t>
  </si>
  <si>
    <t>LIQ.CLR.INF.MBD.KRD.RET{D13}&gt;=0</t>
  </si>
  <si>
    <t>M89&gt;=0</t>
  </si>
  <si>
    <t>LIQ.CLR.INF.MBD.KRD.RET{D36}&gt;=0</t>
  </si>
  <si>
    <t>N89&gt;=0</t>
  </si>
  <si>
    <t>LIQ.CLR.INF.MBD.KRD.RET{D69}&gt;=0</t>
  </si>
  <si>
    <t>O89&gt;=0</t>
  </si>
  <si>
    <t>LIQ.CLR.INF.MBD.KRD.RET{D91}&gt;=0</t>
  </si>
  <si>
    <t>L90&gt;=0</t>
  </si>
  <si>
    <t>LIQ.CLR.INF.MBD.KRD.SMB{D13}&gt;=0</t>
  </si>
  <si>
    <t>M90&gt;=0</t>
  </si>
  <si>
    <t>LIQ.CLR.INF.MBD.KRD.SMB{D36}&gt;=0</t>
  </si>
  <si>
    <t>N90&gt;=0</t>
  </si>
  <si>
    <t>LIQ.CLR.INF.MBD.KRD.SMB{D69}&gt;=0</t>
  </si>
  <si>
    <t>O90&gt;=0</t>
  </si>
  <si>
    <t>LIQ.CLR.INF.MBD.KRD.SMB{D91}&gt;=0</t>
  </si>
  <si>
    <t>L91&gt;=0</t>
  </si>
  <si>
    <t>LIQ.CLR.INF.MBD.KRD.NFU{D13,T}&gt;=0</t>
  </si>
  <si>
    <t>M91&gt;=0</t>
  </si>
  <si>
    <t>LIQ.CLR.INF.MBD.KRD.NFU{D36,T}&gt;=0</t>
  </si>
  <si>
    <t>N91&gt;=0</t>
  </si>
  <si>
    <t>LIQ.CLR.INF.MBD.KRD.NFU{D69,T}&gt;=0</t>
  </si>
  <si>
    <t>O91&gt;=0</t>
  </si>
  <si>
    <t>LIQ.CLR.INF.MBD.KRD.NFU{D91,T}&gt;=0</t>
  </si>
  <si>
    <t>L92&gt;=0</t>
  </si>
  <si>
    <t>LIQ.CLR.INF.MBD.KRD.NFU{D13,ICC}&gt;=0</t>
  </si>
  <si>
    <t>M92&gt;=0</t>
  </si>
  <si>
    <t>LIQ.CLR.INF.MBD.KRD.NFU{D36,ICC}&gt;=0</t>
  </si>
  <si>
    <t>N92&gt;=0</t>
  </si>
  <si>
    <t>LIQ.CLR.INF.MBD.KRD.NFU{D69,ICC}&gt;=0</t>
  </si>
  <si>
    <t>O92&gt;=0</t>
  </si>
  <si>
    <t>LIQ.CLR.INF.MBD.KRD.NFU{D91,ICC}&gt;=0</t>
  </si>
  <si>
    <t>L93&gt;=0</t>
  </si>
  <si>
    <t>LIQ.CLR.INF.MBD.KRD.CEB{D13}&gt;=0</t>
  </si>
  <si>
    <t>M93&gt;=0</t>
  </si>
  <si>
    <t>LIQ.CLR.INF.MBD.KRD.CEB{D36}&gt;=0</t>
  </si>
  <si>
    <t>N93&gt;=0</t>
  </si>
  <si>
    <t>LIQ.CLR.INF.MBD.KRD.CEB{D69}&gt;=0</t>
  </si>
  <si>
    <t>O93&gt;=0</t>
  </si>
  <si>
    <t>LIQ.CLR.INF.MBD.KRD.CEB{D91}&gt;=0</t>
  </si>
  <si>
    <t>L94&gt;=0</t>
  </si>
  <si>
    <t>LIQ.CLR.INF.MBD.KRD.SMN{D13}&gt;=0</t>
  </si>
  <si>
    <t>M94&gt;=0</t>
  </si>
  <si>
    <t>LIQ.CLR.INF.MBD.KRD.SMN{D36}&gt;=0</t>
  </si>
  <si>
    <t>N94&gt;=0</t>
  </si>
  <si>
    <t>LIQ.CLR.INF.MBD.KRD.SMN{D69}&gt;=0</t>
  </si>
  <si>
    <t>O94&gt;=0</t>
  </si>
  <si>
    <t>LIQ.CLR.INF.MBD.KRD.SMN{D91}&gt;=0</t>
  </si>
  <si>
    <t>L95&gt;=0</t>
  </si>
  <si>
    <t>LIQ.CLR.INF.MBD.KRD.BAN{D13,T}&gt;=0</t>
  </si>
  <si>
    <t>M95&gt;=0</t>
  </si>
  <si>
    <t>LIQ.CLR.INF.MBD.KRD.BAN{D36,T}&gt;=0</t>
  </si>
  <si>
    <t>N95&gt;=0</t>
  </si>
  <si>
    <t>LIQ.CLR.INF.MBD.KRD.BAN{D69,T}&gt;=0</t>
  </si>
  <si>
    <t>O95&gt;=0</t>
  </si>
  <si>
    <t>LIQ.CLR.INF.MBD.KRD.BAN{D91,T}&gt;=0</t>
  </si>
  <si>
    <t>L96&gt;=0</t>
  </si>
  <si>
    <t>LIQ.CLR.INF.MBD.KRD.BAN{D13,ICC}&gt;=0</t>
  </si>
  <si>
    <t>M96&gt;=0</t>
  </si>
  <si>
    <t>LIQ.CLR.INF.MBD.KRD.BAN{D36,ICC}&gt;=0</t>
  </si>
  <si>
    <t>N96&gt;=0</t>
  </si>
  <si>
    <t>LIQ.CLR.INF.MBD.KRD.BAN{D69,ICC}&gt;=0</t>
  </si>
  <si>
    <t>O96&gt;=0</t>
  </si>
  <si>
    <t>LIQ.CLR.INF.MBD.KRD.BAN{D91,ICC}&gt;=0</t>
  </si>
  <si>
    <t>L97&gt;=0</t>
  </si>
  <si>
    <t>LIQ.CLR.INF.MBD.KRD.BAN.COB{D13}&gt;=0</t>
  </si>
  <si>
    <t>M97&gt;=0</t>
  </si>
  <si>
    <t>LIQ.CLR.INF.MBD.KRD.BAN.COB{D36}&gt;=0</t>
  </si>
  <si>
    <t>N97&gt;=0</t>
  </si>
  <si>
    <t>LIQ.CLR.INF.MBD.KRD.BAN.COB{D69}&gt;=0</t>
  </si>
  <si>
    <t>O97&gt;=0</t>
  </si>
  <si>
    <t>LIQ.CLR.INF.MBD.KRD.BAN.COB{D91}&gt;=0</t>
  </si>
  <si>
    <t>L98&gt;=0</t>
  </si>
  <si>
    <t>LIQ.CLR.INF.MBD.KRD.FUU{D13,T}&gt;=0</t>
  </si>
  <si>
    <t>M98&gt;=0</t>
  </si>
  <si>
    <t>LIQ.CLR.INF.MBD.KRD.FUU{D36,T}&gt;=0</t>
  </si>
  <si>
    <t>N98&gt;=0</t>
  </si>
  <si>
    <t>LIQ.CLR.INF.MBD.KRD.FUU{D69,T}&gt;=0</t>
  </si>
  <si>
    <t>O98&gt;=0</t>
  </si>
  <si>
    <t>LIQ.CLR.INF.MBD.KRD.FUU{D91,T}&gt;=0</t>
  </si>
  <si>
    <t>L99&gt;=0</t>
  </si>
  <si>
    <t>LIQ.CLR.INF.MBD.KRD.FUU{D13,ICC}&gt;=0</t>
  </si>
  <si>
    <t>M99&gt;=0</t>
  </si>
  <si>
    <t>LIQ.CLR.INF.MBD.KRD.FUU{D36,ICC}&gt;=0</t>
  </si>
  <si>
    <t>N99&gt;=0</t>
  </si>
  <si>
    <t>LIQ.CLR.INF.MBD.KRD.FUU{D69,ICC}&gt;=0</t>
  </si>
  <si>
    <t>O99&gt;=0</t>
  </si>
  <si>
    <t>LIQ.CLR.INF.MBD.KRD.FUU{D91,ICC}&gt;=0</t>
  </si>
  <si>
    <t>L100&gt;=0</t>
  </si>
  <si>
    <t>LIQ.CLR.INF.MBD.KRD.OLE{D13,T}&gt;=0</t>
  </si>
  <si>
    <t>M100&gt;=0</t>
  </si>
  <si>
    <t>LIQ.CLR.INF.MBD.KRD.OLE{D36,T}&gt;=0</t>
  </si>
  <si>
    <t>N100&gt;=0</t>
  </si>
  <si>
    <t>LIQ.CLR.INF.MBD.KRD.OLE{D69,T}&gt;=0</t>
  </si>
  <si>
    <t>O100&gt;=0</t>
  </si>
  <si>
    <t>LIQ.CLR.INF.MBD.KRD.OLE{D91,T}&gt;=0</t>
  </si>
  <si>
    <t>L101&gt;=0</t>
  </si>
  <si>
    <t>LIQ.CLR.INF.MBD.KRD.OLE{D13,ICC}&gt;=0</t>
  </si>
  <si>
    <t>M101&gt;=0</t>
  </si>
  <si>
    <t>LIQ.CLR.INF.MBD.KRD.OLE{D36,ICC}&gt;=0</t>
  </si>
  <si>
    <t>N101&gt;=0</t>
  </si>
  <si>
    <t>LIQ.CLR.INF.MBD.KRD.OLE{D69,ICC}&gt;=0</t>
  </si>
  <si>
    <t>O101&gt;=0</t>
  </si>
  <si>
    <t>LIQ.CLR.INF.MBD.KRD.OLE{D91,ICC}&gt;=0</t>
  </si>
  <si>
    <t>L103&gt;=0</t>
  </si>
  <si>
    <t>LIQ.CLR.INF.MBD.SLE{D13}&gt;=0</t>
  </si>
  <si>
    <t>M103&gt;=0</t>
  </si>
  <si>
    <t>LIQ.CLR.INF.MBD.SLE{D36}&gt;=0</t>
  </si>
  <si>
    <t>N103&gt;=0</t>
  </si>
  <si>
    <t>LIQ.CLR.INF.MBD.SLE{D69}&gt;=0</t>
  </si>
  <si>
    <t>O103&gt;=0</t>
  </si>
  <si>
    <t>LIQ.CLR.INF.MBD.SLE{D91}&gt;=0</t>
  </si>
  <si>
    <t>L104&gt;=0</t>
  </si>
  <si>
    <t>LIQ.CLR.INF.MBD.SLE.CNR{D13,T,T,T,T}&gt;=0</t>
  </si>
  <si>
    <t>M104&gt;=0</t>
  </si>
  <si>
    <t>LIQ.CLR.INF.MBD.SLE.CNR{D36,T,T,T,T}&gt;=0</t>
  </si>
  <si>
    <t>N104&gt;=0</t>
  </si>
  <si>
    <t>LIQ.CLR.INF.MBD.SLE.CNR{D69,T,T,T,T}&gt;=0</t>
  </si>
  <si>
    <t>O104&gt;=0</t>
  </si>
  <si>
    <t>LIQ.CLR.INF.MBD.SLE.CNR{D91,T,T,T,T}&gt;=0</t>
  </si>
  <si>
    <t>L105&gt;=0</t>
  </si>
  <si>
    <t>LIQ.CLR.INF.MBD.SLE.CNR{D13,T,SNB,T,T}&gt;=0</t>
  </si>
  <si>
    <t>M105&gt;=0</t>
  </si>
  <si>
    <t>LIQ.CLR.INF.MBD.SLE.CNR{D36,T,SNB,T,T}&gt;=0</t>
  </si>
  <si>
    <t>N105&gt;=0</t>
  </si>
  <si>
    <t>LIQ.CLR.INF.MBD.SLE.CNR{D69,T,SNB,T,T}&gt;=0</t>
  </si>
  <si>
    <t>O105&gt;=0</t>
  </si>
  <si>
    <t>LIQ.CLR.INF.MBD.SLE.CNR{D91,T,SNB,T,T}&gt;=0</t>
  </si>
  <si>
    <t>L106&gt;=0</t>
  </si>
  <si>
    <t>LIQ.CLR.INF.MBD.SLE.CNR{D13,L1A,SNB,T,T}&gt;=0</t>
  </si>
  <si>
    <t>M106&gt;=0</t>
  </si>
  <si>
    <t>LIQ.CLR.INF.MBD.SLE.CNR{D36,L1A,SNB,T,T}&gt;=0</t>
  </si>
  <si>
    <t>N106&gt;=0</t>
  </si>
  <si>
    <t>LIQ.CLR.INF.MBD.SLE.CNR{D69,L1A,SNB,T,T}&gt;=0</t>
  </si>
  <si>
    <t>O106&gt;=0</t>
  </si>
  <si>
    <t>LIQ.CLR.INF.MBD.SLE.CNR{D91,L1A,SNB,T,T}&gt;=0</t>
  </si>
  <si>
    <t>L107&gt;=0</t>
  </si>
  <si>
    <t>LIQ.CLR.INF.MBD.SLE.CNR{D13,L2A,SNB,T,T}&gt;=0</t>
  </si>
  <si>
    <t>M107&gt;=0</t>
  </si>
  <si>
    <t>LIQ.CLR.INF.MBD.SLE.CNR{D36,L2A,SNB,T,T}&gt;=0</t>
  </si>
  <si>
    <t>N107&gt;=0</t>
  </si>
  <si>
    <t>LIQ.CLR.INF.MBD.SLE.CNR{D69,L2A,SNB,T,T}&gt;=0</t>
  </si>
  <si>
    <t>O107&gt;=0</t>
  </si>
  <si>
    <t>LIQ.CLR.INF.MBD.SLE.CNR{D91,L2A,SNB,T,T}&gt;=0</t>
  </si>
  <si>
    <t>L108&gt;=0</t>
  </si>
  <si>
    <t>LIQ.CLR.INF.MBD.SLE.CNR{D13,L2B,SNB,T,T}&gt;=0</t>
  </si>
  <si>
    <t>M108&gt;=0</t>
  </si>
  <si>
    <t>LIQ.CLR.INF.MBD.SLE.CNR{D36,L2B,SNB,T,T}&gt;=0</t>
  </si>
  <si>
    <t>N108&gt;=0</t>
  </si>
  <si>
    <t>LIQ.CLR.INF.MBD.SLE.CNR{D69,L2B,SNB,T,T}&gt;=0</t>
  </si>
  <si>
    <t>O108&gt;=0</t>
  </si>
  <si>
    <t>LIQ.CLR.INF.MBD.SLE.CNR{D91,L2B,SNB,T,T}&gt;=0</t>
  </si>
  <si>
    <t>L109&gt;=0</t>
  </si>
  <si>
    <t>LIQ.CLR.INF.MBD.SLE.CNR{D13,NHQ,SNB,MLE,T}&gt;=0</t>
  </si>
  <si>
    <t>M109&gt;=0</t>
  </si>
  <si>
    <t>LIQ.CLR.INF.MBD.SLE.CNR{D36,NHQ,SNB,MLE,T}&gt;=0</t>
  </si>
  <si>
    <t>N109&gt;=0</t>
  </si>
  <si>
    <t>LIQ.CLR.INF.MBD.SLE.CNR{D69,NHQ,SNB,MLE,T}&gt;=0</t>
  </si>
  <si>
    <t>O109&gt;=0</t>
  </si>
  <si>
    <t>LIQ.CLR.INF.MBD.SLE.CNR{D91,NHQ,SNB,MLE,T}&gt;=0</t>
  </si>
  <si>
    <t>L110&gt;=0</t>
  </si>
  <si>
    <t>LIQ.CLR.INF.MBD.SLE.CNR{D13,NHQ,SNB,OTM,T}&gt;=0</t>
  </si>
  <si>
    <t>M110&gt;=0</t>
  </si>
  <si>
    <t>LIQ.CLR.INF.MBD.SLE.CNR{D36,NHQ,SNB,OTM,T}&gt;=0</t>
  </si>
  <si>
    <t>N110&gt;=0</t>
  </si>
  <si>
    <t>LIQ.CLR.INF.MBD.SLE.CNR{D69,NHQ,SNB,OTM,T}&gt;=0</t>
  </si>
  <si>
    <t>O110&gt;=0</t>
  </si>
  <si>
    <t>LIQ.CLR.INF.MBD.SLE.CNR{D91,NHQ,SNB,OTM,T}&gt;=0</t>
  </si>
  <si>
    <t>L111&gt;=0</t>
  </si>
  <si>
    <t>LIQ.CLR.INF.MBD.SLE.CNR{D13,T,OTS,T,T}&gt;=0</t>
  </si>
  <si>
    <t>M111&gt;=0</t>
  </si>
  <si>
    <t>LIQ.CLR.INF.MBD.SLE.CNR{D36,T,OTS,T,T}&gt;=0</t>
  </si>
  <si>
    <t>N111&gt;=0</t>
  </si>
  <si>
    <t>LIQ.CLR.INF.MBD.SLE.CNR{D69,T,OTS,T,T}&gt;=0</t>
  </si>
  <si>
    <t>O111&gt;=0</t>
  </si>
  <si>
    <t>LIQ.CLR.INF.MBD.SLE.CNR{D91,T,OTS,T,T}&gt;=0</t>
  </si>
  <si>
    <t>L112&gt;=0</t>
  </si>
  <si>
    <t>LIQ.CLR.INF.MBD.SLE.CNR{D13,L1A,OTS,T,T}&gt;=0</t>
  </si>
  <si>
    <t>M112&gt;=0</t>
  </si>
  <si>
    <t>LIQ.CLR.INF.MBD.SLE.CNR{D36,L1A,OTS,T,T}&gt;=0</t>
  </si>
  <si>
    <t>N112&gt;=0</t>
  </si>
  <si>
    <t>LIQ.CLR.INF.MBD.SLE.CNR{D69,L1A,OTS,T,T}&gt;=0</t>
  </si>
  <si>
    <t>O112&gt;=0</t>
  </si>
  <si>
    <t>LIQ.CLR.INF.MBD.SLE.CNR{D91,L1A,OTS,T,T}&gt;=0</t>
  </si>
  <si>
    <t>L113&gt;=0</t>
  </si>
  <si>
    <t>LIQ.CLR.INF.MBD.SLE.CNR{D13,L1A,OTS,T,TPA}&gt;=0</t>
  </si>
  <si>
    <t>M113&gt;=0</t>
  </si>
  <si>
    <t>LIQ.CLR.INF.MBD.SLE.CNR{D36,L1A,OTS,T,TPA}&gt;=0</t>
  </si>
  <si>
    <t>N113&gt;=0</t>
  </si>
  <si>
    <t>LIQ.CLR.INF.MBD.SLE.CNR{D69,L1A,OTS,T,TPA}&gt;=0</t>
  </si>
  <si>
    <t>O113&gt;=0</t>
  </si>
  <si>
    <t>LIQ.CLR.INF.MBD.SLE.CNR{D91,L1A,OTS,T,TPA}&gt;=0</t>
  </si>
  <si>
    <t>L114&gt;=0</t>
  </si>
  <si>
    <t>LIQ.CLR.INF.MBD.SLE.CNR{D13,L1A,OTS,T,ICC}&gt;=0</t>
  </si>
  <si>
    <t>M114&gt;=0</t>
  </si>
  <si>
    <t>LIQ.CLR.INF.MBD.SLE.CNR{D36,L1A,OTS,T,ICC}&gt;=0</t>
  </si>
  <si>
    <t>N114&gt;=0</t>
  </si>
  <si>
    <t>LIQ.CLR.INF.MBD.SLE.CNR{D69,L1A,OTS,T,ICC}&gt;=0</t>
  </si>
  <si>
    <t>O114&gt;=0</t>
  </si>
  <si>
    <t>LIQ.CLR.INF.MBD.SLE.CNR{D91,L1A,OTS,T,ICC}&gt;=0</t>
  </si>
  <si>
    <t>L115&gt;=0</t>
  </si>
  <si>
    <t>LIQ.CLR.INF.MBD.SLE.CNR{D13,L2A,OTS,T,T}&gt;=0</t>
  </si>
  <si>
    <t>M115&gt;=0</t>
  </si>
  <si>
    <t>LIQ.CLR.INF.MBD.SLE.CNR{D36,L2A,OTS,T,T}&gt;=0</t>
  </si>
  <si>
    <t>N115&gt;=0</t>
  </si>
  <si>
    <t>LIQ.CLR.INF.MBD.SLE.CNR{D69,L2A,OTS,T,T}&gt;=0</t>
  </si>
  <si>
    <t>O115&gt;=0</t>
  </si>
  <si>
    <t>LIQ.CLR.INF.MBD.SLE.CNR{D91,L2A,OTS,T,T}&gt;=0</t>
  </si>
  <si>
    <t>L116&gt;=0</t>
  </si>
  <si>
    <t>LIQ.CLR.INF.MBD.SLE.CNR{D13,L2A,OTS,T,TPA}&gt;=0</t>
  </si>
  <si>
    <t>M116&gt;=0</t>
  </si>
  <si>
    <t>LIQ.CLR.INF.MBD.SLE.CNR{D36,L2A,OTS,T,TPA}&gt;=0</t>
  </si>
  <si>
    <t>N116&gt;=0</t>
  </si>
  <si>
    <t>LIQ.CLR.INF.MBD.SLE.CNR{D69,L2A,OTS,T,TPA}&gt;=0</t>
  </si>
  <si>
    <t>O116&gt;=0</t>
  </si>
  <si>
    <t>LIQ.CLR.INF.MBD.SLE.CNR{D91,L2A,OTS,T,TPA}&gt;=0</t>
  </si>
  <si>
    <t>L117&gt;=0</t>
  </si>
  <si>
    <t>LIQ.CLR.INF.MBD.SLE.CNR{D13,L2A,OTS,T,ICC}&gt;=0</t>
  </si>
  <si>
    <t>M117&gt;=0</t>
  </si>
  <si>
    <t>LIQ.CLR.INF.MBD.SLE.CNR{D36,L2A,OTS,T,ICC}&gt;=0</t>
  </si>
  <si>
    <t>N117&gt;=0</t>
  </si>
  <si>
    <t>LIQ.CLR.INF.MBD.SLE.CNR{D69,L2A,OTS,T,ICC}&gt;=0</t>
  </si>
  <si>
    <t>O117&gt;=0</t>
  </si>
  <si>
    <t>LIQ.CLR.INF.MBD.SLE.CNR{D91,L2A,OTS,T,ICC}&gt;=0</t>
  </si>
  <si>
    <t>L118&gt;=0</t>
  </si>
  <si>
    <t>LIQ.CLR.INF.MBD.SLE.CNR{D13,L2B,OTS,T,T}&gt;=0</t>
  </si>
  <si>
    <t>M118&gt;=0</t>
  </si>
  <si>
    <t>LIQ.CLR.INF.MBD.SLE.CNR{D36,L2B,OTS,T,T}&gt;=0</t>
  </si>
  <si>
    <t>N118&gt;=0</t>
  </si>
  <si>
    <t>LIQ.CLR.INF.MBD.SLE.CNR{D69,L2B,OTS,T,T}&gt;=0</t>
  </si>
  <si>
    <t>O118&gt;=0</t>
  </si>
  <si>
    <t>LIQ.CLR.INF.MBD.SLE.CNR{D91,L2B,OTS,T,T}&gt;=0</t>
  </si>
  <si>
    <t>L119&gt;=0</t>
  </si>
  <si>
    <t>LIQ.CLR.INF.MBD.SLE.CNR{D13,L2B,OTS,T,TPA}&gt;=0</t>
  </si>
  <si>
    <t>M119&gt;=0</t>
  </si>
  <si>
    <t>LIQ.CLR.INF.MBD.SLE.CNR{D36,L2B,OTS,T,TPA}&gt;=0</t>
  </si>
  <si>
    <t>N119&gt;=0</t>
  </si>
  <si>
    <t>LIQ.CLR.INF.MBD.SLE.CNR{D69,L2B,OTS,T,TPA}&gt;=0</t>
  </si>
  <si>
    <t>O119&gt;=0</t>
  </si>
  <si>
    <t>LIQ.CLR.INF.MBD.SLE.CNR{D91,L2B,OTS,T,TPA}&gt;=0</t>
  </si>
  <si>
    <t>L120&gt;=0</t>
  </si>
  <si>
    <t>LIQ.CLR.INF.MBD.SLE.CNR{D13,L2B,OTS,T,ICC}&gt;=0</t>
  </si>
  <si>
    <t>M120&gt;=0</t>
  </si>
  <si>
    <t>LIQ.CLR.INF.MBD.SLE.CNR{D36,L2B,OTS,T,ICC}&gt;=0</t>
  </si>
  <si>
    <t>N120&gt;=0</t>
  </si>
  <si>
    <t>LIQ.CLR.INF.MBD.SLE.CNR{D69,L2B,OTS,T,ICC}&gt;=0</t>
  </si>
  <si>
    <t>O120&gt;=0</t>
  </si>
  <si>
    <t>LIQ.CLR.INF.MBD.SLE.CNR{D91,L2B,OTS,T,ICC}&gt;=0</t>
  </si>
  <si>
    <t>L121&gt;=0</t>
  </si>
  <si>
    <t>LIQ.CLR.INF.MBD.SLE.CNR{D13,NHQ,OTS,MLE,T}&gt;=0</t>
  </si>
  <si>
    <t>M121&gt;=0</t>
  </si>
  <si>
    <t>LIQ.CLR.INF.MBD.SLE.CNR{D36,NHQ,OTS,MLE,T}&gt;=0</t>
  </si>
  <si>
    <t>N121&gt;=0</t>
  </si>
  <si>
    <t>LIQ.CLR.INF.MBD.SLE.CNR{D69,NHQ,OTS,MLE,T}&gt;=0</t>
  </si>
  <si>
    <t>O121&gt;=0</t>
  </si>
  <si>
    <t>LIQ.CLR.INF.MBD.SLE.CNR{D91,NHQ,OTS,MLE,T}&gt;=0</t>
  </si>
  <si>
    <t>L122&gt;=0</t>
  </si>
  <si>
    <t>LIQ.CLR.INF.MBD.SLE.CNR{D13,NHQ,OTS,MLE,TPA}&gt;=0</t>
  </si>
  <si>
    <t>M122&gt;=0</t>
  </si>
  <si>
    <t>LIQ.CLR.INF.MBD.SLE.CNR{D36,NHQ,OTS,MLE,TPA}&gt;=0</t>
  </si>
  <si>
    <t>N122&gt;=0</t>
  </si>
  <si>
    <t>LIQ.CLR.INF.MBD.SLE.CNR{D69,NHQ,OTS,MLE,TPA}&gt;=0</t>
  </si>
  <si>
    <t>O122&gt;=0</t>
  </si>
  <si>
    <t>LIQ.CLR.INF.MBD.SLE.CNR{D91,NHQ,OTS,MLE,TPA}&gt;=0</t>
  </si>
  <si>
    <t>L123&gt;=0</t>
  </si>
  <si>
    <t>LIQ.CLR.INF.MBD.SLE.CNR{D13,NHQ,OTS,MLE,ICC}&gt;=0</t>
  </si>
  <si>
    <t>M123&gt;=0</t>
  </si>
  <si>
    <t>LIQ.CLR.INF.MBD.SLE.CNR{D36,NHQ,OTS,MLE,ICC}&gt;=0</t>
  </si>
  <si>
    <t>N123&gt;=0</t>
  </si>
  <si>
    <t>LIQ.CLR.INF.MBD.SLE.CNR{D69,NHQ,OTS,MLE,ICC}&gt;=0</t>
  </si>
  <si>
    <t>O123&gt;=0</t>
  </si>
  <si>
    <t>LIQ.CLR.INF.MBD.SLE.CNR{D91,NHQ,OTS,MLE,ICC}&gt;=0</t>
  </si>
  <si>
    <t>L124&gt;=0</t>
  </si>
  <si>
    <t>LIQ.CLR.INF.MBD.SLE.CNR{D13,NHQ,OTS,OTM,T}&gt;=0</t>
  </si>
  <si>
    <t>M124&gt;=0</t>
  </si>
  <si>
    <t>LIQ.CLR.INF.MBD.SLE.CNR{D36,NHQ,OTS,OTM,T}&gt;=0</t>
  </si>
  <si>
    <t>N124&gt;=0</t>
  </si>
  <si>
    <t>LIQ.CLR.INF.MBD.SLE.CNR{D69,NHQ,OTS,OTM,T}&gt;=0</t>
  </si>
  <si>
    <t>O124&gt;=0</t>
  </si>
  <si>
    <t>LIQ.CLR.INF.MBD.SLE.CNR{D91,NHQ,OTS,OTM,T}&gt;=0</t>
  </si>
  <si>
    <t>L125&gt;=0</t>
  </si>
  <si>
    <t>LIQ.CLR.INF.MBD.SLE.CNR{D13,NHQ,OTS,OTM,TPA}&gt;=0</t>
  </si>
  <si>
    <t>M125&gt;=0</t>
  </si>
  <si>
    <t>LIQ.CLR.INF.MBD.SLE.CNR{D36,NHQ,OTS,OTM,TPA}&gt;=0</t>
  </si>
  <si>
    <t>N125&gt;=0</t>
  </si>
  <si>
    <t>LIQ.CLR.INF.MBD.SLE.CNR{D69,NHQ,OTS,OTM,TPA}&gt;=0</t>
  </si>
  <si>
    <t>O125&gt;=0</t>
  </si>
  <si>
    <t>LIQ.CLR.INF.MBD.SLE.CNR{D91,NHQ,OTS,OTM,TPA}&gt;=0</t>
  </si>
  <si>
    <t>L126&gt;=0</t>
  </si>
  <si>
    <t>LIQ.CLR.INF.MBD.SLE.CNR{D13,NHQ,OTS,OTM,ICC}&gt;=0</t>
  </si>
  <si>
    <t>M126&gt;=0</t>
  </si>
  <si>
    <t>LIQ.CLR.INF.MBD.SLE.CNR{D36,NHQ,OTS,OTM,ICC}&gt;=0</t>
  </si>
  <si>
    <t>N126&gt;=0</t>
  </si>
  <si>
    <t>LIQ.CLR.INF.MBD.SLE.CNR{D69,NHQ,OTS,OTM,ICC}&gt;=0</t>
  </si>
  <si>
    <t>O126&gt;=0</t>
  </si>
  <si>
    <t>LIQ.CLR.INF.MBD.SLE.CNR{D91,NHQ,OTS,OTM,ICC}&gt;=0</t>
  </si>
  <si>
    <t>L127&gt;=0</t>
  </si>
  <si>
    <t>LIQ.CLR.INF.MBD.SLE.CRH{D13,T,T,T}&gt;=0</t>
  </si>
  <si>
    <t>M127&gt;=0</t>
  </si>
  <si>
    <t>LIQ.CLR.INF.MBD.SLE.CRH{D36,T,T,T}&gt;=0</t>
  </si>
  <si>
    <t>N127&gt;=0</t>
  </si>
  <si>
    <t>LIQ.CLR.INF.MBD.SLE.CRH{D69,T,T,T}&gt;=0</t>
  </si>
  <si>
    <t>O127&gt;=0</t>
  </si>
  <si>
    <t>LIQ.CLR.INF.MBD.SLE.CRH{D91,T,T,T}&gt;=0</t>
  </si>
  <si>
    <t>L128&gt;=0</t>
  </si>
  <si>
    <t>LIQ.CLR.INF.MBD.SLE.CRH{D13,L1A,T,T}&gt;=0</t>
  </si>
  <si>
    <t>M128&gt;=0</t>
  </si>
  <si>
    <t>LIQ.CLR.INF.MBD.SLE.CRH{D36,L1A,T,T}&gt;=0</t>
  </si>
  <si>
    <t>N128&gt;=0</t>
  </si>
  <si>
    <t>LIQ.CLR.INF.MBD.SLE.CRH{D69,L1A,T,T}&gt;=0</t>
  </si>
  <si>
    <t>O128&gt;=0</t>
  </si>
  <si>
    <t>LIQ.CLR.INF.MBD.SLE.CRH{D91,L1A,T,T}&gt;=0</t>
  </si>
  <si>
    <t>L129&gt;=0</t>
  </si>
  <si>
    <t>LIQ.CLR.INF.MBD.SLE.CRH{D13,L1A,T,TPA}&gt;=0</t>
  </si>
  <si>
    <t>M129&gt;=0</t>
  </si>
  <si>
    <t>LIQ.CLR.INF.MBD.SLE.CRH{D36,L1A,T,TPA}&gt;=0</t>
  </si>
  <si>
    <t>N129&gt;=0</t>
  </si>
  <si>
    <t>LIQ.CLR.INF.MBD.SLE.CRH{D69,L1A,T,TPA}&gt;=0</t>
  </si>
  <si>
    <t>O129&gt;=0</t>
  </si>
  <si>
    <t>LIQ.CLR.INF.MBD.SLE.CRH{D91,L1A,T,TPA}&gt;=0</t>
  </si>
  <si>
    <t>L130&gt;=0</t>
  </si>
  <si>
    <t>LIQ.CLR.INF.MBD.SLE.CRH{D13,L1A,T,ICC}&gt;=0</t>
  </si>
  <si>
    <t>M130&gt;=0</t>
  </si>
  <si>
    <t>LIQ.CLR.INF.MBD.SLE.CRH{D36,L1A,T,ICC}&gt;=0</t>
  </si>
  <si>
    <t>N130&gt;=0</t>
  </si>
  <si>
    <t>LIQ.CLR.INF.MBD.SLE.CRH{D69,L1A,T,ICC}&gt;=0</t>
  </si>
  <si>
    <t>O130&gt;=0</t>
  </si>
  <si>
    <t>LIQ.CLR.INF.MBD.SLE.CRH{D91,L1A,T,ICC}&gt;=0</t>
  </si>
  <si>
    <t>L131&gt;=0</t>
  </si>
  <si>
    <t>LIQ.CLR.INF.MBD.SLE.CRH{D13,L2A,T,T}&gt;=0</t>
  </si>
  <si>
    <t>M131&gt;=0</t>
  </si>
  <si>
    <t>LIQ.CLR.INF.MBD.SLE.CRH{D36,L2A,T,T}&gt;=0</t>
  </si>
  <si>
    <t>N131&gt;=0</t>
  </si>
  <si>
    <t>LIQ.CLR.INF.MBD.SLE.CRH{D69,L2A,T,T}&gt;=0</t>
  </si>
  <si>
    <t>O131&gt;=0</t>
  </si>
  <si>
    <t>LIQ.CLR.INF.MBD.SLE.CRH{D91,L2A,T,T}&gt;=0</t>
  </si>
  <si>
    <t>L132&gt;=0</t>
  </si>
  <si>
    <t>LIQ.CLR.INF.MBD.SLE.CRH{D13,L2A,T,TPA}&gt;=0</t>
  </si>
  <si>
    <t>M132&gt;=0</t>
  </si>
  <si>
    <t>LIQ.CLR.INF.MBD.SLE.CRH{D36,L2A,T,TPA}&gt;=0</t>
  </si>
  <si>
    <t>N132&gt;=0</t>
  </si>
  <si>
    <t>LIQ.CLR.INF.MBD.SLE.CRH{D69,L2A,T,TPA}&gt;=0</t>
  </si>
  <si>
    <t>O132&gt;=0</t>
  </si>
  <si>
    <t>LIQ.CLR.INF.MBD.SLE.CRH{D91,L2A,T,TPA}&gt;=0</t>
  </si>
  <si>
    <t>L133&gt;=0</t>
  </si>
  <si>
    <t>LIQ.CLR.INF.MBD.SLE.CRH{D13,L2A,T,ICC}&gt;=0</t>
  </si>
  <si>
    <t>M133&gt;=0</t>
  </si>
  <si>
    <t>LIQ.CLR.INF.MBD.SLE.CRH{D36,L2A,T,ICC}&gt;=0</t>
  </si>
  <si>
    <t>N133&gt;=0</t>
  </si>
  <si>
    <t>LIQ.CLR.INF.MBD.SLE.CRH{D69,L2A,T,ICC}&gt;=0</t>
  </si>
  <si>
    <t>O133&gt;=0</t>
  </si>
  <si>
    <t>LIQ.CLR.INF.MBD.SLE.CRH{D91,L2A,T,ICC}&gt;=0</t>
  </si>
  <si>
    <t>L134&gt;=0</t>
  </si>
  <si>
    <t>LIQ.CLR.INF.MBD.SLE.CRH{D13,L2B,T,T}&gt;=0</t>
  </si>
  <si>
    <t>M134&gt;=0</t>
  </si>
  <si>
    <t>LIQ.CLR.INF.MBD.SLE.CRH{D36,L2B,T,T}&gt;=0</t>
  </si>
  <si>
    <t>N134&gt;=0</t>
  </si>
  <si>
    <t>LIQ.CLR.INF.MBD.SLE.CRH{D69,L2B,T,T}&gt;=0</t>
  </si>
  <si>
    <t>O134&gt;=0</t>
  </si>
  <si>
    <t>LIQ.CLR.INF.MBD.SLE.CRH{D91,L2B,T,T}&gt;=0</t>
  </si>
  <si>
    <t>L135&gt;=0</t>
  </si>
  <si>
    <t>LIQ.CLR.INF.MBD.SLE.CRH{D13,L2B,T,TPA}&gt;=0</t>
  </si>
  <si>
    <t>M135&gt;=0</t>
  </si>
  <si>
    <t>LIQ.CLR.INF.MBD.SLE.CRH{D36,L2B,T,TPA}&gt;=0</t>
  </si>
  <si>
    <t>N135&gt;=0</t>
  </si>
  <si>
    <t>LIQ.CLR.INF.MBD.SLE.CRH{D69,L2B,T,TPA}&gt;=0</t>
  </si>
  <si>
    <t>O135&gt;=0</t>
  </si>
  <si>
    <t>LIQ.CLR.INF.MBD.SLE.CRH{D91,L2B,T,TPA}&gt;=0</t>
  </si>
  <si>
    <t>L136&gt;=0</t>
  </si>
  <si>
    <t>LIQ.CLR.INF.MBD.SLE.CRH{D13,L2B,T,ICC}&gt;=0</t>
  </si>
  <si>
    <t>M136&gt;=0</t>
  </si>
  <si>
    <t>LIQ.CLR.INF.MBD.SLE.CRH{D36,L2B,T,ICC}&gt;=0</t>
  </si>
  <si>
    <t>N136&gt;=0</t>
  </si>
  <si>
    <t>LIQ.CLR.INF.MBD.SLE.CRH{D69,L2B,T,ICC}&gt;=0</t>
  </si>
  <si>
    <t>O136&gt;=0</t>
  </si>
  <si>
    <t>LIQ.CLR.INF.MBD.SLE.CRH{D91,L2B,T,ICC}&gt;=0</t>
  </si>
  <si>
    <t>L137&gt;=0</t>
  </si>
  <si>
    <t>LIQ.CLR.INF.MBD.SLE.CRH{D13,NHQ,MLE,T}&gt;=0</t>
  </si>
  <si>
    <t>M137&gt;=0</t>
  </si>
  <si>
    <t>LIQ.CLR.INF.MBD.SLE.CRH{D36,NHQ,MLE,T}&gt;=0</t>
  </si>
  <si>
    <t>N137&gt;=0</t>
  </si>
  <si>
    <t>LIQ.CLR.INF.MBD.SLE.CRH{D69,NHQ,MLE,T}&gt;=0</t>
  </si>
  <si>
    <t>O137&gt;=0</t>
  </si>
  <si>
    <t>LIQ.CLR.INF.MBD.SLE.CRH{D91,NHQ,MLE,T}&gt;=0</t>
  </si>
  <si>
    <t>L138&gt;=0</t>
  </si>
  <si>
    <t>LIQ.CLR.INF.MBD.SLE.CRH{D13,NHQ,MLE,TPA}&gt;=0</t>
  </si>
  <si>
    <t>M138&gt;=0</t>
  </si>
  <si>
    <t>LIQ.CLR.INF.MBD.SLE.CRH{D36,NHQ,MLE,TPA}&gt;=0</t>
  </si>
  <si>
    <t>N138&gt;=0</t>
  </si>
  <si>
    <t>LIQ.CLR.INF.MBD.SLE.CRH{D69,NHQ,MLE,TPA}&gt;=0</t>
  </si>
  <si>
    <t>O138&gt;=0</t>
  </si>
  <si>
    <t>LIQ.CLR.INF.MBD.SLE.CRH{D91,NHQ,MLE,TPA}&gt;=0</t>
  </si>
  <si>
    <t>L139&gt;=0</t>
  </si>
  <si>
    <t>LIQ.CLR.INF.MBD.SLE.CRH{D13,NHQ,MLE,ICC}&gt;=0</t>
  </si>
  <si>
    <t>M139&gt;=0</t>
  </si>
  <si>
    <t>LIQ.CLR.INF.MBD.SLE.CRH{D36,NHQ,MLE,ICC}&gt;=0</t>
  </si>
  <si>
    <t>N139&gt;=0</t>
  </si>
  <si>
    <t>LIQ.CLR.INF.MBD.SLE.CRH{D69,NHQ,MLE,ICC}&gt;=0</t>
  </si>
  <si>
    <t>O139&gt;=0</t>
  </si>
  <si>
    <t>LIQ.CLR.INF.MBD.SLE.CRH{D91,NHQ,MLE,ICC}&gt;=0</t>
  </si>
  <si>
    <t>L140&gt;=0</t>
  </si>
  <si>
    <t>LIQ.CLR.INF.MBD.SLE.CRH{D13,NHQ,OTM,T}&gt;=0</t>
  </si>
  <si>
    <t>M140&gt;=0</t>
  </si>
  <si>
    <t>LIQ.CLR.INF.MBD.SLE.CRH{D36,NHQ,OTM,T}&gt;=0</t>
  </si>
  <si>
    <t>N140&gt;=0</t>
  </si>
  <si>
    <t>LIQ.CLR.INF.MBD.SLE.CRH{D69,NHQ,OTM,T}&gt;=0</t>
  </si>
  <si>
    <t>O140&gt;=0</t>
  </si>
  <si>
    <t>LIQ.CLR.INF.MBD.SLE.CRH{D91,NHQ,OTM,T}&gt;=0</t>
  </si>
  <si>
    <t>L141&gt;=0</t>
  </si>
  <si>
    <t>LIQ.CLR.INF.MBD.SLE.CRH{D13,NHQ,OTM,TPA}&gt;=0</t>
  </si>
  <si>
    <t>M141&gt;=0</t>
  </si>
  <si>
    <t>LIQ.CLR.INF.MBD.SLE.CRH{D36,NHQ,OTM,TPA}&gt;=0</t>
  </si>
  <si>
    <t>N141&gt;=0</t>
  </si>
  <si>
    <t>LIQ.CLR.INF.MBD.SLE.CRH{D69,NHQ,OTM,TPA}&gt;=0</t>
  </si>
  <si>
    <t>O141&gt;=0</t>
  </si>
  <si>
    <t>LIQ.CLR.INF.MBD.SLE.CRH{D91,NHQ,OTM,TPA}&gt;=0</t>
  </si>
  <si>
    <t>L142&gt;=0</t>
  </si>
  <si>
    <t>LIQ.CLR.INF.MBD.SLE.CRH{D13,NHQ,OTM,ICC}&gt;=0</t>
  </si>
  <si>
    <t>M142&gt;=0</t>
  </si>
  <si>
    <t>LIQ.CLR.INF.MBD.SLE.CRH{D36,NHQ,OTM,ICC}&gt;=0</t>
  </si>
  <si>
    <t>N142&gt;=0</t>
  </si>
  <si>
    <t>LIQ.CLR.INF.MBD.SLE.CRH{D69,NHQ,OTM,ICC}&gt;=0</t>
  </si>
  <si>
    <t>O142&gt;=0</t>
  </si>
  <si>
    <t>LIQ.CLR.INF.MBD.SLE.CRH{D91,NHQ,OTM,ICC}&gt;=0</t>
  </si>
  <si>
    <t>L144&gt;=0</t>
  </si>
  <si>
    <t>LIQ.CLR.INF.MBD.AIF.CSW{D13}&gt;=0</t>
  </si>
  <si>
    <t>M144&gt;=0</t>
  </si>
  <si>
    <t>LIQ.CLR.INF.MBD.AIF.CSW{D36}&gt;=0</t>
  </si>
  <si>
    <t>N144&gt;=0</t>
  </si>
  <si>
    <t>LIQ.CLR.INF.MBD.AIF.CSW{D69}&gt;=0</t>
  </si>
  <si>
    <t>O144&gt;=0</t>
  </si>
  <si>
    <t>LIQ.CLR.INF.MBD.AIF.CSW{D91}&gt;=0</t>
  </si>
  <si>
    <t>L145&gt;=0</t>
  </si>
  <si>
    <t>LIQ.CLR.INF.MBD.AIF.ODO{D13}&gt;=0</t>
  </si>
  <si>
    <t>M145&gt;=0</t>
  </si>
  <si>
    <t>LIQ.CLR.INF.MBD.AIF.ODO{D36}&gt;=0</t>
  </si>
  <si>
    <t>N145&gt;=0</t>
  </si>
  <si>
    <t>LIQ.CLR.INF.MBD.AIF.ODO{D69}&gt;=0</t>
  </si>
  <si>
    <t>O145&gt;=0</t>
  </si>
  <si>
    <t>LIQ.CLR.INF.MBD.AIF.ODO{D91}&gt;=0</t>
  </si>
  <si>
    <t>L146&gt;=0</t>
  </si>
  <si>
    <t>LIQ.CLR.INF.MBD.AIF.UEB{D13}&gt;=0</t>
  </si>
  <si>
    <t>M146&gt;=0</t>
  </si>
  <si>
    <t>LIQ.CLR.INF.MBD.AIF.UEB{D36}&gt;=0</t>
  </si>
  <si>
    <t>N146&gt;=0</t>
  </si>
  <si>
    <t>LIQ.CLR.INF.MBD.AIF.UEB{D69}&gt;=0</t>
  </si>
  <si>
    <t>O146&gt;=0</t>
  </si>
  <si>
    <t>LIQ.CLR.INF.MBD.AIF.UEB{D91}&gt;=0</t>
  </si>
  <si>
    <t>L148&gt;=0</t>
  </si>
  <si>
    <t>LIQ.CLR.INF{D13}&gt;=0</t>
  </si>
  <si>
    <t>M148&gt;=0</t>
  </si>
  <si>
    <t>LIQ.CLR.INF{D36}&gt;=0</t>
  </si>
  <si>
    <t>N148&gt;=0</t>
  </si>
  <si>
    <t>LIQ.CLR.INF{D69}&gt;=0</t>
  </si>
  <si>
    <t>O148&gt;=0</t>
  </si>
  <si>
    <t>LIQ.CLR.INF{D91}&gt;=0</t>
  </si>
  <si>
    <t>L149&gt;=0</t>
  </si>
  <si>
    <t>LIQ.CLR.INF.ICC{D13}&gt;=0</t>
  </si>
  <si>
    <t>M149&gt;=0</t>
  </si>
  <si>
    <t>LIQ.CLR.INF.ICC{D36}&gt;=0</t>
  </si>
  <si>
    <t>N149&gt;=0</t>
  </si>
  <si>
    <t>LIQ.CLR.INF.ICC{D69}&gt;=0</t>
  </si>
  <si>
    <t>O149&gt;=0</t>
  </si>
  <si>
    <t>LIQ.CLR.INF.ICC{D91}&gt;=0</t>
  </si>
  <si>
    <t>L150&gt;=0</t>
  </si>
  <si>
    <t>LIQ.CLR.INF.MAS{D13}&gt;=0</t>
  </si>
  <si>
    <t>M150&gt;=0</t>
  </si>
  <si>
    <t>LIQ.CLR.INF.MAS{D36}&gt;=0</t>
  </si>
  <si>
    <t>N150&gt;=0</t>
  </si>
  <si>
    <t>LIQ.CLR.INF.MAS{D69}&gt;=0</t>
  </si>
  <si>
    <t>O150&gt;=0</t>
  </si>
  <si>
    <t>LIQ.CLR.INF.MAS{D91}&gt;=0</t>
  </si>
  <si>
    <t>L155&gt;=0</t>
  </si>
  <si>
    <t>LIQ.CLR.COS.NLC{D13}&gt;=0</t>
  </si>
  <si>
    <t>M155&gt;=0</t>
  </si>
  <si>
    <t>LIQ.CLR.COS.NLC{D36}&gt;=0</t>
  </si>
  <si>
    <t>N155&gt;=0</t>
  </si>
  <si>
    <t>LIQ.CLR.COS.NLC{D69}&gt;=0</t>
  </si>
  <si>
    <t>O155&gt;=0</t>
  </si>
  <si>
    <t>LIQ.CLR.COS.NLC{D91}&gt;=0</t>
  </si>
  <si>
    <t>L156&gt;=0</t>
  </si>
  <si>
    <t>LIQ.CLR.COS.CLN{D13}&gt;=0</t>
  </si>
  <si>
    <t>M156&gt;=0</t>
  </si>
  <si>
    <t>LIQ.CLR.COS.CLN{D36}&gt;=0</t>
  </si>
  <si>
    <t>N156&gt;=0</t>
  </si>
  <si>
    <t>LIQ.CLR.COS.CLN{D69}&gt;=0</t>
  </si>
  <si>
    <t>O156&gt;=0</t>
  </si>
  <si>
    <t>LIQ.CLR.COS.CLN{D91}&gt;=0</t>
  </si>
  <si>
    <t>L165&gt;=0</t>
  </si>
  <si>
    <t>LIQ.CLR.COU.RDR{}&gt;=0</t>
  </si>
  <si>
    <t>L166&gt;=0</t>
  </si>
  <si>
    <t>LIQ.CLR.COU.UWR.SMB{}&gt;=0</t>
  </si>
  <si>
    <t>L167&gt;=0</t>
  </si>
  <si>
    <t>LIQ.CLR.COU.UWR.OPD{}&gt;=0</t>
  </si>
  <si>
    <t>L168&gt;=0</t>
  </si>
  <si>
    <t>LIQ.CLR.COU.UWR.NOD.NSC{}&gt;=0</t>
  </si>
  <si>
    <t>LSIB_G.D002</t>
  </si>
  <si>
    <t>Total FINMA rating</t>
  </si>
  <si>
    <t>P20=SUM(M20,N20,O20,L20)(±0.5)</t>
  </si>
  <si>
    <t>LIQ.LGM.SEC.SCP{T}=SUM(LIQ.LGM.SEC.SCP{F12},LIQ.LGM.SEC.SCP{F34},LIQ.LGM.SEC.SCP{F57},LIQ.LGM.SEC.SCP{FUR})(±0.5)</t>
  </si>
  <si>
    <t>P21=SUM(M21,N21,O21,L21)(±0.5)</t>
  </si>
  <si>
    <t>LIQ.LGM.SEC.NFB{T}=SUM(LIQ.LGM.SEC.NFB{F12},LIQ.LGM.SEC.NFB{F34},LIQ.LGM.SEC.NFB{F57},LIQ.LGM.SEC.NFB{FUR})(±0.5)</t>
  </si>
  <si>
    <t>P22=SUM(M22,N22,O22,L22)(±0.5)</t>
  </si>
  <si>
    <t>LIQ.LGM.SEC.CBO{T}=SUM(LIQ.LGM.SEC.CBO{F12},LIQ.LGM.SEC.CBO{F34},LIQ.LGM.SEC.CBO{F57},LIQ.LGM.SEC.CBO{FUR})(±0.5)</t>
  </si>
  <si>
    <t>LSIB_G.D003</t>
  </si>
  <si>
    <t>Total Stock listing</t>
  </si>
  <si>
    <t>P29=SUM(M29,N29,L29)(±0.5)</t>
  </si>
  <si>
    <t>LIQ.LGM.SEC.EQS{T}=SUM(LIQ.LGM.SEC.EQS{SLM},LIQ.LGM.SEC.EQS{SLO},LIQ.LGM.SEC.EQS{SUL})(±0.5)</t>
  </si>
  <si>
    <t>LSIB_G.K030</t>
  </si>
  <si>
    <t>Securities issued or guaranteed by sovereigns, central banks, PSEs, BIS, IMF, ECB, European Union or MDBs - Excluded</t>
  </si>
  <si>
    <t>P20&gt;=Q20(±0.5)</t>
  </si>
  <si>
    <t>LIQ.LGM.SEC.SCP{T}&gt;=LIQ.LGM.SEC.SCP.EXC{T}(±0.5)</t>
  </si>
  <si>
    <t>LSIB_G.K031</t>
  </si>
  <si>
    <t>Non-financial corporate bonds - Excluded</t>
  </si>
  <si>
    <t>P21&gt;=Q21(±0.5)</t>
  </si>
  <si>
    <t>LIQ.LGM.SEC.NFB{T}&gt;=LIQ.LGM.SEC.NFB.EXC{T}(±0.5)</t>
  </si>
  <si>
    <t>LSIB_G.K032</t>
  </si>
  <si>
    <t>Covered bonds, not self-issued - Excluded</t>
  </si>
  <si>
    <t>P22&gt;=Q22(±0.5)</t>
  </si>
  <si>
    <t>LIQ.LGM.SEC.CBO{T}&gt;=LIQ.LGM.SEC.CBO.EXC{T}(±0.5)</t>
  </si>
  <si>
    <t>LSIB_G.K033</t>
  </si>
  <si>
    <t>Equity shares - Excluded</t>
  </si>
  <si>
    <t>P29&gt;=Q29(±0.5)</t>
  </si>
  <si>
    <t>LIQ.LGM.SEC.EQS{T}&gt;=LIQ.LGM.SEC.EQS.EXC{T}(±0.5)</t>
  </si>
  <si>
    <t>L20&gt;=0</t>
  </si>
  <si>
    <t>LIQ.LGM.SEC.SCP{FUR}&gt;=0</t>
  </si>
  <si>
    <t>LIQ.LGM.SEC.SCP{F12}&gt;=0</t>
  </si>
  <si>
    <t>LIQ.LGM.SEC.SCP{F34}&gt;=0</t>
  </si>
  <si>
    <t>O20&gt;=0</t>
  </si>
  <si>
    <t>LIQ.LGM.SEC.SCP{F57}&gt;=0</t>
  </si>
  <si>
    <t>P20&gt;=0</t>
  </si>
  <si>
    <t>LIQ.LGM.SEC.SCP{T}&gt;=0</t>
  </si>
  <si>
    <t>Q20&gt;=0</t>
  </si>
  <si>
    <t>LIQ.LGM.SEC.SCP.EXC{T}&gt;=0</t>
  </si>
  <si>
    <t>LIQ.LGM.SEC.NFB{FUR}&gt;=0</t>
  </si>
  <si>
    <t>LIQ.LGM.SEC.NFB{F12}&gt;=0</t>
  </si>
  <si>
    <t>LIQ.LGM.SEC.NFB{F34}&gt;=0</t>
  </si>
  <si>
    <t>O21&gt;=0</t>
  </si>
  <si>
    <t>LIQ.LGM.SEC.NFB{F57}&gt;=0</t>
  </si>
  <si>
    <t>P21&gt;=0</t>
  </si>
  <si>
    <t>LIQ.LGM.SEC.NFB{T}&gt;=0</t>
  </si>
  <si>
    <t>Q21&gt;=0</t>
  </si>
  <si>
    <t>LIQ.LGM.SEC.NFB.EXC{T}&gt;=0</t>
  </si>
  <si>
    <t>LIQ.LGM.SEC.CBO{FUR}&gt;=0</t>
  </si>
  <si>
    <t>LIQ.LGM.SEC.CBO{F12}&gt;=0</t>
  </si>
  <si>
    <t>LIQ.LGM.SEC.CBO{F34}&gt;=0</t>
  </si>
  <si>
    <t>LIQ.LGM.SEC.CBO{F57}&gt;=0</t>
  </si>
  <si>
    <t>P22&gt;=0</t>
  </si>
  <si>
    <t>LIQ.LGM.SEC.CBO{T}&gt;=0</t>
  </si>
  <si>
    <t>Q22&gt;=0</t>
  </si>
  <si>
    <t>LIQ.LGM.SEC.CBO.EXC{T}&gt;=0</t>
  </si>
  <si>
    <t>LIQ.LGM.SEC.EQS{SUL}&gt;=0</t>
  </si>
  <si>
    <t>LIQ.LGM.SEC.EQS{SLM}&gt;=0</t>
  </si>
  <si>
    <t>LIQ.LGM.SEC.EQS{SLO}&gt;=0</t>
  </si>
  <si>
    <t>P29&gt;=0</t>
  </si>
  <si>
    <t>LIQ.LGM.SEC.EQS{T}&gt;=0</t>
  </si>
  <si>
    <t>Q29&gt;=0</t>
  </si>
  <si>
    <t>LIQ.LGM.SEC.EQS.EXC{T}&gt;=0</t>
  </si>
  <si>
    <t>ERROR</t>
  </si>
  <si>
    <t>WARNING</t>
  </si>
  <si>
    <t>Assignment of Excel cells to subject-specific keys</t>
  </si>
  <si>
    <t>Subject-specific key</t>
  </si>
  <si>
    <t>Excel cell</t>
  </si>
  <si>
    <t>LIQ.CLR.OUT{D13,T}</t>
  </si>
  <si>
    <t>L85</t>
  </si>
  <si>
    <t>LIQ.CLR.OUT{D13,ICC}</t>
  </si>
  <si>
    <t>L86</t>
  </si>
  <si>
    <t>LIQ.CLR.OUT{D36,T}</t>
  </si>
  <si>
    <t>M85</t>
  </si>
  <si>
    <t>LIQ.CLR.OUT{D36,ICC}</t>
  </si>
  <si>
    <t>M86</t>
  </si>
  <si>
    <t>LIQ.CLR.OUT{D69,T}</t>
  </si>
  <si>
    <t>N85</t>
  </si>
  <si>
    <t>LIQ.CLR.OUT{D69,ICC}</t>
  </si>
  <si>
    <t>N86</t>
  </si>
  <si>
    <t>LIQ.CLR.OUT{D91,T}</t>
  </si>
  <si>
    <t>O85</t>
  </si>
  <si>
    <t>LIQ.CLR.OUT{D91,ICC}</t>
  </si>
  <si>
    <t>O86</t>
  </si>
  <si>
    <t>LIQ.CLR.OUT.SIS{D13}</t>
  </si>
  <si>
    <t>L29</t>
  </si>
  <si>
    <t>LIQ.CLR.OUT.SIS{D36}</t>
  </si>
  <si>
    <t>M29</t>
  </si>
  <si>
    <t>LIQ.CLR.OUT.SIS{D69}</t>
  </si>
  <si>
    <t>N29</t>
  </si>
  <si>
    <t>LIQ.CLR.OUT.SIS{D91}</t>
  </si>
  <si>
    <t>O29</t>
  </si>
  <si>
    <t>LIQ.CLR.OUT.SIS.INS.ISS{D13}</t>
  </si>
  <si>
    <t>L22</t>
  </si>
  <si>
    <t>LIQ.CLR.OUT.SIS.INS.ISS{D36}</t>
  </si>
  <si>
    <t>M22</t>
  </si>
  <si>
    <t>LIQ.CLR.OUT.SIS.INS.ISS{D69}</t>
  </si>
  <si>
    <t>N22</t>
  </si>
  <si>
    <t>LIQ.CLR.OUT.SIS.INS.ISS{D91}</t>
  </si>
  <si>
    <t>O22</t>
  </si>
  <si>
    <t>LIQ.CLR.OUT.SIS.INS.APF.HBO{D13}</t>
  </si>
  <si>
    <t>L23</t>
  </si>
  <si>
    <t>LIQ.CLR.OUT.SIS.INS.APF.HBO{D36}</t>
  </si>
  <si>
    <t>M23</t>
  </si>
  <si>
    <t>LIQ.CLR.OUT.SIS.INS.APF.HBO{D69}</t>
  </si>
  <si>
    <t>N23</t>
  </si>
  <si>
    <t>LIQ.CLR.OUT.SIS.INS.APF.HBO{D91}</t>
  </si>
  <si>
    <t>O23</t>
  </si>
  <si>
    <t>LIQ.CLR.OUT.SIS.INS.APF.CBO{D13,T}</t>
  </si>
  <si>
    <t>L24</t>
  </si>
  <si>
    <t>LIQ.CLR.OUT.SIS.INS.APF.CBO{D13,SWC}</t>
  </si>
  <si>
    <t>L25</t>
  </si>
  <si>
    <t>LIQ.CLR.OUT.SIS.INS.APF.CBO{D13,SPL}</t>
  </si>
  <si>
    <t>L26</t>
  </si>
  <si>
    <t>LIQ.CLR.OUT.SIS.INS.APF.CBO{D36,T}</t>
  </si>
  <si>
    <t>M24</t>
  </si>
  <si>
    <t>LIQ.CLR.OUT.SIS.INS.APF.CBO{D36,SWC}</t>
  </si>
  <si>
    <t>M25</t>
  </si>
  <si>
    <t>LIQ.CLR.OUT.SIS.INS.APF.CBO{D36,SPL}</t>
  </si>
  <si>
    <t>M26</t>
  </si>
  <si>
    <t>LIQ.CLR.OUT.SIS.INS.APF.CBO{D69,T}</t>
  </si>
  <si>
    <t>N24</t>
  </si>
  <si>
    <t>LIQ.CLR.OUT.SIS.INS.APF.CBO{D69,SWC}</t>
  </si>
  <si>
    <t>N25</t>
  </si>
  <si>
    <t>LIQ.CLR.OUT.SIS.INS.APF.CBO{D69,SPL}</t>
  </si>
  <si>
    <t>N26</t>
  </si>
  <si>
    <t>LIQ.CLR.OUT.SIS.INS.APF.CBO{D91,T}</t>
  </si>
  <si>
    <t>O24</t>
  </si>
  <si>
    <t>LIQ.CLR.OUT.SIS.INS.APF.CBO{D91,SWC}</t>
  </si>
  <si>
    <t>O25</t>
  </si>
  <si>
    <t>LIQ.CLR.OUT.SIS.INS.APF.CBO{D91,SPL}</t>
  </si>
  <si>
    <t>O26</t>
  </si>
  <si>
    <t>LIQ.CLR.OUT.SIS.INS.ABS{D13}</t>
  </si>
  <si>
    <t>L27</t>
  </si>
  <si>
    <t>LIQ.CLR.OUT.SIS.INS.ABS{D36}</t>
  </si>
  <si>
    <t>M27</t>
  </si>
  <si>
    <t>LIQ.CLR.OUT.SIS.INS.ABS{D69}</t>
  </si>
  <si>
    <t>N27</t>
  </si>
  <si>
    <t>LIQ.CLR.OUT.SIS.INS.ABS{D91}</t>
  </si>
  <si>
    <t>O27</t>
  </si>
  <si>
    <t>LIQ.CLR.OUT.SIS.INS.OSE{D13}</t>
  </si>
  <si>
    <t>L28</t>
  </si>
  <si>
    <t>LIQ.CLR.OUT.SIS.INS.OSE{D36}</t>
  </si>
  <si>
    <t>M28</t>
  </si>
  <si>
    <t>LIQ.CLR.OUT.SIS.INS.OSE{D69}</t>
  </si>
  <si>
    <t>N28</t>
  </si>
  <si>
    <t>LIQ.CLR.OUT.SIS.INS.OSE{D91}</t>
  </si>
  <si>
    <t>O28</t>
  </si>
  <si>
    <t>LIQ.CLR.OUT.SIS.COF{D13,CHP}</t>
  </si>
  <si>
    <t>L30</t>
  </si>
  <si>
    <t>LIQ.CLR.OUT.SIS.COF{D13,DOW}</t>
  </si>
  <si>
    <t>L31</t>
  </si>
  <si>
    <t>LIQ.CLR.OUT.SIS.COF{D13,TRG}</t>
  </si>
  <si>
    <t>L32</t>
  </si>
  <si>
    <t>LIQ.CLR.OUT.SIS.COF{D36,CHP}</t>
  </si>
  <si>
    <t>M30</t>
  </si>
  <si>
    <t>LIQ.CLR.OUT.SIS.COF{D36,DOW}</t>
  </si>
  <si>
    <t>M31</t>
  </si>
  <si>
    <t>LIQ.CLR.OUT.SIS.COF{D36,TRG}</t>
  </si>
  <si>
    <t>M32</t>
  </si>
  <si>
    <t>LIQ.CLR.OUT.SIS.COF{D69,CHP}</t>
  </si>
  <si>
    <t>N30</t>
  </si>
  <si>
    <t>LIQ.CLR.OUT.SIS.COF{D69,DOW}</t>
  </si>
  <si>
    <t>N31</t>
  </si>
  <si>
    <t>LIQ.CLR.OUT.SIS.COF{D69,TRG}</t>
  </si>
  <si>
    <t>N32</t>
  </si>
  <si>
    <t>LIQ.CLR.OUT.SIS.COF{D91,CHP}</t>
  </si>
  <si>
    <t>O30</t>
  </si>
  <si>
    <t>LIQ.CLR.OUT.SIS.COF{D91,DOW}</t>
  </si>
  <si>
    <t>O31</t>
  </si>
  <si>
    <t>LIQ.CLR.OUT.SIS.COF{D91,TRG}</t>
  </si>
  <si>
    <t>O32</t>
  </si>
  <si>
    <t>LIQ.CLR.OUT.SIS.ICC{D13}</t>
  </si>
  <si>
    <t>L33</t>
  </si>
  <si>
    <t>LIQ.CLR.OUT.SIS.ICC{D36}</t>
  </si>
  <si>
    <t>M33</t>
  </si>
  <si>
    <t>LIQ.CLR.OUT.SIS.ICC{D69}</t>
  </si>
  <si>
    <t>N33</t>
  </si>
  <si>
    <t>LIQ.CLR.OUT.SIS.ICC{D91}</t>
  </si>
  <si>
    <t>O33</t>
  </si>
  <si>
    <t>LIQ.CLR.OUT.SIS.RET{D13}</t>
  </si>
  <si>
    <t>L34</t>
  </si>
  <si>
    <t>LIQ.CLR.OUT.SIS.RET{D36}</t>
  </si>
  <si>
    <t>M34</t>
  </si>
  <si>
    <t>LIQ.CLR.OUT.SIS.RET{D69}</t>
  </si>
  <si>
    <t>N34</t>
  </si>
  <si>
    <t>LIQ.CLR.OUT.SIS.RET{D91}</t>
  </si>
  <si>
    <t>O34</t>
  </si>
  <si>
    <t>LIQ.CLR.OUT.UFR{D13}</t>
  </si>
  <si>
    <t>L54</t>
  </si>
  <si>
    <t>LIQ.CLR.OUT.UFR{D36}</t>
  </si>
  <si>
    <t>M54</t>
  </si>
  <si>
    <t>LIQ.CLR.OUT.UFR{D69}</t>
  </si>
  <si>
    <t>N54</t>
  </si>
  <si>
    <t>LIQ.CLR.OUT.UFR{D91}</t>
  </si>
  <si>
    <t>O54</t>
  </si>
  <si>
    <t>LIQ.CLR.OUT.UFR.CPB.RET{D13}</t>
  </si>
  <si>
    <t>L36</t>
  </si>
  <si>
    <t>LIQ.CLR.OUT.UFR.CPB.RET{D36}</t>
  </si>
  <si>
    <t>M36</t>
  </si>
  <si>
    <t>LIQ.CLR.OUT.UFR.CPB.RET{D69}</t>
  </si>
  <si>
    <t>N36</t>
  </si>
  <si>
    <t>LIQ.CLR.OUT.UFR.CPB.RET{D91}</t>
  </si>
  <si>
    <t>O36</t>
  </si>
  <si>
    <t>LIQ.CLR.OUT.UFR.CPB.RET.HVD{D13}</t>
  </si>
  <si>
    <t>L37</t>
  </si>
  <si>
    <t>LIQ.CLR.OUT.UFR.CPB.RET.HVD{D36}</t>
  </si>
  <si>
    <t>M37</t>
  </si>
  <si>
    <t>LIQ.CLR.OUT.UFR.CPB.RET.HVD{D69}</t>
  </si>
  <si>
    <t>N37</t>
  </si>
  <si>
    <t>LIQ.CLR.OUT.UFR.CPB.RET.HVD{D91}</t>
  </si>
  <si>
    <t>O37</t>
  </si>
  <si>
    <t>LIQ.CLR.OUT.UFR.CPB.RET.SAV{D13}</t>
  </si>
  <si>
    <t>L39</t>
  </si>
  <si>
    <t>LIQ.CLR.OUT.UFR.CPB.RET.SAV{D36}</t>
  </si>
  <si>
    <t>M39</t>
  </si>
  <si>
    <t>LIQ.CLR.OUT.UFR.CPB.RET.SAV{D69}</t>
  </si>
  <si>
    <t>N39</t>
  </si>
  <si>
    <t>LIQ.CLR.OUT.UFR.CPB.RET.SAV{D91}</t>
  </si>
  <si>
    <t>O39</t>
  </si>
  <si>
    <t>LIQ.CLR.OUT.UFR.CPB.RET.DAC{D13}</t>
  </si>
  <si>
    <t>L40</t>
  </si>
  <si>
    <t>LIQ.CLR.OUT.UFR.CPB.RET.DAC{D36}</t>
  </si>
  <si>
    <t>M40</t>
  </si>
  <si>
    <t>LIQ.CLR.OUT.UFR.CPB.RET.DAC{D69}</t>
  </si>
  <si>
    <t>N40</t>
  </si>
  <si>
    <t>LIQ.CLR.OUT.UFR.CPB.RET.DAC{D91}</t>
  </si>
  <si>
    <t>O40</t>
  </si>
  <si>
    <t>LIQ.CLR.OUT.UFR.CPB.RET.TDE{D13}</t>
  </si>
  <si>
    <t>L41</t>
  </si>
  <si>
    <t>LIQ.CLR.OUT.UFR.CPB.RET.TDE{D36}</t>
  </si>
  <si>
    <t>M41</t>
  </si>
  <si>
    <t>LIQ.CLR.OUT.UFR.CPB.RET.TDE{D69}</t>
  </si>
  <si>
    <t>N41</t>
  </si>
  <si>
    <t>LIQ.CLR.OUT.UFR.CPB.RET.TDE{D91}</t>
  </si>
  <si>
    <t>O41</t>
  </si>
  <si>
    <t>LIQ.CLR.OUT.UFR.CPB.SMB{D13}</t>
  </si>
  <si>
    <t>L42</t>
  </si>
  <si>
    <t>LIQ.CLR.OUT.UFR.CPB.SMB{D36}</t>
  </si>
  <si>
    <t>M42</t>
  </si>
  <si>
    <t>LIQ.CLR.OUT.UFR.CPB.SMB{D69}</t>
  </si>
  <si>
    <t>N42</t>
  </si>
  <si>
    <t>LIQ.CLR.OUT.UFR.CPB.SMB{D91}</t>
  </si>
  <si>
    <t>O42</t>
  </si>
  <si>
    <t>LIQ.CLR.OUT.UFR.CPB.NFU{D13,T}</t>
  </si>
  <si>
    <t>L43</t>
  </si>
  <si>
    <t>LIQ.CLR.OUT.UFR.CPB.NFU{D13,ICC}</t>
  </si>
  <si>
    <t>L44</t>
  </si>
  <si>
    <t>LIQ.CLR.OUT.UFR.CPB.NFU{D36,T}</t>
  </si>
  <si>
    <t>M43</t>
  </si>
  <si>
    <t>LIQ.CLR.OUT.UFR.CPB.NFU{D36,ICC}</t>
  </si>
  <si>
    <t>M44</t>
  </si>
  <si>
    <t>LIQ.CLR.OUT.UFR.CPB.NFU{D69,T}</t>
  </si>
  <si>
    <t>N43</t>
  </si>
  <si>
    <t>LIQ.CLR.OUT.UFR.CPB.NFU{D69,ICC}</t>
  </si>
  <si>
    <t>N44</t>
  </si>
  <si>
    <t>LIQ.CLR.OUT.UFR.CPB.NFU{D91,T}</t>
  </si>
  <si>
    <t>O43</t>
  </si>
  <si>
    <t>LIQ.CLR.OUT.UFR.CPB.NFU{D91,ICC}</t>
  </si>
  <si>
    <t>O44</t>
  </si>
  <si>
    <t>LIQ.CLR.OUT.UFR.CPB.CEB{D13}</t>
  </si>
  <si>
    <t>L45</t>
  </si>
  <si>
    <t>LIQ.CLR.OUT.UFR.CPB.CEB{D36}</t>
  </si>
  <si>
    <t>M45</t>
  </si>
  <si>
    <t>LIQ.CLR.OUT.UFR.CPB.CEB{D69}</t>
  </si>
  <si>
    <t>N45</t>
  </si>
  <si>
    <t>LIQ.CLR.OUT.UFR.CPB.CEB{D91}</t>
  </si>
  <si>
    <t>O45</t>
  </si>
  <si>
    <t>LIQ.CLR.OUT.UFR.CPB.SMN{D13}</t>
  </si>
  <si>
    <t>L46</t>
  </si>
  <si>
    <t>LIQ.CLR.OUT.UFR.CPB.SMN{D36}</t>
  </si>
  <si>
    <t>M46</t>
  </si>
  <si>
    <t>LIQ.CLR.OUT.UFR.CPB.SMN{D69}</t>
  </si>
  <si>
    <t>N46</t>
  </si>
  <si>
    <t>LIQ.CLR.OUT.UFR.CPB.SMN{D91}</t>
  </si>
  <si>
    <t>O46</t>
  </si>
  <si>
    <t>LIQ.CLR.OUT.UFR.CPB.BAN{D13,T}</t>
  </si>
  <si>
    <t>L47</t>
  </si>
  <si>
    <t>LIQ.CLR.OUT.UFR.CPB.BAN{D13,ICC}</t>
  </si>
  <si>
    <t>L48</t>
  </si>
  <si>
    <t>LIQ.CLR.OUT.UFR.CPB.BAN{D36,T}</t>
  </si>
  <si>
    <t>M47</t>
  </si>
  <si>
    <t>LIQ.CLR.OUT.UFR.CPB.BAN{D36,ICC}</t>
  </si>
  <si>
    <t>M48</t>
  </si>
  <si>
    <t>LIQ.CLR.OUT.UFR.CPB.BAN{D69,T}</t>
  </si>
  <si>
    <t>N47</t>
  </si>
  <si>
    <t>LIQ.CLR.OUT.UFR.CPB.BAN{D69,ICC}</t>
  </si>
  <si>
    <t>N48</t>
  </si>
  <si>
    <t>LIQ.CLR.OUT.UFR.CPB.BAN{D91,T}</t>
  </si>
  <si>
    <t>O47</t>
  </si>
  <si>
    <t>LIQ.CLR.OUT.UFR.CPB.BAN{D91,ICC}</t>
  </si>
  <si>
    <t>O48</t>
  </si>
  <si>
    <t>LIQ.CLR.OUT.UFR.CPB.BAN.COB{D13}</t>
  </si>
  <si>
    <t>L49</t>
  </si>
  <si>
    <t>LIQ.CLR.OUT.UFR.CPB.BAN.COB{D36}</t>
  </si>
  <si>
    <t>M49</t>
  </si>
  <si>
    <t>LIQ.CLR.OUT.UFR.CPB.BAN.COB{D69}</t>
  </si>
  <si>
    <t>N49</t>
  </si>
  <si>
    <t>LIQ.CLR.OUT.UFR.CPB.BAN.COB{D91}</t>
  </si>
  <si>
    <t>O49</t>
  </si>
  <si>
    <t>LIQ.CLR.OUT.UFR.CPB.FUU{D13,T}</t>
  </si>
  <si>
    <t>L50</t>
  </si>
  <si>
    <t>LIQ.CLR.OUT.UFR.CPB.FUU{D13,ICC}</t>
  </si>
  <si>
    <t>L51</t>
  </si>
  <si>
    <t>LIQ.CLR.OUT.UFR.CPB.FUU{D36,T}</t>
  </si>
  <si>
    <t>M50</t>
  </si>
  <si>
    <t>LIQ.CLR.OUT.UFR.CPB.FUU{D36,ICC}</t>
  </si>
  <si>
    <t>M51</t>
  </si>
  <si>
    <t>LIQ.CLR.OUT.UFR.CPB.FUU{D69,T}</t>
  </si>
  <si>
    <t>N50</t>
  </si>
  <si>
    <t>LIQ.CLR.OUT.UFR.CPB.FUU{D69,ICC}</t>
  </si>
  <si>
    <t>N51</t>
  </si>
  <si>
    <t>LIQ.CLR.OUT.UFR.CPB.FUU{D91,T}</t>
  </si>
  <si>
    <t>O50</t>
  </si>
  <si>
    <t>LIQ.CLR.OUT.UFR.CPB.FUU{D91,ICC}</t>
  </si>
  <si>
    <t>O51</t>
  </si>
  <si>
    <t>LIQ.CLR.OUT.UFR.CPB.OLE{D13,T}</t>
  </si>
  <si>
    <t>L52</t>
  </si>
  <si>
    <t>LIQ.CLR.OUT.UFR.CPB.OLE{D13,ICC}</t>
  </si>
  <si>
    <t>L53</t>
  </si>
  <si>
    <t>LIQ.CLR.OUT.UFR.CPB.OLE{D36,T}</t>
  </si>
  <si>
    <t>M52</t>
  </si>
  <si>
    <t>LIQ.CLR.OUT.UFR.CPB.OLE{D36,ICC}</t>
  </si>
  <si>
    <t>M53</t>
  </si>
  <si>
    <t>LIQ.CLR.OUT.UFR.CPB.OLE{D69,T}</t>
  </si>
  <si>
    <t>N52</t>
  </si>
  <si>
    <t>LIQ.CLR.OUT.UFR.CPB.OLE{D69,ICC}</t>
  </si>
  <si>
    <t>N53</t>
  </si>
  <si>
    <t>LIQ.CLR.OUT.UFR.CPB.OLE{D91,T}</t>
  </si>
  <si>
    <t>O52</t>
  </si>
  <si>
    <t>LIQ.CLR.OUT.UFR.CPB.OLE{D91,ICC}</t>
  </si>
  <si>
    <t>O53</t>
  </si>
  <si>
    <t>LIQ.CLR.OUT.UFR.COF{D13,CHP}</t>
  </si>
  <si>
    <t>L55</t>
  </si>
  <si>
    <t>LIQ.CLR.OUT.UFR.COF{D13,DOW}</t>
  </si>
  <si>
    <t>L56</t>
  </si>
  <si>
    <t>LIQ.CLR.OUT.UFR.COF{D13,TRG}</t>
  </si>
  <si>
    <t>L57</t>
  </si>
  <si>
    <t>LIQ.CLR.OUT.UFR.COF{D36,CHP}</t>
  </si>
  <si>
    <t>M55</t>
  </si>
  <si>
    <t>LIQ.CLR.OUT.UFR.COF{D36,DOW}</t>
  </si>
  <si>
    <t>M56</t>
  </si>
  <si>
    <t>LIQ.CLR.OUT.UFR.COF{D36,TRG}</t>
  </si>
  <si>
    <t>M57</t>
  </si>
  <si>
    <t>LIQ.CLR.OUT.UFR.COF{D69,CHP}</t>
  </si>
  <si>
    <t>N55</t>
  </si>
  <si>
    <t>LIQ.CLR.OUT.UFR.COF{D69,DOW}</t>
  </si>
  <si>
    <t>N56</t>
  </si>
  <si>
    <t>LIQ.CLR.OUT.UFR.COF{D69,TRG}</t>
  </si>
  <si>
    <t>N57</t>
  </si>
  <si>
    <t>LIQ.CLR.OUT.UFR.COF{D91,CHP}</t>
  </si>
  <si>
    <t>O55</t>
  </si>
  <si>
    <t>LIQ.CLR.OUT.UFR.COF{D91,DOW}</t>
  </si>
  <si>
    <t>O56</t>
  </si>
  <si>
    <t>LIQ.CLR.OUT.UFR.COF{D91,TRG}</t>
  </si>
  <si>
    <t>O57</t>
  </si>
  <si>
    <t>LIQ.CLR.OUT.SFU{D13,T,CEB,T,T}</t>
  </si>
  <si>
    <t>L59</t>
  </si>
  <si>
    <t>LIQ.CLR.OUT.SFU{D13,T,OTC,T,T}</t>
  </si>
  <si>
    <t>L64</t>
  </si>
  <si>
    <t>LIQ.CLR.OUT.SFU{D13,L1A,CEB,T,T}</t>
  </si>
  <si>
    <t>L60</t>
  </si>
  <si>
    <t>LIQ.CLR.OUT.SFU{D13,L1A,OTC,T,T}</t>
  </si>
  <si>
    <t>L65</t>
  </si>
  <si>
    <t>LIQ.CLR.OUT.SFU{D13,L2A,CEB,T,T}</t>
  </si>
  <si>
    <t>L61</t>
  </si>
  <si>
    <t>LIQ.CLR.OUT.SFU{D13,L2A,OTC,T,T}</t>
  </si>
  <si>
    <t>L66</t>
  </si>
  <si>
    <t>LIQ.CLR.OUT.SFU{D13,L2B,CEB,T,T}</t>
  </si>
  <si>
    <t>L62</t>
  </si>
  <si>
    <t>LIQ.CLR.OUT.SFU{D13,L2B,OTC,T,T}</t>
  </si>
  <si>
    <t>L67</t>
  </si>
  <si>
    <t>LIQ.CLR.OUT.SFU{D13,L2B,OTC,T,ICC}</t>
  </si>
  <si>
    <t>L70</t>
  </si>
  <si>
    <t>LIQ.CLR.OUT.SFU{D13,L2B,OTC,A,T}</t>
  </si>
  <si>
    <t>L69</t>
  </si>
  <si>
    <t>LIQ.CLR.OUT.SFU{D13,L2B,OTC,I,T}</t>
  </si>
  <si>
    <t>L68</t>
  </si>
  <si>
    <t>LIQ.CLR.OUT.SFU{D13,NHQ,CEB,T,T}</t>
  </si>
  <si>
    <t>L63</t>
  </si>
  <si>
    <t>LIQ.CLR.OUT.SFU{D13,NHQ,OTC,T,T}</t>
  </si>
  <si>
    <t>L71</t>
  </si>
  <si>
    <t>LIQ.CLR.OUT.SFU{D13,NHQ,OTC,T,ICC}</t>
  </si>
  <si>
    <t>L74</t>
  </si>
  <si>
    <t>LIQ.CLR.OUT.SFU{D13,NHQ,OTC,A,T}</t>
  </si>
  <si>
    <t>L73</t>
  </si>
  <si>
    <t>LIQ.CLR.OUT.SFU{D13,NHQ,OTC,I,T}</t>
  </si>
  <si>
    <t>L72</t>
  </si>
  <si>
    <t>LIQ.CLR.OUT.SFU{D36,T,CEB,T,T}</t>
  </si>
  <si>
    <t>M59</t>
  </si>
  <si>
    <t>LIQ.CLR.OUT.SFU{D36,T,OTC,T,T}</t>
  </si>
  <si>
    <t>M64</t>
  </si>
  <si>
    <t>LIQ.CLR.OUT.SFU{D36,L1A,CEB,T,T}</t>
  </si>
  <si>
    <t>M60</t>
  </si>
  <si>
    <t>LIQ.CLR.OUT.SFU{D36,L1A,OTC,T,T}</t>
  </si>
  <si>
    <t>M65</t>
  </si>
  <si>
    <t>LIQ.CLR.OUT.SFU{D36,L2A,CEB,T,T}</t>
  </si>
  <si>
    <t>M61</t>
  </si>
  <si>
    <t>LIQ.CLR.OUT.SFU{D36,L2A,OTC,T,T}</t>
  </si>
  <si>
    <t>M66</t>
  </si>
  <si>
    <t>LIQ.CLR.OUT.SFU{D36,L2B,CEB,T,T}</t>
  </si>
  <si>
    <t>M62</t>
  </si>
  <si>
    <t>LIQ.CLR.OUT.SFU{D36,L2B,OTC,T,T}</t>
  </si>
  <si>
    <t>M67</t>
  </si>
  <si>
    <t>LIQ.CLR.OUT.SFU{D36,L2B,OTC,T,ICC}</t>
  </si>
  <si>
    <t>M70</t>
  </si>
  <si>
    <t>LIQ.CLR.OUT.SFU{D36,L2B,OTC,A,T}</t>
  </si>
  <si>
    <t>M69</t>
  </si>
  <si>
    <t>LIQ.CLR.OUT.SFU{D36,L2B,OTC,I,T}</t>
  </si>
  <si>
    <t>M68</t>
  </si>
  <si>
    <t>LIQ.CLR.OUT.SFU{D36,NHQ,CEB,T,T}</t>
  </si>
  <si>
    <t>M63</t>
  </si>
  <si>
    <t>LIQ.CLR.OUT.SFU{D36,NHQ,OTC,T,T}</t>
  </si>
  <si>
    <t>M71</t>
  </si>
  <si>
    <t>LIQ.CLR.OUT.SFU{D36,NHQ,OTC,T,ICC}</t>
  </si>
  <si>
    <t>M74</t>
  </si>
  <si>
    <t>LIQ.CLR.OUT.SFU{D36,NHQ,OTC,A,T}</t>
  </si>
  <si>
    <t>M73</t>
  </si>
  <si>
    <t>LIQ.CLR.OUT.SFU{D36,NHQ,OTC,I,T}</t>
  </si>
  <si>
    <t>M72</t>
  </si>
  <si>
    <t>LIQ.CLR.OUT.SFU{D69,T,CEB,T,T}</t>
  </si>
  <si>
    <t>N59</t>
  </si>
  <si>
    <t>LIQ.CLR.OUT.SFU{D69,T,OTC,T,T}</t>
  </si>
  <si>
    <t>N64</t>
  </si>
  <si>
    <t>LIQ.CLR.OUT.SFU{D69,L1A,CEB,T,T}</t>
  </si>
  <si>
    <t>N60</t>
  </si>
  <si>
    <t>LIQ.CLR.OUT.SFU{D69,L1A,OTC,T,T}</t>
  </si>
  <si>
    <t>N65</t>
  </si>
  <si>
    <t>LIQ.CLR.OUT.SFU{D69,L2A,CEB,T,T}</t>
  </si>
  <si>
    <t>N61</t>
  </si>
  <si>
    <t>LIQ.CLR.OUT.SFU{D69,L2A,OTC,T,T}</t>
  </si>
  <si>
    <t>N66</t>
  </si>
  <si>
    <t>LIQ.CLR.OUT.SFU{D69,L2B,CEB,T,T}</t>
  </si>
  <si>
    <t>N62</t>
  </si>
  <si>
    <t>LIQ.CLR.OUT.SFU{D69,L2B,OTC,T,T}</t>
  </si>
  <si>
    <t>N67</t>
  </si>
  <si>
    <t>LIQ.CLR.OUT.SFU{D69,L2B,OTC,T,ICC}</t>
  </si>
  <si>
    <t>N70</t>
  </si>
  <si>
    <t>LIQ.CLR.OUT.SFU{D69,L2B,OTC,A,T}</t>
  </si>
  <si>
    <t>N69</t>
  </si>
  <si>
    <t>LIQ.CLR.OUT.SFU{D69,L2B,OTC,I,T}</t>
  </si>
  <si>
    <t>N68</t>
  </si>
  <si>
    <t>LIQ.CLR.OUT.SFU{D69,NHQ,CEB,T,T}</t>
  </si>
  <si>
    <t>N63</t>
  </si>
  <si>
    <t>LIQ.CLR.OUT.SFU{D69,NHQ,OTC,T,T}</t>
  </si>
  <si>
    <t>N71</t>
  </si>
  <si>
    <t>LIQ.CLR.OUT.SFU{D69,NHQ,OTC,T,ICC}</t>
  </si>
  <si>
    <t>N74</t>
  </si>
  <si>
    <t>LIQ.CLR.OUT.SFU{D69,NHQ,OTC,A,T}</t>
  </si>
  <si>
    <t>N73</t>
  </si>
  <si>
    <t>LIQ.CLR.OUT.SFU{D69,NHQ,OTC,I,T}</t>
  </si>
  <si>
    <t>N72</t>
  </si>
  <si>
    <t>LIQ.CLR.OUT.SFU{D91,T,CEB,T,T}</t>
  </si>
  <si>
    <t>O59</t>
  </si>
  <si>
    <t>LIQ.CLR.OUT.SFU{D91,T,OTC,T,T}</t>
  </si>
  <si>
    <t>O64</t>
  </si>
  <si>
    <t>LIQ.CLR.OUT.SFU{D91,L1A,CEB,T,T}</t>
  </si>
  <si>
    <t>O60</t>
  </si>
  <si>
    <t>LIQ.CLR.OUT.SFU{D91,L1A,OTC,T,T}</t>
  </si>
  <si>
    <t>O65</t>
  </si>
  <si>
    <t>LIQ.CLR.OUT.SFU{D91,L2A,CEB,T,T}</t>
  </si>
  <si>
    <t>O61</t>
  </si>
  <si>
    <t>LIQ.CLR.OUT.SFU{D91,L2A,OTC,T,T}</t>
  </si>
  <si>
    <t>O66</t>
  </si>
  <si>
    <t>LIQ.CLR.OUT.SFU{D91,L2B,CEB,T,T}</t>
  </si>
  <si>
    <t>O62</t>
  </si>
  <si>
    <t>LIQ.CLR.OUT.SFU{D91,L2B,OTC,T,T}</t>
  </si>
  <si>
    <t>O67</t>
  </si>
  <si>
    <t>LIQ.CLR.OUT.SFU{D91,L2B,OTC,T,ICC}</t>
  </si>
  <si>
    <t>O70</t>
  </si>
  <si>
    <t>LIQ.CLR.OUT.SFU{D91,L2B,OTC,A,T}</t>
  </si>
  <si>
    <t>O69</t>
  </si>
  <si>
    <t>LIQ.CLR.OUT.SFU{D91,L2B,OTC,I,T}</t>
  </si>
  <si>
    <t>O68</t>
  </si>
  <si>
    <t>LIQ.CLR.OUT.SFU{D91,NHQ,CEB,T,T}</t>
  </si>
  <si>
    <t>O63</t>
  </si>
  <si>
    <t>LIQ.CLR.OUT.SFU{D91,NHQ,OTC,T,T}</t>
  </si>
  <si>
    <t>O71</t>
  </si>
  <si>
    <t>LIQ.CLR.OUT.SFU{D91,NHQ,OTC,T,ICC}</t>
  </si>
  <si>
    <t>O74</t>
  </si>
  <si>
    <t>LIQ.CLR.OUT.SFU{D91,NHQ,OTC,A,T}</t>
  </si>
  <si>
    <t>O73</t>
  </si>
  <si>
    <t>LIQ.CLR.OUT.SFU{D91,NHQ,OTC,I,T}</t>
  </si>
  <si>
    <t>O72</t>
  </si>
  <si>
    <t>LIQ.CLR.OUT.AOF{D13}</t>
  </si>
  <si>
    <t>L80</t>
  </si>
  <si>
    <t>LIQ.CLR.OUT.AOF{D36}</t>
  </si>
  <si>
    <t>M80</t>
  </si>
  <si>
    <t>LIQ.CLR.OUT.AOF{D69}</t>
  </si>
  <si>
    <t>N80</t>
  </si>
  <si>
    <t>LIQ.CLR.OUT.AOF{D91}</t>
  </si>
  <si>
    <t>O80</t>
  </si>
  <si>
    <t>LIQ.CLR.OUT.AOF.INS.CSW{D13}</t>
  </si>
  <si>
    <t>L76</t>
  </si>
  <si>
    <t>LIQ.CLR.OUT.AOF.INS.CSW{D36}</t>
  </si>
  <si>
    <t>M76</t>
  </si>
  <si>
    <t>LIQ.CLR.OUT.AOF.INS.CSW{D69}</t>
  </si>
  <si>
    <t>N76</t>
  </si>
  <si>
    <t>LIQ.CLR.OUT.AOF.INS.CSW{D91}</t>
  </si>
  <si>
    <t>O76</t>
  </si>
  <si>
    <t>LIQ.CLR.OUT.AOF.INS.ODO{D13}</t>
  </si>
  <si>
    <t>L77</t>
  </si>
  <si>
    <t>LIQ.CLR.OUT.AOF.INS.ODO{D36}</t>
  </si>
  <si>
    <t>M77</t>
  </si>
  <si>
    <t>LIQ.CLR.OUT.AOF.INS.ODO{D69}</t>
  </si>
  <si>
    <t>N77</t>
  </si>
  <si>
    <t>LIQ.CLR.OUT.AOF.INS.ODO{D91}</t>
  </si>
  <si>
    <t>O77</t>
  </si>
  <si>
    <t>LIQ.CLR.OUT.AOF.INS.UCF{D13}</t>
  </si>
  <si>
    <t>L78</t>
  </si>
  <si>
    <t>LIQ.CLR.OUT.AOF.INS.UCF{D36}</t>
  </si>
  <si>
    <t>M78</t>
  </si>
  <si>
    <t>LIQ.CLR.OUT.AOF.INS.UCF{D69}</t>
  </si>
  <si>
    <t>N78</t>
  </si>
  <si>
    <t>LIQ.CLR.OUT.AOF.INS.UCF{D91}</t>
  </si>
  <si>
    <t>O78</t>
  </si>
  <si>
    <t>LIQ.CLR.OUT.AOF.INS.OCO{D13}</t>
  </si>
  <si>
    <t>L79</t>
  </si>
  <si>
    <t>LIQ.CLR.OUT.AOF.INS.OCO{D36}</t>
  </si>
  <si>
    <t>M79</t>
  </si>
  <si>
    <t>LIQ.CLR.OUT.AOF.INS.OCO{D69}</t>
  </si>
  <si>
    <t>N79</t>
  </si>
  <si>
    <t>LIQ.CLR.OUT.AOF.INS.OCO{D91}</t>
  </si>
  <si>
    <t>O79</t>
  </si>
  <si>
    <t>LIQ.CLR.OUT.AOF.COF{D13,CHP}</t>
  </si>
  <si>
    <t>L81</t>
  </si>
  <si>
    <t>LIQ.CLR.OUT.AOF.COF{D13,DOW}</t>
  </si>
  <si>
    <t>L82</t>
  </si>
  <si>
    <t>LIQ.CLR.OUT.AOF.COF{D13,TRG}</t>
  </si>
  <si>
    <t>L83</t>
  </si>
  <si>
    <t>LIQ.CLR.OUT.AOF.COF{D36,CHP}</t>
  </si>
  <si>
    <t>M81</t>
  </si>
  <si>
    <t>LIQ.CLR.OUT.AOF.COF{D36,DOW}</t>
  </si>
  <si>
    <t>M82</t>
  </si>
  <si>
    <t>LIQ.CLR.OUT.AOF.COF{D36,TRG}</t>
  </si>
  <si>
    <t>M83</t>
  </si>
  <si>
    <t>LIQ.CLR.OUT.AOF.COF{D69,CHP}</t>
  </si>
  <si>
    <t>N81</t>
  </si>
  <si>
    <t>LIQ.CLR.OUT.AOF.COF{D69,DOW}</t>
  </si>
  <si>
    <t>N82</t>
  </si>
  <si>
    <t>LIQ.CLR.OUT.AOF.COF{D69,TRG}</t>
  </si>
  <si>
    <t>N83</t>
  </si>
  <si>
    <t>LIQ.CLR.OUT.AOF.COF{D91,CHP}</t>
  </si>
  <si>
    <t>O81</t>
  </si>
  <si>
    <t>LIQ.CLR.OUT.AOF.COF{D91,DOW}</t>
  </si>
  <si>
    <t>O82</t>
  </si>
  <si>
    <t>LIQ.CLR.OUT.AOF.COF{D91,TRG}</t>
  </si>
  <si>
    <t>O83</t>
  </si>
  <si>
    <t>LIQ.CLR.INF{D13}</t>
  </si>
  <si>
    <t>L148</t>
  </si>
  <si>
    <t>LIQ.CLR.INF{D36}</t>
  </si>
  <si>
    <t>M148</t>
  </si>
  <si>
    <t>LIQ.CLR.INF{D69}</t>
  </si>
  <si>
    <t>N148</t>
  </si>
  <si>
    <t>LIQ.CLR.INF{D91}</t>
  </si>
  <si>
    <t>O148</t>
  </si>
  <si>
    <t>LIQ.CLR.INF.MBD.KRD.RET{D13}</t>
  </si>
  <si>
    <t>L89</t>
  </si>
  <si>
    <t>LIQ.CLR.INF.MBD.KRD.RET{D36}</t>
  </si>
  <si>
    <t>M89</t>
  </si>
  <si>
    <t>LIQ.CLR.INF.MBD.KRD.RET{D69}</t>
  </si>
  <si>
    <t>N89</t>
  </si>
  <si>
    <t>LIQ.CLR.INF.MBD.KRD.RET{D91}</t>
  </si>
  <si>
    <t>O89</t>
  </si>
  <si>
    <t>LIQ.CLR.INF.MBD.KRD.SMB{D13}</t>
  </si>
  <si>
    <t>L90</t>
  </si>
  <si>
    <t>LIQ.CLR.INF.MBD.KRD.SMB{D36}</t>
  </si>
  <si>
    <t>M90</t>
  </si>
  <si>
    <t>LIQ.CLR.INF.MBD.KRD.SMB{D69}</t>
  </si>
  <si>
    <t>N90</t>
  </si>
  <si>
    <t>LIQ.CLR.INF.MBD.KRD.SMB{D91}</t>
  </si>
  <si>
    <t>O90</t>
  </si>
  <si>
    <t>LIQ.CLR.INF.MBD.KRD.NFU{D13,T}</t>
  </si>
  <si>
    <t>L91</t>
  </si>
  <si>
    <t>LIQ.CLR.INF.MBD.KRD.NFU{D13,ICC}</t>
  </si>
  <si>
    <t>L92</t>
  </si>
  <si>
    <t>LIQ.CLR.INF.MBD.KRD.NFU{D36,T}</t>
  </si>
  <si>
    <t>M91</t>
  </si>
  <si>
    <t>LIQ.CLR.INF.MBD.KRD.NFU{D36,ICC}</t>
  </si>
  <si>
    <t>M92</t>
  </si>
  <si>
    <t>LIQ.CLR.INF.MBD.KRD.NFU{D69,T}</t>
  </si>
  <si>
    <t>N91</t>
  </si>
  <si>
    <t>LIQ.CLR.INF.MBD.KRD.NFU{D69,ICC}</t>
  </si>
  <si>
    <t>N92</t>
  </si>
  <si>
    <t>LIQ.CLR.INF.MBD.KRD.NFU{D91,T}</t>
  </si>
  <si>
    <t>O91</t>
  </si>
  <si>
    <t>LIQ.CLR.INF.MBD.KRD.NFU{D91,ICC}</t>
  </si>
  <si>
    <t>O92</t>
  </si>
  <si>
    <t>LIQ.CLR.INF.MBD.KRD.CEB{D13}</t>
  </si>
  <si>
    <t>L93</t>
  </si>
  <si>
    <t>LIQ.CLR.INF.MBD.KRD.CEB{D36}</t>
  </si>
  <si>
    <t>M93</t>
  </si>
  <si>
    <t>LIQ.CLR.INF.MBD.KRD.CEB{D69}</t>
  </si>
  <si>
    <t>N93</t>
  </si>
  <si>
    <t>LIQ.CLR.INF.MBD.KRD.CEB{D91}</t>
  </si>
  <si>
    <t>O93</t>
  </si>
  <si>
    <t>LIQ.CLR.INF.MBD.KRD.SMN{D13}</t>
  </si>
  <si>
    <t>L94</t>
  </si>
  <si>
    <t>LIQ.CLR.INF.MBD.KRD.SMN{D36}</t>
  </si>
  <si>
    <t>M94</t>
  </si>
  <si>
    <t>LIQ.CLR.INF.MBD.KRD.SMN{D69}</t>
  </si>
  <si>
    <t>N94</t>
  </si>
  <si>
    <t>LIQ.CLR.INF.MBD.KRD.SMN{D91}</t>
  </si>
  <si>
    <t>O94</t>
  </si>
  <si>
    <t>LIQ.CLR.INF.MBD.KRD.BAN{D13,T}</t>
  </si>
  <si>
    <t>L95</t>
  </si>
  <si>
    <t>LIQ.CLR.INF.MBD.KRD.BAN{D13,ICC}</t>
  </si>
  <si>
    <t>L96</t>
  </si>
  <si>
    <t>LIQ.CLR.INF.MBD.KRD.BAN{D36,T}</t>
  </si>
  <si>
    <t>M95</t>
  </si>
  <si>
    <t>LIQ.CLR.INF.MBD.KRD.BAN{D36,ICC}</t>
  </si>
  <si>
    <t>M96</t>
  </si>
  <si>
    <t>LIQ.CLR.INF.MBD.KRD.BAN{D69,T}</t>
  </si>
  <si>
    <t>N95</t>
  </si>
  <si>
    <t>LIQ.CLR.INF.MBD.KRD.BAN{D69,ICC}</t>
  </si>
  <si>
    <t>N96</t>
  </si>
  <si>
    <t>LIQ.CLR.INF.MBD.KRD.BAN{D91,T}</t>
  </si>
  <si>
    <t>O95</t>
  </si>
  <si>
    <t>LIQ.CLR.INF.MBD.KRD.BAN{D91,ICC}</t>
  </si>
  <si>
    <t>O96</t>
  </si>
  <si>
    <t>LIQ.CLR.INF.MBD.KRD.BAN.COB{D13}</t>
  </si>
  <si>
    <t>L97</t>
  </si>
  <si>
    <t>LIQ.CLR.INF.MBD.KRD.BAN.COB{D36}</t>
  </si>
  <si>
    <t>M97</t>
  </si>
  <si>
    <t>LIQ.CLR.INF.MBD.KRD.BAN.COB{D69}</t>
  </si>
  <si>
    <t>N97</t>
  </si>
  <si>
    <t>LIQ.CLR.INF.MBD.KRD.BAN.COB{D91}</t>
  </si>
  <si>
    <t>O97</t>
  </si>
  <si>
    <t>LIQ.CLR.INF.MBD.KRD.FUU{D13,T}</t>
  </si>
  <si>
    <t>L98</t>
  </si>
  <si>
    <t>LIQ.CLR.INF.MBD.KRD.FUU{D13,ICC}</t>
  </si>
  <si>
    <t>L99</t>
  </si>
  <si>
    <t>LIQ.CLR.INF.MBD.KRD.FUU{D36,T}</t>
  </si>
  <si>
    <t>M98</t>
  </si>
  <si>
    <t>LIQ.CLR.INF.MBD.KRD.FUU{D36,ICC}</t>
  </si>
  <si>
    <t>M99</t>
  </si>
  <si>
    <t>LIQ.CLR.INF.MBD.KRD.FUU{D69,T}</t>
  </si>
  <si>
    <t>N98</t>
  </si>
  <si>
    <t>LIQ.CLR.INF.MBD.KRD.FUU{D69,ICC}</t>
  </si>
  <si>
    <t>N99</t>
  </si>
  <si>
    <t>LIQ.CLR.INF.MBD.KRD.FUU{D91,T}</t>
  </si>
  <si>
    <t>O98</t>
  </si>
  <si>
    <t>LIQ.CLR.INF.MBD.KRD.FUU{D91,ICC}</t>
  </si>
  <si>
    <t>O99</t>
  </si>
  <si>
    <t>LIQ.CLR.INF.MBD.KRD.OLE{D13,T}</t>
  </si>
  <si>
    <t>L100</t>
  </si>
  <si>
    <t>LIQ.CLR.INF.MBD.KRD.OLE{D13,ICC}</t>
  </si>
  <si>
    <t>L101</t>
  </si>
  <si>
    <t>LIQ.CLR.INF.MBD.KRD.OLE{D36,T}</t>
  </si>
  <si>
    <t>M100</t>
  </si>
  <si>
    <t>LIQ.CLR.INF.MBD.KRD.OLE{D36,ICC}</t>
  </si>
  <si>
    <t>M101</t>
  </si>
  <si>
    <t>LIQ.CLR.INF.MBD.KRD.OLE{D69,T}</t>
  </si>
  <si>
    <t>N100</t>
  </si>
  <si>
    <t>LIQ.CLR.INF.MBD.KRD.OLE{D69,ICC}</t>
  </si>
  <si>
    <t>N101</t>
  </si>
  <si>
    <t>LIQ.CLR.INF.MBD.KRD.OLE{D91,T}</t>
  </si>
  <si>
    <t>O100</t>
  </si>
  <si>
    <t>LIQ.CLR.INF.MBD.KRD.OLE{D91,ICC}</t>
  </si>
  <si>
    <t>O101</t>
  </si>
  <si>
    <t>LIQ.CLR.INF.MBD.SLE{D13}</t>
  </si>
  <si>
    <t>L103</t>
  </si>
  <si>
    <t>LIQ.CLR.INF.MBD.SLE{D36}</t>
  </si>
  <si>
    <t>M103</t>
  </si>
  <si>
    <t>LIQ.CLR.INF.MBD.SLE{D69}</t>
  </si>
  <si>
    <t>N103</t>
  </si>
  <si>
    <t>LIQ.CLR.INF.MBD.SLE{D91}</t>
  </si>
  <si>
    <t>O103</t>
  </si>
  <si>
    <t>LIQ.CLR.INF.MBD.SLE.CNR{D13,T,T,T,T}</t>
  </si>
  <si>
    <t>L104</t>
  </si>
  <si>
    <t>LIQ.CLR.INF.MBD.SLE.CNR{D13,T,SNB,T,T}</t>
  </si>
  <si>
    <t>L105</t>
  </si>
  <si>
    <t>LIQ.CLR.INF.MBD.SLE.CNR{D13,T,OTS,T,T}</t>
  </si>
  <si>
    <t>L111</t>
  </si>
  <si>
    <t>LIQ.CLR.INF.MBD.SLE.CNR{D13,L1A,SNB,T,T}</t>
  </si>
  <si>
    <t>L106</t>
  </si>
  <si>
    <t>LIQ.CLR.INF.MBD.SLE.CNR{D13,L1A,OTS,T,T}</t>
  </si>
  <si>
    <t>L112</t>
  </si>
  <si>
    <t>LIQ.CLR.INF.MBD.SLE.CNR{D13,L1A,OTS,T,TPA}</t>
  </si>
  <si>
    <t>L113</t>
  </si>
  <si>
    <t>LIQ.CLR.INF.MBD.SLE.CNR{D13,L1A,OTS,T,ICC}</t>
  </si>
  <si>
    <t>L114</t>
  </si>
  <si>
    <t>LIQ.CLR.INF.MBD.SLE.CNR{D13,L2A,SNB,T,T}</t>
  </si>
  <si>
    <t>L107</t>
  </si>
  <si>
    <t>LIQ.CLR.INF.MBD.SLE.CNR{D13,L2A,OTS,T,T}</t>
  </si>
  <si>
    <t>L115</t>
  </si>
  <si>
    <t>LIQ.CLR.INF.MBD.SLE.CNR{D13,L2A,OTS,T,TPA}</t>
  </si>
  <si>
    <t>L116</t>
  </si>
  <si>
    <t>LIQ.CLR.INF.MBD.SLE.CNR{D13,L2A,OTS,T,ICC}</t>
  </si>
  <si>
    <t>L117</t>
  </si>
  <si>
    <t>LIQ.CLR.INF.MBD.SLE.CNR{D13,L2B,SNB,T,T}</t>
  </si>
  <si>
    <t>L108</t>
  </si>
  <si>
    <t>LIQ.CLR.INF.MBD.SLE.CNR{D13,L2B,OTS,T,T}</t>
  </si>
  <si>
    <t>L118</t>
  </si>
  <si>
    <t>LIQ.CLR.INF.MBD.SLE.CNR{D13,L2B,OTS,T,TPA}</t>
  </si>
  <si>
    <t>L119</t>
  </si>
  <si>
    <t>LIQ.CLR.INF.MBD.SLE.CNR{D13,L2B,OTS,T,ICC}</t>
  </si>
  <si>
    <t>L120</t>
  </si>
  <si>
    <t>LIQ.CLR.INF.MBD.SLE.CNR{D13,NHQ,SNB,OTM,T}</t>
  </si>
  <si>
    <t>L110</t>
  </si>
  <si>
    <t>LIQ.CLR.INF.MBD.SLE.CNR{D13,NHQ,SNB,MLE,T}</t>
  </si>
  <si>
    <t>L109</t>
  </si>
  <si>
    <t>LIQ.CLR.INF.MBD.SLE.CNR{D13,NHQ,OTS,OTM,T}</t>
  </si>
  <si>
    <t>L124</t>
  </si>
  <si>
    <t>LIQ.CLR.INF.MBD.SLE.CNR{D13,NHQ,OTS,OTM,TPA}</t>
  </si>
  <si>
    <t>L125</t>
  </si>
  <si>
    <t>LIQ.CLR.INF.MBD.SLE.CNR{D13,NHQ,OTS,OTM,ICC}</t>
  </si>
  <si>
    <t>L126</t>
  </si>
  <si>
    <t>LIQ.CLR.INF.MBD.SLE.CNR{D13,NHQ,OTS,MLE,T}</t>
  </si>
  <si>
    <t>L121</t>
  </si>
  <si>
    <t>LIQ.CLR.INF.MBD.SLE.CNR{D13,NHQ,OTS,MLE,TPA}</t>
  </si>
  <si>
    <t>L122</t>
  </si>
  <si>
    <t>LIQ.CLR.INF.MBD.SLE.CNR{D13,NHQ,OTS,MLE,ICC}</t>
  </si>
  <si>
    <t>L123</t>
  </si>
  <si>
    <t>LIQ.CLR.INF.MBD.SLE.CNR{D36,T,T,T,T}</t>
  </si>
  <si>
    <t>M104</t>
  </si>
  <si>
    <t>LIQ.CLR.INF.MBD.SLE.CNR{D36,T,SNB,T,T}</t>
  </si>
  <si>
    <t>M105</t>
  </si>
  <si>
    <t>LIQ.CLR.INF.MBD.SLE.CNR{D36,T,OTS,T,T}</t>
  </si>
  <si>
    <t>M111</t>
  </si>
  <si>
    <t>LIQ.CLR.INF.MBD.SLE.CNR{D36,L1A,SNB,T,T}</t>
  </si>
  <si>
    <t>M106</t>
  </si>
  <si>
    <t>LIQ.CLR.INF.MBD.SLE.CNR{D36,L1A,OTS,T,T}</t>
  </si>
  <si>
    <t>M112</t>
  </si>
  <si>
    <t>LIQ.CLR.INF.MBD.SLE.CNR{D36,L1A,OTS,T,TPA}</t>
  </si>
  <si>
    <t>M113</t>
  </si>
  <si>
    <t>LIQ.CLR.INF.MBD.SLE.CNR{D36,L1A,OTS,T,ICC}</t>
  </si>
  <si>
    <t>M114</t>
  </si>
  <si>
    <t>LIQ.CLR.INF.MBD.SLE.CNR{D36,L2A,SNB,T,T}</t>
  </si>
  <si>
    <t>M107</t>
  </si>
  <si>
    <t>LIQ.CLR.INF.MBD.SLE.CNR{D36,L2A,OTS,T,T}</t>
  </si>
  <si>
    <t>M115</t>
  </si>
  <si>
    <t>LIQ.CLR.INF.MBD.SLE.CNR{D36,L2A,OTS,T,TPA}</t>
  </si>
  <si>
    <t>M116</t>
  </si>
  <si>
    <t>LIQ.CLR.INF.MBD.SLE.CNR{D36,L2A,OTS,T,ICC}</t>
  </si>
  <si>
    <t>M117</t>
  </si>
  <si>
    <t>LIQ.CLR.INF.MBD.SLE.CNR{D36,L2B,SNB,T,T}</t>
  </si>
  <si>
    <t>M108</t>
  </si>
  <si>
    <t>LIQ.CLR.INF.MBD.SLE.CNR{D36,L2B,OTS,T,T}</t>
  </si>
  <si>
    <t>M118</t>
  </si>
  <si>
    <t>LIQ.CLR.INF.MBD.SLE.CNR{D36,L2B,OTS,T,TPA}</t>
  </si>
  <si>
    <t>M119</t>
  </si>
  <si>
    <t>LIQ.CLR.INF.MBD.SLE.CNR{D36,L2B,OTS,T,ICC}</t>
  </si>
  <si>
    <t>M120</t>
  </si>
  <si>
    <t>LIQ.CLR.INF.MBD.SLE.CNR{D36,NHQ,SNB,OTM,T}</t>
  </si>
  <si>
    <t>M110</t>
  </si>
  <si>
    <t>LIQ.CLR.INF.MBD.SLE.CNR{D36,NHQ,SNB,MLE,T}</t>
  </si>
  <si>
    <t>M109</t>
  </si>
  <si>
    <t>LIQ.CLR.INF.MBD.SLE.CNR{D36,NHQ,OTS,OTM,T}</t>
  </si>
  <si>
    <t>M124</t>
  </si>
  <si>
    <t>LIQ.CLR.INF.MBD.SLE.CNR{D36,NHQ,OTS,OTM,TPA}</t>
  </si>
  <si>
    <t>M125</t>
  </si>
  <si>
    <t>LIQ.CLR.INF.MBD.SLE.CNR{D36,NHQ,OTS,OTM,ICC}</t>
  </si>
  <si>
    <t>M126</t>
  </si>
  <si>
    <t>LIQ.CLR.INF.MBD.SLE.CNR{D36,NHQ,OTS,MLE,T}</t>
  </si>
  <si>
    <t>M121</t>
  </si>
  <si>
    <t>LIQ.CLR.INF.MBD.SLE.CNR{D36,NHQ,OTS,MLE,TPA}</t>
  </si>
  <si>
    <t>M122</t>
  </si>
  <si>
    <t>LIQ.CLR.INF.MBD.SLE.CNR{D36,NHQ,OTS,MLE,ICC}</t>
  </si>
  <si>
    <t>M123</t>
  </si>
  <si>
    <t>LIQ.CLR.INF.MBD.SLE.CNR{D69,T,T,T,T}</t>
  </si>
  <si>
    <t>N104</t>
  </si>
  <si>
    <t>LIQ.CLR.INF.MBD.SLE.CNR{D69,T,SNB,T,T}</t>
  </si>
  <si>
    <t>N105</t>
  </si>
  <si>
    <t>LIQ.CLR.INF.MBD.SLE.CNR{D69,T,OTS,T,T}</t>
  </si>
  <si>
    <t>N111</t>
  </si>
  <si>
    <t>LIQ.CLR.INF.MBD.SLE.CNR{D69,L1A,SNB,T,T}</t>
  </si>
  <si>
    <t>N106</t>
  </si>
  <si>
    <t>LIQ.CLR.INF.MBD.SLE.CNR{D69,L1A,OTS,T,T}</t>
  </si>
  <si>
    <t>N112</t>
  </si>
  <si>
    <t>LIQ.CLR.INF.MBD.SLE.CNR{D69,L1A,OTS,T,TPA}</t>
  </si>
  <si>
    <t>N113</t>
  </si>
  <si>
    <t>LIQ.CLR.INF.MBD.SLE.CNR{D69,L1A,OTS,T,ICC}</t>
  </si>
  <si>
    <t>N114</t>
  </si>
  <si>
    <t>LIQ.CLR.INF.MBD.SLE.CNR{D69,L2A,SNB,T,T}</t>
  </si>
  <si>
    <t>N107</t>
  </si>
  <si>
    <t>LIQ.CLR.INF.MBD.SLE.CNR{D69,L2A,OTS,T,T}</t>
  </si>
  <si>
    <t>N115</t>
  </si>
  <si>
    <t>LIQ.CLR.INF.MBD.SLE.CNR{D69,L2A,OTS,T,TPA}</t>
  </si>
  <si>
    <t>N116</t>
  </si>
  <si>
    <t>LIQ.CLR.INF.MBD.SLE.CNR{D69,L2A,OTS,T,ICC}</t>
  </si>
  <si>
    <t>N117</t>
  </si>
  <si>
    <t>LIQ.CLR.INF.MBD.SLE.CNR{D69,L2B,SNB,T,T}</t>
  </si>
  <si>
    <t>N108</t>
  </si>
  <si>
    <t>LIQ.CLR.INF.MBD.SLE.CNR{D69,L2B,OTS,T,T}</t>
  </si>
  <si>
    <t>N118</t>
  </si>
  <si>
    <t>LIQ.CLR.INF.MBD.SLE.CNR{D69,L2B,OTS,T,TPA}</t>
  </si>
  <si>
    <t>N119</t>
  </si>
  <si>
    <t>LIQ.CLR.INF.MBD.SLE.CNR{D69,L2B,OTS,T,ICC}</t>
  </si>
  <si>
    <t>N120</t>
  </si>
  <si>
    <t>LIQ.CLR.INF.MBD.SLE.CNR{D69,NHQ,SNB,OTM,T}</t>
  </si>
  <si>
    <t>N110</t>
  </si>
  <si>
    <t>LIQ.CLR.INF.MBD.SLE.CNR{D69,NHQ,SNB,MLE,T}</t>
  </si>
  <si>
    <t>N109</t>
  </si>
  <si>
    <t>LIQ.CLR.INF.MBD.SLE.CNR{D69,NHQ,OTS,OTM,T}</t>
  </si>
  <si>
    <t>N124</t>
  </si>
  <si>
    <t>LIQ.CLR.INF.MBD.SLE.CNR{D69,NHQ,OTS,OTM,TPA}</t>
  </si>
  <si>
    <t>N125</t>
  </si>
  <si>
    <t>LIQ.CLR.INF.MBD.SLE.CNR{D69,NHQ,OTS,OTM,ICC}</t>
  </si>
  <si>
    <t>N126</t>
  </si>
  <si>
    <t>LIQ.CLR.INF.MBD.SLE.CNR{D69,NHQ,OTS,MLE,T}</t>
  </si>
  <si>
    <t>N121</t>
  </si>
  <si>
    <t>LIQ.CLR.INF.MBD.SLE.CNR{D69,NHQ,OTS,MLE,TPA}</t>
  </si>
  <si>
    <t>N122</t>
  </si>
  <si>
    <t>LIQ.CLR.INF.MBD.SLE.CNR{D69,NHQ,OTS,MLE,ICC}</t>
  </si>
  <si>
    <t>N123</t>
  </si>
  <si>
    <t>LIQ.CLR.INF.MBD.SLE.CNR{D91,T,T,T,T}</t>
  </si>
  <si>
    <t>O104</t>
  </si>
  <si>
    <t>LIQ.CLR.INF.MBD.SLE.CNR{D91,T,SNB,T,T}</t>
  </si>
  <si>
    <t>O105</t>
  </si>
  <si>
    <t>LIQ.CLR.INF.MBD.SLE.CNR{D91,T,OTS,T,T}</t>
  </si>
  <si>
    <t>O111</t>
  </si>
  <si>
    <t>LIQ.CLR.INF.MBD.SLE.CNR{D91,L1A,SNB,T,T}</t>
  </si>
  <si>
    <t>O106</t>
  </si>
  <si>
    <t>LIQ.CLR.INF.MBD.SLE.CNR{D91,L1A,OTS,T,T}</t>
  </si>
  <si>
    <t>O112</t>
  </si>
  <si>
    <t>LIQ.CLR.INF.MBD.SLE.CNR{D91,L1A,OTS,T,TPA}</t>
  </si>
  <si>
    <t>O113</t>
  </si>
  <si>
    <t>LIQ.CLR.INF.MBD.SLE.CNR{D91,L1A,OTS,T,ICC}</t>
  </si>
  <si>
    <t>O114</t>
  </si>
  <si>
    <t>LIQ.CLR.INF.MBD.SLE.CNR{D91,L2A,SNB,T,T}</t>
  </si>
  <si>
    <t>O107</t>
  </si>
  <si>
    <t>LIQ.CLR.INF.MBD.SLE.CNR{D91,L2A,OTS,T,T}</t>
  </si>
  <si>
    <t>O115</t>
  </si>
  <si>
    <t>LIQ.CLR.INF.MBD.SLE.CNR{D91,L2A,OTS,T,TPA}</t>
  </si>
  <si>
    <t>O116</t>
  </si>
  <si>
    <t>LIQ.CLR.INF.MBD.SLE.CNR{D91,L2A,OTS,T,ICC}</t>
  </si>
  <si>
    <t>O117</t>
  </si>
  <si>
    <t>LIQ.CLR.INF.MBD.SLE.CNR{D91,L2B,SNB,T,T}</t>
  </si>
  <si>
    <t>O108</t>
  </si>
  <si>
    <t>LIQ.CLR.INF.MBD.SLE.CNR{D91,L2B,OTS,T,T}</t>
  </si>
  <si>
    <t>O118</t>
  </si>
  <si>
    <t>LIQ.CLR.INF.MBD.SLE.CNR{D91,L2B,OTS,T,TPA}</t>
  </si>
  <si>
    <t>O119</t>
  </si>
  <si>
    <t>LIQ.CLR.INF.MBD.SLE.CNR{D91,L2B,OTS,T,ICC}</t>
  </si>
  <si>
    <t>O120</t>
  </si>
  <si>
    <t>LIQ.CLR.INF.MBD.SLE.CNR{D91,NHQ,SNB,OTM,T}</t>
  </si>
  <si>
    <t>O110</t>
  </si>
  <si>
    <t>LIQ.CLR.INF.MBD.SLE.CNR{D91,NHQ,SNB,MLE,T}</t>
  </si>
  <si>
    <t>O109</t>
  </si>
  <si>
    <t>LIQ.CLR.INF.MBD.SLE.CNR{D91,NHQ,OTS,OTM,T}</t>
  </si>
  <si>
    <t>O124</t>
  </si>
  <si>
    <t>LIQ.CLR.INF.MBD.SLE.CNR{D91,NHQ,OTS,OTM,TPA}</t>
  </si>
  <si>
    <t>O125</t>
  </si>
  <si>
    <t>LIQ.CLR.INF.MBD.SLE.CNR{D91,NHQ,OTS,OTM,ICC}</t>
  </si>
  <si>
    <t>O126</t>
  </si>
  <si>
    <t>LIQ.CLR.INF.MBD.SLE.CNR{D91,NHQ,OTS,MLE,T}</t>
  </si>
  <si>
    <t>O121</t>
  </si>
  <si>
    <t>LIQ.CLR.INF.MBD.SLE.CNR{D91,NHQ,OTS,MLE,TPA}</t>
  </si>
  <si>
    <t>O122</t>
  </si>
  <si>
    <t>LIQ.CLR.INF.MBD.SLE.CNR{D91,NHQ,OTS,MLE,ICC}</t>
  </si>
  <si>
    <t>O123</t>
  </si>
  <si>
    <t>LIQ.CLR.INF.MBD.SLE.CRH{D13,T,T,T}</t>
  </si>
  <si>
    <t>L127</t>
  </si>
  <si>
    <t>LIQ.CLR.INF.MBD.SLE.CRH{D13,L1A,T,T}</t>
  </si>
  <si>
    <t>L128</t>
  </si>
  <si>
    <t>LIQ.CLR.INF.MBD.SLE.CRH{D13,L1A,T,TPA}</t>
  </si>
  <si>
    <t>L129</t>
  </si>
  <si>
    <t>LIQ.CLR.INF.MBD.SLE.CRH{D13,L1A,T,ICC}</t>
  </si>
  <si>
    <t>L130</t>
  </si>
  <si>
    <t>LIQ.CLR.INF.MBD.SLE.CRH{D13,L2A,T,T}</t>
  </si>
  <si>
    <t>L131</t>
  </si>
  <si>
    <t>LIQ.CLR.INF.MBD.SLE.CRH{D13,L2A,T,TPA}</t>
  </si>
  <si>
    <t>L132</t>
  </si>
  <si>
    <t>LIQ.CLR.INF.MBD.SLE.CRH{D13,L2A,T,ICC}</t>
  </si>
  <si>
    <t>L133</t>
  </si>
  <si>
    <t>LIQ.CLR.INF.MBD.SLE.CRH{D13,L2B,T,T}</t>
  </si>
  <si>
    <t>L134</t>
  </si>
  <si>
    <t>LIQ.CLR.INF.MBD.SLE.CRH{D13,L2B,T,TPA}</t>
  </si>
  <si>
    <t>L135</t>
  </si>
  <si>
    <t>LIQ.CLR.INF.MBD.SLE.CRH{D13,L2B,T,ICC}</t>
  </si>
  <si>
    <t>L136</t>
  </si>
  <si>
    <t>LIQ.CLR.INF.MBD.SLE.CRH{D13,NHQ,OTM,T}</t>
  </si>
  <si>
    <t>L140</t>
  </si>
  <si>
    <t>LIQ.CLR.INF.MBD.SLE.CRH{D13,NHQ,OTM,TPA}</t>
  </si>
  <si>
    <t>L141</t>
  </si>
  <si>
    <t>LIQ.CLR.INF.MBD.SLE.CRH{D13,NHQ,OTM,ICC}</t>
  </si>
  <si>
    <t>L142</t>
  </si>
  <si>
    <t>LIQ.CLR.INF.MBD.SLE.CRH{D13,NHQ,MLE,T}</t>
  </si>
  <si>
    <t>L137</t>
  </si>
  <si>
    <t>LIQ.CLR.INF.MBD.SLE.CRH{D13,NHQ,MLE,TPA}</t>
  </si>
  <si>
    <t>L138</t>
  </si>
  <si>
    <t>LIQ.CLR.INF.MBD.SLE.CRH{D13,NHQ,MLE,ICC}</t>
  </si>
  <si>
    <t>L139</t>
  </si>
  <si>
    <t>LIQ.CLR.INF.MBD.SLE.CRH{D36,T,T,T}</t>
  </si>
  <si>
    <t>M127</t>
  </si>
  <si>
    <t>LIQ.CLR.INF.MBD.SLE.CRH{D36,L1A,T,T}</t>
  </si>
  <si>
    <t>M128</t>
  </si>
  <si>
    <t>LIQ.CLR.INF.MBD.SLE.CRH{D36,L1A,T,TPA}</t>
  </si>
  <si>
    <t>M129</t>
  </si>
  <si>
    <t>LIQ.CLR.INF.MBD.SLE.CRH{D36,L1A,T,ICC}</t>
  </si>
  <si>
    <t>M130</t>
  </si>
  <si>
    <t>LIQ.CLR.INF.MBD.SLE.CRH{D36,L2A,T,T}</t>
  </si>
  <si>
    <t>M131</t>
  </si>
  <si>
    <t>LIQ.CLR.INF.MBD.SLE.CRH{D36,L2A,T,TPA}</t>
  </si>
  <si>
    <t>M132</t>
  </si>
  <si>
    <t>LIQ.CLR.INF.MBD.SLE.CRH{D36,L2A,T,ICC}</t>
  </si>
  <si>
    <t>M133</t>
  </si>
  <si>
    <t>LIQ.CLR.INF.MBD.SLE.CRH{D36,L2B,T,T}</t>
  </si>
  <si>
    <t>M134</t>
  </si>
  <si>
    <t>LIQ.CLR.INF.MBD.SLE.CRH{D36,L2B,T,TPA}</t>
  </si>
  <si>
    <t>M135</t>
  </si>
  <si>
    <t>LIQ.CLR.INF.MBD.SLE.CRH{D36,L2B,T,ICC}</t>
  </si>
  <si>
    <t>M136</t>
  </si>
  <si>
    <t>LIQ.CLR.INF.MBD.SLE.CRH{D36,NHQ,OTM,T}</t>
  </si>
  <si>
    <t>M140</t>
  </si>
  <si>
    <t>LIQ.CLR.INF.MBD.SLE.CRH{D36,NHQ,OTM,TPA}</t>
  </si>
  <si>
    <t>M141</t>
  </si>
  <si>
    <t>LIQ.CLR.INF.MBD.SLE.CRH{D36,NHQ,OTM,ICC}</t>
  </si>
  <si>
    <t>M142</t>
  </si>
  <si>
    <t>LIQ.CLR.INF.MBD.SLE.CRH{D36,NHQ,MLE,T}</t>
  </si>
  <si>
    <t>M137</t>
  </si>
  <si>
    <t>LIQ.CLR.INF.MBD.SLE.CRH{D36,NHQ,MLE,TPA}</t>
  </si>
  <si>
    <t>M138</t>
  </si>
  <si>
    <t>LIQ.CLR.INF.MBD.SLE.CRH{D36,NHQ,MLE,ICC}</t>
  </si>
  <si>
    <t>M139</t>
  </si>
  <si>
    <t>LIQ.CLR.INF.MBD.SLE.CRH{D69,T,T,T}</t>
  </si>
  <si>
    <t>N127</t>
  </si>
  <si>
    <t>LIQ.CLR.INF.MBD.SLE.CRH{D69,L1A,T,T}</t>
  </si>
  <si>
    <t>N128</t>
  </si>
  <si>
    <t>LIQ.CLR.INF.MBD.SLE.CRH{D69,L1A,T,TPA}</t>
  </si>
  <si>
    <t>N129</t>
  </si>
  <si>
    <t>LIQ.CLR.INF.MBD.SLE.CRH{D69,L1A,T,ICC}</t>
  </si>
  <si>
    <t>N130</t>
  </si>
  <si>
    <t>LIQ.CLR.INF.MBD.SLE.CRH{D69,L2A,T,T}</t>
  </si>
  <si>
    <t>N131</t>
  </si>
  <si>
    <t>LIQ.CLR.INF.MBD.SLE.CRH{D69,L2A,T,TPA}</t>
  </si>
  <si>
    <t>N132</t>
  </si>
  <si>
    <t>LIQ.CLR.INF.MBD.SLE.CRH{D69,L2A,T,ICC}</t>
  </si>
  <si>
    <t>N133</t>
  </si>
  <si>
    <t>LIQ.CLR.INF.MBD.SLE.CRH{D69,L2B,T,T}</t>
  </si>
  <si>
    <t>N134</t>
  </si>
  <si>
    <t>LIQ.CLR.INF.MBD.SLE.CRH{D69,L2B,T,TPA}</t>
  </si>
  <si>
    <t>N135</t>
  </si>
  <si>
    <t>LIQ.CLR.INF.MBD.SLE.CRH{D69,L2B,T,ICC}</t>
  </si>
  <si>
    <t>N136</t>
  </si>
  <si>
    <t>LIQ.CLR.INF.MBD.SLE.CRH{D69,NHQ,OTM,T}</t>
  </si>
  <si>
    <t>N140</t>
  </si>
  <si>
    <t>LIQ.CLR.INF.MBD.SLE.CRH{D69,NHQ,OTM,TPA}</t>
  </si>
  <si>
    <t>N141</t>
  </si>
  <si>
    <t>LIQ.CLR.INF.MBD.SLE.CRH{D69,NHQ,OTM,ICC}</t>
  </si>
  <si>
    <t>N142</t>
  </si>
  <si>
    <t>LIQ.CLR.INF.MBD.SLE.CRH{D69,NHQ,MLE,T}</t>
  </si>
  <si>
    <t>N137</t>
  </si>
  <si>
    <t>LIQ.CLR.INF.MBD.SLE.CRH{D69,NHQ,MLE,TPA}</t>
  </si>
  <si>
    <t>N138</t>
  </si>
  <si>
    <t>LIQ.CLR.INF.MBD.SLE.CRH{D69,NHQ,MLE,ICC}</t>
  </si>
  <si>
    <t>N139</t>
  </si>
  <si>
    <t>LIQ.CLR.INF.MBD.SLE.CRH{D91,T,T,T}</t>
  </si>
  <si>
    <t>O127</t>
  </si>
  <si>
    <t>LIQ.CLR.INF.MBD.SLE.CRH{D91,L1A,T,T}</t>
  </si>
  <si>
    <t>O128</t>
  </si>
  <si>
    <t>LIQ.CLR.INF.MBD.SLE.CRH{D91,L1A,T,TPA}</t>
  </si>
  <si>
    <t>O129</t>
  </si>
  <si>
    <t>LIQ.CLR.INF.MBD.SLE.CRH{D91,L1A,T,ICC}</t>
  </si>
  <si>
    <t>O130</t>
  </si>
  <si>
    <t>LIQ.CLR.INF.MBD.SLE.CRH{D91,L2A,T,T}</t>
  </si>
  <si>
    <t>O131</t>
  </si>
  <si>
    <t>LIQ.CLR.INF.MBD.SLE.CRH{D91,L2A,T,TPA}</t>
  </si>
  <si>
    <t>O132</t>
  </si>
  <si>
    <t>LIQ.CLR.INF.MBD.SLE.CRH{D91,L2A,T,ICC}</t>
  </si>
  <si>
    <t>O133</t>
  </si>
  <si>
    <t>LIQ.CLR.INF.MBD.SLE.CRH{D91,L2B,T,T}</t>
  </si>
  <si>
    <t>O134</t>
  </si>
  <si>
    <t>LIQ.CLR.INF.MBD.SLE.CRH{D91,L2B,T,TPA}</t>
  </si>
  <si>
    <t>O135</t>
  </si>
  <si>
    <t>LIQ.CLR.INF.MBD.SLE.CRH{D91,L2B,T,ICC}</t>
  </si>
  <si>
    <t>O136</t>
  </si>
  <si>
    <t>LIQ.CLR.INF.MBD.SLE.CRH{D91,NHQ,OTM,T}</t>
  </si>
  <si>
    <t>O140</t>
  </si>
  <si>
    <t>LIQ.CLR.INF.MBD.SLE.CRH{D91,NHQ,OTM,TPA}</t>
  </si>
  <si>
    <t>O141</t>
  </si>
  <si>
    <t>LIQ.CLR.INF.MBD.SLE.CRH{D91,NHQ,OTM,ICC}</t>
  </si>
  <si>
    <t>O142</t>
  </si>
  <si>
    <t>LIQ.CLR.INF.MBD.SLE.CRH{D91,NHQ,MLE,T}</t>
  </si>
  <si>
    <t>O137</t>
  </si>
  <si>
    <t>LIQ.CLR.INF.MBD.SLE.CRH{D91,NHQ,MLE,TPA}</t>
  </si>
  <si>
    <t>O138</t>
  </si>
  <si>
    <t>LIQ.CLR.INF.MBD.SLE.CRH{D91,NHQ,MLE,ICC}</t>
  </si>
  <si>
    <t>O139</t>
  </si>
  <si>
    <t>LIQ.CLR.INF.MBD.AIF.CSW{D13}</t>
  </si>
  <si>
    <t>L144</t>
  </si>
  <si>
    <t>LIQ.CLR.INF.MBD.AIF.CSW{D36}</t>
  </si>
  <si>
    <t>M144</t>
  </si>
  <si>
    <t>LIQ.CLR.INF.MBD.AIF.CSW{D69}</t>
  </si>
  <si>
    <t>N144</t>
  </si>
  <si>
    <t>LIQ.CLR.INF.MBD.AIF.CSW{D91}</t>
  </si>
  <si>
    <t>O144</t>
  </si>
  <si>
    <t>LIQ.CLR.INF.MBD.AIF.ODO{D13}</t>
  </si>
  <si>
    <t>L145</t>
  </si>
  <si>
    <t>LIQ.CLR.INF.MBD.AIF.ODO{D36}</t>
  </si>
  <si>
    <t>M145</t>
  </si>
  <si>
    <t>LIQ.CLR.INF.MBD.AIF.ODO{D69}</t>
  </si>
  <si>
    <t>N145</t>
  </si>
  <si>
    <t>LIQ.CLR.INF.MBD.AIF.ODO{D91}</t>
  </si>
  <si>
    <t>O145</t>
  </si>
  <si>
    <t>LIQ.CLR.INF.MBD.AIF.UEB{D13}</t>
  </si>
  <si>
    <t>L146</t>
  </si>
  <si>
    <t>LIQ.CLR.INF.MBD.AIF.UEB{D36}</t>
  </si>
  <si>
    <t>M146</t>
  </si>
  <si>
    <t>LIQ.CLR.INF.MBD.AIF.UEB{D69}</t>
  </si>
  <si>
    <t>N146</t>
  </si>
  <si>
    <t>LIQ.CLR.INF.MBD.AIF.UEB{D91}</t>
  </si>
  <si>
    <t>O146</t>
  </si>
  <si>
    <t>LIQ.CLR.INF.ICC{D13}</t>
  </si>
  <si>
    <t>L149</t>
  </si>
  <si>
    <t>LIQ.CLR.INF.ICC{D36}</t>
  </si>
  <si>
    <t>M149</t>
  </si>
  <si>
    <t>LIQ.CLR.INF.ICC{D69}</t>
  </si>
  <si>
    <t>N149</t>
  </si>
  <si>
    <t>LIQ.CLR.INF.ICC{D91}</t>
  </si>
  <si>
    <t>O149</t>
  </si>
  <si>
    <t>LIQ.CLR.INF.MAS{D13}</t>
  </si>
  <si>
    <t>L150</t>
  </si>
  <si>
    <t>LIQ.CLR.INF.MAS{D36}</t>
  </si>
  <si>
    <t>M150</t>
  </si>
  <si>
    <t>LIQ.CLR.INF.MAS{D69}</t>
  </si>
  <si>
    <t>N150</t>
  </si>
  <si>
    <t>LIQ.CLR.INF.MAS{D91}</t>
  </si>
  <si>
    <t>O150</t>
  </si>
  <si>
    <t>LIQ.CLR.NFG{D13}</t>
  </si>
  <si>
    <t>L152</t>
  </si>
  <si>
    <t>LIQ.CLR.NFG{D36}</t>
  </si>
  <si>
    <t>M152</t>
  </si>
  <si>
    <t>LIQ.CLR.NFG{D69}</t>
  </si>
  <si>
    <t>N152</t>
  </si>
  <si>
    <t>LIQ.CLR.NFG{D91}</t>
  </si>
  <si>
    <t>O152</t>
  </si>
  <si>
    <t>LIQ.CLR.CFG{D13}</t>
  </si>
  <si>
    <t>L153</t>
  </si>
  <si>
    <t>LIQ.CLR.CFG{D36}</t>
  </si>
  <si>
    <t>M153</t>
  </si>
  <si>
    <t>LIQ.CLR.CFG{D69}</t>
  </si>
  <si>
    <t>N153</t>
  </si>
  <si>
    <t>LIQ.CLR.CFG{D91}</t>
  </si>
  <si>
    <t>O153</t>
  </si>
  <si>
    <t>LIQ.CLR.COS.NLC{D13}</t>
  </si>
  <si>
    <t>L155</t>
  </si>
  <si>
    <t>LIQ.CLR.COS.NLC{D36}</t>
  </si>
  <si>
    <t>M155</t>
  </si>
  <si>
    <t>LIQ.CLR.COS.NLC{D69}</t>
  </si>
  <si>
    <t>N155</t>
  </si>
  <si>
    <t>LIQ.CLR.COS.NLC{D91}</t>
  </si>
  <si>
    <t>O155</t>
  </si>
  <si>
    <t>LIQ.CLR.COS.CLN{D13}</t>
  </si>
  <si>
    <t>L156</t>
  </si>
  <si>
    <t>LIQ.CLR.COS.CLN{D36}</t>
  </si>
  <si>
    <t>M156</t>
  </si>
  <si>
    <t>LIQ.CLR.COS.CLN{D69}</t>
  </si>
  <si>
    <t>N156</t>
  </si>
  <si>
    <t>LIQ.CLR.COS.CLN{D91}</t>
  </si>
  <si>
    <t>O156</t>
  </si>
  <si>
    <t>LIQ.CLR.COU.RDR{}</t>
  </si>
  <si>
    <t>L165</t>
  </si>
  <si>
    <t>LIQ.CLR.COU.UWR.SMB{}</t>
  </si>
  <si>
    <t>L166</t>
  </si>
  <si>
    <t>LIQ.CLR.COU.UWR.OPD{}</t>
  </si>
  <si>
    <t>L167</t>
  </si>
  <si>
    <t>LIQ.CLR.COU.UWR.NOD.NSC{}</t>
  </si>
  <si>
    <t>L168</t>
  </si>
  <si>
    <t>LIQ.FRR.CIN.CIL.RET{}</t>
  </si>
  <si>
    <t>L21</t>
  </si>
  <si>
    <t>LIQ.FRR.CIN.CIL.SMB{}</t>
  </si>
  <si>
    <t>LIQ.FRR.CIN.CIL.NFC{}</t>
  </si>
  <si>
    <t>LIQ.FRR.CIN.CIL.OEN{}</t>
  </si>
  <si>
    <t>LIQ.LGM.SEC.SCP{T}</t>
  </si>
  <si>
    <t>P20</t>
  </si>
  <si>
    <t>LIQ.LGM.SEC.SCP{FUR}</t>
  </si>
  <si>
    <t>L20</t>
  </si>
  <si>
    <t>LIQ.LGM.SEC.SCP{F12}</t>
  </si>
  <si>
    <t>M20</t>
  </si>
  <si>
    <t>LIQ.LGM.SEC.SCP{F34}</t>
  </si>
  <si>
    <t>N20</t>
  </si>
  <si>
    <t>LIQ.LGM.SEC.SCP{F57}</t>
  </si>
  <si>
    <t>O20</t>
  </si>
  <si>
    <t>LIQ.LGM.SEC.SCP.EXC{T}</t>
  </si>
  <si>
    <t>Q20</t>
  </si>
  <si>
    <t>LIQ.LGM.SEC.NFB{T}</t>
  </si>
  <si>
    <t>P21</t>
  </si>
  <si>
    <t>LIQ.LGM.SEC.NFB{FUR}</t>
  </si>
  <si>
    <t>LIQ.LGM.SEC.NFB{F12}</t>
  </si>
  <si>
    <t>M21</t>
  </si>
  <si>
    <t>LIQ.LGM.SEC.NFB{F34}</t>
  </si>
  <si>
    <t>N21</t>
  </si>
  <si>
    <t>LIQ.LGM.SEC.NFB{F57}</t>
  </si>
  <si>
    <t>O21</t>
  </si>
  <si>
    <t>LIQ.LGM.SEC.NFB.EXC{T}</t>
  </si>
  <si>
    <t>Q21</t>
  </si>
  <si>
    <t>LIQ.LGM.SEC.CBO{T}</t>
  </si>
  <si>
    <t>P22</t>
  </si>
  <si>
    <t>LIQ.LGM.SEC.CBO{FUR}</t>
  </si>
  <si>
    <t>LIQ.LGM.SEC.CBO{F12}</t>
  </si>
  <si>
    <t>LIQ.LGM.SEC.CBO{F34}</t>
  </si>
  <si>
    <t>LIQ.LGM.SEC.CBO{F57}</t>
  </si>
  <si>
    <t>LIQ.LGM.SEC.CBO.EXC{T}</t>
  </si>
  <si>
    <t>Q22</t>
  </si>
  <si>
    <t>LIQ.LGM.SEC.EQS{T}</t>
  </si>
  <si>
    <t>P29</t>
  </si>
  <si>
    <t>LIQ.LGM.SEC.EQS{SUL}</t>
  </si>
  <si>
    <t>LIQ.LGM.SEC.EQS{SLM}</t>
  </si>
  <si>
    <t>LIQ.LGM.SEC.EQS{SLO}</t>
  </si>
  <si>
    <t>LIQ.LGM.SEC.EQS.EXC{T}</t>
  </si>
  <si>
    <t>Q29</t>
  </si>
  <si>
    <t>LIQ.SLR.HQA.A3M{}</t>
  </si>
  <si>
    <t>LIQ.SLR.HQA.AMO{}</t>
  </si>
  <si>
    <t>LIQ.SLR.NCO.A3M{}</t>
  </si>
  <si>
    <t>LIQ.SLR.NCO.AMO{}</t>
  </si>
  <si>
    <t>LIQ.SLR.TEA.AMO{}</t>
  </si>
  <si>
    <t>LIQ.SLR.TEA.A3M{}</t>
  </si>
  <si>
    <t>LIQ.SLR.TEA.EHA.A3M{}</t>
  </si>
  <si>
    <t>LIQ.SLR.TEA.EHA.AMO{}</t>
  </si>
  <si>
    <t>LIQ.SLR.TEA.ECA.A3M{}</t>
  </si>
  <si>
    <t>LIQ.SLR.TEA.ECA.AMO{}</t>
  </si>
  <si>
    <t>LIQ.SLR.TEA.ESG.A3M{}</t>
  </si>
  <si>
    <t>LIQ.SLR.TEA.ESG.AMO{}</t>
  </si>
  <si>
    <t>LIQ.SLR.TEA.EEA.A3M{}</t>
  </si>
  <si>
    <t>LIQ.SLR.TEA.EEA.AMO{}</t>
  </si>
  <si>
    <t>LIQ.SLR.TRQ.A3M{}</t>
  </si>
  <si>
    <t>LIQ.SLR.TRQ.AMO{}</t>
  </si>
  <si>
    <t>LIQ.SLR.TRQ.BRQ.A3M{}</t>
  </si>
  <si>
    <t>LIQ.SLR.TRQ.BRQ.AMO{}</t>
  </si>
  <si>
    <t>LIQ.SLR.TRQ.BRQ.FRR.A3M{}</t>
  </si>
  <si>
    <t>LIQ.SLR.TRQ.BRQ.FRR.AMO{}</t>
  </si>
  <si>
    <t>LIQ.SLR.TRQ.BRQ.CLR.A3M{}</t>
  </si>
  <si>
    <t>LIQ.SLR.TRQ.BRQ.CLR.AMO{}</t>
  </si>
  <si>
    <t>LIQ.SLR.TRQ.BRQ.LGM.A3M{}</t>
  </si>
  <si>
    <t>LIQ.SLR.TRQ.BRQ.LGM.AMO{}</t>
  </si>
  <si>
    <t>LIQ.SLR.TRQ.IRQ.AMO{}</t>
  </si>
  <si>
    <t>LIQ.SLR.TRQ.IRQ.A3M{}</t>
  </si>
  <si>
    <t>LIQ.SLR.TRQ.IRQ.INR.A3M{}</t>
  </si>
  <si>
    <t>LIQ.SLR.TRQ.IRQ.INR.AMO{}</t>
  </si>
  <si>
    <t>LIQ.SLR.TRQ.IRQ.INM.A3M{}</t>
  </si>
  <si>
    <t>LIQ.SLR.TRQ.IRQ.INM.AMO{}</t>
  </si>
  <si>
    <t>LIQ.SLR.TRQ.IRQ.MRS.A3M{}</t>
  </si>
  <si>
    <t>LIQ.SLR.TRQ.IRQ.MRS.AMO{}</t>
  </si>
  <si>
    <t>LIQ.SLR.TRQ.IRQ.DBB.A3M{}</t>
  </si>
  <si>
    <t>LIQ.SLR.TRQ.IRQ.DBB.AMO{}</t>
  </si>
  <si>
    <t>LIQ.SLR.TRQ.IRQ.SFS.A3M{}</t>
  </si>
  <si>
    <t>N35</t>
  </si>
  <si>
    <t>LIQ.SLR.TRQ.IRQ.SFS.AMO{}</t>
  </si>
  <si>
    <t>M35</t>
  </si>
  <si>
    <t>LIQ.SLR.TRQ.IRQ.NRD.A3M{}</t>
  </si>
  <si>
    <t>LIQ.SLR.TRQ.IRQ.NRD.AMO{}</t>
  </si>
  <si>
    <t>LIQ.SLR.TRQ.IRQ.RRL.A3M{}</t>
  </si>
  <si>
    <t>LIQ.SLR.TRQ.IRQ.RRL.AMO{}</t>
  </si>
  <si>
    <t>LIQ.SLR.TRQ.IRQ.IRM.A3M{}</t>
  </si>
  <si>
    <t>N38</t>
  </si>
  <si>
    <t>LIQ.SLR.TRQ.IRQ.IRM.AMO{}</t>
  </si>
  <si>
    <t>M38</t>
  </si>
  <si>
    <t>LIQ.SLR.TRQ.IRQ.OLR.A3M{}</t>
  </si>
  <si>
    <t>LIQ.SLR.TRQ.IRQ.OLR.AMO{}</t>
  </si>
  <si>
    <t>LIQ.SLR.TRQ.IRQ.FGM.A3M{}</t>
  </si>
  <si>
    <t>LIQ.SLR.TRQ.IRQ.FGM.AMO{}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</si>
</sst>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4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trike/>
      <sz val="11"/>
      <color rgb="FFFF000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10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6">
    <xf numFmtId="0" fontId="0" fillId="0" borderId="0"/>
    <xf numFmtId="167" fontId="10" fillId="0" borderId="1" applyFill="0">
      <protection locked="0"/>
    </xf>
    <xf numFmtId="0" fontId="10" fillId="2" borderId="2" applyNumberFormat="0">
      <alignment vertical="center"/>
    </xf>
    <xf numFmtId="0" fontId="10" fillId="0" borderId="0" applyNumberFormat="0">
      <alignment horizontal="left" vertical="top" wrapText="1" indent="1"/>
    </xf>
    <xf numFmtId="0" fontId="11" fillId="0" borderId="0" applyNumberFormat="0" applyFill="0" applyBorder="0" applyProtection="0">
      <alignment horizontal="left" vertical="top" wrapText="1"/>
    </xf>
    <xf numFmtId="167" fontId="10" fillId="0" borderId="2" applyNumberFormat="0" applyFont="0" applyAlignment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0" fillId="5" borderId="2">
      <alignment horizontal="left"/>
    </xf>
    <xf numFmtId="0" fontId="10" fillId="0" borderId="3">
      <alignment horizontal="left" wrapText="1"/>
    </xf>
    <xf numFmtId="0" fontId="14" fillId="3" borderId="4">
      <alignment horizontal="center" vertical="center"/>
    </xf>
    <xf numFmtId="0" fontId="15" fillId="0" borderId="0">
      <alignment horizontal="left" wrapText="1"/>
    </xf>
    <xf numFmtId="0" fontId="10" fillId="5" borderId="2">
      <alignment horizontal="center"/>
    </xf>
    <xf numFmtId="166" fontId="3" fillId="0" borderId="0" applyFill="0" applyBorder="0">
      <alignment horizontal="left"/>
    </xf>
    <xf numFmtId="0" fontId="5" fillId="7" borderId="10" applyNumberFormat="0" applyFont="0" applyBorder="0">
      <alignment horizontal="center" vertical="center"/>
    </xf>
    <xf numFmtId="0" fontId="3" fillId="6" borderId="11" applyFont="0" applyBorder="0">
      <alignment horizontal="center" wrapText="1"/>
    </xf>
    <xf numFmtId="49" fontId="10" fillId="0" borderId="1" applyFill="0">
      <alignment wrapText="1"/>
      <protection locked="0"/>
    </xf>
  </cellStyleXfs>
  <cellXfs count="238">
    <xf numFmtId="0" fontId="0" fillId="0" borderId="0" xfId="0"/>
    <xf numFmtId="0" fontId="18" fillId="0" borderId="0" xfId="0" applyFont="1" applyFill="1" applyAlignment="1">
      <alignment vertical="center" textRotation="90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0" fillId="0" borderId="5" xfId="6" applyFont="1" applyBorder="1" applyAlignment="1" applyProtection="1">
      <alignment horizontal="left" readingOrder="1"/>
    </xf>
    <xf numFmtId="0" fontId="19" fillId="0" borderId="5" xfId="0" applyFont="1" applyBorder="1"/>
    <xf numFmtId="0" fontId="21" fillId="0" borderId="0" xfId="0" applyFont="1" applyAlignment="1">
      <alignment horizontal="right" readingOrder="1"/>
    </xf>
    <xf numFmtId="0" fontId="19" fillId="0" borderId="0" xfId="0" applyFont="1" applyAlignment="1">
      <alignment horizontal="right"/>
    </xf>
    <xf numFmtId="0" fontId="16" fillId="0" borderId="0" xfId="0" applyFont="1"/>
    <xf numFmtId="0" fontId="21" fillId="0" borderId="0" xfId="0" applyFont="1" applyAlignment="1">
      <alignment horizontal="left" readingOrder="1"/>
    </xf>
    <xf numFmtId="0" fontId="16" fillId="0" borderId="0" xfId="0" applyFont="1" applyAlignment="1"/>
    <xf numFmtId="0" fontId="19" fillId="0" borderId="0" xfId="0" applyFont="1" applyAlignment="1"/>
    <xf numFmtId="0" fontId="5" fillId="0" borderId="0" xfId="0" applyFont="1" applyAlignment="1">
      <alignment horizontal="left"/>
    </xf>
    <xf numFmtId="0" fontId="20" fillId="0" borderId="0" xfId="6" applyFont="1" applyAlignment="1" applyProtection="1">
      <alignment horizontal="right"/>
    </xf>
    <xf numFmtId="0" fontId="19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/>
    <xf numFmtId="0" fontId="0" fillId="0" borderId="0" xfId="0" applyBorder="1"/>
    <xf numFmtId="0" fontId="16" fillId="0" borderId="0" xfId="0" applyFont="1"/>
    <xf numFmtId="0" fontId="5" fillId="0" borderId="0" xfId="0" applyFont="1" applyAlignment="1">
      <alignment horizontal="left" vertical="top"/>
    </xf>
    <xf numFmtId="0" fontId="22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1" fillId="0" borderId="0" xfId="4" applyAlignment="1">
      <alignment vertical="top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7" fontId="10" fillId="0" borderId="1" xfId="1">
      <protection locked="0"/>
    </xf>
    <xf numFmtId="0" fontId="8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0" fillId="0" borderId="0" xfId="0" applyAlignment="1"/>
    <xf numFmtId="0" fontId="22" fillId="0" borderId="0" xfId="0" applyFont="1" applyAlignment="1"/>
    <xf numFmtId="167" fontId="10" fillId="2" borderId="2" xfId="2" applyNumberFormat="1">
      <alignment vertical="center"/>
    </xf>
    <xf numFmtId="164" fontId="18" fillId="4" borderId="13" xfId="0" applyNumberFormat="1" applyFont="1" applyFill="1" applyBorder="1" applyAlignment="1" applyProtection="1">
      <alignment horizontal="center" vertical="center"/>
    </xf>
    <xf numFmtId="14" fontId="18" fillId="4" borderId="14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/>
    <xf numFmtId="0" fontId="10" fillId="5" borderId="2" xfId="11">
      <alignment horizontal="center"/>
    </xf>
    <xf numFmtId="0" fontId="0" fillId="0" borderId="12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 vertical="center"/>
    </xf>
    <xf numFmtId="49" fontId="18" fillId="4" borderId="13" xfId="0" applyNumberFormat="1" applyFont="1" applyFill="1" applyBorder="1" applyAlignment="1" applyProtection="1">
      <alignment horizontal="center" vertical="center"/>
    </xf>
    <xf numFmtId="49" fontId="18" fillId="4" borderId="14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right" vertical="center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49" fontId="18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6" borderId="0" xfId="0" applyFont="1" applyFill="1" applyAlignment="1">
      <alignment vertical="center"/>
    </xf>
    <xf numFmtId="0" fontId="24" fillId="0" borderId="0" xfId="0" applyFont="1" applyAlignment="1">
      <alignment horizontal="left" readingOrder="1"/>
    </xf>
    <xf numFmtId="0" fontId="24" fillId="0" borderId="0" xfId="0" applyFont="1" applyAlignment="1"/>
    <xf numFmtId="0" fontId="25" fillId="0" borderId="0" xfId="6" applyFont="1" applyAlignment="1" applyProtection="1">
      <alignment horizontal="right"/>
    </xf>
    <xf numFmtId="0" fontId="24" fillId="0" borderId="0" xfId="0" applyFont="1" applyAlignment="1">
      <alignment horizontal="right"/>
    </xf>
    <xf numFmtId="0" fontId="25" fillId="0" borderId="0" xfId="6" applyFont="1" applyFill="1" applyAlignment="1" applyProtection="1">
      <alignment horizontal="right"/>
    </xf>
    <xf numFmtId="0" fontId="26" fillId="0" borderId="5" xfId="0" applyFont="1" applyFill="1" applyBorder="1" applyAlignment="1">
      <alignment vertical="center"/>
    </xf>
    <xf numFmtId="0" fontId="24" fillId="0" borderId="6" xfId="0" applyFont="1" applyBorder="1" applyAlignment="1">
      <alignment horizontal="left" readingOrder="1"/>
    </xf>
    <xf numFmtId="0" fontId="24" fillId="0" borderId="6" xfId="0" applyFont="1" applyBorder="1" applyAlignment="1"/>
    <xf numFmtId="0" fontId="25" fillId="0" borderId="6" xfId="6" applyFont="1" applyBorder="1" applyAlignment="1" applyProtection="1">
      <alignment horizontal="right"/>
    </xf>
    <xf numFmtId="0" fontId="27" fillId="0" borderId="0" xfId="6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10" fillId="5" borderId="2" xfId="11" applyBorder="1">
      <alignment horizontal="center"/>
    </xf>
    <xf numFmtId="0" fontId="9" fillId="0" borderId="6" xfId="0" applyFont="1" applyFill="1" applyBorder="1" applyAlignment="1" applyProtection="1"/>
    <xf numFmtId="0" fontId="28" fillId="0" borderId="0" xfId="0" applyFont="1" applyFill="1" applyBorder="1" applyAlignment="1" applyProtection="1"/>
    <xf numFmtId="0" fontId="0" fillId="0" borderId="0" xfId="0"/>
    <xf numFmtId="0" fontId="28" fillId="0" borderId="0" xfId="0" applyFont="1" applyFill="1"/>
    <xf numFmtId="0" fontId="5" fillId="0" borderId="0" xfId="0" applyFont="1" applyFill="1" applyBorder="1" applyProtection="1"/>
    <xf numFmtId="0" fontId="29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10" fillId="0" borderId="0" xfId="3">
      <alignment horizontal="left" vertical="top" wrapText="1" indent="1"/>
    </xf>
    <xf numFmtId="167" fontId="10" fillId="0" borderId="1" xfId="1" quotePrefix="1">
      <protection locked="0"/>
    </xf>
    <xf numFmtId="167" fontId="10" fillId="0" borderId="1" xfId="1" applyAlignment="1">
      <protection locked="0"/>
    </xf>
    <xf numFmtId="0" fontId="5" fillId="0" borderId="5" xfId="0" applyFont="1" applyBorder="1" applyAlignment="1"/>
    <xf numFmtId="0" fontId="5" fillId="0" borderId="0" xfId="0" applyFont="1" applyFill="1" applyBorder="1" applyAlignment="1" applyProtection="1">
      <alignment wrapText="1"/>
    </xf>
    <xf numFmtId="0" fontId="5" fillId="0" borderId="18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 indent="1"/>
    </xf>
    <xf numFmtId="0" fontId="5" fillId="0" borderId="21" xfId="5" applyNumberFormat="1" applyFont="1" applyBorder="1" applyAlignment="1"/>
    <xf numFmtId="0" fontId="0" fillId="0" borderId="22" xfId="0" applyBorder="1"/>
    <xf numFmtId="0" fontId="10" fillId="5" borderId="10" xfId="11" applyBorder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0" fillId="5" borderId="9" xfId="11" applyBorder="1">
      <alignment horizontal="center"/>
    </xf>
    <xf numFmtId="0" fontId="0" fillId="0" borderId="8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28" fillId="7" borderId="2" xfId="13" applyNumberFormat="1" applyFont="1" applyBorder="1">
      <alignment horizontal="center" vertical="center"/>
    </xf>
    <xf numFmtId="0" fontId="0" fillId="7" borderId="2" xfId="13" applyNumberFormat="1" applyFont="1" applyBorder="1">
      <alignment horizontal="center" vertical="center"/>
    </xf>
    <xf numFmtId="167" fontId="10" fillId="7" borderId="2" xfId="13" applyNumberFormat="1" applyFont="1" applyBorder="1">
      <alignment horizontal="center" vertical="center"/>
    </xf>
    <xf numFmtId="0" fontId="0" fillId="0" borderId="0" xfId="0"/>
    <xf numFmtId="0" fontId="0" fillId="0" borderId="0" xfId="0"/>
    <xf numFmtId="49" fontId="10" fillId="7" borderId="2" xfId="13" applyNumberFormat="1" applyFont="1" applyBorder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/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/>
    <xf numFmtId="0" fontId="10" fillId="0" borderId="7" xfId="3" applyBorder="1">
      <alignment horizontal="left" vertical="top" wrapText="1" indent="1"/>
    </xf>
    <xf numFmtId="167" fontId="10" fillId="0" borderId="2" xfId="5" applyAlignment="1"/>
    <xf numFmtId="0" fontId="0" fillId="0" borderId="24" xfId="0" applyBorder="1"/>
    <xf numFmtId="0" fontId="0" fillId="0" borderId="21" xfId="0" applyBorder="1"/>
    <xf numFmtId="0" fontId="0" fillId="0" borderId="0" xfId="0"/>
    <xf numFmtId="0" fontId="10" fillId="0" borderId="10" xfId="3" applyFill="1" applyBorder="1">
      <alignment horizontal="left" vertical="top" wrapText="1" indent="1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5" fillId="0" borderId="6" xfId="0" applyFont="1" applyBorder="1"/>
    <xf numFmtId="0" fontId="10" fillId="7" borderId="2" xfId="13" applyFont="1" applyBorder="1">
      <alignment horizontal="center" vertical="center"/>
    </xf>
    <xf numFmtId="0" fontId="0" fillId="0" borderId="0" xfId="0"/>
    <xf numFmtId="0" fontId="0" fillId="0" borderId="0" xfId="0"/>
    <xf numFmtId="164" fontId="8" fillId="4" borderId="13" xfId="0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>
      <alignment horizontal="left" wrapText="1"/>
    </xf>
    <xf numFmtId="0" fontId="10" fillId="0" borderId="0" xfId="3" applyFill="1" applyBorder="1">
      <alignment horizontal="left" vertical="top" wrapText="1" indent="1"/>
    </xf>
    <xf numFmtId="0" fontId="10" fillId="0" borderId="10" xfId="3" applyBorder="1" applyAlignment="1">
      <alignment horizontal="left" vertical="top" wrapText="1" indent="1"/>
    </xf>
    <xf numFmtId="0" fontId="0" fillId="7" borderId="7" xfId="13" applyFont="1" applyBorder="1" applyAlignment="1">
      <alignment horizontal="left" vertical="center" indent="1"/>
    </xf>
    <xf numFmtId="0" fontId="0" fillId="0" borderId="10" xfId="3" applyFont="1" applyBorder="1" applyAlignment="1">
      <alignment horizontal="left" vertical="top" wrapText="1" indent="1"/>
    </xf>
    <xf numFmtId="0" fontId="0" fillId="0" borderId="0" xfId="0"/>
    <xf numFmtId="0" fontId="23" fillId="0" borderId="0" xfId="0" applyFont="1" applyAlignment="1"/>
    <xf numFmtId="0" fontId="0" fillId="0" borderId="0" xfId="0"/>
    <xf numFmtId="0" fontId="33" fillId="0" borderId="0" xfId="0" applyFont="1" applyAlignment="1">
      <alignment vertical="top"/>
    </xf>
    <xf numFmtId="0" fontId="17" fillId="0" borderId="0" xfId="0" applyFont="1" applyFill="1" applyAlignment="1">
      <alignment vertical="center"/>
    </xf>
    <xf numFmtId="0" fontId="0" fillId="0" borderId="0" xfId="0" applyFill="1"/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/>
    <xf numFmtId="16" fontId="5" fillId="0" borderId="0" xfId="0" applyNumberFormat="1" applyFont="1" applyFill="1"/>
    <xf numFmtId="0" fontId="0" fillId="0" borderId="0" xfId="0"/>
    <xf numFmtId="0" fontId="0" fillId="0" borderId="0" xfId="0" applyFill="1" applyBorder="1"/>
    <xf numFmtId="49" fontId="32" fillId="7" borderId="2" xfId="13" applyNumberFormat="1" applyFont="1" applyBorder="1">
      <alignment horizontal="center" vertical="center"/>
    </xf>
    <xf numFmtId="0" fontId="0" fillId="0" borderId="0" xfId="0"/>
    <xf numFmtId="0" fontId="34" fillId="0" borderId="0" xfId="0" applyFont="1" applyBorder="1" applyAlignment="1"/>
    <xf numFmtId="0" fontId="10" fillId="0" borderId="3" xfId="8" applyBorder="1">
      <alignment horizontal="left" wrapText="1"/>
    </xf>
    <xf numFmtId="0" fontId="9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wrapText="1"/>
    </xf>
    <xf numFmtId="0" fontId="5" fillId="0" borderId="3" xfId="0" applyFont="1" applyFill="1" applyBorder="1" applyAlignment="1" applyProtection="1">
      <alignment wrapText="1"/>
    </xf>
    <xf numFmtId="0" fontId="5" fillId="0" borderId="19" xfId="0" applyFont="1" applyFill="1" applyBorder="1" applyAlignment="1" applyProtection="1">
      <alignment horizontal="left" wrapText="1" indent="1"/>
    </xf>
    <xf numFmtId="0" fontId="5" fillId="0" borderId="19" xfId="0" applyFont="1" applyFill="1" applyBorder="1" applyAlignment="1" applyProtection="1">
      <alignment horizontal="left" wrapText="1" indent="2"/>
    </xf>
    <xf numFmtId="0" fontId="5" fillId="0" borderId="19" xfId="0" applyFont="1" applyFill="1" applyBorder="1" applyAlignment="1" applyProtection="1">
      <alignment horizontal="left" wrapText="1" indent="3"/>
    </xf>
    <xf numFmtId="0" fontId="5" fillId="0" borderId="19" xfId="0" applyFont="1" applyFill="1" applyBorder="1" applyAlignment="1" applyProtection="1">
      <alignment horizontal="left" wrapText="1" indent="4"/>
    </xf>
    <xf numFmtId="0" fontId="0" fillId="0" borderId="19" xfId="0" applyFont="1" applyFill="1" applyBorder="1" applyAlignment="1">
      <alignment horizontal="left" wrapText="1"/>
    </xf>
    <xf numFmtId="0" fontId="5" fillId="0" borderId="3" xfId="0" applyFont="1" applyFill="1" applyBorder="1" applyAlignment="1" applyProtection="1">
      <alignment horizontal="left" wrapText="1"/>
    </xf>
    <xf numFmtId="0" fontId="5" fillId="0" borderId="19" xfId="0" applyFont="1" applyFill="1" applyBorder="1" applyAlignment="1" applyProtection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28" fillId="0" borderId="0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19" xfId="0" applyFont="1" applyFill="1" applyBorder="1" applyAlignment="1">
      <alignment horizontal="left" wrapText="1" indent="2"/>
    </xf>
    <xf numFmtId="0" fontId="28" fillId="0" borderId="25" xfId="0" applyFont="1" applyFill="1" applyBorder="1" applyAlignment="1" applyProtection="1"/>
    <xf numFmtId="0" fontId="31" fillId="8" borderId="19" xfId="0" applyFont="1" applyFill="1" applyBorder="1" applyAlignment="1">
      <alignment horizontal="left" wrapText="1"/>
    </xf>
    <xf numFmtId="0" fontId="11" fillId="0" borderId="0" xfId="4" applyAlignment="1">
      <alignment vertical="top" wrapText="1"/>
    </xf>
    <xf numFmtId="0" fontId="0" fillId="0" borderId="10" xfId="3" applyFont="1" applyFill="1" applyBorder="1" applyAlignment="1">
      <alignment horizontal="left" vertical="top" wrapText="1" indent="1"/>
    </xf>
    <xf numFmtId="0" fontId="10" fillId="0" borderId="10" xfId="3" applyFill="1" applyBorder="1" applyAlignment="1">
      <alignment horizontal="left" vertical="top" wrapText="1" indent="1"/>
    </xf>
    <xf numFmtId="0" fontId="0" fillId="9" borderId="2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wrapText="1"/>
    </xf>
    <xf numFmtId="0" fontId="0" fillId="0" borderId="0" xfId="0"/>
    <xf numFmtId="0" fontId="0" fillId="0" borderId="26" xfId="0" applyBorder="1"/>
    <xf numFmtId="0" fontId="0" fillId="0" borderId="0" xfId="0"/>
    <xf numFmtId="0" fontId="0" fillId="0" borderId="0" xfId="0"/>
    <xf numFmtId="49" fontId="10" fillId="5" borderId="2" xfId="7">
      <alignment horizontal="left"/>
    </xf>
    <xf numFmtId="49" fontId="10" fillId="5" borderId="9" xfId="7" applyBorder="1">
      <alignment horizontal="left"/>
    </xf>
    <xf numFmtId="49" fontId="10" fillId="5" borderId="10" xfId="7" applyBorder="1">
      <alignment horizontal="left"/>
    </xf>
    <xf numFmtId="49" fontId="5" fillId="5" borderId="2" xfId="7" applyFont="1">
      <alignment horizontal="left"/>
    </xf>
    <xf numFmtId="49" fontId="32" fillId="5" borderId="2" xfId="7" applyFont="1">
      <alignment horizontal="left"/>
    </xf>
    <xf numFmtId="49" fontId="10" fillId="5" borderId="23" xfId="7" applyBorder="1">
      <alignment horizontal="left"/>
    </xf>
    <xf numFmtId="0" fontId="0" fillId="0" borderId="23" xfId="0" applyBorder="1"/>
    <xf numFmtId="0" fontId="10" fillId="5" borderId="23" xfId="11" applyBorder="1">
      <alignment horizontal="center"/>
    </xf>
    <xf numFmtId="49" fontId="0" fillId="5" borderId="23" xfId="7" applyFont="1" applyBorder="1">
      <alignment horizontal="left"/>
    </xf>
    <xf numFmtId="49" fontId="0" fillId="5" borderId="10" xfId="7" applyFont="1" applyBorder="1">
      <alignment horizontal="left"/>
    </xf>
    <xf numFmtId="49" fontId="0" fillId="5" borderId="2" xfId="7" applyFont="1">
      <alignment horizontal="left"/>
    </xf>
    <xf numFmtId="49" fontId="10" fillId="5" borderId="2" xfId="7" applyFont="1">
      <alignment horizontal="left"/>
    </xf>
    <xf numFmtId="0" fontId="5" fillId="5" borderId="2" xfId="11" applyFont="1">
      <alignment horizontal="center"/>
    </xf>
    <xf numFmtId="0" fontId="10" fillId="0" borderId="27" xfId="8" applyBorder="1">
      <alignment horizontal="left" wrapText="1"/>
    </xf>
    <xf numFmtId="0" fontId="11" fillId="0" borderId="0" xfId="4" applyAlignment="1">
      <alignment horizontal="left" wrapText="1"/>
    </xf>
    <xf numFmtId="0" fontId="3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3" fillId="5" borderId="15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49" fontId="10" fillId="5" borderId="10" xfId="7" applyBorder="1">
      <alignment horizontal="left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35" fillId="0" borderId="0" xfId="0" applyFont="true">
      <alignment wrapText="false"/>
    </xf>
    <xf numFmtId="0" fontId="36" fillId="0" borderId="0" xfId="0" applyFont="true">
      <alignment wrapText="false"/>
    </xf>
    <xf numFmtId="0" fontId="37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38" fillId="0" borderId="0" xfId="0" applyFont="true">
      <alignment wrapText="false"/>
    </xf>
    <xf numFmtId="0" fontId="39" fillId="0" borderId="0" xfId="0" applyFont="true">
      <alignment wrapText="false"/>
    </xf>
    <xf numFmtId="0" fontId="40" fillId="0" borderId="0" xfId="0" applyFont="true">
      <alignment vertical="top" wrapText="false"/>
    </xf>
  </cellXfs>
  <cellStyles count="16">
    <cellStyle name="Beobachtung" xfId="1"/>
    <cellStyle name="Beobachtung (gesperrt)" xfId="2"/>
    <cellStyle name="Beobachtung (STRING)" xfId="15"/>
    <cellStyle name="Col_Text" xfId="3"/>
    <cellStyle name="Eh_Titel_01" xfId="4"/>
    <cellStyle name="EmptyField" xfId="5"/>
    <cellStyle name="greyed" xfId="13"/>
    <cellStyle name="HeadingTable" xfId="14"/>
    <cellStyle name="Hyperlink" xfId="6" builtinId="8"/>
    <cellStyle name="NaRas" xfId="7"/>
    <cellStyle name="Normal" xfId="0" builtinId="0"/>
    <cellStyle name="Row_Text" xfId="8"/>
    <cellStyle name="Titel" xfId="12"/>
    <cellStyle name="ValMessage" xfId="9"/>
    <cellStyle name="ValMessTxt" xfId="10"/>
    <cellStyle name="ZeN" xfId="11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LSIB_G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LIQ.CLR.OUT" type="RemainingMaturityLSIB_InternalExternal" minOccurs="0">
            <xs:annotation>
              <xs:documentation>Quantitative requirements for liquidity maintenance.Cliff Risk and Stress Scenario with a 90-Day Horizon.Outflows</xs:documentation>
            </xs:annotation>
          </xs:element>
          <xs:element name="LIQ.CLR.OUT.SIS" type="RemainingMaturityLSIB" minOccurs="0">
            <xs:annotation>
              <xs:documentation>Quantitative requirements for liquidity maintenance.Cliff Risk and Stress Scenario with a 90-Day Horizon.Outflows.Securities issued</xs:documentation>
            </xs:annotation>
          </xs:element>
          <xs:element name="LIQ.CLR.OUT.SIS.INS.ISS" type="RemainingMaturityLSIB" minOccurs="0">
            <xs:annotation>
              <xs:documentation>Quantitative requirements for liquidity maintenance.Cliff Risk and Stress Scenario with a 90-Day Horizon.Outflows.Securities issued.Instruments.Issuance</xs:documentation>
            </xs:annotation>
          </xs:element>
          <xs:element name="LIQ.CLR.OUT.SIS.INS.APF.HBO" type="RemainingMaturityLSIB" minOccurs="0">
            <xs:annotation>
              <xs:documentation>Quantitative requirements for liquidity maintenance.Cliff Risk and Stress Scenario with a 90-Day Horizon.Outflows.Securities issued.Instruments.Bond.Hybrid bonds</xs:documentation>
            </xs:annotation>
          </xs:element>
          <xs:element name="LIQ.CLR.OUT.SIS.INS.APF.CBO" type="RemainingMaturityLSIB_CoverageType" minOccurs="0">
            <xs:annotation>
              <xs:documentation>Quantitative requirements for liquidity maintenance.Cliff Risk and Stress Scenario with a 90-Day Horizon.Outflows.Securities issued.Instruments.Bond.Covered bonds</xs:documentation>
            </xs:annotation>
          </xs:element>
          <xs:element name="LIQ.CLR.OUT.SIS.INS.ABS" type="RemainingMaturityLSIB" minOccurs="0">
            <xs:annotation>
              <xs:documentation>Quantitative requirements for liquidity maintenance.Cliff Risk and Stress Scenario with a 90-Day Horizon.Outflows.Securities issued.Instruments.ABS and other sructured financing instruments issued by the bank excluding covered bonds</xs:documentation>
            </xs:annotation>
          </xs:element>
          <xs:element name="LIQ.CLR.OUT.SIS.INS.OSE" type="RemainingMaturityLSIB" minOccurs="0">
            <xs:annotation>
              <xs:documentation>Quantitative requirements for liquidity maintenance.Cliff Risk and Stress Scenario with a 90-Day Horizon.Outflows.Securities issued.Instruments.Other securities</xs:documentation>
            </xs:annotation>
          </xs:element>
          <xs:element name="LIQ.CLR.OUT.SIS.COF" type="RemainingMaturityLSIB_ContingentOutflows" minOccurs="0">
            <xs:annotation>
              <xs:documentation>Quantitative requirements for liquidity maintenance.Cliff Risk and Stress Scenario with a 90-Day Horizon.Outflows.Securities issued.Contingent outflows</xs:documentation>
            </xs:annotation>
          </xs:element>
          <xs:element name="LIQ.CLR.OUT.SIS.ICC" type="RemainingMaturityLSIB" minOccurs="0">
            <xs:annotation>
              <xs:documentation>Quantitative requirements for liquidity maintenance.Cliff Risk and Stress Scenario with a 90-Day Horizon.Outflows.Securities issued.Intercompany counterparties</xs:documentation>
            </xs:annotation>
          </xs:element>
          <xs:element name="LIQ.CLR.OUT.SIS.RET" type="RemainingMaturityLSIB" minOccurs="0">
            <xs:annotation>
              <xs:documentation>Quantitative requirements for liquidity maintenance.Cliff Risk and Stress Scenario with a 90-Day Horizon.Outflows.Securities issued.Retail customers</xs:documentation>
            </xs:annotation>
          </xs:element>
          <xs:element name="LIQ.CLR.OUT.UFR" type="RemainingMaturityLSIB" minOccurs="0">
            <xs:annotation>
              <xs:documentation>Quantitative requirements for liquidity maintenance.Cliff Risk and Stress Scenario with a 90-Day Horizon.Outflows.Unsecured funding by retail and wholesale counterparties</xs:documentation>
            </xs:annotation>
          </xs:element>
          <xs:element name="LIQ.CLR.OUT.UFR.CPB.RET" type="RemainingMaturityLSIB" minOccurs="0">
            <xs:annotation>
              <xs:documentation>Quantitative requirements for liquidity maintenance.Cliff Risk and Stress Scenario with a 90-Day Horizon.Outflows.Unsecured funding by retail and wholesale counterparties.Counterparty Basel.Retail customers</xs:documentation>
            </xs:annotation>
          </xs:element>
          <xs:element name="LIQ.CLR.OUT.UFR.CPB.RET.HVD" type="RemainingMaturityLSIB" minOccurs="0">
            <xs:annotation>
              <xs:documentation>Quantitative requirements for liquidity maintenance.Cliff Risk and Stress Scenario with a 90-Day Horizon.Outflows.Unsecured funding by retail and wholesale counterparties.Counterparty Basel.Retail customers.High value deposits</xs:documentation>
            </xs:annotation>
          </xs:element>
          <xs:element name="LIQ.CLR.OUT.UFR.CPB.RET.INS" type="RemainingMaturityLSIB1" minOccurs="0">
            <xs:annotation>
              <xs:documentation>Quantitative requirements for liquidity maintenance.Cliff Risk and Stress Scenario with a 90-Day Horizon.Outflows.Unsecured funding by retail and wholesale counterparties.Counterparty Basel.Retail customers.Insured deposits</xs:documentation>
            </xs:annotation>
          </xs:element>
          <xs:element name="LIQ.CLR.OUT.UFR.CPB.RET.SAV" type="RemainingMaturityLSIB" minOccurs="0">
            <xs:annotation>
              <xs:documentation>Quantitative requirements for liquidity maintenance.Cliff Risk and Stress Scenario with a 90-Day Horizon.Outflows.Unsecured funding by retail and wholesale counterparties.Counterparty Basel.Retail customers.Saving accounts</xs:documentation>
            </xs:annotation>
          </xs:element>
          <xs:element name="LIQ.CLR.OUT.UFR.CPB.RET.DAC" type="RemainingMaturityLSIB" minOccurs="0">
            <xs:annotation>
              <xs:documentation>Quantitative requirements for liquidity maintenance.Cliff Risk and Stress Scenario with a 90-Day Horizon.Outflows.Unsecured funding by retail and wholesale counterparties.Counterparty Basel.Retail customers.Demand accounts</xs:documentation>
            </xs:annotation>
          </xs:element>
          <xs:element name="LIQ.CLR.OUT.UFR.CPB.RET.TDE" type="RemainingMaturityLSIB" minOccurs="0">
            <xs:annotation>
              <xs:documentation>Quantitative requirements for liquidity maintenance.Cliff Risk and Stress Scenario with a 90-Day Horizon.Outflows.Unsecured funding by retail and wholesale counterparties.Counterparty Basel.Retail customers.Time deposits</xs:documentation>
            </xs:annotation>
          </xs:element>
          <xs:element name="LIQ.CLR.OUT.UFR.CPB.SMB" type="RemainingMaturityLSIB" minOccurs="0">
            <xs:annotation>
              <xs:documentation>Quantitative requirements for liquidity maintenance.Cliff Risk and Stress Scenario with a 90-Day Horizon.Outflows.Unsecured funding by retail and wholesale counterparties.Counterparty Basel.Small business customer</xs:documentation>
            </xs:annotation>
          </xs:element>
          <xs:element name="LIQ.CLR.OUT.UFR.CPB.NFU" type="RemainingMaturityLSIB_InternalExternal" minOccurs="0">
            <xs:annotation>
              <xs:documentation>Quantitative requirements for liquidity maintenance.Cliff Risk and Stress Scenario with a 90-Day Horizon.Outflows.Unsecured funding by retail and wholesale counterparties.Counterparty Basel.Non-financial corporates</xs:documentation>
            </xs:annotation>
          </xs:element>
          <xs:element name="LIQ.CLR.OUT.UFR.CPB.CEB" type="RemainingMaturityLSIB" minOccurs="0">
            <xs:annotation>
              <xs:documentation>Quantitative requirements for liquidity maintenance.Cliff Risk and Stress Scenario with a 90-Day Horizon.Outflows.Unsecured funding by retail and wholesale counterparties.Counterparty Basel.Central bank</xs:documentation>
            </xs:annotation>
          </xs:element>
          <xs:element name="LIQ.CLR.OUT.UFR.CPB.SMN" type="RemainingMaturityLSIB" minOccurs="0">
            <xs:annotation>
              <xs:documentation>Quantitative requirements for liquidity maintenance.Cliff Risk and Stress Scenario with a 90-Day Horizon.Outflows.Unsecured funding by retail and wholesale counterparties.Counterparty Basel.Sovereigns, PSEs, MDBs, NDBs</xs:documentation>
            </xs:annotation>
          </xs:element>
          <xs:element name="LIQ.CLR.OUT.UFR.CPB.BAN" type="RemainingMaturityLSIB_InternalExternal" minOccurs="0">
            <xs:annotation>
              <xs:documentation>Quantitative requirements for liquidity maintenance.Cliff Risk and Stress Scenario with a 90-Day Horizon.Outflows.Unsecured funding by retail and wholesale counterparties.Counterparty Basel.Banks</xs:documentation>
            </xs:annotation>
          </xs:element>
          <xs:element name="LIQ.CLR.OUT.UFR.CPB.BAN.COB" type="RemainingMaturityLSIB" minOccurs="0">
            <xs:annotation>
              <xs:documentation>Quantitative requirements for liquidity maintenance.Cliff Risk and Stress Scenario with a 90-Day Horizon.Outflows.Unsecured funding by retail and wholesale counterparties.Counterparty Basel.Banks.Institutional network of cooperative banks</xs:documentation>
            </xs:annotation>
          </xs:element>
          <xs:element name="LIQ.CLR.OUT.UFR.CPB.FUU" type="RemainingMaturityLSIB_InternalExternal" minOccurs="0">
            <xs:annotation>
              <xs:documentation>Quantitative requirements for liquidity maintenance.Cliff Risk and Stress Scenario with a 90-Day Horizon.Outflows.Unsecured funding by retail and wholesale counterparties.Counterparty Basel.Other financial institutions</xs:documentation>
            </xs:annotation>
          </xs:element>
          <xs:element name="LIQ.CLR.OUT.UFR.CPB.OLE" type="RemainingMaturityLSIB_InternalExternal" minOccurs="0">
            <xs:annotation>
              <xs:documentation>Quantitative requirements for liquidity maintenance.Cliff Risk and Stress Scenario with a 90-Day Horizon.Outflows.Unsecured funding by retail and wholesale counterparties.Counterparty Basel.Other legal entities</xs:documentation>
            </xs:annotation>
          </xs:element>
          <xs:element name="LIQ.CLR.OUT.UFR.COF" type="RemainingMaturityLSIB_ContingentOutflows" minOccurs="0">
            <xs:annotation>
              <xs:documentation>Quantitative requirements for liquidity maintenance.Cliff Risk and Stress Scenario with a 90-Day Horizon.Outflows.Unsecured funding by retail and wholesale counterparties.Contingent outflows</xs:documentation>
            </xs:annotation>
          </xs:element>
          <xs:element name="LIQ.CLR.OUT.SFU" type="RemainingMaturityLSIB_AssetCategoryBasel_CounterpartyEncumbranceLMT_I_InlandAusland_InternalExternal" minOccurs="0">
            <xs:annotation>
              <xs:documentation>Quantitative requirements for liquidity maintenance.Cliff Risk and Stress Scenario with a 90-Day Horizon.Outflows.Secured funding</xs:documentation>
            </xs:annotation>
          </xs:element>
          <xs:element name="LIQ.CLR.OUT.AOF" type="RemainingMaturityLSIB" minOccurs="0">
            <xs:annotation>
              <xs:documentation>Quantitative requirements for liquidity maintenance.Cliff Risk and Stress Scenario with a 90-Day Horizon.Outflows.Additional outflows</xs:documentation>
            </xs:annotation>
          </xs:element>
          <xs:element name="LIQ.CLR.OUT.AOF.INS.CSW" type="RemainingMaturityLSIB" minOccurs="0">
            <xs:annotation>
              <xs:documentation>Quantitative requirements for liquidity maintenance.Cliff Risk and Stress Scenario with a 90-Day Horizon.Outflows.Additional outflows.Instruments.Currency swaps</xs:documentation>
            </xs:annotation>
          </xs:element>
          <xs:element name="LIQ.CLR.OUT.AOF.INS.ODO" type="RemainingMaturityLSIB" minOccurs="0">
            <xs:annotation>
              <xs:documentation>Quantitative requirements for liquidity maintenance.Cliff Risk and Stress Scenario with a 90-Day Horizon.Outflows.Additional outflows.Instruments.Other derivative</xs:documentation>
            </xs:annotation>
          </xs:element>
          <xs:element name="LIQ.CLR.OUT.AOF.INS.UCF" type="RemainingMaturityLSIB" minOccurs="0">
            <xs:annotation>
              <xs:documentation>Quantitative requirements for liquidity maintenance.Cliff Risk and Stress Scenario with a 90-Day Horizon.Outflows.Additional outflows.Instruments.Undrown committed credit and liquidity facilities</xs:documentation>
            </xs:annotation>
          </xs:element>
          <xs:element name="LIQ.CLR.OUT.AOF.INS.OCO" type="RemainingMaturityLSIB" minOccurs="0">
            <xs:annotation>
              <xs:documentation>Quantitative requirements for liquidity maintenance.Cliff Risk and Stress Scenario with a 90-Day Horizon.Outflows.Additional outflows.Instruments.Other contractual obligations to extend funds</xs:documentation>
            </xs:annotation>
          </xs:element>
          <xs:element name="LIQ.CLR.OUT.AOF.COF" type="RemainingMaturityLSIB_ContingentOutflows" minOccurs="0">
            <xs:annotation>
              <xs:documentation>Quantitative requirements for liquidity maintenance.Cliff Risk and Stress Scenario with a 90-Day Horizon.Outflows.Additional outflows.Contingent outflows</xs:documentation>
            </xs:annotation>
          </xs:element>
          <xs:element name="LIQ.CLR.INF" type="RemainingMaturityLSIB" minOccurs="0">
            <xs:annotation>
              <xs:documentation>Quantitative requirements for liquidity maintenance.Cliff Risk and Stress Scenario with a 90-Day Horizon.Inflows</xs:documentation>
            </xs:annotation>
          </xs:element>
          <xs:element name="LIQ.CLR.INF.MBD.KRD.RET" type="RemainingMaturityLSIB" minOccurs="0">
            <xs:annotation>
              <xs:documentation>Quantitative requirements for liquidity maintenance.Cliff Risk and Stress Scenario with a 90-Day Horizon.Inflows.Main breakdown.Loans.Retail customers</xs:documentation>
            </xs:annotation>
          </xs:element>
          <xs:element name="LIQ.CLR.INF.MBD.KRD.SMB" type="RemainingMaturityLSIB" minOccurs="0">
            <xs:annotation>
              <xs:documentation>Quantitative requirements for liquidity maintenance.Cliff Risk and Stress Scenario with a 90-Day Horizon.Inflows.Main breakdown.Loans.Small business customer</xs:documentation>
            </xs:annotation>
          </xs:element>
          <xs:element name="LIQ.CLR.INF.MBD.KRD.NFU" type="RemainingMaturityLSIB_InternalExternal" minOccurs="0">
            <xs:annotation>
              <xs:documentation>Quantitative requirements for liquidity maintenance.Cliff Risk and Stress Scenario with a 90-Day Horizon.Inflows.Main breakdown.Loans.Non-financial corporates</xs:documentation>
            </xs:annotation>
          </xs:element>
          <xs:element name="LIQ.CLR.INF.MBD.KRD.CEB" type="RemainingMaturityLSIB" minOccurs="0">
            <xs:annotation>
              <xs:documentation>Quantitative requirements for liquidity maintenance.Cliff Risk and Stress Scenario with a 90-Day Horizon.Inflows.Main breakdown.Loans.Central bank</xs:documentation>
            </xs:annotation>
          </xs:element>
          <xs:element name="LIQ.CLR.INF.MBD.KRD.SMN" type="RemainingMaturityLSIB" minOccurs="0">
            <xs:annotation>
              <xs:documentation>Quantitative requirements for liquidity maintenance.Cliff Risk and Stress Scenario with a 90-Day Horizon.Inflows.Main breakdown.Loans.Sovereigns, PSEs, MDBs, NDBs</xs:documentation>
            </xs:annotation>
          </xs:element>
          <xs:element name="LIQ.CLR.INF.MBD.KRD.BAN" type="RemainingMaturityLSIB_InternalExternal" minOccurs="0">
            <xs:annotation>
              <xs:documentation>Quantitative requirements for liquidity maintenance.Cliff Risk and Stress Scenario with a 90-Day Horizon.Inflows.Main breakdown.Loans.Banks</xs:documentation>
            </xs:annotation>
          </xs:element>
          <xs:element name="LIQ.CLR.INF.MBD.KRD.BAN.COB" type="RemainingMaturityLSIB" minOccurs="0">
            <xs:annotation>
              <xs:documentation>Quantitative requirements for liquidity maintenance.Cliff Risk and Stress Scenario with a 90-Day Horizon.Inflows.Main breakdown.Loans.Banks.Institutional network of cooperative banks</xs:documentation>
            </xs:annotation>
          </xs:element>
          <xs:element name="LIQ.CLR.INF.MBD.KRD.FUU" type="RemainingMaturityLSIB_InternalExternal" minOccurs="0">
            <xs:annotation>
              <xs:documentation>Quantitative requirements for liquidity maintenance.Cliff Risk and Stress Scenario with a 90-Day Horizon.Inflows.Main breakdown.Loans.Other financial institutions</xs:documentation>
            </xs:annotation>
          </xs:element>
          <xs:element name="LIQ.CLR.INF.MBD.KRD.OLE" type="RemainingMaturityLSIB_InternalExternal" minOccurs="0">
            <xs:annotation>
              <xs:documentation>Quantitative requirements for liquidity maintenance.Cliff Risk and Stress Scenario with a 90-Day Horizon.Inflows.Main breakdown.Loans.Other legal entities</xs:documentation>
            </xs:annotation>
          </xs:element>
          <xs:element name="LIQ.CLR.INF.MBD.SLE" type="RemainingMaturityLSIB" minOccurs="0">
            <xs:annotation>
              <xs:documentation>Quantitative requirements for liquidity maintenance.Cliff Risk and Stress Scenario with a 90-Day Horizon.Inflows.Main breakdown.Secured lending</xs:documentation>
            </xs:annotation>
          </xs:element>
          <xs:element name="LIQ.CLR.INF.MBD.SLE.CNR" type="RemainingMaturityLSIB_AssetCategoryBasel_CounterpartyEncumbranceLMT_I_SecuredLendingTransactionType_InternalExternal" minOccurs="0">
            <xs:annotation>
              <xs:documentation>Quantitative requirements for liquidity maintenance.Cliff Risk and Stress Scenario with a 90-Day Horizon.Inflows.Main breakdown.Secured lending.Collateral is not rehypothecated</xs:documentation>
            </xs:annotation>
          </xs:element>
          <xs:element name="LIQ.CLR.INF.MBD.SLE.CRH" type="RemainingMaturityLSIB_AssetCategoryBasel_SecuredLendingTransactionType_InternalExternal" minOccurs="0">
            <xs:annotation>
              <xs:documentation>Quantitative requirements for liquidity maintenance.Cliff Risk and Stress Scenario with a 90-Day Horizon.Inflows.Main breakdown.Secured lending.Collateral is rehypothecated</xs:documentation>
            </xs:annotation>
          </xs:element>
          <xs:element name="LIQ.CLR.INF.MBD.AIF.CSW" type="RemainingMaturityLSIB" minOccurs="0">
            <xs:annotation>
              <xs:documentation>Quantitative requirements for liquidity maintenance.Cliff Risk and Stress Scenario with a 90-Day Horizon.Inflows.Main breakdown.Additional inflows.Currency swaps</xs:documentation>
            </xs:annotation>
          </xs:element>
          <xs:element name="LIQ.CLR.INF.MBD.AIF.ODO" type="RemainingMaturityLSIB" minOccurs="0">
            <xs:annotation>
              <xs:documentation>Quantitative requirements for liquidity maintenance.Cliff Risk and Stress Scenario with a 90-Day Horizon.Inflows.Main breakdown.Additional inflows.Other derivative</xs:documentation>
            </xs:annotation>
          </xs:element>
          <xs:element name="LIQ.CLR.INF.MBD.AIF.UEB" type="RemainingMaturityLSIB" minOccurs="0">
            <xs:annotation>
              <xs:documentation>Quantitative requirements for liquidity maintenance.Cliff Risk and Stress Scenario with a 90-Day Horizon.Inflows.Main breakdown.Additional inflows.Other</xs:documentation>
            </xs:annotation>
          </xs:element>
          <xs:element name="LIQ.CLR.INF.ICC" type="RemainingMaturityLSIB" minOccurs="0">
            <xs:annotation>
              <xs:documentation>Quantitative requirements for liquidity maintenance.Cliff Risk and Stress Scenario with a 90-Day Horizon.Inflows.Intercompany counterparties</xs:documentation>
            </xs:annotation>
          </xs:element>
          <xs:element name="LIQ.CLR.INF.MAS" type="RemainingMaturityLSIB" minOccurs="0">
            <xs:annotation>
              <xs:documentation>Quantitative requirements for liquidity maintenance.Cliff Risk and Stress Scenario with a 90-Day Horizon.Inflows.Maturing Securities</xs:documentation>
            </xs:annotation>
          </xs:element>
          <xs:element name="LIQ.CLR.NFG" type="RemainingMaturityLSIB" minOccurs="0">
            <xs:annotation>
              <xs:documentation>Quantitative requirements for liquidity maintenance.Cliff Risk and Stress Scenario with a 90-Day Horizon.Net funding gap</xs:documentation>
            </xs:annotation>
          </xs:element>
          <xs:element name="LIQ.CLR.CFG" type="RemainingMaturityLSIB" minOccurs="0">
            <xs:annotation>
              <xs:documentation>Quantitative requirements for liquidity maintenance.Cliff Risk and Stress Scenario with a 90-Day Horizon.Cumulative funding gap</xs:documentation>
            </xs:annotation>
          </xs:element>
          <xs:element name="LIQ.CLR.COS.NLC" type="RemainingMaturityLSIB" minOccurs="0">
            <xs:annotation>
              <xs:documentation>Quantitative requirements for liquidity maintenance.Cliff Risk and Stress Scenario with a 90-Day Horizon.Collateral Swaps.Non-HQLA assets are lent and category 1 assets are borrowed</xs:documentation>
            </xs:annotation>
          </xs:element>
          <xs:element name="LIQ.CLR.COS.CLN" type="RemainingMaturityLSIB" minOccurs="0">
            <xs:annotation>
              <xs:documentation>Quantitative requirements for liquidity maintenance.Cliff Risk and Stress Scenario with a 90-Day Horizon.Collateral Swaps.Category 1 assets are lent and non-HQLA assets are borrowed</xs:documentation>
            </xs:annotation>
          </xs:element>
          <xs:element name="LIQ.CLR.COU.RDR" type="xs:double" minOccurs="0">
            <xs:annotation>
              <xs:documentation>Quantitative requirements for liquidity maintenance.Cliff Risk and Stress Scenario with a 90-Day Horizon.Cash outflows up to 30 days.Retail deposits run-off</xs:documentation>
            </xs:annotation>
          </xs:element>
          <xs:element name="LIQ.CLR.COU.UWR.SMB" type="xs:double" minOccurs="0">
            <xs:annotation>
              <xs:documentation>Quantitative requirements for liquidity maintenance.Cliff Risk and Stress Scenario with a 90-Day Horizon.Cash outflows up to 30 days.Unsecured wholesale funding run-off.Small business customers</xs:documentation>
            </xs:annotation>
          </xs:element>
          <xs:element name="LIQ.CLR.COU.UWR.OPD" type="xs:double" minOccurs="0">
            <xs:annotation>
              <xs:documentation>Quantitative requirements for liquidity maintenance.Cliff Risk and Stress Scenario with a 90-Day Horizon.Cash outflows up to 30 days.Unsecured wholesale funding run-off.Operational deposits</xs:documentation>
            </xs:annotation>
          </xs:element>
          <xs:element name="LIQ.CLR.COU.UWR.NOD.NSC" type="xs:double" minOccurs="0">
            <xs:annotation>
              <xs:documentation>Quantitative requirements for liquidity maintenance.Cliff Risk and Stress Scenario with a 90-Day Horizon.Cash outflows up to 30 days.Unsecured wholesale funding run-off.Non-operational deposits.Non-financial corporates, sovereigns, central banks, PSEs and MDBs</xs:documentation>
            </xs:annotation>
          </xs:element>
          <xs:element name="LIQ.FRR.CIN.CIL.RET" type="xs:double" minOccurs="0">
            <xs:annotation>
              <xs:documentation>Quantitative requirements for liquidity maintenance.Franchise Risk.Cash inflows up to 30 days.Contractual inflows due in up to 30 days from fully performing loans.Retail customers</xs:documentation>
            </xs:annotation>
          </xs:element>
          <xs:element name="LIQ.FRR.CIN.CIL.SMB" type="xs:double" minOccurs="0">
            <xs:annotation>
              <xs:documentation>Quantitative requirements for liquidity maintenance.Franchise Risk.Cash inflows up to 30 days.Contractual inflows due in up to 30 days from fully performing loans.Small business customers</xs:documentation>
            </xs:annotation>
          </xs:element>
          <xs:element name="LIQ.FRR.CIN.CIL.NFC" type="xs:double" minOccurs="0">
            <xs:annotation>
              <xs:documentation>Quantitative requirements for liquidity maintenance.Franchise Risk.Cash inflows up to 30 days.Contractual inflows due in up to 30 days from fully performing loans.Non-financial corporates</xs:documentation>
            </xs:annotation>
          </xs:element>
          <xs:element name="LIQ.FRR.CIN.CIL.OEN" type="xs:double" minOccurs="0">
            <xs:annotation>
              <xs:documentation>Quantitative requirements for liquidity maintenance.Franchise Risk.Cash inflows up to 30 days.Contractual inflows due in up to 30 days from fully performing loans.Other entities</xs:documentation>
            </xs:annotation>
          </xs:element>
          <xs:element name="LIQ.LGM.SEC.SCP" type="FINMARating" minOccurs="0">
            <xs:annotation>
              <xs:documentation>Quantitative requirements for liquidity maintenance.Liquidity-Generating Measures.Securities.Securities issued or guaranteed by sovereigns, central banks, PSEs, BIS, IMF, ECB, European Union or MDBs</xs:documentation>
            </xs:annotation>
          </xs:element>
          <xs:element name="LIQ.LGM.SEC.SCP.EXC" type="FINMARating1" minOccurs="0">
            <xs:annotation>
              <xs:documentation>Quantitative requirements for liquidity maintenance.Liquidity-Generating Measures.Securities.Securities issued or guaranteed by sovereigns, central banks, PSEs, BIS, IMF, ECB, European Union or MDBs.Assets excluded from the stock of HQLA due to operational restrictions</xs:documentation>
            </xs:annotation>
          </xs:element>
          <xs:element name="LIQ.LGM.SEC.NFB" type="FINMARating" minOccurs="0">
            <xs:annotation>
              <xs:documentation>Quantitative requirements for liquidity maintenance.Liquidity-Generating Measures.Securities.Non-financial corporate bonds</xs:documentation>
            </xs:annotation>
          </xs:element>
          <xs:element name="LIQ.LGM.SEC.NFB.EXC" type="FINMARating1" minOccurs="0">
            <xs:annotation>
              <xs:documentation>Quantitative requirements for liquidity maintenance.Liquidity-Generating Measures.Securities.Non-financial corporate bonds.Assets excluded from the stock of HQLA due to operational restrictions</xs:documentation>
            </xs:annotation>
          </xs:element>
          <xs:element name="LIQ.LGM.SEC.CBO" type="FINMARating" minOccurs="0">
            <xs:annotation>
              <xs:documentation>Quantitative requirements for liquidity maintenance.Liquidity-Generating Measures.Securities.Covered bonds</xs:documentation>
            </xs:annotation>
          </xs:element>
          <xs:element name="LIQ.LGM.SEC.CBO.EXC" type="FINMARating1" minOccurs="0">
            <xs:annotation>
              <xs:documentation>Quantitative requirements for liquidity maintenance.Liquidity-Generating Measures.Securities.Covered bonds.Assets excluded from the stock of HQLA due to operational restrictions</xs:documentation>
            </xs:annotation>
          </xs:element>
          <xs:element name="LIQ.LGM.SEC.EQS" type="StockListing" minOccurs="0">
            <xs:annotation>
              <xs:documentation>Quantitative requirements for liquidity maintenance.Liquidity-Generating Measures.Securities.Equity shares</xs:documentation>
            </xs:annotation>
          </xs:element>
          <xs:element name="LIQ.LGM.SEC.EQS.EXC" type="StockListing1" minOccurs="0">
            <xs:annotation>
              <xs:documentation>Quantitative requirements for liquidity maintenance.Liquidity-Generating Measures.Securities.Equity shares.Assets excluded from the stock of HQLA due to operational restrictions</xs:documentation>
            </xs:annotation>
          </xs:element>
          <xs:element name="LIQ.SLR.HQA.A3M" type="xs:double" minOccurs="0">
            <xs:annotation>
              <xs:documentation>Quantitative requirements for liquidity maintenance.Special Liquidity Requirements.High quality liquid assets.Daily 3-month average</xs:documentation>
            </xs:annotation>
          </xs:element>
          <xs:element name="LIQ.SLR.HQA.AMO" type="xs:double" minOccurs="0">
            <xs:annotation>
              <xs:documentation>Quantitative requirements for liquidity maintenance.Special Liquidity Requirements.High quality liquid assets.Amount</xs:documentation>
            </xs:annotation>
          </xs:element>
          <xs:element name="LIQ.SLR.NCO.A3M" type="xs:double" minOccurs="0">
            <xs:annotation>
              <xs:documentation>Quantitative requirements for liquidity maintenance.Special Liquidity Requirements.Net cash outflows.Daily 3-month average</xs:documentation>
            </xs:annotation>
          </xs:element>
          <xs:element name="LIQ.SLR.NCO.AMO" type="xs:double" minOccurs="0">
            <xs:annotation>
              <xs:documentation>Quantitative requirements for liquidity maintenance.Special Liquidity Requirements.Net cash outflows.Amount</xs:documentation>
            </xs:annotation>
          </xs:element>
          <xs:element name="LIQ.SLR.TEA.AMO" type="xs:double" minOccurs="0">
            <xs:annotation>
              <xs:documentation>Quantitative requirements for liquidity maintenance.Special Liquidity Requirements.Total eligible assets.Amount</xs:documentation>
            </xs:annotation>
          </xs:element>
          <xs:element name="LIQ.SLR.TEA.A3M" type="xs:double" minOccurs="0">
            <xs:annotation>
              <xs:documentation>Quantitative requirements for liquidity maintenance.Special Liquidity Requirements.Total eligible assets.Daily 3-month average</xs:documentation>
            </xs:annotation>
          </xs:element>
          <xs:element name="LIQ.SLR.TEA.EHA.A3M" type="xs:double" minOccurs="0">
            <xs:annotation>
              <xs:documentation>Quantitative requirements for liquidity maintenance.Special Liquidity Requirements.Total eligible assets.Eligible HQLA.Daily 3-month average</xs:documentation>
            </xs:annotation>
          </xs:element>
          <xs:element name="LIQ.SLR.TEA.EHA.AMO" type="xs:double" minOccurs="0">
            <xs:annotation>
              <xs:documentation>Quantitative requirements for liquidity maintenance.Special Liquidity Requirements.Total eligible assets.Eligible HQLA.Amount</xs:documentation>
            </xs:annotation>
          </xs:element>
          <xs:element name="LIQ.SLR.TEA.ECA.A3M" type="xs:double" minOccurs="0">
            <xs:annotation>
              <xs:documentation>Quantitative requirements for liquidity maintenance.Special Liquidity Requirements.Total eligible assets.Eligible category 2a and 2b assets.Daily 3-month average</xs:documentation>
            </xs:annotation>
          </xs:element>
          <xs:element name="LIQ.SLR.TEA.ECA.AMO" type="xs:double" minOccurs="0">
            <xs:annotation>
              <xs:documentation>Quantitative requirements for liquidity maintenance.Special Liquidity Requirements.Total eligible assets.Eligible category 2a and 2b assets.Amount</xs:documentation>
            </xs:annotation>
          </xs:element>
          <xs:element name="LIQ.SLR.TEA.ESG.A3M" type="xs:double" minOccurs="0">
            <xs:annotation>
              <xs:documentation>Quantitative requirements for liquidity maintenance.Special Liquidity Requirements.Total eligible assets.Eligible state guarantee or similar mechanism.Daily 3-month average</xs:documentation>
            </xs:annotation>
          </xs:element>
          <xs:element name="LIQ.SLR.TEA.ESG.AMO" type="xs:double" minOccurs="0">
            <xs:annotation>
              <xs:documentation>Quantitative requirements for liquidity maintenance.Special Liquidity Requirements.Total eligible assets.Eligible state guarantee or similar mechanism.Amount</xs:documentation>
            </xs:annotation>
          </xs:element>
          <xs:element name="LIQ.SLR.TEA.EEA.A3M" type="xs:double" minOccurs="0">
            <xs:annotation>
              <xs:documentation>Quantitative requirements for liquidity maintenance.Special Liquidity Requirements.Total eligible assets.Eligible emergency liquidity assistance.Daily 3-month average</xs:documentation>
            </xs:annotation>
          </xs:element>
          <xs:element name="LIQ.SLR.TEA.EEA.AMO" type="xs:double" minOccurs="0">
            <xs:annotation>
              <xs:documentation>Quantitative requirements for liquidity maintenance.Special Liquidity Requirements.Total eligible assets.Eligible emergency liquidity assistance.Amount</xs:documentation>
            </xs:annotation>
          </xs:element>
          <xs:element name="LIQ.SLR.TRQ.A3M" type="xs:double" minOccurs="0">
            <xs:annotation>
              <xs:documentation>Quantitative requirements for liquidity maintenance.Special Liquidity Requirements.Total special liquidity requirements.Daily 3-month average</xs:documentation>
            </xs:annotation>
          </xs:element>
          <xs:element name="LIQ.SLR.TRQ.AMO" type="xs:double" minOccurs="0">
            <xs:annotation>
              <xs:documentation>Quantitative requirements for liquidity maintenance.Special Liquidity Requirements.Total special liquidity requirements.Amount</xs:documentation>
            </xs:annotation>
          </xs:element>
          <xs:element name="LIQ.SLR.TRQ.BRQ.A3M" type="xs:double" minOccurs="0">
            <xs:annotation>
              <xs:documentation>Quantitative requirements for liquidity maintenance.Special Liquidity Requirements.Total special liquidity requirements.Basic requirements.Daily 3-month average</xs:documentation>
            </xs:annotation>
          </xs:element>
          <xs:element name="LIQ.SLR.TRQ.BRQ.AMO" type="xs:double" minOccurs="0">
            <xs:annotation>
              <xs:documentation>Quantitative requirements for liquidity maintenance.Special Liquidity Requirements.Total special liquidity requirements.Basic requirements.Amount</xs:documentation>
            </xs:annotation>
          </xs:element>
          <xs:element name="LIQ.SLR.TRQ.BRQ.FRR.A3M" type="xs:double" minOccurs="0">
            <xs:annotation>
              <xs:documentation>Quantitative requirements for liquidity maintenance.Special Liquidity Requirements.Total special liquidity requirements.Basic requirements.Franchise Risk.Daily 3-month average</xs:documentation>
            </xs:annotation>
          </xs:element>
          <xs:element name="LIQ.SLR.TRQ.BRQ.FRR.AMO" type="xs:double" minOccurs="0">
            <xs:annotation>
              <xs:documentation>Quantitative requirements for liquidity maintenance.Special Liquidity Requirements.Total special liquidity requirements.Basic requirements.Franchise Risk.Amount</xs:documentation>
            </xs:annotation>
          </xs:element>
          <xs:element name="LIQ.SLR.TRQ.BRQ.CLR.A3M" type="xs:double" minOccurs="0">
            <xs:annotation>
              <xs:documentation>Quantitative requirements for liquidity maintenance.Special Liquidity Requirements.Total special liquidity requirements.Basic requirements.Cliff Risk and Stress Scenario with a 90-Day Horizon.Daily 3-month average</xs:documentation>
            </xs:annotation>
          </xs:element>
          <xs:element name="LIQ.SLR.TRQ.BRQ.CLR.AMO" type="xs:double" minOccurs="0">
            <xs:annotation>
              <xs:documentation>Quantitative requirements for liquidity maintenance.Special Liquidity Requirements.Total special liquidity requirements.Basic requirements.Cliff Risk and Stress Scenario with a 90-Day Horizon.Amount</xs:documentation>
            </xs:annotation>
          </xs:element>
          <xs:element name="LIQ.SLR.TRQ.BRQ.LGM.A3M" type="xs:double" minOccurs="0">
            <xs:annotation>
              <xs:documentation>Quantitative requirements for liquidity maintenance.Special Liquidity Requirements.Total special liquidity requirements.Basic requirements.Liquidity-Generating Measures.Daily 3-month average</xs:documentation>
            </xs:annotation>
          </xs:element>
          <xs:element name="LIQ.SLR.TRQ.BRQ.LGM.AMO" type="xs:double" minOccurs="0">
            <xs:annotation>
              <xs:documentation>Quantitative requirements for liquidity maintenance.Special Liquidity Requirements.Total special liquidity requirements.Basic requirements.Liquidity-Generating Measures.Amount</xs:documentation>
            </xs:annotation>
          </xs:element>
          <xs:element name="LIQ.SLR.TRQ.IRQ.AMO" type="xs:double" minOccurs="0">
            <xs:annotation>
              <xs:documentation>Quantitative requirements for liquidity maintenance.Special Liquidity Requirements.Total special liquidity requirements.Institution-specific requirements.Amount</xs:documentation>
            </xs:annotation>
          </xs:element>
          <xs:element name="LIQ.SLR.TRQ.IRQ.A3M" type="xs:double" minOccurs="0">
            <xs:annotation>
              <xs:documentation>Quantitative requirements for liquidity maintenance.Special Liquidity Requirements.Total special liquidity requirements.Institution-specific requirements.Daily 3-month average</xs:documentation>
            </xs:annotation>
          </xs:element>
          <xs:element name="LIQ.SLR.TRQ.IRQ.INR.A3M" type="xs:double" minOccurs="0">
            <xs:annotation>
              <xs:documentation>Quantitative requirements for liquidity maintenance.Special Liquidity Requirements.Total special liquidity requirements.Institution-specific requirements.Intraday risk.Daily 3-month average</xs:documentation>
            </xs:annotation>
          </xs:element>
          <xs:element name="LIQ.SLR.TRQ.IRQ.INR.AMO" type="xs:double" minOccurs="0">
            <xs:annotation>
              <xs:documentation>Quantitative requirements for liquidity maintenance.Special Liquidity Requirements.Total special liquidity requirements.Institution-specific requirements.Intraday risk.Amount</xs:documentation>
            </xs:annotation>
          </xs:element>
          <xs:element name="LIQ.SLR.TRQ.IRQ.INM.A3M" type="xs:double" minOccurs="0">
            <xs:annotation>
              <xs:documentation>Quantitative requirements for liquidity maintenance.Special Liquidity Requirements.Total special liquidity requirements.Institution-specific requirements.Initial margins.Daily 3-month average</xs:documentation>
            </xs:annotation>
          </xs:element>
          <xs:element name="LIQ.SLR.TRQ.IRQ.INM.AMO" type="xs:double" minOccurs="0">
            <xs:annotation>
              <xs:documentation>Quantitative requirements for liquidity maintenance.Special Liquidity Requirements.Total special liquidity requirements.Institution-specific requirements.Initial margins.Amount</xs:documentation>
            </xs:annotation>
          </xs:element>
          <xs:element name="LIQ.SLR.TRQ.IRQ.MRS.A3M" type="xs:double" minOccurs="0">
            <xs:annotation>
              <xs:documentation>Quantitative requirements for liquidity maintenance.Special Liquidity Requirements.Total special liquidity requirements.Institution-specific requirements.Margin requirements for OTC traded and via CCPs settled securities financing transactions.Daily 3-month average</xs:documentation>
            </xs:annotation>
          </xs:element>
          <xs:element name="LIQ.SLR.TRQ.IRQ.MRS.AMO" type="xs:double" minOccurs="0">
            <xs:annotation>
              <xs:documentation>Quantitative requirements for liquidity maintenance.Special Liquidity Requirements.Total special liquidity requirements.Institution-specific requirements.Margin requirements for OTC traded and via CCPs settled securities financing transactions.Amount</xs:documentation>
            </xs:annotation>
          </xs:element>
          <xs:element name="LIQ.SLR.TRQ.IRQ.DBB.A3M" type="xs:double" minOccurs="0">
            <xs:annotation>
              <xs:documentation>Quantitative requirements for liquidity maintenance.Special Liquidity Requirements.Total special liquidity requirements.Institution-specific requirements.Debt buy-back.Daily 3-month average</xs:documentation>
            </xs:annotation>
          </xs:element>
          <xs:element name="LIQ.SLR.TRQ.IRQ.DBB.AMO" type="xs:double" minOccurs="0">
            <xs:annotation>
              <xs:documentation>Quantitative requirements for liquidity maintenance.Special Liquidity Requirements.Total special liquidity requirements.Institution-specific requirements.Debt buy-back.Amount</xs:documentation>
            </xs:annotation>
          </xs:element>
          <xs:element name="LIQ.SLR.TRQ.IRQ.SFS.A3M" type="xs:double" minOccurs="0">
            <xs:annotation>
              <xs:documentation>Quantitative requirements for liquidity maintenance.Special Liquidity Requirements.Total special liquidity requirements.Institution-specific requirements.Significant financing of a group company through subsidiaries.Daily 3-month average</xs:documentation>
            </xs:annotation>
          </xs:element>
          <xs:element name="LIQ.SLR.TRQ.IRQ.SFS.AMO" type="xs:double" minOccurs="0">
            <xs:annotation>
              <xs:documentation>Quantitative requirements for liquidity maintenance.Special Liquidity Requirements.Total special liquidity requirements.Institution-specific requirements.Significant financing of a group company through subsidiaries.Amount</xs:documentation>
            </xs:annotation>
          </xs:element>
          <xs:element name="LIQ.SLR.TRQ.IRQ.NRD.A3M" type="xs:double" minOccurs="0">
            <xs:annotation>
              <xs:documentation>Quantitative requirements for liquidity maintenance.Special Liquidity Requirements.Total special liquidity requirements.Institution-specific requirements.Non risk-proportional distribution of liquidity within financial group.Daily 3-month average</xs:documentation>
            </xs:annotation>
          </xs:element>
          <xs:element name="LIQ.SLR.TRQ.IRQ.NRD.AMO" type="xs:double" minOccurs="0">
            <xs:annotation>
              <xs:documentation>Quantitative requirements for liquidity maintenance.Special Liquidity Requirements.Total special liquidity requirements.Institution-specific requirements.Non risk-proportional distribution of liquidity within financial group.Amount</xs:documentation>
            </xs:annotation>
          </xs:element>
          <xs:element name="LIQ.SLR.TRQ.IRQ.RRL.A3M" type="xs:double" minOccurs="0">
            <xs:annotation>
              <xs:documentation>Quantitative requirements for liquidity maintenance.Special Liquidity Requirements.Total special liquidity requirements.Institution-specific requirements.Liquidity requirements for any potential restructuring or liquidation.Daily 3-month average</xs:documentation>
            </xs:annotation>
          </xs:element>
          <xs:element name="LIQ.SLR.TRQ.IRQ.RRL.AMO" type="xs:double" minOccurs="0">
            <xs:annotation>
              <xs:documentation>Quantitative requirements for liquidity maintenance.Special Liquidity Requirements.Total special liquidity requirements.Institution-specific requirements.Liquidity requirements for any potential restructuring or liquidation.Amount</xs:documentation>
            </xs:annotation>
          </xs:element>
          <xs:element name="LIQ.SLR.TRQ.IRQ.IRM.A3M" type="xs:double" minOccurs="0">
            <xs:annotation>
              <xs:documentation>Quantitative requirements for liquidity maintenance.Special Liquidity Requirements.Total special liquidity requirements.Institution-specific requirements.Insufficient liquidity risk management.Daily 3-month average</xs:documentation>
            </xs:annotation>
          </xs:element>
          <xs:element name="LIQ.SLR.TRQ.IRQ.IRM.AMO" type="xs:double" minOccurs="0">
            <xs:annotation>
              <xs:documentation>Quantitative requirements for liquidity maintenance.Special Liquidity Requirements.Total special liquidity requirements.Institution-specific requirements.Insufficient liquidity risk management.Amount</xs:documentation>
            </xs:annotation>
          </xs:element>
          <xs:element name="LIQ.SLR.TRQ.IRQ.OLR.A3M" type="xs:double" minOccurs="0">
            <xs:annotation>
              <xs:documentation>Quantitative requirements for liquidity maintenance.Special Liquidity Requirements.Total special liquidity requirements.Institution-specific requirements.Other liquidity risks.Daily 3-month average</xs:documentation>
            </xs:annotation>
          </xs:element>
          <xs:element name="LIQ.SLR.TRQ.IRQ.OLR.AMO" type="xs:double" minOccurs="0">
            <xs:annotation>
              <xs:documentation>Quantitative requirements for liquidity maintenance.Special Liquidity Requirements.Total special liquidity requirements.Institution-specific requirements.Other liquidity risks.Amount</xs:documentation>
            </xs:annotation>
          </xs:element>
          <xs:element name="LIQ.SLR.TRQ.IRQ.FGM.A3M" type="xs:double" minOccurs="0">
            <xs:annotation>
              <xs:documentation>Quantitative requirements for liquidity maintenance.Special Liquidity Requirements.Total special liquidity requirements.Institution-specific requirements.Further liquidity-generating measures.Daily 3-month average</xs:documentation>
            </xs:annotation>
          </xs:element>
          <xs:element name="LIQ.SLR.TRQ.IRQ.FGM.AMO" type="xs:double" minOccurs="0">
            <xs:annotation>
              <xs:documentation>Quantitative requirements for liquidity maintenance.Special Liquidity Requirements.Total special liquidity requirements.Institution-specific requirements.Further liquidity-generating measures.Amount</xs:documentation>
            </xs:annotation>
          </xs:element>
        </xs:all>
      </xs:complexType>
      <xs:complexType name="RemainingMaturityLSIB_AssetCategoryBasel_SecuredLendingTransactionType_InternalExternal">
        <xs:all>
          <xs:element ref="D13.T.T.T" minOccurs="0"/>
          <xs:element ref="D13.L1A.T.T" minOccurs="0"/>
          <xs:element ref="D13.L1A.T.TPA" minOccurs="0"/>
          <xs:element ref="D13.L1A.T.ICC" minOccurs="0"/>
          <xs:element ref="D13.L2A.T.T" minOccurs="0"/>
          <xs:element ref="D13.L2A.T.TPA" minOccurs="0"/>
          <xs:element ref="D13.L2A.T.ICC" minOccurs="0"/>
          <xs:element ref="D13.L2B.T.T" minOccurs="0"/>
          <xs:element ref="D13.L2B.T.TPA" minOccurs="0"/>
          <xs:element ref="D13.L2B.T.ICC" minOccurs="0"/>
          <xs:element ref="D13.NHQ.OTM.T" minOccurs="0"/>
          <xs:element ref="D13.NHQ.OTM.TPA" minOccurs="0"/>
          <xs:element ref="D13.NHQ.OTM.ICC" minOccurs="0"/>
          <xs:element ref="D13.NHQ.MLE.T" minOccurs="0"/>
          <xs:element ref="D13.NHQ.MLE.TPA" minOccurs="0"/>
          <xs:element ref="D13.NHQ.MLE.ICC" minOccurs="0"/>
          <xs:element ref="D36.T.T.T" minOccurs="0"/>
          <xs:element ref="D36.L1A.T.T" minOccurs="0"/>
          <xs:element ref="D36.L1A.T.TPA" minOccurs="0"/>
          <xs:element ref="D36.L1A.T.ICC" minOccurs="0"/>
          <xs:element ref="D36.L2A.T.T" minOccurs="0"/>
          <xs:element ref="D36.L2A.T.TPA" minOccurs="0"/>
          <xs:element ref="D36.L2A.T.ICC" minOccurs="0"/>
          <xs:element ref="D36.L2B.T.T" minOccurs="0"/>
          <xs:element ref="D36.L2B.T.TPA" minOccurs="0"/>
          <xs:element ref="D36.L2B.T.ICC" minOccurs="0"/>
          <xs:element ref="D36.NHQ.OTM.T" minOccurs="0"/>
          <xs:element ref="D36.NHQ.OTM.TPA" minOccurs="0"/>
          <xs:element ref="D36.NHQ.OTM.ICC" minOccurs="0"/>
          <xs:element ref="D36.NHQ.MLE.T" minOccurs="0"/>
          <xs:element ref="D36.NHQ.MLE.TPA" minOccurs="0"/>
          <xs:element ref="D36.NHQ.MLE.ICC" minOccurs="0"/>
          <xs:element ref="D69.T.T.T" minOccurs="0"/>
          <xs:element ref="D69.L1A.T.T" minOccurs="0"/>
          <xs:element ref="D69.L1A.T.TPA" minOccurs="0"/>
          <xs:element ref="D69.L1A.T.ICC" minOccurs="0"/>
          <xs:element ref="D69.L2A.T.T" minOccurs="0"/>
          <xs:element ref="D69.L2A.T.TPA" minOccurs="0"/>
          <xs:element ref="D69.L2A.T.ICC" minOccurs="0"/>
          <xs:element ref="D69.L2B.T.T" minOccurs="0"/>
          <xs:element ref="D69.L2B.T.TPA" minOccurs="0"/>
          <xs:element ref="D69.L2B.T.ICC" minOccurs="0"/>
          <xs:element ref="D69.NHQ.OTM.T" minOccurs="0"/>
          <xs:element ref="D69.NHQ.OTM.TPA" minOccurs="0"/>
          <xs:element ref="D69.NHQ.OTM.ICC" minOccurs="0"/>
          <xs:element ref="D69.NHQ.MLE.T" minOccurs="0"/>
          <xs:element ref="D69.NHQ.MLE.TPA" minOccurs="0"/>
          <xs:element ref="D69.NHQ.MLE.ICC" minOccurs="0"/>
          <xs:element ref="D91.T.T.T" minOccurs="0"/>
          <xs:element ref="D91.L1A.T.T" minOccurs="0"/>
          <xs:element ref="D91.L1A.T.TPA" minOccurs="0"/>
          <xs:element ref="D91.L1A.T.ICC" minOccurs="0"/>
          <xs:element ref="D91.L2A.T.T" minOccurs="0"/>
          <xs:element ref="D91.L2A.T.TPA" minOccurs="0"/>
          <xs:element ref="D91.L2A.T.ICC" minOccurs="0"/>
          <xs:element ref="D91.L2B.T.T" minOccurs="0"/>
          <xs:element ref="D91.L2B.T.TPA" minOccurs="0"/>
          <xs:element ref="D91.L2B.T.ICC" minOccurs="0"/>
          <xs:element ref="D91.NHQ.OTM.T" minOccurs="0"/>
          <xs:element ref="D91.NHQ.OTM.TPA" minOccurs="0"/>
          <xs:element ref="D91.NHQ.OTM.ICC" minOccurs="0"/>
          <xs:element ref="D91.NHQ.MLE.T" minOccurs="0"/>
          <xs:element ref="D91.NHQ.MLE.TPA" minOccurs="0"/>
          <xs:element ref="D91.NHQ.MLE.ICC" minOccurs="0"/>
        </xs:all>
      </xs:complexType>
      <xs:complexType name="FINMARating">
        <xs:all>
          <xs:element ref="T" minOccurs="0"/>
          <xs:element ref="FUR" minOccurs="0"/>
          <xs:element ref="F12" minOccurs="0"/>
          <xs:element ref="F34" minOccurs="0"/>
          <xs:element ref="F57" minOccurs="0"/>
        </xs:all>
      </xs:complexType>
      <xs:complexType name="FINMARating1">
        <xs:all>
          <xs:element ref="T" minOccurs="0"/>
        </xs:all>
      </xs:complexType>
      <xs:complexType name="StockListing">
        <xs:all>
          <xs:element ref="T" minOccurs="0"/>
          <xs:element ref="SUL" minOccurs="0"/>
          <xs:element ref="SLM" minOccurs="0"/>
          <xs:element ref="SLO" minOccurs="0"/>
        </xs:all>
      </xs:complexType>
      <xs:complexType name="StockListing1">
        <xs:all>
          <xs:element ref="T" minOccurs="0"/>
        </xs:all>
      </xs:complexType>
      <xs:complexType name="RemainingMaturityLSIB_AssetCategoryBasel_CounterpartyEncumbranceLMT_I_SecuredLendingTransactionType_InternalExternal">
        <xs:all>
          <xs:element ref="D13.T.T.T.T" minOccurs="0"/>
          <xs:element ref="D13.T.SNB.T.T" minOccurs="0"/>
          <xs:element ref="D13.T.OTS.T.T" minOccurs="0"/>
          <xs:element ref="D13.L1A.SNB.T.T" minOccurs="0"/>
          <xs:element ref="D13.L1A.OTS.T.T" minOccurs="0"/>
          <xs:element ref="D13.L1A.OTS.T.TPA" minOccurs="0"/>
          <xs:element ref="D13.L1A.OTS.T.ICC" minOccurs="0"/>
          <xs:element ref="D13.L2A.SNB.T.T" minOccurs="0"/>
          <xs:element ref="D13.L2A.OTS.T.T" minOccurs="0"/>
          <xs:element ref="D13.L2A.OTS.T.TPA" minOccurs="0"/>
          <xs:element ref="D13.L2A.OTS.T.ICC" minOccurs="0"/>
          <xs:element ref="D13.L2B.SNB.T.T" minOccurs="0"/>
          <xs:element ref="D13.L2B.OTS.T.T" minOccurs="0"/>
          <xs:element ref="D13.L2B.OTS.T.TPA" minOccurs="0"/>
          <xs:element ref="D13.L2B.OTS.T.ICC" minOccurs="0"/>
          <xs:element ref="D13.NHQ.SNB.OTM.T" minOccurs="0"/>
          <xs:element ref="D13.NHQ.SNB.MLE.T" minOccurs="0"/>
          <xs:element ref="D13.NHQ.OTS.OTM.T" minOccurs="0"/>
          <xs:element ref="D13.NHQ.OTS.OTM.TPA" minOccurs="0"/>
          <xs:element ref="D13.NHQ.OTS.OTM.ICC" minOccurs="0"/>
          <xs:element ref="D13.NHQ.OTS.MLE.T" minOccurs="0"/>
          <xs:element ref="D13.NHQ.OTS.MLE.TPA" minOccurs="0"/>
          <xs:element ref="D13.NHQ.OTS.MLE.ICC" minOccurs="0"/>
          <xs:element ref="D36.T.T.T.T" minOccurs="0"/>
          <xs:element ref="D36.T.SNB.T.T" minOccurs="0"/>
          <xs:element ref="D36.T.OTS.T.T" minOccurs="0"/>
          <xs:element ref="D36.L1A.SNB.T.T" minOccurs="0"/>
          <xs:element ref="D36.L1A.OTS.T.T" minOccurs="0"/>
          <xs:element ref="D36.L1A.OTS.T.TPA" minOccurs="0"/>
          <xs:element ref="D36.L1A.OTS.T.ICC" minOccurs="0"/>
          <xs:element ref="D36.L2A.SNB.T.T" minOccurs="0"/>
          <xs:element ref="D36.L2A.OTS.T.T" minOccurs="0"/>
          <xs:element ref="D36.L2A.OTS.T.TPA" minOccurs="0"/>
          <xs:element ref="D36.L2A.OTS.T.ICC" minOccurs="0"/>
          <xs:element ref="D36.L2B.SNB.T.T" minOccurs="0"/>
          <xs:element ref="D36.L2B.OTS.T.T" minOccurs="0"/>
          <xs:element ref="D36.L2B.OTS.T.TPA" minOccurs="0"/>
          <xs:element ref="D36.L2B.OTS.T.ICC" minOccurs="0"/>
          <xs:element ref="D36.NHQ.SNB.OTM.T" minOccurs="0"/>
          <xs:element ref="D36.NHQ.SNB.MLE.T" minOccurs="0"/>
          <xs:element ref="D36.NHQ.OTS.OTM.T" minOccurs="0"/>
          <xs:element ref="D36.NHQ.OTS.OTM.TPA" minOccurs="0"/>
          <xs:element ref="D36.NHQ.OTS.OTM.ICC" minOccurs="0"/>
          <xs:element ref="D36.NHQ.OTS.MLE.T" minOccurs="0"/>
          <xs:element ref="D36.NHQ.OTS.MLE.TPA" minOccurs="0"/>
          <xs:element ref="D36.NHQ.OTS.MLE.ICC" minOccurs="0"/>
          <xs:element ref="D69.T.T.T.T" minOccurs="0"/>
          <xs:element ref="D69.T.SNB.T.T" minOccurs="0"/>
          <xs:element ref="D69.T.OTS.T.T" minOccurs="0"/>
          <xs:element ref="D69.L1A.SNB.T.T" minOccurs="0"/>
          <xs:element ref="D69.L1A.OTS.T.T" minOccurs="0"/>
          <xs:element ref="D69.L1A.OTS.T.TPA" minOccurs="0"/>
          <xs:element ref="D69.L1A.OTS.T.ICC" minOccurs="0"/>
          <xs:element ref="D69.L2A.SNB.T.T" minOccurs="0"/>
          <xs:element ref="D69.L2A.OTS.T.T" minOccurs="0"/>
          <xs:element ref="D69.L2A.OTS.T.TPA" minOccurs="0"/>
          <xs:element ref="D69.L2A.OTS.T.ICC" minOccurs="0"/>
          <xs:element ref="D69.L2B.SNB.T.T" minOccurs="0"/>
          <xs:element ref="D69.L2B.OTS.T.T" minOccurs="0"/>
          <xs:element ref="D69.L2B.OTS.T.TPA" minOccurs="0"/>
          <xs:element ref="D69.L2B.OTS.T.ICC" minOccurs="0"/>
          <xs:element ref="D69.NHQ.SNB.OTM.T" minOccurs="0"/>
          <xs:element ref="D69.NHQ.SNB.MLE.T" minOccurs="0"/>
          <xs:element ref="D69.NHQ.OTS.OTM.T" minOccurs="0"/>
          <xs:element ref="D69.NHQ.OTS.OTM.TPA" minOccurs="0"/>
          <xs:element ref="D69.NHQ.OTS.OTM.ICC" minOccurs="0"/>
          <xs:element ref="D69.NHQ.OTS.MLE.T" minOccurs="0"/>
          <xs:element ref="D69.NHQ.OTS.MLE.TPA" minOccurs="0"/>
          <xs:element ref="D69.NHQ.OTS.MLE.ICC" minOccurs="0"/>
          <xs:element ref="D91.T.T.T.T" minOccurs="0"/>
          <xs:element ref="D91.T.SNB.T.T" minOccurs="0"/>
          <xs:element ref="D91.T.OTS.T.T" minOccurs="0"/>
          <xs:element ref="D91.L1A.SNB.T.T" minOccurs="0"/>
          <xs:element ref="D91.L1A.OTS.T.T" minOccurs="0"/>
          <xs:element ref="D91.L1A.OTS.T.TPA" minOccurs="0"/>
          <xs:element ref="D91.L1A.OTS.T.ICC" minOccurs="0"/>
          <xs:element ref="D91.L2A.SNB.T.T" minOccurs="0"/>
          <xs:element ref="D91.L2A.OTS.T.T" minOccurs="0"/>
          <xs:element ref="D91.L2A.OTS.T.TPA" minOccurs="0"/>
          <xs:element ref="D91.L2A.OTS.T.ICC" minOccurs="0"/>
          <xs:element ref="D91.L2B.SNB.T.T" minOccurs="0"/>
          <xs:element ref="D91.L2B.OTS.T.T" minOccurs="0"/>
          <xs:element ref="D91.L2B.OTS.T.TPA" minOccurs="0"/>
          <xs:element ref="D91.L2B.OTS.T.ICC" minOccurs="0"/>
          <xs:element ref="D91.NHQ.SNB.OTM.T" minOccurs="0"/>
          <xs:element ref="D91.NHQ.SNB.MLE.T" minOccurs="0"/>
          <xs:element ref="D91.NHQ.OTS.OTM.T" minOccurs="0"/>
          <xs:element ref="D91.NHQ.OTS.OTM.TPA" minOccurs="0"/>
          <xs:element ref="D91.NHQ.OTS.OTM.ICC" minOccurs="0"/>
          <xs:element ref="D91.NHQ.OTS.MLE.T" minOccurs="0"/>
          <xs:element ref="D91.NHQ.OTS.MLE.TPA" minOccurs="0"/>
          <xs:element ref="D91.NHQ.OTS.MLE.ICC" minOccurs="0"/>
        </xs:all>
      </xs:complexType>
      <xs:complexType name="RemainingMaturityLSIB_AssetCategoryBasel_CounterpartyEncumbranceLMT_I_InlandAusland_InternalExternal">
        <xs:all>
          <xs:element ref="D13.T.CEB.T.T" minOccurs="0"/>
          <xs:element ref="D13.T.OTC.T.T" minOccurs="0"/>
          <xs:element ref="D13.L1A.CEB.T.T" minOccurs="0"/>
          <xs:element ref="D13.L1A.OTC.T.T" minOccurs="0"/>
          <xs:element ref="D13.L2A.CEB.T.T" minOccurs="0"/>
          <xs:element ref="D13.L2A.OTC.T.T" minOccurs="0"/>
          <xs:element ref="D13.L2B.CEB.T.T" minOccurs="0"/>
          <xs:element ref="D13.L2B.OTC.T.T" minOccurs="0"/>
          <xs:element ref="D13.L2B.OTC.T.ICC" minOccurs="0"/>
          <xs:element ref="D13.L2B.OTC.A.T" minOccurs="0"/>
          <xs:element ref="D13.L2B.OTC.I.T" minOccurs="0"/>
          <xs:element ref="D13.NHQ.CEB.T.T" minOccurs="0"/>
          <xs:element ref="D13.NHQ.OTC.T.T" minOccurs="0"/>
          <xs:element ref="D13.NHQ.OTC.T.ICC" minOccurs="0"/>
          <xs:element ref="D13.NHQ.OTC.A.T" minOccurs="0"/>
          <xs:element ref="D13.NHQ.OTC.I.T" minOccurs="0"/>
          <xs:element ref="D36.T.CEB.T.T" minOccurs="0"/>
          <xs:element ref="D36.T.OTC.T.T" minOccurs="0"/>
          <xs:element ref="D36.L1A.CEB.T.T" minOccurs="0"/>
          <xs:element ref="D36.L1A.OTC.T.T" minOccurs="0"/>
          <xs:element ref="D36.L2A.CEB.T.T" minOccurs="0"/>
          <xs:element ref="D36.L2A.OTC.T.T" minOccurs="0"/>
          <xs:element ref="D36.L2B.CEB.T.T" minOccurs="0"/>
          <xs:element ref="D36.L2B.OTC.T.T" minOccurs="0"/>
          <xs:element ref="D36.L2B.OTC.T.ICC" minOccurs="0"/>
          <xs:element ref="D36.L2B.OTC.A.T" minOccurs="0"/>
          <xs:element ref="D36.L2B.OTC.I.T" minOccurs="0"/>
          <xs:element ref="D36.NHQ.CEB.T.T" minOccurs="0"/>
          <xs:element ref="D36.NHQ.OTC.T.T" minOccurs="0"/>
          <xs:element ref="D36.NHQ.OTC.T.ICC" minOccurs="0"/>
          <xs:element ref="D36.NHQ.OTC.A.T" minOccurs="0"/>
          <xs:element ref="D36.NHQ.OTC.I.T" minOccurs="0"/>
          <xs:element ref="D69.T.CEB.T.T" minOccurs="0"/>
          <xs:element ref="D69.T.OTC.T.T" minOccurs="0"/>
          <xs:element ref="D69.L1A.CEB.T.T" minOccurs="0"/>
          <xs:element ref="D69.L1A.OTC.T.T" minOccurs="0"/>
          <xs:element ref="D69.L2A.CEB.T.T" minOccurs="0"/>
          <xs:element ref="D69.L2A.OTC.T.T" minOccurs="0"/>
          <xs:element ref="D69.L2B.CEB.T.T" minOccurs="0"/>
          <xs:element ref="D69.L2B.OTC.T.T" minOccurs="0"/>
          <xs:element ref="D69.L2B.OTC.T.ICC" minOccurs="0"/>
          <xs:element ref="D69.L2B.OTC.A.T" minOccurs="0"/>
          <xs:element ref="D69.L2B.OTC.I.T" minOccurs="0"/>
          <xs:element ref="D69.NHQ.CEB.T.T" minOccurs="0"/>
          <xs:element ref="D69.NHQ.OTC.T.T" minOccurs="0"/>
          <xs:element ref="D69.NHQ.OTC.T.ICC" minOccurs="0"/>
          <xs:element ref="D69.NHQ.OTC.A.T" minOccurs="0"/>
          <xs:element ref="D69.NHQ.OTC.I.T" minOccurs="0"/>
          <xs:element ref="D91.T.CEB.T.T" minOccurs="0"/>
          <xs:element ref="D91.T.OTC.T.T" minOccurs="0"/>
          <xs:element ref="D91.L1A.CEB.T.T" minOccurs="0"/>
          <xs:element ref="D91.L1A.OTC.T.T" minOccurs="0"/>
          <xs:element ref="D91.L2A.CEB.T.T" minOccurs="0"/>
          <xs:element ref="D91.L2A.OTC.T.T" minOccurs="0"/>
          <xs:element ref="D91.L2B.CEB.T.T" minOccurs="0"/>
          <xs:element ref="D91.L2B.OTC.T.T" minOccurs="0"/>
          <xs:element ref="D91.L2B.OTC.T.ICC" minOccurs="0"/>
          <xs:element ref="D91.L2B.OTC.A.T" minOccurs="0"/>
          <xs:element ref="D91.L2B.OTC.I.T" minOccurs="0"/>
          <xs:element ref="D91.NHQ.CEB.T.T" minOccurs="0"/>
          <xs:element ref="D91.NHQ.OTC.T.T" minOccurs="0"/>
          <xs:element ref="D91.NHQ.OTC.T.ICC" minOccurs="0"/>
          <xs:element ref="D91.NHQ.OTC.A.T" minOccurs="0"/>
          <xs:element ref="D91.NHQ.OTC.I.T" minOccurs="0"/>
        </xs:all>
      </xs:complexType>
      <xs:complexType name="RemainingMaturityLSIB_CoverageType">
        <xs:all>
          <xs:element ref="D13.T" minOccurs="0"/>
          <xs:element ref="D13.SWC" minOccurs="0"/>
          <xs:element ref="D13.SPL" minOccurs="0"/>
          <xs:element ref="D36.T" minOccurs="0"/>
          <xs:element ref="D36.SWC" minOccurs="0"/>
          <xs:element ref="D36.SPL" minOccurs="0"/>
          <xs:element ref="D69.T" minOccurs="0"/>
          <xs:element ref="D69.SWC" minOccurs="0"/>
          <xs:element ref="D69.SPL" minOccurs="0"/>
          <xs:element ref="D91.T" minOccurs="0"/>
          <xs:element ref="D91.SWC" minOccurs="0"/>
          <xs:element ref="D91.SPL" minOccurs="0"/>
        </xs:all>
      </xs:complexType>
      <xs:complexType name="RemainingMaturityLSIB">
        <xs:all>
          <xs:element ref="D13" minOccurs="0"/>
          <xs:element ref="D36" minOccurs="0"/>
          <xs:element ref="D69" minOccurs="0"/>
          <xs:element ref="D91" minOccurs="0"/>
        </xs:all>
      </xs:complexType>
      <xs:complexType name="RemainingMaturityLSIB1">
        <xs:all/>
      </xs:complexType>
      <xs:complexType name="RemainingMaturityLSIB_ContingentOutflows">
        <xs:all>
          <xs:element ref="D13.CHP" minOccurs="0"/>
          <xs:element ref="D13.DOW" minOccurs="0"/>
          <xs:element ref="D13.TRG" minOccurs="0"/>
          <xs:element ref="D36.CHP" minOccurs="0"/>
          <xs:element ref="D36.DOW" minOccurs="0"/>
          <xs:element ref="D36.TRG" minOccurs="0"/>
          <xs:element ref="D69.CHP" minOccurs="0"/>
          <xs:element ref="D69.DOW" minOccurs="0"/>
          <xs:element ref="D69.TRG" minOccurs="0"/>
          <xs:element ref="D91.CHP" minOccurs="0"/>
          <xs:element ref="D91.DOW" minOccurs="0"/>
          <xs:element ref="D91.TRG" minOccurs="0"/>
        </xs:all>
      </xs:complexType>
      <xs:complexType name="RemainingMaturityLSIB_InternalExternal">
        <xs:all>
          <xs:element ref="D13.T" minOccurs="0"/>
          <xs:element ref="D13.ICC" minOccurs="0"/>
          <xs:element ref="D36.T" minOccurs="0"/>
          <xs:element ref="D36.ICC" minOccurs="0"/>
          <xs:element ref="D69.T" minOccurs="0"/>
          <xs:element ref="D69.ICC" minOccurs="0"/>
          <xs:element ref="D91.T" minOccurs="0"/>
          <xs:element ref="D91.ICC" minOccurs="0"/>
        </xs:all>
      </xs:complexType>
      <xs:element name="D13.T.T.T" type="xs:double">
        <xs:annotation>
          <xs:documentation>Greater than 14 days up to 30 days,Total,Total,Total</xs:documentation>
        </xs:annotation>
      </xs:element>
      <xs:element name="D13.L1A.T.T" type="xs:double">
        <xs:annotation>
          <xs:documentation>Greater than 14 days up to 30 days,Level 1 assets,Total,Total</xs:documentation>
        </xs:annotation>
      </xs:element>
      <xs:element name="D13.L1A.T.TPA" type="xs:double">
        <xs:annotation>
          <xs:documentation>Greater than 14 days up to 30 days,Level 1 assets,Total,Third parties</xs:documentation>
        </xs:annotation>
      </xs:element>
      <xs:element name="D13.L1A.T.ICC" type="xs:double">
        <xs:annotation>
          <xs:documentation>Greater than 14 days up to 30 days,Level 1 assets,Total,Intercompany counterparties</xs:documentation>
        </xs:annotation>
      </xs:element>
      <xs:element name="D13.L2A.T.T" type="xs:double">
        <xs:annotation>
          <xs:documentation>Greater than 14 days up to 30 days,Level 2a assets,Total,Total</xs:documentation>
        </xs:annotation>
      </xs:element>
      <xs:element name="D13.L2A.T.TPA" type="xs:double">
        <xs:annotation>
          <xs:documentation>Greater than 14 days up to 30 days,Level 2a assets,Total,Third parties</xs:documentation>
        </xs:annotation>
      </xs:element>
      <xs:element name="D13.L2A.T.ICC" type="xs:double">
        <xs:annotation>
          <xs:documentation>Greater than 14 days up to 30 days,Level 2a assets,Total,Intercompany counterparties</xs:documentation>
        </xs:annotation>
      </xs:element>
      <xs:element name="D13.L2B.T.T" type="xs:double">
        <xs:annotation>
          <xs:documentation>Greater than 14 days up to 30 days,Level 2b assets,Total,Total</xs:documentation>
        </xs:annotation>
      </xs:element>
      <xs:element name="D13.L2B.T.TPA" type="xs:double">
        <xs:annotation>
          <xs:documentation>Greater than 14 days up to 30 days,Level 2b assets,Total,Third parties</xs:documentation>
        </xs:annotation>
      </xs:element>
      <xs:element name="D13.L2B.T.ICC" type="xs:double">
        <xs:annotation>
          <xs:documentation>Greater than 14 days up to 30 days,Level 2b assets,Total,Intercompany counterparties</xs:documentation>
        </xs:annotation>
      </xs:element>
      <xs:element name="D13.NHQ.OTM.T" type="xs:double">
        <xs:annotation>
          <xs:documentation>Greater than 14 days up to 30 days,Non - high quality liquid assets,Other than margin lending,Total</xs:documentation>
        </xs:annotation>
      </xs:element>
      <xs:element name="D13.NHQ.OTM.TPA" type="xs:double">
        <xs:annotation>
          <xs:documentation>Greater than 14 days up to 30 days,Non - high quality liquid assets,Other than margin lending,Third parties</xs:documentation>
        </xs:annotation>
      </xs:element>
      <xs:element name="D13.NHQ.OTM.ICC" type="xs:double">
        <xs:annotation>
          <xs:documentation>Greater than 14 days up to 30 days,Non - high quality liquid assets,Other than margin lending,Intercompany counterparties</xs:documentation>
        </xs:annotation>
      </xs:element>
      <xs:element name="D13.NHQ.MLE.T" type="xs:double">
        <xs:annotation>
          <xs:documentation>Greater than 14 days up to 30 days,Non - high quality liquid assets,Margin Lending,Total</xs:documentation>
        </xs:annotation>
      </xs:element>
      <xs:element name="D13.NHQ.MLE.TPA" type="xs:double">
        <xs:annotation>
          <xs:documentation>Greater than 14 days up to 30 days,Non - high quality liquid assets,Margin Lending,Third parties</xs:documentation>
        </xs:annotation>
      </xs:element>
      <xs:element name="D13.NHQ.MLE.ICC" type="xs:double">
        <xs:annotation>
          <xs:documentation>Greater than 14 days up to 30 days,Non - high quality liquid assets,Margin Lending,Intercompany counterparties</xs:documentation>
        </xs:annotation>
      </xs:element>
      <xs:element name="D36.T.T.T" type="xs:double">
        <xs:annotation>
          <xs:documentation>Greater than 30 days up to 60 days,Total,Total,Total</xs:documentation>
        </xs:annotation>
      </xs:element>
      <xs:element name="D36.L1A.T.T" type="xs:double">
        <xs:annotation>
          <xs:documentation>Greater than 30 days up to 60 days,Level 1 assets,Total,Total</xs:documentation>
        </xs:annotation>
      </xs:element>
      <xs:element name="D36.L1A.T.TPA" type="xs:double">
        <xs:annotation>
          <xs:documentation>Greater than 30 days up to 60 days,Level 1 assets,Total,Third parties</xs:documentation>
        </xs:annotation>
      </xs:element>
      <xs:element name="D36.L1A.T.ICC" type="xs:double">
        <xs:annotation>
          <xs:documentation>Greater than 30 days up to 60 days,Level 1 assets,Total,Intercompany counterparties</xs:documentation>
        </xs:annotation>
      </xs:element>
      <xs:element name="D36.L2A.T.T" type="xs:double">
        <xs:annotation>
          <xs:documentation>Greater than 30 days up to 60 days,Level 2a assets,Total,Total</xs:documentation>
        </xs:annotation>
      </xs:element>
      <xs:element name="D36.L2A.T.TPA" type="xs:double">
        <xs:annotation>
          <xs:documentation>Greater than 30 days up to 60 days,Level 2a assets,Total,Third parties</xs:documentation>
        </xs:annotation>
      </xs:element>
      <xs:element name="D36.L2A.T.ICC" type="xs:double">
        <xs:annotation>
          <xs:documentation>Greater than 30 days up to 60 days,Level 2a assets,Total,Intercompany counterparties</xs:documentation>
        </xs:annotation>
      </xs:element>
      <xs:element name="D36.L2B.T.T" type="xs:double">
        <xs:annotation>
          <xs:documentation>Greater than 30 days up to 60 days,Level 2b assets,Total,Total</xs:documentation>
        </xs:annotation>
      </xs:element>
      <xs:element name="D36.L2B.T.TPA" type="xs:double">
        <xs:annotation>
          <xs:documentation>Greater than 30 days up to 60 days,Level 2b assets,Total,Third parties</xs:documentation>
        </xs:annotation>
      </xs:element>
      <xs:element name="D36.L2B.T.ICC" type="xs:double">
        <xs:annotation>
          <xs:documentation>Greater than 30 days up to 60 days,Level 2b assets,Total,Intercompany counterparties</xs:documentation>
        </xs:annotation>
      </xs:element>
      <xs:element name="D36.NHQ.OTM.T" type="xs:double">
        <xs:annotation>
          <xs:documentation>Greater than 30 days up to 60 days,Non - high quality liquid assets,Other than margin lending,Total</xs:documentation>
        </xs:annotation>
      </xs:element>
      <xs:element name="D36.NHQ.OTM.TPA" type="xs:double">
        <xs:annotation>
          <xs:documentation>Greater than 30 days up to 60 days,Non - high quality liquid assets,Other than margin lending,Third parties</xs:documentation>
        </xs:annotation>
      </xs:element>
      <xs:element name="D36.NHQ.OTM.ICC" type="xs:double">
        <xs:annotation>
          <xs:documentation>Greater than 30 days up to 60 days,Non - high quality liquid assets,Other than margin lending,Intercompany counterparties</xs:documentation>
        </xs:annotation>
      </xs:element>
      <xs:element name="D36.NHQ.MLE.T" type="xs:double">
        <xs:annotation>
          <xs:documentation>Greater than 30 days up to 60 days,Non - high quality liquid assets,Margin Lending,Total</xs:documentation>
        </xs:annotation>
      </xs:element>
      <xs:element name="D36.NHQ.MLE.TPA" type="xs:double">
        <xs:annotation>
          <xs:documentation>Greater than 30 days up to 60 days,Non - high quality liquid assets,Margin Lending,Third parties</xs:documentation>
        </xs:annotation>
      </xs:element>
      <xs:element name="D36.NHQ.MLE.ICC" type="xs:double">
        <xs:annotation>
          <xs:documentation>Greater than 30 days up to 60 days,Non - high quality liquid assets,Margin Lending,Intercompany counterparties</xs:documentation>
        </xs:annotation>
      </xs:element>
      <xs:element name="D69.T.T.T" type="xs:double">
        <xs:annotation>
          <xs:documentation>Greater than 60 days up to 90 days,Total,Total,Total</xs:documentation>
        </xs:annotation>
      </xs:element>
      <xs:element name="D69.L1A.T.T" type="xs:double">
        <xs:annotation>
          <xs:documentation>Greater than 60 days up to 90 days,Level 1 assets,Total,Total</xs:documentation>
        </xs:annotation>
      </xs:element>
      <xs:element name="D69.L1A.T.TPA" type="xs:double">
        <xs:annotation>
          <xs:documentation>Greater than 60 days up to 90 days,Level 1 assets,Total,Third parties</xs:documentation>
        </xs:annotation>
      </xs:element>
      <xs:element name="D69.L1A.T.ICC" type="xs:double">
        <xs:annotation>
          <xs:documentation>Greater than 60 days up to 90 days,Level 1 assets,Total,Intercompany counterparties</xs:documentation>
        </xs:annotation>
      </xs:element>
      <xs:element name="D69.L2A.T.T" type="xs:double">
        <xs:annotation>
          <xs:documentation>Greater than 60 days up to 90 days,Level 2a assets,Total,Total</xs:documentation>
        </xs:annotation>
      </xs:element>
      <xs:element name="D69.L2A.T.TPA" type="xs:double">
        <xs:annotation>
          <xs:documentation>Greater than 60 days up to 90 days,Level 2a assets,Total,Third parties</xs:documentation>
        </xs:annotation>
      </xs:element>
      <xs:element name="D69.L2A.T.ICC" type="xs:double">
        <xs:annotation>
          <xs:documentation>Greater than 60 days up to 90 days,Level 2a assets,Total,Intercompany counterparties</xs:documentation>
        </xs:annotation>
      </xs:element>
      <xs:element name="D69.L2B.T.T" type="xs:double">
        <xs:annotation>
          <xs:documentation>Greater than 60 days up to 90 days,Level 2b assets,Total,Total</xs:documentation>
        </xs:annotation>
      </xs:element>
      <xs:element name="D69.L2B.T.TPA" type="xs:double">
        <xs:annotation>
          <xs:documentation>Greater than 60 days up to 90 days,Level 2b assets,Total,Third parties</xs:documentation>
        </xs:annotation>
      </xs:element>
      <xs:element name="D69.L2B.T.ICC" type="xs:double">
        <xs:annotation>
          <xs:documentation>Greater than 60 days up to 90 days,Level 2b assets,Total,Intercompany counterparties</xs:documentation>
        </xs:annotation>
      </xs:element>
      <xs:element name="D69.NHQ.OTM.T" type="xs:double">
        <xs:annotation>
          <xs:documentation>Greater than 60 days up to 90 days,Non - high quality liquid assets,Other than margin lending,Total</xs:documentation>
        </xs:annotation>
      </xs:element>
      <xs:element name="D69.NHQ.OTM.TPA" type="xs:double">
        <xs:annotation>
          <xs:documentation>Greater than 60 days up to 90 days,Non - high quality liquid assets,Other than margin lending,Third parties</xs:documentation>
        </xs:annotation>
      </xs:element>
      <xs:element name="D69.NHQ.OTM.ICC" type="xs:double">
        <xs:annotation>
          <xs:documentation>Greater than 60 days up to 90 days,Non - high quality liquid assets,Other than margin lending,Intercompany counterparties</xs:documentation>
        </xs:annotation>
      </xs:element>
      <xs:element name="D69.NHQ.MLE.T" type="xs:double">
        <xs:annotation>
          <xs:documentation>Greater than 60 days up to 90 days,Non - high quality liquid assets,Margin Lending,Total</xs:documentation>
        </xs:annotation>
      </xs:element>
      <xs:element name="D69.NHQ.MLE.TPA" type="xs:double">
        <xs:annotation>
          <xs:documentation>Greater than 60 days up to 90 days,Non - high quality liquid assets,Margin Lending,Third parties</xs:documentation>
        </xs:annotation>
      </xs:element>
      <xs:element name="D69.NHQ.MLE.ICC" type="xs:double">
        <xs:annotation>
          <xs:documentation>Greater than 60 days up to 90 days,Non - high quality liquid assets,Margin Lending,Intercompany counterparties</xs:documentation>
        </xs:annotation>
      </xs:element>
      <xs:element name="D91.T.T.T" type="xs:double">
        <xs:annotation>
          <xs:documentation>Greater than 90 days up to 120 days,Total,Total,Total</xs:documentation>
        </xs:annotation>
      </xs:element>
      <xs:element name="D91.L1A.T.T" type="xs:double">
        <xs:annotation>
          <xs:documentation>Greater than 90 days up to 120 days,Level 1 assets,Total,Total</xs:documentation>
        </xs:annotation>
      </xs:element>
      <xs:element name="D91.L1A.T.TPA" type="xs:double">
        <xs:annotation>
          <xs:documentation>Greater than 90 days up to 120 days,Level 1 assets,Total,Third parties</xs:documentation>
        </xs:annotation>
      </xs:element>
      <xs:element name="D91.L1A.T.ICC" type="xs:double">
        <xs:annotation>
          <xs:documentation>Greater than 90 days up to 120 days,Level 1 assets,Total,Intercompany counterparties</xs:documentation>
        </xs:annotation>
      </xs:element>
      <xs:element name="D91.L2A.T.T" type="xs:double">
        <xs:annotation>
          <xs:documentation>Greater than 90 days up to 120 days,Level 2a assets,Total,Total</xs:documentation>
        </xs:annotation>
      </xs:element>
      <xs:element name="D91.L2A.T.TPA" type="xs:double">
        <xs:annotation>
          <xs:documentation>Greater than 90 days up to 120 days,Level 2a assets,Total,Third parties</xs:documentation>
        </xs:annotation>
      </xs:element>
      <xs:element name="D91.L2A.T.ICC" type="xs:double">
        <xs:annotation>
          <xs:documentation>Greater than 90 days up to 120 days,Level 2a assets,Total,Intercompany counterparties</xs:documentation>
        </xs:annotation>
      </xs:element>
      <xs:element name="D91.L2B.T.T" type="xs:double">
        <xs:annotation>
          <xs:documentation>Greater than 90 days up to 120 days,Level 2b assets,Total,Total</xs:documentation>
        </xs:annotation>
      </xs:element>
      <xs:element name="D91.L2B.T.TPA" type="xs:double">
        <xs:annotation>
          <xs:documentation>Greater than 90 days up to 120 days,Level 2b assets,Total,Third parties</xs:documentation>
        </xs:annotation>
      </xs:element>
      <xs:element name="D91.L2B.T.ICC" type="xs:double">
        <xs:annotation>
          <xs:documentation>Greater than 90 days up to 120 days,Level 2b assets,Total,Intercompany counterparties</xs:documentation>
        </xs:annotation>
      </xs:element>
      <xs:element name="D91.NHQ.OTM.T" type="xs:double">
        <xs:annotation>
          <xs:documentation>Greater than 90 days up to 120 days,Non - high quality liquid assets,Other than margin lending,Total</xs:documentation>
        </xs:annotation>
      </xs:element>
      <xs:element name="D91.NHQ.OTM.TPA" type="xs:double">
        <xs:annotation>
          <xs:documentation>Greater than 90 days up to 120 days,Non - high quality liquid assets,Other than margin lending,Third parties</xs:documentation>
        </xs:annotation>
      </xs:element>
      <xs:element name="D91.NHQ.OTM.ICC" type="xs:double">
        <xs:annotation>
          <xs:documentation>Greater than 90 days up to 120 days,Non - high quality liquid assets,Other than margin lending,Intercompany counterparties</xs:documentation>
        </xs:annotation>
      </xs:element>
      <xs:element name="D91.NHQ.MLE.T" type="xs:double">
        <xs:annotation>
          <xs:documentation>Greater than 90 days up to 120 days,Non - high quality liquid assets,Margin Lending,Total</xs:documentation>
        </xs:annotation>
      </xs:element>
      <xs:element name="D91.NHQ.MLE.TPA" type="xs:double">
        <xs:annotation>
          <xs:documentation>Greater than 90 days up to 120 days,Non - high quality liquid assets,Margin Lending,Third parties</xs:documentation>
        </xs:annotation>
      </xs:element>
      <xs:element name="D91.NHQ.MLE.ICC" type="xs:double">
        <xs:annotation>
          <xs:documentation>Greater than 90 days up to 120 days,Non - high quality liquid assets,Margin Lending,Intercompany counterparties</xs:documentation>
        </xs:annotation>
      </xs:element>
      <xs:element name="T" type="xs:double">
        <xs:annotation>
          <xs:documentation>Total</xs:documentation>
        </xs:annotation>
      </xs:element>
      <xs:element name="FUR" type="xs:double">
        <xs:annotation>
          <xs:documentation>Unrated</xs:documentation>
        </xs:annotation>
      </xs:element>
      <xs:element name="F12" type="xs:double">
        <xs:annotation>
          <xs:documentation>FINMA Rating 1 &amp; 2</xs:documentation>
        </xs:annotation>
      </xs:element>
      <xs:element name="F34" type="xs:double">
        <xs:annotation>
          <xs:documentation>FINMA Rating 3 &amp; 4</xs:documentation>
        </xs:annotation>
      </xs:element>
      <xs:element name="F57" type="xs:double">
        <xs:annotation>
          <xs:documentation>FINMA Rating 5 to 7</xs:documentation>
        </xs:annotation>
      </xs:element>
      <xs:element name="SUL" type="xs:double">
        <xs:annotation>
          <xs:documentation>Unlisted</xs:documentation>
        </xs:annotation>
      </xs:element>
      <xs:element name="SLM" type="xs:double">
        <xs:annotation>
          <xs:documentation>Listed on major stock index</xs:documentation>
        </xs:annotation>
      </xs:element>
      <xs:element name="SLO" type="xs:double">
        <xs:annotation>
          <xs:documentation>Listed on other</xs:documentation>
        </xs:annotation>
      </xs:element>
      <xs:element name="D13.T.T.T.T" type="xs:double">
        <xs:annotation>
          <xs:documentation>Greater than 14 days up to 30 days,Total,Total,Total,Total</xs:documentation>
        </xs:annotation>
      </xs:element>
      <xs:element name="D13.T.SNB.T.T" type="xs:double">
        <xs:annotation>
          <xs:documentation>Greater than 14 days up to 30 days,Total,Swiss National Bank,Total,Total</xs:documentation>
        </xs:annotation>
      </xs:element>
      <xs:element name="D13.T.OTS.T.T" type="xs:double">
        <xs:annotation>
          <xs:documentation>Greater than 14 days up to 30 days,Total,Other than SNB,Total,Total</xs:documentation>
        </xs:annotation>
      </xs:element>
      <xs:element name="D13.L1A.SNB.T.T" type="xs:double">
        <xs:annotation>
          <xs:documentation>Greater than 14 days up to 30 days,Level 1 assets,Swiss National Bank,Total,Total</xs:documentation>
        </xs:annotation>
      </xs:element>
      <xs:element name="D13.L1A.OTS.T.T" type="xs:double">
        <xs:annotation>
          <xs:documentation>Greater than 14 days up to 30 days,Level 1 assets,Other than SNB,Total,Total</xs:documentation>
        </xs:annotation>
      </xs:element>
      <xs:element name="D13.L1A.OTS.T.TPA" type="xs:double">
        <xs:annotation>
          <xs:documentation>Greater than 14 days up to 30 days,Level 1 assets,Other than SNB,Total,Third parties</xs:documentation>
        </xs:annotation>
      </xs:element>
      <xs:element name="D13.L1A.OTS.T.ICC" type="xs:double">
        <xs:annotation>
          <xs:documentation>Greater than 14 days up to 30 days,Level 1 assets,Other than SNB,Total,Intercompany counterparties</xs:documentation>
        </xs:annotation>
      </xs:element>
      <xs:element name="D13.L2A.SNB.T.T" type="xs:double">
        <xs:annotation>
          <xs:documentation>Greater than 14 days up to 30 days,Level 2a assets,Swiss National Bank,Total,Total</xs:documentation>
        </xs:annotation>
      </xs:element>
      <xs:element name="D13.L2A.OTS.T.T" type="xs:double">
        <xs:annotation>
          <xs:documentation>Greater than 14 days up to 30 days,Level 2a assets,Other than SNB,Total,Total</xs:documentation>
        </xs:annotation>
      </xs:element>
      <xs:element name="D13.L2A.OTS.T.TPA" type="xs:double">
        <xs:annotation>
          <xs:documentation>Greater than 14 days up to 30 days,Level 2a assets,Other than SNB,Total,Third parties</xs:documentation>
        </xs:annotation>
      </xs:element>
      <xs:element name="D13.L2A.OTS.T.ICC" type="xs:double">
        <xs:annotation>
          <xs:documentation>Greater than 14 days up to 30 days,Level 2a assets,Other than SNB,Total,Intercompany counterparties</xs:documentation>
        </xs:annotation>
      </xs:element>
      <xs:element name="D13.L2B.SNB.T.T" type="xs:double">
        <xs:annotation>
          <xs:documentation>Greater than 14 days up to 30 days,Level 2b assets,Swiss National Bank,Total,Total</xs:documentation>
        </xs:annotation>
      </xs:element>
      <xs:element name="D13.L2B.OTS.T.T" type="xs:double">
        <xs:annotation>
          <xs:documentation>Greater than 14 days up to 30 days,Level 2b assets,Other than SNB,Total,Total</xs:documentation>
        </xs:annotation>
      </xs:element>
      <xs:element name="D13.L2B.OTS.T.TPA" type="xs:double">
        <xs:annotation>
          <xs:documentation>Greater than 14 days up to 30 days,Level 2b assets,Other than SNB,Total,Third parties</xs:documentation>
        </xs:annotation>
      </xs:element>
      <xs:element name="D13.L2B.OTS.T.ICC" type="xs:double">
        <xs:annotation>
          <xs:documentation>Greater than 14 days up to 30 days,Level 2b assets,Other than SNB,Total,Intercompany counterparties</xs:documentation>
        </xs:annotation>
      </xs:element>
      <xs:element name="D13.NHQ.SNB.OTM.T" type="xs:double">
        <xs:annotation>
          <xs:documentation>Greater than 14 days up to 30 days,Non - high quality liquid assets,Swiss National Bank,Other than margin lending,Total</xs:documentation>
        </xs:annotation>
      </xs:element>
      <xs:element name="D13.NHQ.SNB.MLE.T" type="xs:double">
        <xs:annotation>
          <xs:documentation>Greater than 14 days up to 30 days,Non - high quality liquid assets,Swiss National Bank,Margin Lending,Total</xs:documentation>
        </xs:annotation>
      </xs:element>
      <xs:element name="D13.NHQ.OTS.OTM.T" type="xs:double">
        <xs:annotation>
          <xs:documentation>Greater than 14 days up to 30 days,Non - high quality liquid assets,Other than SNB,Other than margin lending,Total</xs:documentation>
        </xs:annotation>
      </xs:element>
      <xs:element name="D13.NHQ.OTS.OTM.TPA" type="xs:double">
        <xs:annotation>
          <xs:documentation>Greater than 14 days up to 30 days,Non - high quality liquid assets,Other than SNB,Other than margin lending,Third parties</xs:documentation>
        </xs:annotation>
      </xs:element>
      <xs:element name="D13.NHQ.OTS.OTM.ICC" type="xs:double">
        <xs:annotation>
          <xs:documentation>Greater than 14 days up to 30 days,Non - high quality liquid assets,Other than SNB,Other than margin lending,Intercompany counterparties</xs:documentation>
        </xs:annotation>
      </xs:element>
      <xs:element name="D13.NHQ.OTS.MLE.T" type="xs:double">
        <xs:annotation>
          <xs:documentation>Greater than 14 days up to 30 days,Non - high quality liquid assets,Other than SNB,Margin Lending,Total</xs:documentation>
        </xs:annotation>
      </xs:element>
      <xs:element name="D13.NHQ.OTS.MLE.TPA" type="xs:double">
        <xs:annotation>
          <xs:documentation>Greater than 14 days up to 30 days,Non - high quality liquid assets,Other than SNB,Margin Lending,Third parties</xs:documentation>
        </xs:annotation>
      </xs:element>
      <xs:element name="D13.NHQ.OTS.MLE.ICC" type="xs:double">
        <xs:annotation>
          <xs:documentation>Greater than 14 days up to 30 days,Non - high quality liquid assets,Other than SNB,Margin Lending,Intercompany counterparties</xs:documentation>
        </xs:annotation>
      </xs:element>
      <xs:element name="D36.T.T.T.T" type="xs:double">
        <xs:annotation>
          <xs:documentation>Greater than 30 days up to 60 days,Total,Total,Total,Total</xs:documentation>
        </xs:annotation>
      </xs:element>
      <xs:element name="D36.T.SNB.T.T" type="xs:double">
        <xs:annotation>
          <xs:documentation>Greater than 30 days up to 60 days,Total,Swiss National Bank,Total,Total</xs:documentation>
        </xs:annotation>
      </xs:element>
      <xs:element name="D36.T.OTS.T.T" type="xs:double">
        <xs:annotation>
          <xs:documentation>Greater than 30 days up to 60 days,Total,Other than SNB,Total,Total</xs:documentation>
        </xs:annotation>
      </xs:element>
      <xs:element name="D36.L1A.SNB.T.T" type="xs:double">
        <xs:annotation>
          <xs:documentation>Greater than 30 days up to 60 days,Level 1 assets,Swiss National Bank,Total,Total</xs:documentation>
        </xs:annotation>
      </xs:element>
      <xs:element name="D36.L1A.OTS.T.T" type="xs:double">
        <xs:annotation>
          <xs:documentation>Greater than 30 days up to 60 days,Level 1 assets,Other than SNB,Total,Total</xs:documentation>
        </xs:annotation>
      </xs:element>
      <xs:element name="D36.L1A.OTS.T.TPA" type="xs:double">
        <xs:annotation>
          <xs:documentation>Greater than 30 days up to 60 days,Level 1 assets,Other than SNB,Total,Third parties</xs:documentation>
        </xs:annotation>
      </xs:element>
      <xs:element name="D36.L1A.OTS.T.ICC" type="xs:double">
        <xs:annotation>
          <xs:documentation>Greater than 30 days up to 60 days,Level 1 assets,Other than SNB,Total,Intercompany counterparties</xs:documentation>
        </xs:annotation>
      </xs:element>
      <xs:element name="D36.L2A.SNB.T.T" type="xs:double">
        <xs:annotation>
          <xs:documentation>Greater than 30 days up to 60 days,Level 2a assets,Swiss National Bank,Total,Total</xs:documentation>
        </xs:annotation>
      </xs:element>
      <xs:element name="D36.L2A.OTS.T.T" type="xs:double">
        <xs:annotation>
          <xs:documentation>Greater than 30 days up to 60 days,Level 2a assets,Other than SNB,Total,Total</xs:documentation>
        </xs:annotation>
      </xs:element>
      <xs:element name="D36.L2A.OTS.T.TPA" type="xs:double">
        <xs:annotation>
          <xs:documentation>Greater than 30 days up to 60 days,Level 2a assets,Other than SNB,Total,Third parties</xs:documentation>
        </xs:annotation>
      </xs:element>
      <xs:element name="D36.L2A.OTS.T.ICC" type="xs:double">
        <xs:annotation>
          <xs:documentation>Greater than 30 days up to 60 days,Level 2a assets,Other than SNB,Total,Intercompany counterparties</xs:documentation>
        </xs:annotation>
      </xs:element>
      <xs:element name="D36.L2B.SNB.T.T" type="xs:double">
        <xs:annotation>
          <xs:documentation>Greater than 30 days up to 60 days,Level 2b assets,Swiss National Bank,Total,Total</xs:documentation>
        </xs:annotation>
      </xs:element>
      <xs:element name="D36.L2B.OTS.T.T" type="xs:double">
        <xs:annotation>
          <xs:documentation>Greater than 30 days up to 60 days,Level 2b assets,Other than SNB,Total,Total</xs:documentation>
        </xs:annotation>
      </xs:element>
      <xs:element name="D36.L2B.OTS.T.TPA" type="xs:double">
        <xs:annotation>
          <xs:documentation>Greater than 30 days up to 60 days,Level 2b assets,Other than SNB,Total,Third parties</xs:documentation>
        </xs:annotation>
      </xs:element>
      <xs:element name="D36.L2B.OTS.T.ICC" type="xs:double">
        <xs:annotation>
          <xs:documentation>Greater than 30 days up to 60 days,Level 2b assets,Other than SNB,Total,Intercompany counterparties</xs:documentation>
        </xs:annotation>
      </xs:element>
      <xs:element name="D36.NHQ.SNB.OTM.T" type="xs:double">
        <xs:annotation>
          <xs:documentation>Greater than 30 days up to 60 days,Non - high quality liquid assets,Swiss National Bank,Other than margin lending,Total</xs:documentation>
        </xs:annotation>
      </xs:element>
      <xs:element name="D36.NHQ.SNB.MLE.T" type="xs:double">
        <xs:annotation>
          <xs:documentation>Greater than 30 days up to 60 days,Non - high quality liquid assets,Swiss National Bank,Margin Lending,Total</xs:documentation>
        </xs:annotation>
      </xs:element>
      <xs:element name="D36.NHQ.OTS.OTM.T" type="xs:double">
        <xs:annotation>
          <xs:documentation>Greater than 30 days up to 60 days,Non - high quality liquid assets,Other than SNB,Other than margin lending,Total</xs:documentation>
        </xs:annotation>
      </xs:element>
      <xs:element name="D36.NHQ.OTS.OTM.TPA" type="xs:double">
        <xs:annotation>
          <xs:documentation>Greater than 30 days up to 60 days,Non - high quality liquid assets,Other than SNB,Other than margin lending,Third parties</xs:documentation>
        </xs:annotation>
      </xs:element>
      <xs:element name="D36.NHQ.OTS.OTM.ICC" type="xs:double">
        <xs:annotation>
          <xs:documentation>Greater than 30 days up to 60 days,Non - high quality liquid assets,Other than SNB,Other than margin lending,Intercompany counterparties</xs:documentation>
        </xs:annotation>
      </xs:element>
      <xs:element name="D36.NHQ.OTS.MLE.T" type="xs:double">
        <xs:annotation>
          <xs:documentation>Greater than 30 days up to 60 days,Non - high quality liquid assets,Other than SNB,Margin Lending,Total</xs:documentation>
        </xs:annotation>
      </xs:element>
      <xs:element name="D36.NHQ.OTS.MLE.TPA" type="xs:double">
        <xs:annotation>
          <xs:documentation>Greater than 30 days up to 60 days,Non - high quality liquid assets,Other than SNB,Margin Lending,Third parties</xs:documentation>
        </xs:annotation>
      </xs:element>
      <xs:element name="D36.NHQ.OTS.MLE.ICC" type="xs:double">
        <xs:annotation>
          <xs:documentation>Greater than 30 days up to 60 days,Non - high quality liquid assets,Other than SNB,Margin Lending,Intercompany counterparties</xs:documentation>
        </xs:annotation>
      </xs:element>
      <xs:element name="D69.T.T.T.T" type="xs:double">
        <xs:annotation>
          <xs:documentation>Greater than 60 days up to 90 days,Total,Total,Total,Total</xs:documentation>
        </xs:annotation>
      </xs:element>
      <xs:element name="D69.T.SNB.T.T" type="xs:double">
        <xs:annotation>
          <xs:documentation>Greater than 60 days up to 90 days,Total,Swiss National Bank,Total,Total</xs:documentation>
        </xs:annotation>
      </xs:element>
      <xs:element name="D69.T.OTS.T.T" type="xs:double">
        <xs:annotation>
          <xs:documentation>Greater than 60 days up to 90 days,Total,Other than SNB,Total,Total</xs:documentation>
        </xs:annotation>
      </xs:element>
      <xs:element name="D69.L1A.SNB.T.T" type="xs:double">
        <xs:annotation>
          <xs:documentation>Greater than 60 days up to 90 days,Level 1 assets,Swiss National Bank,Total,Total</xs:documentation>
        </xs:annotation>
      </xs:element>
      <xs:element name="D69.L1A.OTS.T.T" type="xs:double">
        <xs:annotation>
          <xs:documentation>Greater than 60 days up to 90 days,Level 1 assets,Other than SNB,Total,Total</xs:documentation>
        </xs:annotation>
      </xs:element>
      <xs:element name="D69.L1A.OTS.T.TPA" type="xs:double">
        <xs:annotation>
          <xs:documentation>Greater than 60 days up to 90 days,Level 1 assets,Other than SNB,Total,Third parties</xs:documentation>
        </xs:annotation>
      </xs:element>
      <xs:element name="D69.L1A.OTS.T.ICC" type="xs:double">
        <xs:annotation>
          <xs:documentation>Greater than 60 days up to 90 days,Level 1 assets,Other than SNB,Total,Intercompany counterparties</xs:documentation>
        </xs:annotation>
      </xs:element>
      <xs:element name="D69.L2A.SNB.T.T" type="xs:double">
        <xs:annotation>
          <xs:documentation>Greater than 60 days up to 90 days,Level 2a assets,Swiss National Bank,Total,Total</xs:documentation>
        </xs:annotation>
      </xs:element>
      <xs:element name="D69.L2A.OTS.T.T" type="xs:double">
        <xs:annotation>
          <xs:documentation>Greater than 60 days up to 90 days,Level 2a assets,Other than SNB,Total,Total</xs:documentation>
        </xs:annotation>
      </xs:element>
      <xs:element name="D69.L2A.OTS.T.TPA" type="xs:double">
        <xs:annotation>
          <xs:documentation>Greater than 60 days up to 90 days,Level 2a assets,Other than SNB,Total,Third parties</xs:documentation>
        </xs:annotation>
      </xs:element>
      <xs:element name="D69.L2A.OTS.T.ICC" type="xs:double">
        <xs:annotation>
          <xs:documentation>Greater than 60 days up to 90 days,Level 2a assets,Other than SNB,Total,Intercompany counterparties</xs:documentation>
        </xs:annotation>
      </xs:element>
      <xs:element name="D69.L2B.SNB.T.T" type="xs:double">
        <xs:annotation>
          <xs:documentation>Greater than 60 days up to 90 days,Level 2b assets,Swiss National Bank,Total,Total</xs:documentation>
        </xs:annotation>
      </xs:element>
      <xs:element name="D69.L2B.OTS.T.T" type="xs:double">
        <xs:annotation>
          <xs:documentation>Greater than 60 days up to 90 days,Level 2b assets,Other than SNB,Total,Total</xs:documentation>
        </xs:annotation>
      </xs:element>
      <xs:element name="D69.L2B.OTS.T.TPA" type="xs:double">
        <xs:annotation>
          <xs:documentation>Greater than 60 days up to 90 days,Level 2b assets,Other than SNB,Total,Third parties</xs:documentation>
        </xs:annotation>
      </xs:element>
      <xs:element name="D69.L2B.OTS.T.ICC" type="xs:double">
        <xs:annotation>
          <xs:documentation>Greater than 60 days up to 90 days,Level 2b assets,Other than SNB,Total,Intercompany counterparties</xs:documentation>
        </xs:annotation>
      </xs:element>
      <xs:element name="D69.NHQ.SNB.OTM.T" type="xs:double">
        <xs:annotation>
          <xs:documentation>Greater than 60 days up to 90 days,Non - high quality liquid assets,Swiss National Bank,Other than margin lending,Total</xs:documentation>
        </xs:annotation>
      </xs:element>
      <xs:element name="D69.NHQ.SNB.MLE.T" type="xs:double">
        <xs:annotation>
          <xs:documentation>Greater than 60 days up to 90 days,Non - high quality liquid assets,Swiss National Bank,Margin Lending,Total</xs:documentation>
        </xs:annotation>
      </xs:element>
      <xs:element name="D69.NHQ.OTS.OTM.T" type="xs:double">
        <xs:annotation>
          <xs:documentation>Greater than 60 days up to 90 days,Non - high quality liquid assets,Other than SNB,Other than margin lending,Total</xs:documentation>
        </xs:annotation>
      </xs:element>
      <xs:element name="D69.NHQ.OTS.OTM.TPA" type="xs:double">
        <xs:annotation>
          <xs:documentation>Greater than 60 days up to 90 days,Non - high quality liquid assets,Other than SNB,Other than margin lending,Third parties</xs:documentation>
        </xs:annotation>
      </xs:element>
      <xs:element name="D69.NHQ.OTS.OTM.ICC" type="xs:double">
        <xs:annotation>
          <xs:documentation>Greater than 60 days up to 90 days,Non - high quality liquid assets,Other than SNB,Other than margin lending,Intercompany counterparties</xs:documentation>
        </xs:annotation>
      </xs:element>
      <xs:element name="D69.NHQ.OTS.MLE.T" type="xs:double">
        <xs:annotation>
          <xs:documentation>Greater than 60 days up to 90 days,Non - high quality liquid assets,Other than SNB,Margin Lending,Total</xs:documentation>
        </xs:annotation>
      </xs:element>
      <xs:element name="D69.NHQ.OTS.MLE.TPA" type="xs:double">
        <xs:annotation>
          <xs:documentation>Greater than 60 days up to 90 days,Non - high quality liquid assets,Other than SNB,Margin Lending,Third parties</xs:documentation>
        </xs:annotation>
      </xs:element>
      <xs:element name="D69.NHQ.OTS.MLE.ICC" type="xs:double">
        <xs:annotation>
          <xs:documentation>Greater than 60 days up to 90 days,Non - high quality liquid assets,Other than SNB,Margin Lending,Intercompany counterparties</xs:documentation>
        </xs:annotation>
      </xs:element>
      <xs:element name="D91.T.T.T.T" type="xs:double">
        <xs:annotation>
          <xs:documentation>Greater than 90 days up to 120 days,Total,Total,Total,Total</xs:documentation>
        </xs:annotation>
      </xs:element>
      <xs:element name="D91.T.SNB.T.T" type="xs:double">
        <xs:annotation>
          <xs:documentation>Greater than 90 days up to 120 days,Total,Swiss National Bank,Total,Total</xs:documentation>
        </xs:annotation>
      </xs:element>
      <xs:element name="D91.T.OTS.T.T" type="xs:double">
        <xs:annotation>
          <xs:documentation>Greater than 90 days up to 120 days,Total,Other than SNB,Total,Total</xs:documentation>
        </xs:annotation>
      </xs:element>
      <xs:element name="D91.L1A.SNB.T.T" type="xs:double">
        <xs:annotation>
          <xs:documentation>Greater than 90 days up to 120 days,Level 1 assets,Swiss National Bank,Total,Total</xs:documentation>
        </xs:annotation>
      </xs:element>
      <xs:element name="D91.L1A.OTS.T.T" type="xs:double">
        <xs:annotation>
          <xs:documentation>Greater than 90 days up to 120 days,Level 1 assets,Other than SNB,Total,Total</xs:documentation>
        </xs:annotation>
      </xs:element>
      <xs:element name="D91.L1A.OTS.T.TPA" type="xs:double">
        <xs:annotation>
          <xs:documentation>Greater than 90 days up to 120 days,Level 1 assets,Other than SNB,Total,Third parties</xs:documentation>
        </xs:annotation>
      </xs:element>
      <xs:element name="D91.L1A.OTS.T.ICC" type="xs:double">
        <xs:annotation>
          <xs:documentation>Greater than 90 days up to 120 days,Level 1 assets,Other than SNB,Total,Intercompany counterparties</xs:documentation>
        </xs:annotation>
      </xs:element>
      <xs:element name="D91.L2A.SNB.T.T" type="xs:double">
        <xs:annotation>
          <xs:documentation>Greater than 90 days up to 120 days,Level 2a assets,Swiss National Bank,Total,Total</xs:documentation>
        </xs:annotation>
      </xs:element>
      <xs:element name="D91.L2A.OTS.T.T" type="xs:double">
        <xs:annotation>
          <xs:documentation>Greater than 90 days up to 120 days,Level 2a assets,Other than SNB,Total,Total</xs:documentation>
        </xs:annotation>
      </xs:element>
      <xs:element name="D91.L2A.OTS.T.TPA" type="xs:double">
        <xs:annotation>
          <xs:documentation>Greater than 90 days up to 120 days,Level 2a assets,Other than SNB,Total,Third parties</xs:documentation>
        </xs:annotation>
      </xs:element>
      <xs:element name="D91.L2A.OTS.T.ICC" type="xs:double">
        <xs:annotation>
          <xs:documentation>Greater than 90 days up to 120 days,Level 2a assets,Other than SNB,Total,Intercompany counterparties</xs:documentation>
        </xs:annotation>
      </xs:element>
      <xs:element name="D91.L2B.SNB.T.T" type="xs:double">
        <xs:annotation>
          <xs:documentation>Greater than 90 days up to 120 days,Level 2b assets,Swiss National Bank,Total,Total</xs:documentation>
        </xs:annotation>
      </xs:element>
      <xs:element name="D91.L2B.OTS.T.T" type="xs:double">
        <xs:annotation>
          <xs:documentation>Greater than 90 days up to 120 days,Level 2b assets,Other than SNB,Total,Total</xs:documentation>
        </xs:annotation>
      </xs:element>
      <xs:element name="D91.L2B.OTS.T.TPA" type="xs:double">
        <xs:annotation>
          <xs:documentation>Greater than 90 days up to 120 days,Level 2b assets,Other than SNB,Total,Third parties</xs:documentation>
        </xs:annotation>
      </xs:element>
      <xs:element name="D91.L2B.OTS.T.ICC" type="xs:double">
        <xs:annotation>
          <xs:documentation>Greater than 90 days up to 120 days,Level 2b assets,Other than SNB,Total,Intercompany counterparties</xs:documentation>
        </xs:annotation>
      </xs:element>
      <xs:element name="D91.NHQ.SNB.OTM.T" type="xs:double">
        <xs:annotation>
          <xs:documentation>Greater than 90 days up to 120 days,Non - high quality liquid assets,Swiss National Bank,Other than margin lending,Total</xs:documentation>
        </xs:annotation>
      </xs:element>
      <xs:element name="D91.NHQ.SNB.MLE.T" type="xs:double">
        <xs:annotation>
          <xs:documentation>Greater than 90 days up to 120 days,Non - high quality liquid assets,Swiss National Bank,Margin Lending,Total</xs:documentation>
        </xs:annotation>
      </xs:element>
      <xs:element name="D91.NHQ.OTS.OTM.T" type="xs:double">
        <xs:annotation>
          <xs:documentation>Greater than 90 days up to 120 days,Non - high quality liquid assets,Other than SNB,Other than margin lending,Total</xs:documentation>
        </xs:annotation>
      </xs:element>
      <xs:element name="D91.NHQ.OTS.OTM.TPA" type="xs:double">
        <xs:annotation>
          <xs:documentation>Greater than 90 days up to 120 days,Non - high quality liquid assets,Other than SNB,Other than margin lending,Third parties</xs:documentation>
        </xs:annotation>
      </xs:element>
      <xs:element name="D91.NHQ.OTS.OTM.ICC" type="xs:double">
        <xs:annotation>
          <xs:documentation>Greater than 90 days up to 120 days,Non - high quality liquid assets,Other than SNB,Other than margin lending,Intercompany counterparties</xs:documentation>
        </xs:annotation>
      </xs:element>
      <xs:element name="D91.NHQ.OTS.MLE.T" type="xs:double">
        <xs:annotation>
          <xs:documentation>Greater than 90 days up to 120 days,Non - high quality liquid assets,Other than SNB,Margin Lending,Total</xs:documentation>
        </xs:annotation>
      </xs:element>
      <xs:element name="D91.NHQ.OTS.MLE.TPA" type="xs:double">
        <xs:annotation>
          <xs:documentation>Greater than 90 days up to 120 days,Non - high quality liquid assets,Other than SNB,Margin Lending,Third parties</xs:documentation>
        </xs:annotation>
      </xs:element>
      <xs:element name="D91.NHQ.OTS.MLE.ICC" type="xs:double">
        <xs:annotation>
          <xs:documentation>Greater than 90 days up to 120 days,Non - high quality liquid assets,Other than SNB,Margin Lending,Intercompany counterparties</xs:documentation>
        </xs:annotation>
      </xs:element>
      <xs:element name="D13.T.CEB.T.T" type="xs:double">
        <xs:annotation>
          <xs:documentation>Greater than 14 days up to 30 days,Total,Central bank,Total,Total</xs:documentation>
        </xs:annotation>
      </xs:element>
      <xs:element name="D13.T.OTC.T.T" type="xs:double">
        <xs:annotation>
          <xs:documentation>Greater than 14 days up to 30 days,Total,Other than central bank,Total,Total</xs:documentation>
        </xs:annotation>
      </xs:element>
      <xs:element name="D13.L1A.CEB.T.T" type="xs:double">
        <xs:annotation>
          <xs:documentation>Greater than 14 days up to 30 days,Level 1 assets,Central bank,Total,Total</xs:documentation>
        </xs:annotation>
      </xs:element>
      <xs:element name="D13.L1A.OTC.T.T" type="xs:double">
        <xs:annotation>
          <xs:documentation>Greater than 14 days up to 30 days,Level 1 assets,Other than central bank,Total,Total</xs:documentation>
        </xs:annotation>
      </xs:element>
      <xs:element name="D13.L2A.CEB.T.T" type="xs:double">
        <xs:annotation>
          <xs:documentation>Greater than 14 days up to 30 days,Level 2a assets,Central bank,Total,Total</xs:documentation>
        </xs:annotation>
      </xs:element>
      <xs:element name="D13.L2A.OTC.T.T" type="xs:double">
        <xs:annotation>
          <xs:documentation>Greater than 14 days up to 30 days,Level 2a assets,Other than central bank,Total,Total</xs:documentation>
        </xs:annotation>
      </xs:element>
      <xs:element name="D13.L2B.CEB.T.T" type="xs:double">
        <xs:annotation>
          <xs:documentation>Greater than 14 days up to 30 days,Level 2b assets,Central bank,Total,Total</xs:documentation>
        </xs:annotation>
      </xs:element>
      <xs:element name="D13.L2B.OTC.T.T" type="xs:double">
        <xs:annotation>
          <xs:documentation>Greater than 14 days up to 30 days,Level 2b assets,Other than central bank,Total,Total</xs:documentation>
        </xs:annotation>
      </xs:element>
      <xs:element name="D13.L2B.OTC.T.ICC" type="xs:double">
        <xs:annotation>
          <xs:documentation>Greater than 14 days up to 30 days,Level 2b assets,Other than central bank,Total,Intercompany counterparties</xs:documentation>
        </xs:annotation>
      </xs:element>
      <xs:element name="D13.L2B.OTC.A.T" type="xs:double">
        <xs:annotation>
          <xs:documentation>Greater than 14 days up to 30 days,Level 2b assets,Other than central bank,Foreign,Total</xs:documentation>
        </xs:annotation>
      </xs:element>
      <xs:element name="D13.L2B.OTC.I.T" type="xs:double">
        <xs:annotation>
          <xs:documentation>Greater than 14 days up to 30 days,Level 2b assets,Other than central bank,Domestic,Total</xs:documentation>
        </xs:annotation>
      </xs:element>
      <xs:element name="D13.NHQ.CEB.T.T" type="xs:double">
        <xs:annotation>
          <xs:documentation>Greater than 14 days up to 30 days,Non - high quality liquid assets,Central bank,Total,Total</xs:documentation>
        </xs:annotation>
      </xs:element>
      <xs:element name="D13.NHQ.OTC.T.T" type="xs:double">
        <xs:annotation>
          <xs:documentation>Greater than 14 days up to 30 days,Non - high quality liquid assets,Other than central bank,Total,Total</xs:documentation>
        </xs:annotation>
      </xs:element>
      <xs:element name="D13.NHQ.OTC.T.ICC" type="xs:double">
        <xs:annotation>
          <xs:documentation>Greater than 14 days up to 30 days,Non - high quality liquid assets,Other than central bank,Total,Intercompany counterparties</xs:documentation>
        </xs:annotation>
      </xs:element>
      <xs:element name="D13.NHQ.OTC.A.T" type="xs:double">
        <xs:annotation>
          <xs:documentation>Greater than 14 days up to 30 days,Non - high quality liquid assets,Other than central bank,Foreign,Total</xs:documentation>
        </xs:annotation>
      </xs:element>
      <xs:element name="D13.NHQ.OTC.I.T" type="xs:double">
        <xs:annotation>
          <xs:documentation>Greater than 14 days up to 30 days,Non - high quality liquid assets,Other than central bank,Domestic,Total</xs:documentation>
        </xs:annotation>
      </xs:element>
      <xs:element name="D36.T.CEB.T.T" type="xs:double">
        <xs:annotation>
          <xs:documentation>Greater than 30 days up to 60 days,Total,Central bank,Total,Total</xs:documentation>
        </xs:annotation>
      </xs:element>
      <xs:element name="D36.T.OTC.T.T" type="xs:double">
        <xs:annotation>
          <xs:documentation>Greater than 30 days up to 60 days,Total,Other than central bank,Total,Total</xs:documentation>
        </xs:annotation>
      </xs:element>
      <xs:element name="D36.L1A.CEB.T.T" type="xs:double">
        <xs:annotation>
          <xs:documentation>Greater than 30 days up to 60 days,Level 1 assets,Central bank,Total,Total</xs:documentation>
        </xs:annotation>
      </xs:element>
      <xs:element name="D36.L1A.OTC.T.T" type="xs:double">
        <xs:annotation>
          <xs:documentation>Greater than 30 days up to 60 days,Level 1 assets,Other than central bank,Total,Total</xs:documentation>
        </xs:annotation>
      </xs:element>
      <xs:element name="D36.L2A.CEB.T.T" type="xs:double">
        <xs:annotation>
          <xs:documentation>Greater than 30 days up to 60 days,Level 2a assets,Central bank,Total,Total</xs:documentation>
        </xs:annotation>
      </xs:element>
      <xs:element name="D36.L2A.OTC.T.T" type="xs:double">
        <xs:annotation>
          <xs:documentation>Greater than 30 days up to 60 days,Level 2a assets,Other than central bank,Total,Total</xs:documentation>
        </xs:annotation>
      </xs:element>
      <xs:element name="D36.L2B.CEB.T.T" type="xs:double">
        <xs:annotation>
          <xs:documentation>Greater than 30 days up to 60 days,Level 2b assets,Central bank,Total,Total</xs:documentation>
        </xs:annotation>
      </xs:element>
      <xs:element name="D36.L2B.OTC.T.T" type="xs:double">
        <xs:annotation>
          <xs:documentation>Greater than 30 days up to 60 days,Level 2b assets,Other than central bank,Total,Total</xs:documentation>
        </xs:annotation>
      </xs:element>
      <xs:element name="D36.L2B.OTC.T.ICC" type="xs:double">
        <xs:annotation>
          <xs:documentation>Greater than 30 days up to 60 days,Level 2b assets,Other than central bank,Total,Intercompany counterparties</xs:documentation>
        </xs:annotation>
      </xs:element>
      <xs:element name="D36.L2B.OTC.A.T" type="xs:double">
        <xs:annotation>
          <xs:documentation>Greater than 30 days up to 60 days,Level 2b assets,Other than central bank,Foreign,Total</xs:documentation>
        </xs:annotation>
      </xs:element>
      <xs:element name="D36.L2B.OTC.I.T" type="xs:double">
        <xs:annotation>
          <xs:documentation>Greater than 30 days up to 60 days,Level 2b assets,Other than central bank,Domestic,Total</xs:documentation>
        </xs:annotation>
      </xs:element>
      <xs:element name="D36.NHQ.CEB.T.T" type="xs:double">
        <xs:annotation>
          <xs:documentation>Greater than 30 days up to 60 days,Non - high quality liquid assets,Central bank,Total,Total</xs:documentation>
        </xs:annotation>
      </xs:element>
      <xs:element name="D36.NHQ.OTC.T.T" type="xs:double">
        <xs:annotation>
          <xs:documentation>Greater than 30 days up to 60 days,Non - high quality liquid assets,Other than central bank,Total,Total</xs:documentation>
        </xs:annotation>
      </xs:element>
      <xs:element name="D36.NHQ.OTC.T.ICC" type="xs:double">
        <xs:annotation>
          <xs:documentation>Greater than 30 days up to 60 days,Non - high quality liquid assets,Other than central bank,Total,Intercompany counterparties</xs:documentation>
        </xs:annotation>
      </xs:element>
      <xs:element name="D36.NHQ.OTC.A.T" type="xs:double">
        <xs:annotation>
          <xs:documentation>Greater than 30 days up to 60 days,Non - high quality liquid assets,Other than central bank,Foreign,Total</xs:documentation>
        </xs:annotation>
      </xs:element>
      <xs:element name="D36.NHQ.OTC.I.T" type="xs:double">
        <xs:annotation>
          <xs:documentation>Greater than 30 days up to 60 days,Non - high quality liquid assets,Other than central bank,Domestic,Total</xs:documentation>
        </xs:annotation>
      </xs:element>
      <xs:element name="D69.T.CEB.T.T" type="xs:double">
        <xs:annotation>
          <xs:documentation>Greater than 60 days up to 90 days,Total,Central bank,Total,Total</xs:documentation>
        </xs:annotation>
      </xs:element>
      <xs:element name="D69.T.OTC.T.T" type="xs:double">
        <xs:annotation>
          <xs:documentation>Greater than 60 days up to 90 days,Total,Other than central bank,Total,Total</xs:documentation>
        </xs:annotation>
      </xs:element>
      <xs:element name="D69.L1A.CEB.T.T" type="xs:double">
        <xs:annotation>
          <xs:documentation>Greater than 60 days up to 90 days,Level 1 assets,Central bank,Total,Total</xs:documentation>
        </xs:annotation>
      </xs:element>
      <xs:element name="D69.L1A.OTC.T.T" type="xs:double">
        <xs:annotation>
          <xs:documentation>Greater than 60 days up to 90 days,Level 1 assets,Other than central bank,Total,Total</xs:documentation>
        </xs:annotation>
      </xs:element>
      <xs:element name="D69.L2A.CEB.T.T" type="xs:double">
        <xs:annotation>
          <xs:documentation>Greater than 60 days up to 90 days,Level 2a assets,Central bank,Total,Total</xs:documentation>
        </xs:annotation>
      </xs:element>
      <xs:element name="D69.L2A.OTC.T.T" type="xs:double">
        <xs:annotation>
          <xs:documentation>Greater than 60 days up to 90 days,Level 2a assets,Other than central bank,Total,Total</xs:documentation>
        </xs:annotation>
      </xs:element>
      <xs:element name="D69.L2B.CEB.T.T" type="xs:double">
        <xs:annotation>
          <xs:documentation>Greater than 60 days up to 90 days,Level 2b assets,Central bank,Total,Total</xs:documentation>
        </xs:annotation>
      </xs:element>
      <xs:element name="D69.L2B.OTC.T.T" type="xs:double">
        <xs:annotation>
          <xs:documentation>Greater than 60 days up to 90 days,Level 2b assets,Other than central bank,Total,Total</xs:documentation>
        </xs:annotation>
      </xs:element>
      <xs:element name="D69.L2B.OTC.T.ICC" type="xs:double">
        <xs:annotation>
          <xs:documentation>Greater than 60 days up to 90 days,Level 2b assets,Other than central bank,Total,Intercompany counterparties</xs:documentation>
        </xs:annotation>
      </xs:element>
      <xs:element name="D69.L2B.OTC.A.T" type="xs:double">
        <xs:annotation>
          <xs:documentation>Greater than 60 days up to 90 days,Level 2b assets,Other than central bank,Foreign,Total</xs:documentation>
        </xs:annotation>
      </xs:element>
      <xs:element name="D69.L2B.OTC.I.T" type="xs:double">
        <xs:annotation>
          <xs:documentation>Greater than 60 days up to 90 days,Level 2b assets,Other than central bank,Domestic,Total</xs:documentation>
        </xs:annotation>
      </xs:element>
      <xs:element name="D69.NHQ.CEB.T.T" type="xs:double">
        <xs:annotation>
          <xs:documentation>Greater than 60 days up to 90 days,Non - high quality liquid assets,Central bank,Total,Total</xs:documentation>
        </xs:annotation>
      </xs:element>
      <xs:element name="D69.NHQ.OTC.T.T" type="xs:double">
        <xs:annotation>
          <xs:documentation>Greater than 60 days up to 90 days,Non - high quality liquid assets,Other than central bank,Total,Total</xs:documentation>
        </xs:annotation>
      </xs:element>
      <xs:element name="D69.NHQ.OTC.T.ICC" type="xs:double">
        <xs:annotation>
          <xs:documentation>Greater than 60 days up to 90 days,Non - high quality liquid assets,Other than central bank,Total,Intercompany counterparties</xs:documentation>
        </xs:annotation>
      </xs:element>
      <xs:element name="D69.NHQ.OTC.A.T" type="xs:double">
        <xs:annotation>
          <xs:documentation>Greater than 60 days up to 90 days,Non - high quality liquid assets,Other than central bank,Foreign,Total</xs:documentation>
        </xs:annotation>
      </xs:element>
      <xs:element name="D69.NHQ.OTC.I.T" type="xs:double">
        <xs:annotation>
          <xs:documentation>Greater than 60 days up to 90 days,Non - high quality liquid assets,Other than central bank,Domestic,Total</xs:documentation>
        </xs:annotation>
      </xs:element>
      <xs:element name="D91.T.CEB.T.T" type="xs:double">
        <xs:annotation>
          <xs:documentation>Greater than 90 days up to 120 days,Total,Central bank,Total,Total</xs:documentation>
        </xs:annotation>
      </xs:element>
      <xs:element name="D91.T.OTC.T.T" type="xs:double">
        <xs:annotation>
          <xs:documentation>Greater than 90 days up to 120 days,Total,Other than central bank,Total,Total</xs:documentation>
        </xs:annotation>
      </xs:element>
      <xs:element name="D91.L1A.CEB.T.T" type="xs:double">
        <xs:annotation>
          <xs:documentation>Greater than 90 days up to 120 days,Level 1 assets,Central bank,Total,Total</xs:documentation>
        </xs:annotation>
      </xs:element>
      <xs:element name="D91.L1A.OTC.T.T" type="xs:double">
        <xs:annotation>
          <xs:documentation>Greater than 90 days up to 120 days,Level 1 assets,Other than central bank,Total,Total</xs:documentation>
        </xs:annotation>
      </xs:element>
      <xs:element name="D91.L2A.CEB.T.T" type="xs:double">
        <xs:annotation>
          <xs:documentation>Greater than 90 days up to 120 days,Level 2a assets,Central bank,Total,Total</xs:documentation>
        </xs:annotation>
      </xs:element>
      <xs:element name="D91.L2A.OTC.T.T" type="xs:double">
        <xs:annotation>
          <xs:documentation>Greater than 90 days up to 120 days,Level 2a assets,Other than central bank,Total,Total</xs:documentation>
        </xs:annotation>
      </xs:element>
      <xs:element name="D91.L2B.CEB.T.T" type="xs:double">
        <xs:annotation>
          <xs:documentation>Greater than 90 days up to 120 days,Level 2b assets,Central bank,Total,Total</xs:documentation>
        </xs:annotation>
      </xs:element>
      <xs:element name="D91.L2B.OTC.T.T" type="xs:double">
        <xs:annotation>
          <xs:documentation>Greater than 90 days up to 120 days,Level 2b assets,Other than central bank,Total,Total</xs:documentation>
        </xs:annotation>
      </xs:element>
      <xs:element name="D91.L2B.OTC.T.ICC" type="xs:double">
        <xs:annotation>
          <xs:documentation>Greater than 90 days up to 120 days,Level 2b assets,Other than central bank,Total,Intercompany counterparties</xs:documentation>
        </xs:annotation>
      </xs:element>
      <xs:element name="D91.L2B.OTC.A.T" type="xs:double">
        <xs:annotation>
          <xs:documentation>Greater than 90 days up to 120 days,Level 2b assets,Other than central bank,Foreign,Total</xs:documentation>
        </xs:annotation>
      </xs:element>
      <xs:element name="D91.L2B.OTC.I.T" type="xs:double">
        <xs:annotation>
          <xs:documentation>Greater than 90 days up to 120 days,Level 2b assets,Other than central bank,Domestic,Total</xs:documentation>
        </xs:annotation>
      </xs:element>
      <xs:element name="D91.NHQ.CEB.T.T" type="xs:double">
        <xs:annotation>
          <xs:documentation>Greater than 90 days up to 120 days,Non - high quality liquid assets,Central bank,Total,Total</xs:documentation>
        </xs:annotation>
      </xs:element>
      <xs:element name="D91.NHQ.OTC.T.T" type="xs:double">
        <xs:annotation>
          <xs:documentation>Greater than 90 days up to 120 days,Non - high quality liquid assets,Other than central bank,Total,Total</xs:documentation>
        </xs:annotation>
      </xs:element>
      <xs:element name="D91.NHQ.OTC.T.ICC" type="xs:double">
        <xs:annotation>
          <xs:documentation>Greater than 90 days up to 120 days,Non - high quality liquid assets,Other than central bank,Total,Intercompany counterparties</xs:documentation>
        </xs:annotation>
      </xs:element>
      <xs:element name="D91.NHQ.OTC.A.T" type="xs:double">
        <xs:annotation>
          <xs:documentation>Greater than 90 days up to 120 days,Non - high quality liquid assets,Other than central bank,Foreign,Total</xs:documentation>
        </xs:annotation>
      </xs:element>
      <xs:element name="D91.NHQ.OTC.I.T" type="xs:double">
        <xs:annotation>
          <xs:documentation>Greater than 90 days up to 120 days,Non - high quality liquid assets,Other than central bank,Domestic,Total</xs:documentation>
        </xs:annotation>
      </xs:element>
      <xs:element name="D13.T" type="xs:double">
        <xs:annotation>
          <xs:documentation>Greater than 14 days up to 30 days,Total</xs:documentation>
        </xs:annotation>
      </xs:element>
      <xs:element name="D13.SWC" type="xs:double">
        <xs:annotation>
          <xs:documentation>Greater than 14 days up to 30 days,Swiss coverage</xs:documentation>
        </xs:annotation>
      </xs:element>
      <xs:element name="D13.SPL" type="xs:double">
        <xs:annotation>
          <xs:documentation>Greater than 14 days up to 30 days,Other special law coverage</xs:documentation>
        </xs:annotation>
      </xs:element>
      <xs:element name="D36.T" type="xs:double">
        <xs:annotation>
          <xs:documentation>Greater than 30 days up to 60 days,Total</xs:documentation>
        </xs:annotation>
      </xs:element>
      <xs:element name="D36.SWC" type="xs:double">
        <xs:annotation>
          <xs:documentation>Greater than 30 days up to 60 days,Swiss coverage</xs:documentation>
        </xs:annotation>
      </xs:element>
      <xs:element name="D36.SPL" type="xs:double">
        <xs:annotation>
          <xs:documentation>Greater than 30 days up to 60 days,Other special law coverage</xs:documentation>
        </xs:annotation>
      </xs:element>
      <xs:element name="D69.T" type="xs:double">
        <xs:annotation>
          <xs:documentation>Greater than 60 days up to 90 days,Total</xs:documentation>
        </xs:annotation>
      </xs:element>
      <xs:element name="D69.SWC" type="xs:double">
        <xs:annotation>
          <xs:documentation>Greater than 60 days up to 90 days,Swiss coverage</xs:documentation>
        </xs:annotation>
      </xs:element>
      <xs:element name="D69.SPL" type="xs:double">
        <xs:annotation>
          <xs:documentation>Greater than 60 days up to 90 days,Other special law coverage</xs:documentation>
        </xs:annotation>
      </xs:element>
      <xs:element name="D91.T" type="xs:double">
        <xs:annotation>
          <xs:documentation>Greater than 90 days up to 120 days,Total</xs:documentation>
        </xs:annotation>
      </xs:element>
      <xs:element name="D91.SWC" type="xs:double">
        <xs:annotation>
          <xs:documentation>Greater than 90 days up to 120 days,Swiss coverage</xs:documentation>
        </xs:annotation>
      </xs:element>
      <xs:element name="D91.SPL" type="xs:double">
        <xs:annotation>
          <xs:documentation>Greater than 90 days up to 120 days,Other special law coverage</xs:documentation>
        </xs:annotation>
      </xs:element>
      <xs:element name="D13" type="xs:double">
        <xs:annotation>
          <xs:documentation>Greater than 14 days up to 30 days</xs:documentation>
        </xs:annotation>
      </xs:element>
      <xs:element name="D36" type="xs:double">
        <xs:annotation>
          <xs:documentation>Greater than 30 days up to 60 days</xs:documentation>
        </xs:annotation>
      </xs:element>
      <xs:element name="D69" type="xs:double">
        <xs:annotation>
          <xs:documentation>Greater than 60 days up to 90 days</xs:documentation>
        </xs:annotation>
      </xs:element>
      <xs:element name="D91" type="xs:double">
        <xs:annotation>
          <xs:documentation>Greater than 90 days up to 120 days</xs:documentation>
        </xs:annotation>
      </xs:element>
      <xs:element name="D13.CHP" type="xs:double">
        <xs:annotation>
          <xs:documentation>Greater than 14 days up to 30 days,Contingent from a change in prices of financial instruments</xs:documentation>
        </xs:annotation>
      </xs:element>
      <xs:element name="D13.DOW" type="xs:double">
        <xs:annotation>
          <xs:documentation>Greater than 14 days up to 30 days,Contingent from a downgrade in the bank's credit rating</xs:documentation>
        </xs:annotation>
      </xs:element>
      <xs:element name="D13.TRG" type="xs:double">
        <xs:annotation>
          <xs:documentation>Greater than 14 days up to 30 days,Contingent from other triggers</xs:documentation>
        </xs:annotation>
      </xs:element>
      <xs:element name="D36.CHP" type="xs:double">
        <xs:annotation>
          <xs:documentation>Greater than 30 days up to 60 days,Contingent from a change in prices of financial instruments</xs:documentation>
        </xs:annotation>
      </xs:element>
      <xs:element name="D36.DOW" type="xs:double">
        <xs:annotation>
          <xs:documentation>Greater than 30 days up to 60 days,Contingent from a downgrade in the bank's credit rating</xs:documentation>
        </xs:annotation>
      </xs:element>
      <xs:element name="D36.TRG" type="xs:double">
        <xs:annotation>
          <xs:documentation>Greater than 30 days up to 60 days,Contingent from other triggers</xs:documentation>
        </xs:annotation>
      </xs:element>
      <xs:element name="D69.CHP" type="xs:double">
        <xs:annotation>
          <xs:documentation>Greater than 60 days up to 90 days,Contingent from a change in prices of financial instruments</xs:documentation>
        </xs:annotation>
      </xs:element>
      <xs:element name="D69.DOW" type="xs:double">
        <xs:annotation>
          <xs:documentation>Greater than 60 days up to 90 days,Contingent from a downgrade in the bank's credit rating</xs:documentation>
        </xs:annotation>
      </xs:element>
      <xs:element name="D69.TRG" type="xs:double">
        <xs:annotation>
          <xs:documentation>Greater than 60 days up to 90 days,Contingent from other triggers</xs:documentation>
        </xs:annotation>
      </xs:element>
      <xs:element name="D91.CHP" type="xs:double">
        <xs:annotation>
          <xs:documentation>Greater than 90 days up to 120 days,Contingent from a change in prices of financial instruments</xs:documentation>
        </xs:annotation>
      </xs:element>
      <xs:element name="D91.DOW" type="xs:double">
        <xs:annotation>
          <xs:documentation>Greater than 90 days up to 120 days,Contingent from a downgrade in the bank's credit rating</xs:documentation>
        </xs:annotation>
      </xs:element>
      <xs:element name="D91.TRG" type="xs:double">
        <xs:annotation>
          <xs:documentation>Greater than 90 days up to 120 days,Contingent from other triggers</xs:documentation>
        </xs:annotation>
      </xs:element>
      <xs:element name="D13.ICC" type="xs:double">
        <xs:annotation>
          <xs:documentation>Greater than 14 days up to 30 days,Intercompany counterparties</xs:documentation>
        </xs:annotation>
      </xs:element>
      <xs:element name="D36.ICC" type="xs:double">
        <xs:annotation>
          <xs:documentation>Greater than 30 days up to 60 days,Intercompany counterparties</xs:documentation>
        </xs:annotation>
      </xs:element>
      <xs:element name="D69.ICC" type="xs:double">
        <xs:annotation>
          <xs:documentation>Greater than 60 days up to 90 days,Intercompany counterparties</xs:documentation>
        </xs:annotation>
      </xs:element>
      <xs:element name="D91.ICC" type="xs:double">
        <xs:annotation>
          <xs:documentation>Greater than 90 days up to 120 days,Intercompany counterparties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en"/>
          <xs:element name="TechNumber" type="xs:string" fixed="0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1.xml" Type="http://schemas.openxmlformats.org/officeDocument/2006/relationships/customXml"/><Relationship Id="rId11" Target="../customXml/item2.xml" Type="http://schemas.openxmlformats.org/officeDocument/2006/relationships/customXml"/><Relationship Id="rId12" Target="../customXml/item3.xml" Type="http://schemas.openxmlformats.org/officeDocument/2006/relationships/customXml"/><Relationship Id="rId13" Target="../customXml/item4.xml" Type="http://schemas.openxmlformats.org/officeDocument/2006/relationships/customXml"/><Relationship Id="rId14" Target="xmlMaps.xml" Type="http://schemas.openxmlformats.org/officeDocument/2006/relationships/xmlMaps"/><Relationship Id="rId15" Target="worksheets/sheet22.xml" Type="http://schemas.openxmlformats.org/officeDocument/2006/relationships/worksheet"/><Relationship Id="rId16" Target="worksheets/sheet23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280" r="H1" connectionId="0">
    <xmlCellPr id="280" uniqueName="_Report_SubjectId">
      <xmlPr mapId="1" xpath="/Report/SubjectId" xmlDataType="string"/>
    </xmlCellPr>
  </singleXmlCell>
  <singleXmlCell id="283" r="H2" connectionId="0">
    <xmlCellPr id="283" uniqueName="_Report_ReferDate">
      <xmlPr mapId="1" xpath="/Report/ReferDate" xmlDataType="date"/>
    </xmlCellPr>
  </singleXmlCell>
  <singleXmlCell id="430" r="B3" connectionId="0">
    <xmlCellPr id="430" uniqueName="_Report_Version">
      <xmlPr mapId="1" xpath="/Report/Version" xmlDataType="string"/>
    </xmlCellPr>
  </singleXmlCell>
  <singleXmlCell id="431" r="B1" connectionId="0">
    <xmlCellPr id="431" uniqueName="_Report_ReportName">
      <xmlPr mapId="1" xpath="/Report/ReportName" xmlDataType="string"/>
    </xmlCellPr>
  </singleXmlCell>
  <singleXmlCell id="574" r="B4" connectionId="0">
    <xmlCellPr id="574" uniqueName="_Report_Revision">
      <xmlPr mapId="2" xpath="/Report/Revision" xmlDataType="string"/>
    </xmlCellPr>
  </singleXmlCell>
  <singleXmlCell id="575" r="B5" connectionId="0">
    <xmlCellPr id="575" uniqueName="_Report_Language">
      <xmlPr mapId="2" xpath="/Report/Language" xmlDataType="string"/>
    </xmlCellPr>
  </singleXmlCell>
  <singleXmlCell id="576" r="B6" connectionId="0">
    <xmlCellPr id="576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N34" connectionId="0">
    <xmlCellPr id="1" uniqueName="_Report_Observations_LIQ.SLR.TRQ.IRQ.DBB.A3M">
      <xmlPr mapId="1" xpath="/Report/Observations/LIQ.SLR.TRQ.IRQ.DBB.A3M" xmlDataType="double"/>
    </xmlCellPr>
  </singleXmlCell>
  <singleXmlCell id="2" r="N33" connectionId="0">
    <xmlCellPr id="2" uniqueName="_Report_Observations_LIQ.SLR.TRQ.IRQ.MRS.A3M">
      <xmlPr mapId="1" xpath="/Report/Observations/LIQ.SLR.TRQ.IRQ.MRS.A3M" xmlDataType="double"/>
    </xmlCellPr>
  </singleXmlCell>
  <singleXmlCell id="3" r="N36" connectionId="0">
    <xmlCellPr id="3" uniqueName="_Report_Observations_LIQ.SLR.TRQ.IRQ.NRD.A3M">
      <xmlPr mapId="1" xpath="/Report/Observations/LIQ.SLR.TRQ.IRQ.NRD.A3M" xmlDataType="double"/>
    </xmlCellPr>
  </singleXmlCell>
  <singleXmlCell id="4" r="N35" connectionId="0">
    <xmlCellPr id="4" uniqueName="_Report_Observations_LIQ.SLR.TRQ.IRQ.SFS.A3M">
      <xmlPr mapId="1" xpath="/Report/Observations/LIQ.SLR.TRQ.IRQ.SFS.A3M" xmlDataType="double"/>
    </xmlCellPr>
  </singleXmlCell>
  <singleXmlCell id="5" r="N30" connectionId="0">
    <xmlCellPr id="5" uniqueName="_Report_Observations_LIQ.SLR.TRQ.BRQ.A3M">
      <xmlPr mapId="1" xpath="/Report/Observations/LIQ.SLR.TRQ.BRQ.A3M" xmlDataType="double"/>
    </xmlCellPr>
  </singleXmlCell>
  <singleXmlCell id="6" r="N32" connectionId="0">
    <xmlCellPr id="6" uniqueName="_Report_Observations_LIQ.SLR.TRQ.IRQ.INM.A3M">
      <xmlPr mapId="1" xpath="/Report/Observations/LIQ.SLR.TRQ.IRQ.INM.A3M" xmlDataType="double"/>
    </xmlCellPr>
  </singleXmlCell>
  <singleXmlCell id="7" r="N31" connectionId="0">
    <xmlCellPr id="7" uniqueName="_Report_Observations_LIQ.SLR.TRQ.IRQ.INR.A3M">
      <xmlPr mapId="1" xpath="/Report/Observations/LIQ.SLR.TRQ.IRQ.INR.A3M" xmlDataType="double"/>
    </xmlCellPr>
  </singleXmlCell>
  <singleXmlCell id="8" r="N38" connectionId="0">
    <xmlCellPr id="8" uniqueName="_Report_Observations_LIQ.SLR.TRQ.IRQ.IRM.A3M">
      <xmlPr mapId="1" xpath="/Report/Observations/LIQ.SLR.TRQ.IRQ.IRM.A3M" xmlDataType="double"/>
    </xmlCellPr>
  </singleXmlCell>
  <singleXmlCell id="9" r="N37" connectionId="0">
    <xmlCellPr id="9" uniqueName="_Report_Observations_LIQ.SLR.TRQ.IRQ.RRL.A3M">
      <xmlPr mapId="1" xpath="/Report/Observations/LIQ.SLR.TRQ.IRQ.RRL.A3M" xmlDataType="double"/>
    </xmlCellPr>
  </singleXmlCell>
  <singleXmlCell id="10" r="N39" connectionId="0">
    <xmlCellPr id="10" uniqueName="_Report_Observations_LIQ.SLR.TRQ.IRQ.OLR.A3M">
      <xmlPr mapId="1" xpath="/Report/Observations/LIQ.SLR.TRQ.IRQ.OLR.A3M" xmlDataType="double"/>
    </xmlCellPr>
  </singleXmlCell>
  <singleXmlCell id="12" r="M24" connectionId="0">
    <xmlCellPr id="12" uniqueName="_Report_Observations_LIQ.SLR.TEA.ESG.AMO">
      <xmlPr mapId="1" xpath="/Report/Observations/LIQ.SLR.TEA.ESG.AMO" xmlDataType="double"/>
    </xmlCellPr>
  </singleXmlCell>
  <singleXmlCell id="14" r="M23" connectionId="0">
    <xmlCellPr id="14" uniqueName="_Report_Observations_LIQ.SLR.TEA.ECA.AMO">
      <xmlPr mapId="1" xpath="/Report/Observations/LIQ.SLR.TEA.ECA.AMO" xmlDataType="double"/>
    </xmlCellPr>
  </singleXmlCell>
  <singleXmlCell id="15" r="M26" connectionId="0">
    <xmlCellPr id="15" uniqueName="_Report_Observations_LIQ.SLR.TEA.AMO">
      <xmlPr mapId="1" xpath="/Report/Observations/LIQ.SLR.TEA.AMO" xmlDataType="double"/>
    </xmlCellPr>
  </singleXmlCell>
  <singleXmlCell id="16" r="M25" connectionId="0">
    <xmlCellPr id="16" uniqueName="_Report_Observations_LIQ.SLR.TEA.EEA.AMO">
      <xmlPr mapId="1" xpath="/Report/Observations/LIQ.SLR.TEA.EEA.AMO" xmlDataType="double"/>
    </xmlCellPr>
  </singleXmlCell>
  <singleXmlCell id="17" r="M20" connectionId="0">
    <xmlCellPr id="17" uniqueName="_Report_Observations_LIQ.SLR.HQA.AMO">
      <xmlPr mapId="1" xpath="/Report/Observations/LIQ.SLR.HQA.AMO" xmlDataType="double"/>
    </xmlCellPr>
  </singleXmlCell>
  <singleXmlCell id="18" r="N41" connectionId="0">
    <xmlCellPr id="18" uniqueName="_Report_Observations_LIQ.SLR.TRQ.IRQ.A3M">
      <xmlPr mapId="1" xpath="/Report/Observations/LIQ.SLR.TRQ.IRQ.A3M" xmlDataType="double"/>
    </xmlCellPr>
  </singleXmlCell>
  <singleXmlCell id="19" r="N40" connectionId="0">
    <xmlCellPr id="19" uniqueName="_Report_Observations_LIQ.SLR.TRQ.IRQ.FGM.A3M">
      <xmlPr mapId="1" xpath="/Report/Observations/LIQ.SLR.TRQ.IRQ.FGM.A3M" xmlDataType="double"/>
    </xmlCellPr>
  </singleXmlCell>
  <singleXmlCell id="20" r="M22" connectionId="0">
    <xmlCellPr id="20" uniqueName="_Report_Observations_LIQ.SLR.TEA.EHA.AMO">
      <xmlPr mapId="1" xpath="/Report/Observations/LIQ.SLR.TEA.EHA.AMO" xmlDataType="double"/>
    </xmlCellPr>
  </singleXmlCell>
  <singleXmlCell id="22" r="M21" connectionId="0">
    <xmlCellPr id="22" uniqueName="_Report_Observations_LIQ.SLR.NCO.AMO">
      <xmlPr mapId="1" xpath="/Report/Observations/LIQ.SLR.NCO.AMO" xmlDataType="double"/>
    </xmlCellPr>
  </singleXmlCell>
  <singleXmlCell id="23" r="N42" connectionId="0">
    <xmlCellPr id="23" uniqueName="_Report_Observations_LIQ.SLR.TRQ.A3M">
      <xmlPr mapId="1" xpath="/Report/Observations/LIQ.SLR.TRQ.A3M" xmlDataType="double"/>
    </xmlCellPr>
  </singleXmlCell>
  <singleXmlCell id="25" r="M28" connectionId="0">
    <xmlCellPr id="25" uniqueName="_Report_Observations_LIQ.SLR.TRQ.BRQ.CLR.AMO">
      <xmlPr mapId="1" xpath="/Report/Observations/LIQ.SLR.TRQ.BRQ.CLR.AMO" xmlDataType="double"/>
    </xmlCellPr>
  </singleXmlCell>
  <singleXmlCell id="26" r="M27" connectionId="0">
    <xmlCellPr id="26" uniqueName="_Report_Observations_LIQ.SLR.TRQ.BRQ.FRR.AMO">
      <xmlPr mapId="1" xpath="/Report/Observations/LIQ.SLR.TRQ.BRQ.FRR.AMO" xmlDataType="double"/>
    </xmlCellPr>
  </singleXmlCell>
  <singleXmlCell id="27" r="M29" connectionId="0">
    <xmlCellPr id="27" uniqueName="_Report_Observations_LIQ.SLR.TRQ.BRQ.LGM.AMO">
      <xmlPr mapId="1" xpath="/Report/Observations/LIQ.SLR.TRQ.BRQ.LGM.AMO" xmlDataType="double"/>
    </xmlCellPr>
  </singleXmlCell>
  <singleXmlCell id="39" r="N23" connectionId="0">
    <xmlCellPr id="39" uniqueName="_Report_Observations_LIQ.SLR.TEA.ECA.A3M">
      <xmlPr mapId="1" xpath="/Report/Observations/LIQ.SLR.TEA.ECA.A3M" xmlDataType="double"/>
    </xmlCellPr>
  </singleXmlCell>
  <singleXmlCell id="40" r="N22" connectionId="0">
    <xmlCellPr id="40" uniqueName="_Report_Observations_LIQ.SLR.TEA.EHA.A3M">
      <xmlPr mapId="1" xpath="/Report/Observations/LIQ.SLR.TEA.EHA.A3M" xmlDataType="double"/>
    </xmlCellPr>
  </singleXmlCell>
  <singleXmlCell id="41" r="N25" connectionId="0">
    <xmlCellPr id="41" uniqueName="_Report_Observations_LIQ.SLR.TEA.EEA.A3M">
      <xmlPr mapId="1" xpath="/Report/Observations/LIQ.SLR.TEA.EEA.A3M" xmlDataType="double"/>
    </xmlCellPr>
  </singleXmlCell>
  <singleXmlCell id="43" r="N24" connectionId="0">
    <xmlCellPr id="43" uniqueName="_Report_Observations_LIQ.SLR.TEA.ESG.A3M">
      <xmlPr mapId="1" xpath="/Report/Observations/LIQ.SLR.TEA.ESG.A3M" xmlDataType="double"/>
    </xmlCellPr>
  </singleXmlCell>
  <singleXmlCell id="47" r="N21" connectionId="0">
    <xmlCellPr id="47" uniqueName="_Report_Observations_LIQ.SLR.NCO.A3M">
      <xmlPr mapId="1" xpath="/Report/Observations/LIQ.SLR.NCO.A3M" xmlDataType="double"/>
    </xmlCellPr>
  </singleXmlCell>
  <singleXmlCell id="49" r="N20" connectionId="0">
    <xmlCellPr id="49" uniqueName="_Report_Observations_LIQ.SLR.HQA.A3M">
      <xmlPr mapId="1" xpath="/Report/Observations/LIQ.SLR.HQA.A3M" xmlDataType="double"/>
    </xmlCellPr>
  </singleXmlCell>
  <singleXmlCell id="53" r="N27" connectionId="0">
    <xmlCellPr id="53" uniqueName="_Report_Observations_LIQ.SLR.TRQ.BRQ.FRR.A3M">
      <xmlPr mapId="1" xpath="/Report/Observations/LIQ.SLR.TRQ.BRQ.FRR.A3M" xmlDataType="double"/>
    </xmlCellPr>
  </singleXmlCell>
  <singleXmlCell id="54" r="N26" connectionId="0">
    <xmlCellPr id="54" uniqueName="_Report_Observations_LIQ.SLR.TEA.A3M">
      <xmlPr mapId="1" xpath="/Report/Observations/LIQ.SLR.TEA.A3M" xmlDataType="double"/>
    </xmlCellPr>
  </singleXmlCell>
  <singleXmlCell id="55" r="N29" connectionId="0">
    <xmlCellPr id="55" uniqueName="_Report_Observations_LIQ.SLR.TRQ.BRQ.LGM.A3M">
      <xmlPr mapId="1" xpath="/Report/Observations/LIQ.SLR.TRQ.BRQ.LGM.A3M" xmlDataType="double"/>
    </xmlCellPr>
  </singleXmlCell>
  <singleXmlCell id="56" r="N28" connectionId="0">
    <xmlCellPr id="56" uniqueName="_Report_Observations_LIQ.SLR.TRQ.BRQ.CLR.A3M">
      <xmlPr mapId="1" xpath="/Report/Observations/LIQ.SLR.TRQ.BRQ.CLR.A3M" xmlDataType="double"/>
    </xmlCellPr>
  </singleXmlCell>
  <singleXmlCell id="96" r="M35" connectionId="0">
    <xmlCellPr id="96" uniqueName="_Report_Observations_LIQ.SLR.TRQ.IRQ.SFS.AMO">
      <xmlPr mapId="1" xpath="/Report/Observations/LIQ.SLR.TRQ.IRQ.SFS.AMO" xmlDataType="double"/>
    </xmlCellPr>
  </singleXmlCell>
  <singleXmlCell id="98" r="M34" connectionId="0">
    <xmlCellPr id="98" uniqueName="_Report_Observations_LIQ.SLR.TRQ.IRQ.DBB.AMO">
      <xmlPr mapId="1" xpath="/Report/Observations/LIQ.SLR.TRQ.IRQ.DBB.AMO" xmlDataType="double"/>
    </xmlCellPr>
  </singleXmlCell>
  <singleXmlCell id="100" r="M37" connectionId="0">
    <xmlCellPr id="100" uniqueName="_Report_Observations_LIQ.SLR.TRQ.IRQ.RRL.AMO">
      <xmlPr mapId="1" xpath="/Report/Observations/LIQ.SLR.TRQ.IRQ.RRL.AMO" xmlDataType="double"/>
    </xmlCellPr>
  </singleXmlCell>
  <singleXmlCell id="103" r="M36" connectionId="0">
    <xmlCellPr id="103" uniqueName="_Report_Observations_LIQ.SLR.TRQ.IRQ.NRD.AMO">
      <xmlPr mapId="1" xpath="/Report/Observations/LIQ.SLR.TRQ.IRQ.NRD.AMO" xmlDataType="double"/>
    </xmlCellPr>
  </singleXmlCell>
  <singleXmlCell id="105" r="M31" connectionId="0">
    <xmlCellPr id="105" uniqueName="_Report_Observations_LIQ.SLR.TRQ.IRQ.INR.AMO">
      <xmlPr mapId="1" xpath="/Report/Observations/LIQ.SLR.TRQ.IRQ.INR.AMO" xmlDataType="double"/>
    </xmlCellPr>
  </singleXmlCell>
  <singleXmlCell id="107" r="M30" connectionId="0">
    <xmlCellPr id="107" uniqueName="_Report_Observations_LIQ.SLR.TRQ.BRQ.AMO">
      <xmlPr mapId="1" xpath="/Report/Observations/LIQ.SLR.TRQ.BRQ.AMO" xmlDataType="double"/>
    </xmlCellPr>
  </singleXmlCell>
  <singleXmlCell id="109" r="M33" connectionId="0">
    <xmlCellPr id="109" uniqueName="_Report_Observations_LIQ.SLR.TRQ.IRQ.MRS.AMO">
      <xmlPr mapId="1" xpath="/Report/Observations/LIQ.SLR.TRQ.IRQ.MRS.AMO" xmlDataType="double"/>
    </xmlCellPr>
  </singleXmlCell>
  <singleXmlCell id="111" r="M32" connectionId="0">
    <xmlCellPr id="111" uniqueName="_Report_Observations_LIQ.SLR.TRQ.IRQ.INM.AMO">
      <xmlPr mapId="1" xpath="/Report/Observations/LIQ.SLR.TRQ.IRQ.INM.AMO" xmlDataType="double"/>
    </xmlCellPr>
  </singleXmlCell>
  <singleXmlCell id="112" r="M39" connectionId="0">
    <xmlCellPr id="112" uniqueName="_Report_Observations_LIQ.SLR.TRQ.IRQ.OLR.AMO">
      <xmlPr mapId="1" xpath="/Report/Observations/LIQ.SLR.TRQ.IRQ.OLR.AMO" xmlDataType="double"/>
    </xmlCellPr>
  </singleXmlCell>
  <singleXmlCell id="113" r="M38" connectionId="0">
    <xmlCellPr id="113" uniqueName="_Report_Observations_LIQ.SLR.TRQ.IRQ.IRM.AMO">
      <xmlPr mapId="1" xpath="/Report/Observations/LIQ.SLR.TRQ.IRQ.IRM.AMO" xmlDataType="double"/>
    </xmlCellPr>
  </singleXmlCell>
  <singleXmlCell id="114" r="M40" connectionId="0">
    <xmlCellPr id="114" uniqueName="_Report_Observations_LIQ.SLR.TRQ.IRQ.FGM.AMO">
      <xmlPr mapId="1" xpath="/Report/Observations/LIQ.SLR.TRQ.IRQ.FGM.AMO" xmlDataType="double"/>
    </xmlCellPr>
  </singleXmlCell>
  <singleXmlCell id="132" r="M42" connectionId="0">
    <xmlCellPr id="132" uniqueName="_Report_Observations_LIQ.SLR.TRQ.AMO">
      <xmlPr mapId="1" xpath="/Report/Observations/LIQ.SLR.TRQ.AMO" xmlDataType="double"/>
    </xmlCellPr>
  </singleXmlCell>
  <singleXmlCell id="134" r="M41" connectionId="0">
    <xmlCellPr id="134" uniqueName="_Report_Observations_LIQ.SLR.TRQ.IRQ.AMO">
      <xmlPr mapId="1" xpath="/Report/Observations/LIQ.SLR.TRQ.IRQ.AMO" xmlDataType="double"/>
    </xmlCellPr>
  </singleXmlCell>
</singleXmlCells>
</file>

<file path=xl/tables/tableSingleCells3.xml><?xml version="1.0" encoding="utf-8"?>
<singleXmlCells xmlns="http://schemas.openxmlformats.org/spreadsheetml/2006/main">
  <singleXmlCell id="89" r="L23" connectionId="0">
    <xmlCellPr id="89" uniqueName="_Report_Observations_LIQ.FRR.CIN.CIL.NFC">
      <xmlPr mapId="1" xpath="/Report/Observations/LIQ.FRR.CIN.CIL.NFC" xmlDataType="double"/>
    </xmlCellPr>
  </singleXmlCell>
  <singleXmlCell id="90" r="L24" connectionId="0">
    <xmlCellPr id="90" uniqueName="_Report_Observations_LIQ.FRR.CIN.CIL.OEN">
      <xmlPr mapId="1" xpath="/Report/Observations/LIQ.FRR.CIN.CIL.OEN" xmlDataType="double"/>
    </xmlCellPr>
  </singleXmlCell>
  <singleXmlCell id="91" r="L21" connectionId="0">
    <xmlCellPr id="91" uniqueName="_Report_Observations_LIQ.FRR.CIN.CIL.RET">
      <xmlPr mapId="1" xpath="/Report/Observations/LIQ.FRR.CIN.CIL.RET" xmlDataType="double"/>
    </xmlCellPr>
  </singleXmlCell>
  <singleXmlCell id="92" r="L22" connectionId="0">
    <xmlCellPr id="92" uniqueName="_Report_Observations_LIQ.FRR.CIN.CIL.SMB">
      <xmlPr mapId="1" xpath="/Report/Observations/LIQ.FRR.CIN.CIL.SMB" xmlDataType="double"/>
    </xmlCellPr>
  </singleXmlCell>
</singleXmlCells>
</file>

<file path=xl/tables/tableSingleCells4.xml><?xml version="1.0" encoding="utf-8"?>
<singleXmlCells xmlns="http://schemas.openxmlformats.org/spreadsheetml/2006/main">
  <singleXmlCell id="28" r="L111" connectionId="0">
    <xmlCellPr id="28" uniqueName="_Report_Observations_LIQ.CLR.INF.MBD.SLE.CNR_D13.T.OTS.T.T">
      <xmlPr mapId="1" xpath="/Report/Observations/LIQ.CLR.INF.MBD.SLE.CNR/D13.T.OTS.T.T" xmlDataType="double"/>
    </xmlCellPr>
  </singleXmlCell>
  <singleXmlCell id="29" r="L110" connectionId="0">
    <xmlCellPr id="29" uniqueName="_Report_Observations_LIQ.CLR.INF.MBD.SLE.CNR_D13.NHQ.SNB.OTM.T">
      <xmlPr mapId="1" xpath="/Report/Observations/LIQ.CLR.INF.MBD.SLE.CNR/D13.NHQ.SNB.OTM.T" xmlDataType="double"/>
    </xmlCellPr>
  </singleXmlCell>
  <singleXmlCell id="30" r="L113" connectionId="0">
    <xmlCellPr id="30" uniqueName="_Report_Observations_LIQ.CLR.INF.MBD.SLE.CNR_D13.L1A.OTS.T.TPA">
      <xmlPr mapId="1" xpath="/Report/Observations/LIQ.CLR.INF.MBD.SLE.CNR/D13.L1A.OTS.T.TPA" xmlDataType="double"/>
    </xmlCellPr>
  </singleXmlCell>
  <singleXmlCell id="31" r="L112" connectionId="0">
    <xmlCellPr id="31" uniqueName="_Report_Observations_LIQ.CLR.INF.MBD.SLE.CNR_D13.L1A.OTS.T.T">
      <xmlPr mapId="1" xpath="/Report/Observations/LIQ.CLR.INF.MBD.SLE.CNR/D13.L1A.OTS.T.T" xmlDataType="double"/>
    </xmlCellPr>
  </singleXmlCell>
  <singleXmlCell id="32" r="L115" connectionId="0">
    <xmlCellPr id="32" uniqueName="_Report_Observations_LIQ.CLR.INF.MBD.SLE.CNR_D13.L2A.OTS.T.T">
      <xmlPr mapId="1" xpath="/Report/Observations/LIQ.CLR.INF.MBD.SLE.CNR/D13.L2A.OTS.T.T" xmlDataType="double"/>
    </xmlCellPr>
  </singleXmlCell>
  <singleXmlCell id="33" r="L114" connectionId="0">
    <xmlCellPr id="33" uniqueName="_Report_Observations_LIQ.CLR.INF.MBD.SLE.CNR_D13.L1A.OTS.T.ICC">
      <xmlPr mapId="1" xpath="/Report/Observations/LIQ.CLR.INF.MBD.SLE.CNR/D13.L1A.OTS.T.ICC" xmlDataType="double"/>
    </xmlCellPr>
  </singleXmlCell>
  <singleXmlCell id="34" r="L117" connectionId="0">
    <xmlCellPr id="34" uniqueName="_Report_Observations_LIQ.CLR.INF.MBD.SLE.CNR_D13.L2A.OTS.T.ICC">
      <xmlPr mapId="1" xpath="/Report/Observations/LIQ.CLR.INF.MBD.SLE.CNR/D13.L2A.OTS.T.ICC" xmlDataType="double"/>
    </xmlCellPr>
  </singleXmlCell>
  <singleXmlCell id="35" r="L116" connectionId="0">
    <xmlCellPr id="35" uniqueName="_Report_Observations_LIQ.CLR.INF.MBD.SLE.CNR_D13.L2A.OTS.T.TPA">
      <xmlPr mapId="1" xpath="/Report/Observations/LIQ.CLR.INF.MBD.SLE.CNR/D13.L2A.OTS.T.TPA" xmlDataType="double"/>
    </xmlCellPr>
  </singleXmlCell>
  <singleXmlCell id="36" r="L119" connectionId="0">
    <xmlCellPr id="36" uniqueName="_Report_Observations_LIQ.CLR.INF.MBD.SLE.CNR_D13.L2B.OTS.T.TPA">
      <xmlPr mapId="1" xpath="/Report/Observations/LIQ.CLR.INF.MBD.SLE.CNR/D13.L2B.OTS.T.TPA" xmlDataType="double"/>
    </xmlCellPr>
  </singleXmlCell>
  <singleXmlCell id="37" r="L118" connectionId="0">
    <xmlCellPr id="37" uniqueName="_Report_Observations_LIQ.CLR.INF.MBD.SLE.CNR_D13.L2B.OTS.T.T">
      <xmlPr mapId="1" xpath="/Report/Observations/LIQ.CLR.INF.MBD.SLE.CNR/D13.L2B.OTS.T.T" xmlDataType="double"/>
    </xmlCellPr>
  </singleXmlCell>
  <singleXmlCell id="38" r="L100" connectionId="0">
    <xmlCellPr id="38" uniqueName="_Report_Observations_LIQ.CLR.INF.MBD.KRD.OLE_D13.T">
      <xmlPr mapId="1" xpath="/Report/Observations/LIQ.CLR.INF.MBD.KRD.OLE/D13.T" xmlDataType="double"/>
    </xmlCellPr>
  </singleXmlCell>
  <singleXmlCell id="42" r="L101" connectionId="0">
    <xmlCellPr id="42" uniqueName="_Report_Observations_LIQ.CLR.INF.MBD.KRD.OLE_D13.ICC">
      <xmlPr mapId="1" xpath="/Report/Observations/LIQ.CLR.INF.MBD.KRD.OLE/D13.ICC" xmlDataType="double"/>
    </xmlCellPr>
  </singleXmlCell>
  <singleXmlCell id="44" r="L104" connectionId="0">
    <xmlCellPr id="44" uniqueName="_Report_Observations_LIQ.CLR.INF.MBD.SLE.CNR_D13.T.T.T.T">
      <xmlPr mapId="1" xpath="/Report/Observations/LIQ.CLR.INF.MBD.SLE.CNR/D13.T.T.T.T" xmlDataType="double"/>
    </xmlCellPr>
  </singleXmlCell>
  <singleXmlCell id="45" r="L103" connectionId="0">
    <xmlCellPr id="45" uniqueName="_Report_Observations_LIQ.CLR.INF.MBD.SLE_D13">
      <xmlPr mapId="1" xpath="/Report/Observations/LIQ.CLR.INF.MBD.SLE/D13" xmlDataType="double"/>
    </xmlCellPr>
  </singleXmlCell>
  <singleXmlCell id="46" r="L106" connectionId="0">
    <xmlCellPr id="46" uniqueName="_Report_Observations_LIQ.CLR.INF.MBD.SLE.CNR_D13.L1A.SNB.T.T">
      <xmlPr mapId="1" xpath="/Report/Observations/LIQ.CLR.INF.MBD.SLE.CNR/D13.L1A.SNB.T.T" xmlDataType="double"/>
    </xmlCellPr>
  </singleXmlCell>
  <singleXmlCell id="48" r="L105" connectionId="0">
    <xmlCellPr id="48" uniqueName="_Report_Observations_LIQ.CLR.INF.MBD.SLE.CNR_D13.T.SNB.T.T">
      <xmlPr mapId="1" xpath="/Report/Observations/LIQ.CLR.INF.MBD.SLE.CNR/D13.T.SNB.T.T" xmlDataType="double"/>
    </xmlCellPr>
  </singleXmlCell>
  <singleXmlCell id="50" r="L108" connectionId="0">
    <xmlCellPr id="50" uniqueName="_Report_Observations_LIQ.CLR.INF.MBD.SLE.CNR_D13.L2B.SNB.T.T">
      <xmlPr mapId="1" xpath="/Report/Observations/LIQ.CLR.INF.MBD.SLE.CNR/D13.L2B.SNB.T.T" xmlDataType="double"/>
    </xmlCellPr>
  </singleXmlCell>
  <singleXmlCell id="51" r="L107" connectionId="0">
    <xmlCellPr id="51" uniqueName="_Report_Observations_LIQ.CLR.INF.MBD.SLE.CNR_D13.L2A.SNB.T.T">
      <xmlPr mapId="1" xpath="/Report/Observations/LIQ.CLR.INF.MBD.SLE.CNR/D13.L2A.SNB.T.T" xmlDataType="double"/>
    </xmlCellPr>
  </singleXmlCell>
  <singleXmlCell id="52" r="L109" connectionId="0">
    <xmlCellPr id="52" uniqueName="_Report_Observations_LIQ.CLR.INF.MBD.SLE.CNR_D13.NHQ.SNB.MLE.T">
      <xmlPr mapId="1" xpath="/Report/Observations/LIQ.CLR.INF.MBD.SLE.CNR/D13.NHQ.SNB.MLE.T" xmlDataType="double"/>
    </xmlCellPr>
  </singleXmlCell>
  <singleXmlCell id="57" r="L133" connectionId="0">
    <xmlCellPr id="57" uniqueName="_Report_Observations_LIQ.CLR.INF.MBD.SLE.CRH_D13.L2A.T.ICC">
      <xmlPr mapId="1" xpath="/Report/Observations/LIQ.CLR.INF.MBD.SLE.CRH/D13.L2A.T.ICC" xmlDataType="double"/>
    </xmlCellPr>
  </singleXmlCell>
  <singleXmlCell id="58" r="M103" connectionId="0">
    <xmlCellPr id="58" uniqueName="_Report_Observations_LIQ.CLR.INF.MBD.SLE_D36">
      <xmlPr mapId="1" xpath="/Report/Observations/LIQ.CLR.INF.MBD.SLE/D36" xmlDataType="double"/>
    </xmlCellPr>
  </singleXmlCell>
  <singleXmlCell id="59" r="L132" connectionId="0">
    <xmlCellPr id="59" uniqueName="_Report_Observations_LIQ.CLR.INF.MBD.SLE.CRH_D13.L2A.T.TPA">
      <xmlPr mapId="1" xpath="/Report/Observations/LIQ.CLR.INF.MBD.SLE.CRH/D13.L2A.T.TPA" xmlDataType="double"/>
    </xmlCellPr>
  </singleXmlCell>
  <singleXmlCell id="60" r="M100" connectionId="0">
    <xmlCellPr id="60" uniqueName="_Report_Observations_LIQ.CLR.INF.MBD.KRD.OLE_D36.T">
      <xmlPr mapId="1" xpath="/Report/Observations/LIQ.CLR.INF.MBD.KRD.OLE/D36.T" xmlDataType="double"/>
    </xmlCellPr>
  </singleXmlCell>
  <singleXmlCell id="61" r="L135" connectionId="0">
    <xmlCellPr id="61" uniqueName="_Report_Observations_LIQ.CLR.INF.MBD.SLE.CRH_D13.L2B.T.TPA">
      <xmlPr mapId="1" xpath="/Report/Observations/LIQ.CLR.INF.MBD.SLE.CRH/D13.L2B.T.TPA" xmlDataType="double"/>
    </xmlCellPr>
  </singleXmlCell>
  <singleXmlCell id="62" r="M101" connectionId="0">
    <xmlCellPr id="62" uniqueName="_Report_Observations_LIQ.CLR.INF.MBD.KRD.OLE_D36.ICC">
      <xmlPr mapId="1" xpath="/Report/Observations/LIQ.CLR.INF.MBD.KRD.OLE/D36.ICC" xmlDataType="double"/>
    </xmlCellPr>
  </singleXmlCell>
  <singleXmlCell id="63" r="L134" connectionId="0">
    <xmlCellPr id="63" uniqueName="_Report_Observations_LIQ.CLR.INF.MBD.SLE.CRH_D13.L2B.T.T">
      <xmlPr mapId="1" xpath="/Report/Observations/LIQ.CLR.INF.MBD.SLE.CRH/D13.L2B.T.T" xmlDataType="double"/>
    </xmlCellPr>
  </singleXmlCell>
  <singleXmlCell id="64" r="M106" connectionId="0">
    <xmlCellPr id="64" uniqueName="_Report_Observations_LIQ.CLR.INF.MBD.SLE.CNR_D36.L1A.SNB.T.T">
      <xmlPr mapId="1" xpath="/Report/Observations/LIQ.CLR.INF.MBD.SLE.CNR/D36.L1A.SNB.T.T" xmlDataType="double"/>
    </xmlCellPr>
  </singleXmlCell>
  <singleXmlCell id="65" r="L137" connectionId="0">
    <xmlCellPr id="65" uniqueName="_Report_Observations_LIQ.CLR.INF.MBD.SLE.CRH_D13.NHQ.MLE.T">
      <xmlPr mapId="1" xpath="/Report/Observations/LIQ.CLR.INF.MBD.SLE.CRH/D13.NHQ.MLE.T" xmlDataType="double"/>
    </xmlCellPr>
  </singleXmlCell>
  <singleXmlCell id="66" r="M107" connectionId="0">
    <xmlCellPr id="66" uniqueName="_Report_Observations_LIQ.CLR.INF.MBD.SLE.CNR_D36.L2A.SNB.T.T">
      <xmlPr mapId="1" xpath="/Report/Observations/LIQ.CLR.INF.MBD.SLE.CNR/D36.L2A.SNB.T.T" xmlDataType="double"/>
    </xmlCellPr>
  </singleXmlCell>
  <singleXmlCell id="67" r="L136" connectionId="0">
    <xmlCellPr id="67" uniqueName="_Report_Observations_LIQ.CLR.INF.MBD.SLE.CRH_D13.L2B.T.ICC">
      <xmlPr mapId="1" xpath="/Report/Observations/LIQ.CLR.INF.MBD.SLE.CRH/D13.L2B.T.ICC" xmlDataType="double"/>
    </xmlCellPr>
  </singleXmlCell>
  <singleXmlCell id="68" r="M104" connectionId="0">
    <xmlCellPr id="68" uniqueName="_Report_Observations_LIQ.CLR.INF.MBD.SLE.CNR_D36.T.T.T.T">
      <xmlPr mapId="1" xpath="/Report/Observations/LIQ.CLR.INF.MBD.SLE.CNR/D36.T.T.T.T" xmlDataType="double"/>
    </xmlCellPr>
  </singleXmlCell>
  <singleXmlCell id="69" r="L139" connectionId="0">
    <xmlCellPr id="69" uniqueName="_Report_Observations_LIQ.CLR.INF.MBD.SLE.CRH_D13.NHQ.MLE.ICC">
      <xmlPr mapId="1" xpath="/Report/Observations/LIQ.CLR.INF.MBD.SLE.CRH/D13.NHQ.MLE.ICC" xmlDataType="double"/>
    </xmlCellPr>
  </singleXmlCell>
  <singleXmlCell id="70" r="M105" connectionId="0">
    <xmlCellPr id="70" uniqueName="_Report_Observations_LIQ.CLR.INF.MBD.SLE.CNR_D36.T.SNB.T.T">
      <xmlPr mapId="1" xpath="/Report/Observations/LIQ.CLR.INF.MBD.SLE.CNR/D36.T.SNB.T.T" xmlDataType="double"/>
    </xmlCellPr>
  </singleXmlCell>
  <singleXmlCell id="71" r="L138" connectionId="0">
    <xmlCellPr id="71" uniqueName="_Report_Observations_LIQ.CLR.INF.MBD.SLE.CRH_D13.NHQ.MLE.TPA">
      <xmlPr mapId="1" xpath="/Report/Observations/LIQ.CLR.INF.MBD.SLE.CRH/D13.NHQ.MLE.TPA" xmlDataType="double"/>
    </xmlCellPr>
  </singleXmlCell>
  <singleXmlCell id="72" r="M108" connectionId="0">
    <xmlCellPr id="72" uniqueName="_Report_Observations_LIQ.CLR.INF.MBD.SLE.CNR_D36.L2B.SNB.T.T">
      <xmlPr mapId="1" xpath="/Report/Observations/LIQ.CLR.INF.MBD.SLE.CNR/D36.L2B.SNB.T.T" xmlDataType="double"/>
    </xmlCellPr>
  </singleXmlCell>
  <singleXmlCell id="73" r="M109" connectionId="0">
    <xmlCellPr id="73" uniqueName="_Report_Observations_LIQ.CLR.INF.MBD.SLE.CNR_D36.NHQ.SNB.MLE.T">
      <xmlPr mapId="1" xpath="/Report/Observations/LIQ.CLR.INF.MBD.SLE.CNR/D36.NHQ.SNB.MLE.T" xmlDataType="double"/>
    </xmlCellPr>
  </singleXmlCell>
  <singleXmlCell id="75" r="L131" connectionId="0">
    <xmlCellPr id="75" uniqueName="_Report_Observations_LIQ.CLR.INF.MBD.SLE.CRH_D13.L2A.T.T">
      <xmlPr mapId="1" xpath="/Report/Observations/LIQ.CLR.INF.MBD.SLE.CRH/D13.L2A.T.T" xmlDataType="double"/>
    </xmlCellPr>
  </singleXmlCell>
  <singleXmlCell id="76" r="L130" connectionId="0">
    <xmlCellPr id="76" uniqueName="_Report_Observations_LIQ.CLR.INF.MBD.SLE.CRH_D13.L1A.T.ICC">
      <xmlPr mapId="1" xpath="/Report/Observations/LIQ.CLR.INF.MBD.SLE.CRH/D13.L1A.T.ICC" xmlDataType="double"/>
    </xmlCellPr>
  </singleXmlCell>
  <singleXmlCell id="77" r="L122" connectionId="0">
    <xmlCellPr id="77" uniqueName="_Report_Observations_LIQ.CLR.INF.MBD.SLE.CNR_D13.NHQ.OTS.MLE.TPA">
      <xmlPr mapId="1" xpath="/Report/Observations/LIQ.CLR.INF.MBD.SLE.CNR/D13.NHQ.OTS.MLE.TPA" xmlDataType="double"/>
    </xmlCellPr>
  </singleXmlCell>
  <singleXmlCell id="78" r="L121" connectionId="0">
    <xmlCellPr id="78" uniqueName="_Report_Observations_LIQ.CLR.INF.MBD.SLE.CNR_D13.NHQ.OTS.MLE.T">
      <xmlPr mapId="1" xpath="/Report/Observations/LIQ.CLR.INF.MBD.SLE.CNR/D13.NHQ.OTS.MLE.T" xmlDataType="double"/>
    </xmlCellPr>
  </singleXmlCell>
  <singleXmlCell id="80" r="L124" connectionId="0">
    <xmlCellPr id="80" uniqueName="_Report_Observations_LIQ.CLR.INF.MBD.SLE.CNR_D13.NHQ.OTS.OTM.T">
      <xmlPr mapId="1" xpath="/Report/Observations/LIQ.CLR.INF.MBD.SLE.CNR/D13.NHQ.OTS.OTM.T" xmlDataType="double"/>
    </xmlCellPr>
  </singleXmlCell>
  <singleXmlCell id="82" r="L123" connectionId="0">
    <xmlCellPr id="82" uniqueName="_Report_Observations_LIQ.CLR.INF.MBD.SLE.CNR_D13.NHQ.OTS.MLE.ICC">
      <xmlPr mapId="1" xpath="/Report/Observations/LIQ.CLR.INF.MBD.SLE.CNR/D13.NHQ.OTS.MLE.ICC" xmlDataType="double"/>
    </xmlCellPr>
  </singleXmlCell>
  <singleXmlCell id="84" r="L126" connectionId="0">
    <xmlCellPr id="84" uniqueName="_Report_Observations_LIQ.CLR.INF.MBD.SLE.CNR_D13.NHQ.OTS.OTM.ICC">
      <xmlPr mapId="1" xpath="/Report/Observations/LIQ.CLR.INF.MBD.SLE.CNR/D13.NHQ.OTS.OTM.ICC" xmlDataType="double"/>
    </xmlCellPr>
  </singleXmlCell>
  <singleXmlCell id="85" r="L125" connectionId="0">
    <xmlCellPr id="85" uniqueName="_Report_Observations_LIQ.CLR.INF.MBD.SLE.CNR_D13.NHQ.OTS.OTM.TPA">
      <xmlPr mapId="1" xpath="/Report/Observations/LIQ.CLR.INF.MBD.SLE.CNR/D13.NHQ.OTS.OTM.TPA" xmlDataType="double"/>
    </xmlCellPr>
  </singleXmlCell>
  <singleXmlCell id="86" r="L128" connectionId="0">
    <xmlCellPr id="86" uniqueName="_Report_Observations_LIQ.CLR.INF.MBD.SLE.CRH_D13.L1A.T.T">
      <xmlPr mapId="1" xpath="/Report/Observations/LIQ.CLR.INF.MBD.SLE.CRH/D13.L1A.T.T" xmlDataType="double"/>
    </xmlCellPr>
  </singleXmlCell>
  <singleXmlCell id="87" r="L127" connectionId="0">
    <xmlCellPr id="87" uniqueName="_Report_Observations_LIQ.CLR.INF.MBD.SLE.CRH_D13.T.T.T">
      <xmlPr mapId="1" xpath="/Report/Observations/LIQ.CLR.INF.MBD.SLE.CRH/D13.T.T.T" xmlDataType="double"/>
    </xmlCellPr>
  </singleXmlCell>
  <singleXmlCell id="88" r="L129" connectionId="0">
    <xmlCellPr id="88" uniqueName="_Report_Observations_LIQ.CLR.INF.MBD.SLE.CRH_D13.L1A.T.TPA">
      <xmlPr mapId="1" xpath="/Report/Observations/LIQ.CLR.INF.MBD.SLE.CRH/D13.L1A.T.TPA" xmlDataType="double"/>
    </xmlCellPr>
  </singleXmlCell>
  <singleXmlCell id="93" r="L120" connectionId="0">
    <xmlCellPr id="93" uniqueName="_Report_Observations_LIQ.CLR.INF.MBD.SLE.CNR_D13.L2B.OTS.T.ICC">
      <xmlPr mapId="1" xpath="/Report/Observations/LIQ.CLR.INF.MBD.SLE.CNR/D13.L2B.OTS.T.ICC" xmlDataType="double"/>
    </xmlCellPr>
  </singleXmlCell>
  <singleXmlCell id="94" r="L155" connectionId="0">
    <xmlCellPr id="94" uniqueName="_Report_Observations_LIQ.CLR.COS.NLC_D13">
      <xmlPr mapId="1" xpath="/Report/Observations/LIQ.CLR.COS.NLC/D13" xmlDataType="double"/>
    </xmlCellPr>
  </singleXmlCell>
  <singleXmlCell id="95" r="M124" connectionId="0">
    <xmlCellPr id="95" uniqueName="_Report_Observations_LIQ.CLR.INF.MBD.SLE.CNR_D36.NHQ.OTS.OTM.T">
      <xmlPr mapId="1" xpath="/Report/Observations/LIQ.CLR.INF.MBD.SLE.CNR/D36.NHQ.OTS.OTM.T" xmlDataType="double"/>
    </xmlCellPr>
  </singleXmlCell>
  <singleXmlCell id="97" r="M125" connectionId="0">
    <xmlCellPr id="97" uniqueName="_Report_Observations_LIQ.CLR.INF.MBD.SLE.CNR_D36.NHQ.OTS.OTM.TPA">
      <xmlPr mapId="1" xpath="/Report/Observations/LIQ.CLR.INF.MBD.SLE.CNR/D36.NHQ.OTS.OTM.TPA" xmlDataType="double"/>
    </xmlCellPr>
  </singleXmlCell>
  <singleXmlCell id="99" r="M122" connectionId="0">
    <xmlCellPr id="99" uniqueName="_Report_Observations_LIQ.CLR.INF.MBD.SLE.CNR_D36.NHQ.OTS.MLE.TPA">
      <xmlPr mapId="1" xpath="/Report/Observations/LIQ.CLR.INF.MBD.SLE.CNR/D36.NHQ.OTS.MLE.TPA" xmlDataType="double"/>
    </xmlCellPr>
  </singleXmlCell>
  <singleXmlCell id="101" r="L156" connectionId="0">
    <xmlCellPr id="101" uniqueName="_Report_Observations_LIQ.CLR.COS.CLN_D13">
      <xmlPr mapId="1" xpath="/Report/Observations/LIQ.CLR.COS.CLN/D13" xmlDataType="double"/>
    </xmlCellPr>
  </singleXmlCell>
  <singleXmlCell id="102" r="M123" connectionId="0">
    <xmlCellPr id="102" uniqueName="_Report_Observations_LIQ.CLR.INF.MBD.SLE.CNR_D36.NHQ.OTS.MLE.ICC">
      <xmlPr mapId="1" xpath="/Report/Observations/LIQ.CLR.INF.MBD.SLE.CNR/D36.NHQ.OTS.MLE.ICC" xmlDataType="double"/>
    </xmlCellPr>
  </singleXmlCell>
  <singleXmlCell id="104" r="M128" connectionId="0">
    <xmlCellPr id="104" uniqueName="_Report_Observations_LIQ.CLR.INF.MBD.SLE.CRH_D36.L1A.T.T">
      <xmlPr mapId="1" xpath="/Report/Observations/LIQ.CLR.INF.MBD.SLE.CRH/D36.L1A.T.T" xmlDataType="double"/>
    </xmlCellPr>
  </singleXmlCell>
  <singleXmlCell id="106" r="M129" connectionId="0">
    <xmlCellPr id="106" uniqueName="_Report_Observations_LIQ.CLR.INF.MBD.SLE.CRH_D36.L1A.T.TPA">
      <xmlPr mapId="1" xpath="/Report/Observations/LIQ.CLR.INF.MBD.SLE.CRH/D36.L1A.T.TPA" xmlDataType="double"/>
    </xmlCellPr>
  </singleXmlCell>
  <singleXmlCell id="108" r="M126" connectionId="0">
    <xmlCellPr id="108" uniqueName="_Report_Observations_LIQ.CLR.INF.MBD.SLE.CNR_D36.NHQ.OTS.OTM.ICC">
      <xmlPr mapId="1" xpath="/Report/Observations/LIQ.CLR.INF.MBD.SLE.CNR/D36.NHQ.OTS.OTM.ICC" xmlDataType="double"/>
    </xmlCellPr>
  </singleXmlCell>
  <singleXmlCell id="110" r="M127" connectionId="0">
    <xmlCellPr id="110" uniqueName="_Report_Observations_LIQ.CLR.INF.MBD.SLE.CRH_D36.T.T.T">
      <xmlPr mapId="1" xpath="/Report/Observations/LIQ.CLR.INF.MBD.SLE.CRH/D36.T.T.T" xmlDataType="double"/>
    </xmlCellPr>
  </singleXmlCell>
  <singleXmlCell id="115" r="M120" connectionId="0">
    <xmlCellPr id="115" uniqueName="_Report_Observations_LIQ.CLR.INF.MBD.SLE.CNR_D36.L2B.OTS.T.ICC">
      <xmlPr mapId="1" xpath="/Report/Observations/LIQ.CLR.INF.MBD.SLE.CNR/D36.L2B.OTS.T.ICC" xmlDataType="double"/>
    </xmlCellPr>
  </singleXmlCell>
  <singleXmlCell id="116" r="L150" connectionId="0">
    <xmlCellPr id="116" uniqueName="_Report_Observations_LIQ.CLR.INF.MAS_D13">
      <xmlPr mapId="1" xpath="/Report/Observations/LIQ.CLR.INF.MAS/D13" xmlDataType="double"/>
    </xmlCellPr>
  </singleXmlCell>
  <singleXmlCell id="117" r="M121" connectionId="0">
    <xmlCellPr id="117" uniqueName="_Report_Observations_LIQ.CLR.INF.MBD.SLE.CNR_D36.NHQ.OTS.MLE.T">
      <xmlPr mapId="1" xpath="/Report/Observations/LIQ.CLR.INF.MBD.SLE.CNR/D36.NHQ.OTS.MLE.T" xmlDataType="double"/>
    </xmlCellPr>
  </singleXmlCell>
  <singleXmlCell id="118" r="L153" connectionId="0">
    <xmlCellPr id="118" uniqueName="_Report_Observations_LIQ.CLR.CFG_D13">
      <xmlPr mapId="1" xpath="/Report/Observations/LIQ.CLR.CFG/D13" xmlDataType="double"/>
    </xmlCellPr>
  </singleXmlCell>
  <singleXmlCell id="119" r="L152" connectionId="0">
    <xmlCellPr id="119" uniqueName="_Report_Observations_LIQ.CLR.NFG_D13">
      <xmlPr mapId="1" xpath="/Report/Observations/LIQ.CLR.NFG/D13" xmlDataType="double"/>
    </xmlCellPr>
  </singleXmlCell>
  <singleXmlCell id="120" r="L144" connectionId="0">
    <xmlCellPr id="120" uniqueName="_Report_Observations_LIQ.CLR.INF.MBD.AIF.CSW_D13">
      <xmlPr mapId="1" xpath="/Report/Observations/LIQ.CLR.INF.MBD.AIF.CSW/D13" xmlDataType="double"/>
    </xmlCellPr>
  </singleXmlCell>
  <singleXmlCell id="121" r="M113" connectionId="0">
    <xmlCellPr id="121" uniqueName="_Report_Observations_LIQ.CLR.INF.MBD.SLE.CNR_D36.L1A.OTS.T.TPA">
      <xmlPr mapId="1" xpath="/Report/Observations/LIQ.CLR.INF.MBD.SLE.CNR/D36.L1A.OTS.T.TPA" xmlDataType="double"/>
    </xmlCellPr>
  </singleXmlCell>
  <singleXmlCell id="123" r="M114" connectionId="0">
    <xmlCellPr id="123" uniqueName="_Report_Observations_LIQ.CLR.INF.MBD.SLE.CNR_D36.L1A.OTS.T.ICC">
      <xmlPr mapId="1" xpath="/Report/Observations/LIQ.CLR.INF.MBD.SLE.CNR/D36.L1A.OTS.T.ICC" xmlDataType="double"/>
    </xmlCellPr>
  </singleXmlCell>
  <singleXmlCell id="125" r="L146" connectionId="0">
    <xmlCellPr id="125" uniqueName="_Report_Observations_LIQ.CLR.INF.MBD.AIF.UEB_D13">
      <xmlPr mapId="1" xpath="/Report/Observations/LIQ.CLR.INF.MBD.AIF.UEB/D13" xmlDataType="double"/>
    </xmlCellPr>
  </singleXmlCell>
  <singleXmlCell id="126" r="M111" connectionId="0">
    <xmlCellPr id="126" uniqueName="_Report_Observations_LIQ.CLR.INF.MBD.SLE.CNR_D36.T.OTS.T.T">
      <xmlPr mapId="1" xpath="/Report/Observations/LIQ.CLR.INF.MBD.SLE.CNR/D36.T.OTS.T.T" xmlDataType="double"/>
    </xmlCellPr>
  </singleXmlCell>
  <singleXmlCell id="128" r="L145" connectionId="0">
    <xmlCellPr id="128" uniqueName="_Report_Observations_LIQ.CLR.INF.MBD.AIF.ODO_D13">
      <xmlPr mapId="1" xpath="/Report/Observations/LIQ.CLR.INF.MBD.AIF.ODO/D13" xmlDataType="double"/>
    </xmlCellPr>
  </singleXmlCell>
  <singleXmlCell id="129" r="M112" connectionId="0">
    <xmlCellPr id="129" uniqueName="_Report_Observations_LIQ.CLR.INF.MBD.SLE.CNR_D36.L1A.OTS.T.T">
      <xmlPr mapId="1" xpath="/Report/Observations/LIQ.CLR.INF.MBD.SLE.CNR/D36.L1A.OTS.T.T" xmlDataType="double"/>
    </xmlCellPr>
  </singleXmlCell>
  <singleXmlCell id="130" r="L148" connectionId="0">
    <xmlCellPr id="130" uniqueName="_Report_Observations_LIQ.CLR.INF_D13">
      <xmlPr mapId="1" xpath="/Report/Observations/LIQ.CLR.INF/D13" xmlDataType="double"/>
    </xmlCellPr>
  </singleXmlCell>
  <singleXmlCell id="131" r="M117" connectionId="0">
    <xmlCellPr id="131" uniqueName="_Report_Observations_LIQ.CLR.INF.MBD.SLE.CNR_D36.L2A.OTS.T.ICC">
      <xmlPr mapId="1" xpath="/Report/Observations/LIQ.CLR.INF.MBD.SLE.CNR/D36.L2A.OTS.T.ICC" xmlDataType="double"/>
    </xmlCellPr>
  </singleXmlCell>
  <singleXmlCell id="133" r="M118" connectionId="0">
    <xmlCellPr id="133" uniqueName="_Report_Observations_LIQ.CLR.INF.MBD.SLE.CNR_D36.L2B.OTS.T.T">
      <xmlPr mapId="1" xpath="/Report/Observations/LIQ.CLR.INF.MBD.SLE.CNR/D36.L2B.OTS.T.T" xmlDataType="double"/>
    </xmlCellPr>
  </singleXmlCell>
  <singleXmlCell id="135" r="M115" connectionId="0">
    <xmlCellPr id="135" uniqueName="_Report_Observations_LIQ.CLR.INF.MBD.SLE.CNR_D36.L2A.OTS.T.T">
      <xmlPr mapId="1" xpath="/Report/Observations/LIQ.CLR.INF.MBD.SLE.CNR/D36.L2A.OTS.T.T" xmlDataType="double"/>
    </xmlCellPr>
  </singleXmlCell>
  <singleXmlCell id="136" r="L149" connectionId="0">
    <xmlCellPr id="136" uniqueName="_Report_Observations_LIQ.CLR.INF.ICC_D13">
      <xmlPr mapId="1" xpath="/Report/Observations/LIQ.CLR.INF.ICC/D13" xmlDataType="double"/>
    </xmlCellPr>
  </singleXmlCell>
  <singleXmlCell id="137" r="M116" connectionId="0">
    <xmlCellPr id="137" uniqueName="_Report_Observations_LIQ.CLR.INF.MBD.SLE.CNR_D36.L2A.OTS.T.TPA">
      <xmlPr mapId="1" xpath="/Report/Observations/LIQ.CLR.INF.MBD.SLE.CNR/D36.L2A.OTS.T.TPA" xmlDataType="double"/>
    </xmlCellPr>
  </singleXmlCell>
  <singleXmlCell id="139" r="M119" connectionId="0">
    <xmlCellPr id="139" uniqueName="_Report_Observations_LIQ.CLR.INF.MBD.SLE.CNR_D36.L2B.OTS.T.TPA">
      <xmlPr mapId="1" xpath="/Report/Observations/LIQ.CLR.INF.MBD.SLE.CNR/D36.L2B.OTS.T.TPA" xmlDataType="double"/>
    </xmlCellPr>
  </singleXmlCell>
  <singleXmlCell id="140" r="L140" connectionId="0">
    <xmlCellPr id="140" uniqueName="_Report_Observations_LIQ.CLR.INF.MBD.SLE.CRH_D13.NHQ.OTM.T">
      <xmlPr mapId="1" xpath="/Report/Observations/LIQ.CLR.INF.MBD.SLE.CRH/D13.NHQ.OTM.T" xmlDataType="double"/>
    </xmlCellPr>
  </singleXmlCell>
  <singleXmlCell id="141" r="M110" connectionId="0">
    <xmlCellPr id="141" uniqueName="_Report_Observations_LIQ.CLR.INF.MBD.SLE.CNR_D36.NHQ.SNB.OTM.T">
      <xmlPr mapId="1" xpath="/Report/Observations/LIQ.CLR.INF.MBD.SLE.CNR/D36.NHQ.SNB.OTM.T" xmlDataType="double"/>
    </xmlCellPr>
  </singleXmlCell>
  <singleXmlCell id="142" r="L142" connectionId="0">
    <xmlCellPr id="142" uniqueName="_Report_Observations_LIQ.CLR.INF.MBD.SLE.CRH_D13.NHQ.OTM.ICC">
      <xmlPr mapId="1" xpath="/Report/Observations/LIQ.CLR.INF.MBD.SLE.CRH/D13.NHQ.OTM.ICC" xmlDataType="double"/>
    </xmlCellPr>
  </singleXmlCell>
  <singleXmlCell id="143" r="L141" connectionId="0">
    <xmlCellPr id="143" uniqueName="_Report_Observations_LIQ.CLR.INF.MBD.SLE.CRH_D13.NHQ.OTM.TPA">
      <xmlPr mapId="1" xpath="/Report/Observations/LIQ.CLR.INF.MBD.SLE.CRH/D13.NHQ.OTM.TPA" xmlDataType="double"/>
    </xmlCellPr>
  </singleXmlCell>
  <singleXmlCell id="144" r="M146" connectionId="0">
    <xmlCellPr id="144" uniqueName="_Report_Observations_LIQ.CLR.INF.MBD.AIF.UEB_D36">
      <xmlPr mapId="1" xpath="/Report/Observations/LIQ.CLR.INF.MBD.AIF.UEB/D36" xmlDataType="double"/>
    </xmlCellPr>
  </singleXmlCell>
  <singleXmlCell id="145" r="N114" connectionId="0">
    <xmlCellPr id="145" uniqueName="_Report_Observations_LIQ.CLR.INF.MBD.SLE.CNR_D69.L1A.OTS.T.ICC">
      <xmlPr mapId="1" xpath="/Report/Observations/LIQ.CLR.INF.MBD.SLE.CNR/D69.L1A.OTS.T.ICC" xmlDataType="double"/>
    </xmlCellPr>
  </singleXmlCell>
  <singleXmlCell id="146" r="N115" connectionId="0">
    <xmlCellPr id="146" uniqueName="_Report_Observations_LIQ.CLR.INF.MBD.SLE.CNR_D69.L2A.OTS.T.T">
      <xmlPr mapId="1" xpath="/Report/Observations/LIQ.CLR.INF.MBD.SLE.CNR/D69.L2A.OTS.T.T" xmlDataType="double"/>
    </xmlCellPr>
  </singleXmlCell>
  <singleXmlCell id="147" r="M144" connectionId="0">
    <xmlCellPr id="147" uniqueName="_Report_Observations_LIQ.CLR.INF.MBD.AIF.CSW_D36">
      <xmlPr mapId="1" xpath="/Report/Observations/LIQ.CLR.INF.MBD.AIF.CSW/D36" xmlDataType="double"/>
    </xmlCellPr>
  </singleXmlCell>
  <singleXmlCell id="148" r="N112" connectionId="0">
    <xmlCellPr id="148" uniqueName="_Report_Observations_LIQ.CLR.INF.MBD.SLE.CNR_D69.L1A.OTS.T.T">
      <xmlPr mapId="1" xpath="/Report/Observations/LIQ.CLR.INF.MBD.SLE.CNR/D69.L1A.OTS.T.T" xmlDataType="double"/>
    </xmlCellPr>
  </singleXmlCell>
  <singleXmlCell id="149" r="M145" connectionId="0">
    <xmlCellPr id="149" uniqueName="_Report_Observations_LIQ.CLR.INF.MBD.AIF.ODO_D36">
      <xmlPr mapId="1" xpath="/Report/Observations/LIQ.CLR.INF.MBD.AIF.ODO/D36" xmlDataType="double"/>
    </xmlCellPr>
  </singleXmlCell>
  <singleXmlCell id="150" r="N113" connectionId="0">
    <xmlCellPr id="150" uniqueName="_Report_Observations_LIQ.CLR.INF.MBD.SLE.CNR_D69.L1A.OTS.T.TPA">
      <xmlPr mapId="1" xpath="/Report/Observations/LIQ.CLR.INF.MBD.SLE.CNR/D69.L1A.OTS.T.TPA" xmlDataType="double"/>
    </xmlCellPr>
  </singleXmlCell>
  <singleXmlCell id="151" r="N118" connectionId="0">
    <xmlCellPr id="151" uniqueName="_Report_Observations_LIQ.CLR.INF.MBD.SLE.CNR_D69.L2B.OTS.T.T">
      <xmlPr mapId="1" xpath="/Report/Observations/LIQ.CLR.INF.MBD.SLE.CNR/D69.L2B.OTS.T.T" xmlDataType="double"/>
    </xmlCellPr>
  </singleXmlCell>
  <singleXmlCell id="152" r="N119" connectionId="0">
    <xmlCellPr id="152" uniqueName="_Report_Observations_LIQ.CLR.INF.MBD.SLE.CNR_D69.L2B.OTS.T.TPA">
      <xmlPr mapId="1" xpath="/Report/Observations/LIQ.CLR.INF.MBD.SLE.CNR/D69.L2B.OTS.T.TPA" xmlDataType="double"/>
    </xmlCellPr>
  </singleXmlCell>
  <singleXmlCell id="153" r="M148" connectionId="0">
    <xmlCellPr id="153" uniqueName="_Report_Observations_LIQ.CLR.INF_D36">
      <xmlPr mapId="1" xpath="/Report/Observations/LIQ.CLR.INF/D36" xmlDataType="double"/>
    </xmlCellPr>
  </singleXmlCell>
  <singleXmlCell id="154" r="N116" connectionId="0">
    <xmlCellPr id="154" uniqueName="_Report_Observations_LIQ.CLR.INF.MBD.SLE.CNR_D69.L2A.OTS.T.TPA">
      <xmlPr mapId="1" xpath="/Report/Observations/LIQ.CLR.INF.MBD.SLE.CNR/D69.L2A.OTS.T.TPA" xmlDataType="double"/>
    </xmlCellPr>
  </singleXmlCell>
  <singleXmlCell id="155" r="M149" connectionId="0">
    <xmlCellPr id="155" uniqueName="_Report_Observations_LIQ.CLR.INF.ICC_D36">
      <xmlPr mapId="1" xpath="/Report/Observations/LIQ.CLR.INF.ICC/D36" xmlDataType="double"/>
    </xmlCellPr>
  </singleXmlCell>
  <singleXmlCell id="156" r="N117" connectionId="0">
    <xmlCellPr id="156" uniqueName="_Report_Observations_LIQ.CLR.INF.MBD.SLE.CNR_D69.L2A.OTS.T.ICC">
      <xmlPr mapId="1" xpath="/Report/Observations/LIQ.CLR.INF.MBD.SLE.CNR/D69.L2A.OTS.T.ICC" xmlDataType="double"/>
    </xmlCellPr>
  </singleXmlCell>
  <singleXmlCell id="157" r="L89" connectionId="0">
    <xmlCellPr id="157" uniqueName="_Report_Observations_LIQ.CLR.INF.MBD.KRD.RET_D13">
      <xmlPr mapId="1" xpath="/Report/Observations/LIQ.CLR.INF.MBD.KRD.RET/D13" xmlDataType="double"/>
    </xmlCellPr>
  </singleXmlCell>
  <singleXmlCell id="158" r="L98" connectionId="0">
    <xmlCellPr id="158" uniqueName="_Report_Observations_LIQ.CLR.INF.MBD.KRD.FUU_D13.T">
      <xmlPr mapId="1" xpath="/Report/Observations/LIQ.CLR.INF.MBD.KRD.FUU/D13.T" xmlDataType="double"/>
    </xmlCellPr>
  </singleXmlCell>
  <singleXmlCell id="159" r="L97" connectionId="0">
    <xmlCellPr id="159" uniqueName="_Report_Observations_LIQ.CLR.INF.MBD.KRD.BAN.COB_D13">
      <xmlPr mapId="1" xpath="/Report/Observations/LIQ.CLR.INF.MBD.KRD.BAN.COB/D13" xmlDataType="double"/>
    </xmlCellPr>
  </singleXmlCell>
  <singleXmlCell id="160" r="L96" connectionId="0">
    <xmlCellPr id="160" uniqueName="_Report_Observations_LIQ.CLR.INF.MBD.KRD.BAN_D13.ICC">
      <xmlPr mapId="1" xpath="/Report/Observations/LIQ.CLR.INF.MBD.KRD.BAN/D13.ICC" xmlDataType="double"/>
    </xmlCellPr>
  </singleXmlCell>
  <singleXmlCell id="161" r="L95" connectionId="0">
    <xmlCellPr id="161" uniqueName="_Report_Observations_LIQ.CLR.INF.MBD.KRD.BAN_D13.T">
      <xmlPr mapId="1" xpath="/Report/Observations/LIQ.CLR.INF.MBD.KRD.BAN/D13.T" xmlDataType="double"/>
    </xmlCellPr>
  </singleXmlCell>
  <singleXmlCell id="162" r="L94" connectionId="0">
    <xmlCellPr id="162" uniqueName="_Report_Observations_LIQ.CLR.INF.MBD.KRD.SMN_D13">
      <xmlPr mapId="1" xpath="/Report/Observations/LIQ.CLR.INF.MBD.KRD.SMN/D13" xmlDataType="double"/>
    </xmlCellPr>
  </singleXmlCell>
  <singleXmlCell id="163" r="L93" connectionId="0">
    <xmlCellPr id="163" uniqueName="_Report_Observations_LIQ.CLR.INF.MBD.KRD.CEB_D13">
      <xmlPr mapId="1" xpath="/Report/Observations/LIQ.CLR.INF.MBD.KRD.CEB/D13" xmlDataType="double"/>
    </xmlCellPr>
  </singleXmlCell>
  <singleXmlCell id="164" r="L92" connectionId="0">
    <xmlCellPr id="164" uniqueName="_Report_Observations_LIQ.CLR.INF.MBD.KRD.NFU_D13.ICC">
      <xmlPr mapId="1" xpath="/Report/Observations/LIQ.CLR.INF.MBD.KRD.NFU/D13.ICC" xmlDataType="double"/>
    </xmlCellPr>
  </singleXmlCell>
  <singleXmlCell id="165" r="L91" connectionId="0">
    <xmlCellPr id="165" uniqueName="_Report_Observations_LIQ.CLR.INF.MBD.KRD.NFU_D13.T">
      <xmlPr mapId="1" xpath="/Report/Observations/LIQ.CLR.INF.MBD.KRD.NFU/D13.T" xmlDataType="double"/>
    </xmlCellPr>
  </singleXmlCell>
  <singleXmlCell id="166" r="L90" connectionId="0">
    <xmlCellPr id="166" uniqueName="_Report_Observations_LIQ.CLR.INF.MBD.KRD.SMB_D13">
      <xmlPr mapId="1" xpath="/Report/Observations/LIQ.CLR.INF.MBD.KRD.SMB/D13" xmlDataType="double"/>
    </xmlCellPr>
  </singleXmlCell>
  <singleXmlCell id="167" r="N110" connectionId="0">
    <xmlCellPr id="167" uniqueName="_Report_Observations_LIQ.CLR.INF.MBD.SLE.CNR_D69.NHQ.SNB.OTM.T">
      <xmlPr mapId="1" xpath="/Report/Observations/LIQ.CLR.INF.MBD.SLE.CNR/D69.NHQ.SNB.OTM.T" xmlDataType="double"/>
    </xmlCellPr>
  </singleXmlCell>
  <singleXmlCell id="168" r="M142" connectionId="0">
    <xmlCellPr id="168" uniqueName="_Report_Observations_LIQ.CLR.INF.MBD.SLE.CRH_D36.NHQ.OTM.ICC">
      <xmlPr mapId="1" xpath="/Report/Observations/LIQ.CLR.INF.MBD.SLE.CRH/D36.NHQ.OTM.ICC" xmlDataType="double"/>
    </xmlCellPr>
  </singleXmlCell>
  <singleXmlCell id="169" r="N111" connectionId="0">
    <xmlCellPr id="169" uniqueName="_Report_Observations_LIQ.CLR.INF.MBD.SLE.CNR_D69.T.OTS.T.T">
      <xmlPr mapId="1" xpath="/Report/Observations/LIQ.CLR.INF.MBD.SLE.CNR/D69.T.OTS.T.T" xmlDataType="double"/>
    </xmlCellPr>
  </singleXmlCell>
  <singleXmlCell id="170" r="M140" connectionId="0">
    <xmlCellPr id="170" uniqueName="_Report_Observations_LIQ.CLR.INF.MBD.SLE.CRH_D36.NHQ.OTM.T">
      <xmlPr mapId="1" xpath="/Report/Observations/LIQ.CLR.INF.MBD.SLE.CRH/D36.NHQ.OTM.T" xmlDataType="double"/>
    </xmlCellPr>
  </singleXmlCell>
  <singleXmlCell id="171" r="M141" connectionId="0">
    <xmlCellPr id="171" uniqueName="_Report_Observations_LIQ.CLR.INF.MBD.SLE.CRH_D36.NHQ.OTM.TPA">
      <xmlPr mapId="1" xpath="/Report/Observations/LIQ.CLR.INF.MBD.SLE.CRH/D36.NHQ.OTM.TPA" xmlDataType="double"/>
    </xmlCellPr>
  </singleXmlCell>
  <singleXmlCell id="172" r="L166" connectionId="0">
    <xmlCellPr id="172" uniqueName="_Report_Observations_LIQ.CLR.COU.UWR.SMB">
      <xmlPr mapId="1" xpath="/Report/Observations/LIQ.CLR.COU.UWR.SMB" xmlDataType="double"/>
    </xmlCellPr>
  </singleXmlCell>
  <singleXmlCell id="173" r="N103" connectionId="0">
    <xmlCellPr id="173" uniqueName="_Report_Observations_LIQ.CLR.INF.MBD.SLE_D69">
      <xmlPr mapId="1" xpath="/Report/Observations/LIQ.CLR.INF.MBD.SLE/D69" xmlDataType="double"/>
    </xmlCellPr>
  </singleXmlCell>
  <singleXmlCell id="174" r="M135" connectionId="0">
    <xmlCellPr id="174" uniqueName="_Report_Observations_LIQ.CLR.INF.MBD.SLE.CRH_D36.L2B.T.TPA">
      <xmlPr mapId="1" xpath="/Report/Observations/LIQ.CLR.INF.MBD.SLE.CRH/D36.L2B.T.TPA" xmlDataType="double"/>
    </xmlCellPr>
  </singleXmlCell>
  <singleXmlCell id="175" r="L165" connectionId="0">
    <xmlCellPr id="175" uniqueName="_Report_Observations_LIQ.CLR.COU.RDR">
      <xmlPr mapId="1" xpath="/Report/Observations/LIQ.CLR.COU.RDR" xmlDataType="double"/>
    </xmlCellPr>
  </singleXmlCell>
  <singleXmlCell id="176" r="N104" connectionId="0">
    <xmlCellPr id="176" uniqueName="_Report_Observations_LIQ.CLR.INF.MBD.SLE.CNR_D69.T.T.T.T">
      <xmlPr mapId="1" xpath="/Report/Observations/LIQ.CLR.INF.MBD.SLE.CNR/D69.T.T.T.T" xmlDataType="double"/>
    </xmlCellPr>
  </singleXmlCell>
  <singleXmlCell id="177" r="M136" connectionId="0">
    <xmlCellPr id="177" uniqueName="_Report_Observations_LIQ.CLR.INF.MBD.SLE.CRH_D36.L2B.T.ICC">
      <xmlPr mapId="1" xpath="/Report/Observations/LIQ.CLR.INF.MBD.SLE.CRH/D36.L2B.T.ICC" xmlDataType="double"/>
    </xmlCellPr>
  </singleXmlCell>
  <singleXmlCell id="178" r="L168" connectionId="0">
    <xmlCellPr id="178" uniqueName="_Report_Observations_LIQ.CLR.COU.UWR.NOD.NSC">
      <xmlPr mapId="1" xpath="/Report/Observations/LIQ.CLR.COU.UWR.NOD.NSC" xmlDataType="double"/>
    </xmlCellPr>
  </singleXmlCell>
  <singleXmlCell id="179" r="N101" connectionId="0">
    <xmlCellPr id="179" uniqueName="_Report_Observations_LIQ.CLR.INF.MBD.KRD.OLE_D69.ICC">
      <xmlPr mapId="1" xpath="/Report/Observations/LIQ.CLR.INF.MBD.KRD.OLE/D69.ICC" xmlDataType="double"/>
    </xmlCellPr>
  </singleXmlCell>
  <singleXmlCell id="180" r="M133" connectionId="0">
    <xmlCellPr id="180" uniqueName="_Report_Observations_LIQ.CLR.INF.MBD.SLE.CRH_D36.L2A.T.ICC">
      <xmlPr mapId="1" xpath="/Report/Observations/LIQ.CLR.INF.MBD.SLE.CRH/D36.L2A.T.ICC" xmlDataType="double"/>
    </xmlCellPr>
  </singleXmlCell>
  <singleXmlCell id="181" r="L167" connectionId="0">
    <xmlCellPr id="181" uniqueName="_Report_Observations_LIQ.CLR.COU.UWR.OPD">
      <xmlPr mapId="1" xpath="/Report/Observations/LIQ.CLR.COU.UWR.OPD" xmlDataType="double"/>
    </xmlCellPr>
  </singleXmlCell>
  <singleXmlCell id="182" r="M134" connectionId="0">
    <xmlCellPr id="182" uniqueName="_Report_Observations_LIQ.CLR.INF.MBD.SLE.CRH_D36.L2B.T.T">
      <xmlPr mapId="1" xpath="/Report/Observations/LIQ.CLR.INF.MBD.SLE.CRH/D36.L2B.T.T" xmlDataType="double"/>
    </xmlCellPr>
  </singleXmlCell>
  <singleXmlCell id="183" r="N107" connectionId="0">
    <xmlCellPr id="183" uniqueName="_Report_Observations_LIQ.CLR.INF.MBD.SLE.CNR_D69.L2A.SNB.T.T">
      <xmlPr mapId="1" xpath="/Report/Observations/LIQ.CLR.INF.MBD.SLE.CNR/D69.L2A.SNB.T.T" xmlDataType="double"/>
    </xmlCellPr>
  </singleXmlCell>
  <singleXmlCell id="184" r="M139" connectionId="0">
    <xmlCellPr id="184" uniqueName="_Report_Observations_LIQ.CLR.INF.MBD.SLE.CRH_D36.NHQ.MLE.ICC">
      <xmlPr mapId="1" xpath="/Report/Observations/LIQ.CLR.INF.MBD.SLE.CRH/D36.NHQ.MLE.ICC" xmlDataType="double"/>
    </xmlCellPr>
  </singleXmlCell>
  <singleXmlCell id="185" r="N108" connectionId="0">
    <xmlCellPr id="185" uniqueName="_Report_Observations_LIQ.CLR.INF.MBD.SLE.CNR_D69.L2B.SNB.T.T">
      <xmlPr mapId="1" xpath="/Report/Observations/LIQ.CLR.INF.MBD.SLE.CNR/D69.L2B.SNB.T.T" xmlDataType="double"/>
    </xmlCellPr>
  </singleXmlCell>
  <singleXmlCell id="186" r="N105" connectionId="0">
    <xmlCellPr id="186" uniqueName="_Report_Observations_LIQ.CLR.INF.MBD.SLE.CNR_D69.T.SNB.T.T">
      <xmlPr mapId="1" xpath="/Report/Observations/LIQ.CLR.INF.MBD.SLE.CNR/D69.T.SNB.T.T" xmlDataType="double"/>
    </xmlCellPr>
  </singleXmlCell>
  <singleXmlCell id="187" r="M137" connectionId="0">
    <xmlCellPr id="187" uniqueName="_Report_Observations_LIQ.CLR.INF.MBD.SLE.CRH_D36.NHQ.MLE.T">
      <xmlPr mapId="1" xpath="/Report/Observations/LIQ.CLR.INF.MBD.SLE.CRH/D36.NHQ.MLE.T" xmlDataType="double"/>
    </xmlCellPr>
  </singleXmlCell>
  <singleXmlCell id="188" r="N106" connectionId="0">
    <xmlCellPr id="188" uniqueName="_Report_Observations_LIQ.CLR.INF.MBD.SLE.CNR_D69.L1A.SNB.T.T">
      <xmlPr mapId="1" xpath="/Report/Observations/LIQ.CLR.INF.MBD.SLE.CNR/D69.L1A.SNB.T.T" xmlDataType="double"/>
    </xmlCellPr>
  </singleXmlCell>
  <singleXmlCell id="189" r="M138" connectionId="0">
    <xmlCellPr id="189" uniqueName="_Report_Observations_LIQ.CLR.INF.MBD.SLE.CRH_D36.NHQ.MLE.TPA">
      <xmlPr mapId="1" xpath="/Report/Observations/LIQ.CLR.INF.MBD.SLE.CRH/D36.NHQ.MLE.TPA" xmlDataType="double"/>
    </xmlCellPr>
  </singleXmlCell>
  <singleXmlCell id="190" r="N109" connectionId="0">
    <xmlCellPr id="190" uniqueName="_Report_Observations_LIQ.CLR.INF.MBD.SLE.CNR_D69.NHQ.SNB.MLE.T">
      <xmlPr mapId="1" xpath="/Report/Observations/LIQ.CLR.INF.MBD.SLE.CNR/D69.NHQ.SNB.MLE.T" xmlDataType="double"/>
    </xmlCellPr>
  </singleXmlCell>
  <singleXmlCell id="191" r="L79" connectionId="0">
    <xmlCellPr id="191" uniqueName="_Report_Observations_LIQ.CLR.OUT.AOF.INS.OCO_D13">
      <xmlPr mapId="1" xpath="/Report/Observations/LIQ.CLR.OUT.AOF.INS.OCO/D13" xmlDataType="double"/>
    </xmlCellPr>
  </singleXmlCell>
  <singleXmlCell id="192" r="M99" connectionId="0">
    <xmlCellPr id="192" uniqueName="_Report_Observations_LIQ.CLR.INF.MBD.KRD.FUU_D36.ICC">
      <xmlPr mapId="1" xpath="/Report/Observations/LIQ.CLR.INF.MBD.KRD.FUU/D36.ICC" xmlDataType="double"/>
    </xmlCellPr>
  </singleXmlCell>
  <singleXmlCell id="193" r="L78" connectionId="0">
    <xmlCellPr id="193" uniqueName="_Report_Observations_LIQ.CLR.OUT.AOF.INS.UCF_D13">
      <xmlPr mapId="1" xpath="/Report/Observations/LIQ.CLR.OUT.AOF.INS.UCF/D13" xmlDataType="double"/>
    </xmlCellPr>
  </singleXmlCell>
  <singleXmlCell id="194" r="M98" connectionId="0">
    <xmlCellPr id="194" uniqueName="_Report_Observations_LIQ.CLR.INF.MBD.KRD.FUU_D36.T">
      <xmlPr mapId="1" xpath="/Report/Observations/LIQ.CLR.INF.MBD.KRD.FUU/D36.T" xmlDataType="double"/>
    </xmlCellPr>
  </singleXmlCell>
  <singleXmlCell id="195" r="L77" connectionId="0">
    <xmlCellPr id="195" uniqueName="_Report_Observations_LIQ.CLR.OUT.AOF.INS.ODO_D13">
      <xmlPr mapId="1" xpath="/Report/Observations/LIQ.CLR.OUT.AOF.INS.ODO/D13" xmlDataType="double"/>
    </xmlCellPr>
  </singleXmlCell>
  <singleXmlCell id="196" r="L86" connectionId="0">
    <xmlCellPr id="196" uniqueName="_Report_Observations_LIQ.CLR.OUT_D13.ICC">
      <xmlPr mapId="1" xpath="/Report/Observations/LIQ.CLR.OUT/D13.ICC" xmlDataType="double"/>
    </xmlCellPr>
  </singleXmlCell>
  <singleXmlCell id="197" r="L85" connectionId="0">
    <xmlCellPr id="197" uniqueName="_Report_Observations_LIQ.CLR.OUT_D13.T">
      <xmlPr mapId="1" xpath="/Report/Observations/LIQ.CLR.OUT/D13.T" xmlDataType="double"/>
    </xmlCellPr>
  </singleXmlCell>
  <singleXmlCell id="198" r="L83" connectionId="0">
    <xmlCellPr id="198" uniqueName="_Report_Observations_LIQ.CLR.OUT.AOF.COF_D13.TRG">
      <xmlPr mapId="1" xpath="/Report/Observations/LIQ.CLR.OUT.AOF.COF/D13.TRG" xmlDataType="double"/>
    </xmlCellPr>
  </singleXmlCell>
  <singleXmlCell id="199" r="L82" connectionId="0">
    <xmlCellPr id="199" uniqueName="_Report_Observations_LIQ.CLR.OUT.AOF.COF_D13.DOW">
      <xmlPr mapId="1" xpath="/Report/Observations/LIQ.CLR.OUT.AOF.COF/D13.DOW" xmlDataType="double"/>
    </xmlCellPr>
  </singleXmlCell>
  <singleXmlCell id="200" r="L81" connectionId="0">
    <xmlCellPr id="200" uniqueName="_Report_Observations_LIQ.CLR.OUT.AOF.COF_D13.CHP">
      <xmlPr mapId="1" xpath="/Report/Observations/LIQ.CLR.OUT.AOF.COF/D13.CHP" xmlDataType="double"/>
    </xmlCellPr>
  </singleXmlCell>
  <singleXmlCell id="201" r="L80" connectionId="0">
    <xmlCellPr id="201" uniqueName="_Report_Observations_LIQ.CLR.OUT.AOF_D13">
      <xmlPr mapId="1" xpath="/Report/Observations/LIQ.CLR.OUT.AOF/D13" xmlDataType="double"/>
    </xmlCellPr>
  </singleXmlCell>
  <singleXmlCell id="202" r="M131" connectionId="0">
    <xmlCellPr id="202" uniqueName="_Report_Observations_LIQ.CLR.INF.MBD.SLE.CRH_D36.L2A.T.T">
      <xmlPr mapId="1" xpath="/Report/Observations/LIQ.CLR.INF.MBD.SLE.CRH/D36.L2A.T.T" xmlDataType="double"/>
    </xmlCellPr>
  </singleXmlCell>
  <singleXmlCell id="203" r="N100" connectionId="0">
    <xmlCellPr id="203" uniqueName="_Report_Observations_LIQ.CLR.INF.MBD.KRD.OLE_D69.T">
      <xmlPr mapId="1" xpath="/Report/Observations/LIQ.CLR.INF.MBD.KRD.OLE/D69.T" xmlDataType="double"/>
    </xmlCellPr>
  </singleXmlCell>
  <singleXmlCell id="204" r="M132" connectionId="0">
    <xmlCellPr id="204" uniqueName="_Report_Observations_LIQ.CLR.INF.MBD.SLE.CRH_D36.L2A.T.TPA">
      <xmlPr mapId="1" xpath="/Report/Observations/LIQ.CLR.INF.MBD.SLE.CRH/D36.L2A.T.TPA" xmlDataType="double"/>
    </xmlCellPr>
  </singleXmlCell>
  <singleXmlCell id="205" r="M130" connectionId="0">
    <xmlCellPr id="205" uniqueName="_Report_Observations_LIQ.CLR.INF.MBD.SLE.CRH_D36.L1A.T.ICC">
      <xmlPr mapId="1" xpath="/Report/Observations/LIQ.CLR.INF.MBD.SLE.CRH/D36.L1A.T.ICC" xmlDataType="double"/>
    </xmlCellPr>
  </singleXmlCell>
  <singleXmlCell id="206" r="O105" connectionId="0">
    <xmlCellPr id="206" uniqueName="_Report_Observations_LIQ.CLR.INF.MBD.SLE.CNR_D91.T.SNB.T.T">
      <xmlPr mapId="1" xpath="/Report/Observations/LIQ.CLR.INF.MBD.SLE.CNR/D91.T.SNB.T.T" xmlDataType="double"/>
    </xmlCellPr>
  </singleXmlCell>
  <singleXmlCell id="207" r="N136" connectionId="0">
    <xmlCellPr id="207" uniqueName="_Report_Observations_LIQ.CLR.INF.MBD.SLE.CRH_D69.L2B.T.ICC">
      <xmlPr mapId="1" xpath="/Report/Observations/LIQ.CLR.INF.MBD.SLE.CRH/D69.L2B.T.ICC" xmlDataType="double"/>
    </xmlCellPr>
  </singleXmlCell>
  <singleXmlCell id="208" r="O104" connectionId="0">
    <xmlCellPr id="208" uniqueName="_Report_Observations_LIQ.CLR.INF.MBD.SLE.CNR_D91.T.T.T.T">
      <xmlPr mapId="1" xpath="/Report/Observations/LIQ.CLR.INF.MBD.SLE.CNR/D91.T.T.T.T" xmlDataType="double"/>
    </xmlCellPr>
  </singleXmlCell>
  <singleXmlCell id="209" r="N137" connectionId="0">
    <xmlCellPr id="209" uniqueName="_Report_Observations_LIQ.CLR.INF.MBD.SLE.CRH_D69.NHQ.MLE.T">
      <xmlPr mapId="1" xpath="/Report/Observations/LIQ.CLR.INF.MBD.SLE.CRH/D69.NHQ.MLE.T" xmlDataType="double"/>
    </xmlCellPr>
  </singleXmlCell>
  <singleXmlCell id="210" r="O103" connectionId="0">
    <xmlCellPr id="210" uniqueName="_Report_Observations_LIQ.CLR.INF.MBD.SLE_D91">
      <xmlPr mapId="1" xpath="/Report/Observations/LIQ.CLR.INF.MBD.SLE/D91" xmlDataType="double"/>
    </xmlCellPr>
  </singleXmlCell>
  <singleXmlCell id="211" r="N134" connectionId="0">
    <xmlCellPr id="211" uniqueName="_Report_Observations_LIQ.CLR.INF.MBD.SLE.CRH_D69.L2B.T.T">
      <xmlPr mapId="1" xpath="/Report/Observations/LIQ.CLR.INF.MBD.SLE.CRH/D69.L2B.T.T" xmlDataType="double"/>
    </xmlCellPr>
  </singleXmlCell>
  <singleXmlCell id="212" r="N135" connectionId="0">
    <xmlCellPr id="212" uniqueName="_Report_Observations_LIQ.CLR.INF.MBD.SLE.CRH_D69.L2B.T.TPA">
      <xmlPr mapId="1" xpath="/Report/Observations/LIQ.CLR.INF.MBD.SLE.CRH/D69.L2B.T.TPA" xmlDataType="double"/>
    </xmlCellPr>
  </singleXmlCell>
  <singleXmlCell id="213" r="O109" connectionId="0">
    <xmlCellPr id="213" uniqueName="_Report_Observations_LIQ.CLR.INF.MBD.SLE.CNR_D91.NHQ.SNB.MLE.T">
      <xmlPr mapId="1" xpath="/Report/Observations/LIQ.CLR.INF.MBD.SLE.CNR/D91.NHQ.SNB.MLE.T" xmlDataType="double"/>
    </xmlCellPr>
  </singleXmlCell>
  <singleXmlCell id="214" r="O108" connectionId="0">
    <xmlCellPr id="214" uniqueName="_Report_Observations_LIQ.CLR.INF.MBD.SLE.CNR_D91.L2B.SNB.T.T">
      <xmlPr mapId="1" xpath="/Report/Observations/LIQ.CLR.INF.MBD.SLE.CNR/D91.L2B.SNB.T.T" xmlDataType="double"/>
    </xmlCellPr>
  </singleXmlCell>
  <singleXmlCell id="215" r="O107" connectionId="0">
    <xmlCellPr id="215" uniqueName="_Report_Observations_LIQ.CLR.INF.MBD.SLE.CNR_D91.L2A.SNB.T.T">
      <xmlPr mapId="1" xpath="/Report/Observations/LIQ.CLR.INF.MBD.SLE.CNR/D91.L2A.SNB.T.T" xmlDataType="double"/>
    </xmlCellPr>
  </singleXmlCell>
  <singleXmlCell id="216" r="N138" connectionId="0">
    <xmlCellPr id="216" uniqueName="_Report_Observations_LIQ.CLR.INF.MBD.SLE.CRH_D69.NHQ.MLE.TPA">
      <xmlPr mapId="1" xpath="/Report/Observations/LIQ.CLR.INF.MBD.SLE.CRH/D69.NHQ.MLE.TPA" xmlDataType="double"/>
    </xmlCellPr>
  </singleXmlCell>
  <singleXmlCell id="217" r="O106" connectionId="0">
    <xmlCellPr id="217" uniqueName="_Report_Observations_LIQ.CLR.INF.MBD.SLE.CNR_D91.L1A.SNB.T.T">
      <xmlPr mapId="1" xpath="/Report/Observations/LIQ.CLR.INF.MBD.SLE.CNR/D91.L1A.SNB.T.T" xmlDataType="double"/>
    </xmlCellPr>
  </singleXmlCell>
  <singleXmlCell id="218" r="N139" connectionId="0">
    <xmlCellPr id="218" uniqueName="_Report_Observations_LIQ.CLR.INF.MBD.SLE.CRH_D69.NHQ.MLE.ICC">
      <xmlPr mapId="1" xpath="/Report/Observations/LIQ.CLR.INF.MBD.SLE.CRH/D69.NHQ.MLE.ICC" xmlDataType="double"/>
    </xmlCellPr>
  </singleXmlCell>
  <singleXmlCell id="219" r="O101" connectionId="0">
    <xmlCellPr id="219" uniqueName="_Report_Observations_LIQ.CLR.INF.MBD.KRD.OLE_D91.ICC">
      <xmlPr mapId="1" xpath="/Report/Observations/LIQ.CLR.INF.MBD.KRD.OLE/D91.ICC" xmlDataType="double"/>
    </xmlCellPr>
  </singleXmlCell>
  <singleXmlCell id="220" r="N132" connectionId="0">
    <xmlCellPr id="220" uniqueName="_Report_Observations_LIQ.CLR.INF.MBD.SLE.CRH_D69.L2A.T.TPA">
      <xmlPr mapId="1" xpath="/Report/Observations/LIQ.CLR.INF.MBD.SLE.CRH/D69.L2A.T.TPA" xmlDataType="double"/>
    </xmlCellPr>
  </singleXmlCell>
  <singleXmlCell id="221" r="O100" connectionId="0">
    <xmlCellPr id="221" uniqueName="_Report_Observations_LIQ.CLR.INF.MBD.KRD.OLE_D91.T">
      <xmlPr mapId="1" xpath="/Report/Observations/LIQ.CLR.INF.MBD.KRD.OLE/D91.T" xmlDataType="double"/>
    </xmlCellPr>
  </singleXmlCell>
  <singleXmlCell id="222" r="N133" connectionId="0">
    <xmlCellPr id="222" uniqueName="_Report_Observations_LIQ.CLR.INF.MBD.SLE.CRH_D69.L2A.T.ICC">
      <xmlPr mapId="1" xpath="/Report/Observations/LIQ.CLR.INF.MBD.SLE.CRH/D69.L2A.T.ICC" xmlDataType="double"/>
    </xmlCellPr>
  </singleXmlCell>
  <singleXmlCell id="223" r="N130" connectionId="0">
    <xmlCellPr id="223" uniqueName="_Report_Observations_LIQ.CLR.INF.MBD.SLE.CRH_D69.L1A.T.ICC">
      <xmlPr mapId="1" xpath="/Report/Observations/LIQ.CLR.INF.MBD.SLE.CRH/D69.L1A.T.ICC" xmlDataType="double"/>
    </xmlCellPr>
  </singleXmlCell>
  <singleXmlCell id="224" r="N131" connectionId="0">
    <xmlCellPr id="224" uniqueName="_Report_Observations_LIQ.CLR.INF.MBD.SLE.CRH_D69.L2A.T.T">
      <xmlPr mapId="1" xpath="/Report/Observations/LIQ.CLR.INF.MBD.SLE.CRH/D69.L2A.T.T" xmlDataType="double"/>
    </xmlCellPr>
  </singleXmlCell>
  <singleXmlCell id="225" r="N125" connectionId="0">
    <xmlCellPr id="225" uniqueName="_Report_Observations_LIQ.CLR.INF.MBD.SLE.CNR_D69.NHQ.OTS.OTM.TPA">
      <xmlPr mapId="1" xpath="/Report/Observations/LIQ.CLR.INF.MBD.SLE.CNR/D69.NHQ.OTS.OTM.TPA" xmlDataType="double"/>
    </xmlCellPr>
  </singleXmlCell>
  <singleXmlCell id="226" r="N126" connectionId="0">
    <xmlCellPr id="226" uniqueName="_Report_Observations_LIQ.CLR.INF.MBD.SLE.CNR_D69.NHQ.OTS.OTM.ICC">
      <xmlPr mapId="1" xpath="/Report/Observations/LIQ.CLR.INF.MBD.SLE.CNR/D69.NHQ.OTS.OTM.ICC" xmlDataType="double"/>
    </xmlCellPr>
  </singleXmlCell>
  <singleXmlCell id="227" r="M155" connectionId="0">
    <xmlCellPr id="227" uniqueName="_Report_Observations_LIQ.CLR.COS.NLC_D36">
      <xmlPr mapId="1" xpath="/Report/Observations/LIQ.CLR.COS.NLC/D36" xmlDataType="double"/>
    </xmlCellPr>
  </singleXmlCell>
  <singleXmlCell id="228" r="N123" connectionId="0">
    <xmlCellPr id="228" uniqueName="_Report_Observations_LIQ.CLR.INF.MBD.SLE.CNR_D69.NHQ.OTS.MLE.ICC">
      <xmlPr mapId="1" xpath="/Report/Observations/LIQ.CLR.INF.MBD.SLE.CNR/D69.NHQ.OTS.MLE.ICC" xmlDataType="double"/>
    </xmlCellPr>
  </singleXmlCell>
  <singleXmlCell id="229" r="M156" connectionId="0">
    <xmlCellPr id="229" uniqueName="_Report_Observations_LIQ.CLR.COS.CLN_D36">
      <xmlPr mapId="1" xpath="/Report/Observations/LIQ.CLR.COS.CLN/D36" xmlDataType="double"/>
    </xmlCellPr>
  </singleXmlCell>
  <singleXmlCell id="230" r="N124" connectionId="0">
    <xmlCellPr id="230" uniqueName="_Report_Observations_LIQ.CLR.INF.MBD.SLE.CNR_D69.NHQ.OTS.OTM.T">
      <xmlPr mapId="1" xpath="/Report/Observations/LIQ.CLR.INF.MBD.SLE.CNR/D69.NHQ.OTS.OTM.T" xmlDataType="double"/>
    </xmlCellPr>
  </singleXmlCell>
  <singleXmlCell id="231" r="N129" connectionId="0">
    <xmlCellPr id="231" uniqueName="_Report_Observations_LIQ.CLR.INF.MBD.SLE.CRH_D69.L1A.T.TPA">
      <xmlPr mapId="1" xpath="/Report/Observations/LIQ.CLR.INF.MBD.SLE.CRH/D69.L1A.T.TPA" xmlDataType="double"/>
    </xmlCellPr>
  </singleXmlCell>
  <singleXmlCell id="232" r="N127" connectionId="0">
    <xmlCellPr id="232" uniqueName="_Report_Observations_LIQ.CLR.INF.MBD.SLE.CRH_D69.T.T.T">
      <xmlPr mapId="1" xpath="/Report/Observations/LIQ.CLR.INF.MBD.SLE.CRH/D69.T.T.T" xmlDataType="double"/>
    </xmlCellPr>
  </singleXmlCell>
  <singleXmlCell id="233" r="N128" connectionId="0">
    <xmlCellPr id="233" uniqueName="_Report_Observations_LIQ.CLR.INF.MBD.SLE.CRH_D69.L1A.T.T">
      <xmlPr mapId="1" xpath="/Report/Observations/LIQ.CLR.INF.MBD.SLE.CRH/D69.L1A.T.T" xmlDataType="double"/>
    </xmlCellPr>
  </singleXmlCell>
  <singleXmlCell id="234" r="L99" connectionId="0">
    <xmlCellPr id="234" uniqueName="_Report_Observations_LIQ.CLR.INF.MBD.KRD.FUU_D13.ICC">
      <xmlPr mapId="1" xpath="/Report/Observations/LIQ.CLR.INF.MBD.KRD.FUU/D13.ICC" xmlDataType="double"/>
    </xmlCellPr>
  </singleXmlCell>
  <singleXmlCell id="235" r="M150" connectionId="0">
    <xmlCellPr id="235" uniqueName="_Report_Observations_LIQ.CLR.INF.MAS_D36">
      <xmlPr mapId="1" xpath="/Report/Observations/LIQ.CLR.INF.MAS/D36" xmlDataType="double"/>
    </xmlCellPr>
  </singleXmlCell>
  <singleXmlCell id="236" r="M153" connectionId="0">
    <xmlCellPr id="236" uniqueName="_Report_Observations_LIQ.CLR.CFG_D36">
      <xmlPr mapId="1" xpath="/Report/Observations/LIQ.CLR.CFG/D36" xmlDataType="double"/>
    </xmlCellPr>
  </singleXmlCell>
  <singleXmlCell id="237" r="N121" connectionId="0">
    <xmlCellPr id="237" uniqueName="_Report_Observations_LIQ.CLR.INF.MBD.SLE.CNR_D69.NHQ.OTS.MLE.T">
      <xmlPr mapId="1" xpath="/Report/Observations/LIQ.CLR.INF.MBD.SLE.CNR/D69.NHQ.OTS.MLE.T" xmlDataType="double"/>
    </xmlCellPr>
  </singleXmlCell>
  <singleXmlCell id="238" r="N122" connectionId="0">
    <xmlCellPr id="238" uniqueName="_Report_Observations_LIQ.CLR.INF.MBD.SLE.CNR_D69.NHQ.OTS.MLE.TPA">
      <xmlPr mapId="1" xpath="/Report/Observations/LIQ.CLR.INF.MBD.SLE.CNR/D69.NHQ.OTS.MLE.TPA" xmlDataType="double"/>
    </xmlCellPr>
  </singleXmlCell>
  <singleXmlCell id="239" r="N120" connectionId="0">
    <xmlCellPr id="239" uniqueName="_Report_Observations_LIQ.CLR.INF.MBD.SLE.CNR_D69.L2B.OTS.T.ICC">
      <xmlPr mapId="1" xpath="/Report/Observations/LIQ.CLR.INF.MBD.SLE.CNR/D69.L2B.OTS.T.ICC" xmlDataType="double"/>
    </xmlCellPr>
  </singleXmlCell>
  <singleXmlCell id="240" r="M152" connectionId="0">
    <xmlCellPr id="240" uniqueName="_Report_Observations_LIQ.CLR.NFG_D36">
      <xmlPr mapId="1" xpath="/Report/Observations/LIQ.CLR.NFG/D36" xmlDataType="double"/>
    </xmlCellPr>
  </singleXmlCell>
  <singleXmlCell id="241" r="O127" connectionId="0">
    <xmlCellPr id="241" uniqueName="_Report_Observations_LIQ.CLR.INF.MBD.SLE.CRH_D91.T.T.T">
      <xmlPr mapId="1" xpath="/Report/Observations/LIQ.CLR.INF.MBD.SLE.CRH/D91.T.T.T" xmlDataType="double"/>
    </xmlCellPr>
  </singleXmlCell>
  <singleXmlCell id="242" r="O126" connectionId="0">
    <xmlCellPr id="242" uniqueName="_Report_Observations_LIQ.CLR.INF.MBD.SLE.CNR_D91.NHQ.OTS.OTM.ICC">
      <xmlPr mapId="1" xpath="/Report/Observations/LIQ.CLR.INF.MBD.SLE.CNR/D91.NHQ.OTS.OTM.ICC" xmlDataType="double"/>
    </xmlCellPr>
  </singleXmlCell>
  <singleXmlCell id="243" r="N156" connectionId="0">
    <xmlCellPr id="243" uniqueName="_Report_Observations_LIQ.CLR.COS.CLN_D69">
      <xmlPr mapId="1" xpath="/Report/Observations/LIQ.CLR.COS.CLN/D69" xmlDataType="double"/>
    </xmlCellPr>
  </singleXmlCell>
  <singleXmlCell id="244" r="O125" connectionId="0">
    <xmlCellPr id="244" uniqueName="_Report_Observations_LIQ.CLR.INF.MBD.SLE.CNR_D91.NHQ.OTS.OTM.TPA">
      <xmlPr mapId="1" xpath="/Report/Observations/LIQ.CLR.INF.MBD.SLE.CNR/D91.NHQ.OTS.OTM.TPA" xmlDataType="double"/>
    </xmlCellPr>
  </singleXmlCell>
  <singleXmlCell id="245" r="O124" connectionId="0">
    <xmlCellPr id="245" uniqueName="_Report_Observations_LIQ.CLR.INF.MBD.SLE.CNR_D91.NHQ.OTS.OTM.T">
      <xmlPr mapId="1" xpath="/Report/Observations/LIQ.CLR.INF.MBD.SLE.CNR/D91.NHQ.OTS.OTM.T" xmlDataType="double"/>
    </xmlCellPr>
  </singleXmlCell>
  <singleXmlCell id="246" r="O129" connectionId="0">
    <xmlCellPr id="246" uniqueName="_Report_Observations_LIQ.CLR.INF.MBD.SLE.CRH_D91.L1A.T.TPA">
      <xmlPr mapId="1" xpath="/Report/Observations/LIQ.CLR.INF.MBD.SLE.CRH/D91.L1A.T.TPA" xmlDataType="double"/>
    </xmlCellPr>
  </singleXmlCell>
  <singleXmlCell id="247" r="O128" connectionId="0">
    <xmlCellPr id="247" uniqueName="_Report_Observations_LIQ.CLR.INF.MBD.SLE.CRH_D91.L1A.T.T">
      <xmlPr mapId="1" xpath="/Report/Observations/LIQ.CLR.INF.MBD.SLE.CRH/D91.L1A.T.T" xmlDataType="double"/>
    </xmlCellPr>
  </singleXmlCell>
  <singleXmlCell id="248" r="L49" connectionId="0">
    <xmlCellPr id="248" uniqueName="_Report_Observations_LIQ.CLR.OUT.UFR.CPB.BAN.COB_D13">
      <xmlPr mapId="1" xpath="/Report/Observations/LIQ.CLR.OUT.UFR.CPB.BAN.COB/D13" xmlDataType="double"/>
    </xmlCellPr>
  </singleXmlCell>
  <singleXmlCell id="249" r="M69" connectionId="0">
    <xmlCellPr id="249" uniqueName="_Report_Observations_LIQ.CLR.OUT.SFU_D36.L2B.OTC.A.T">
      <xmlPr mapId="1" xpath="/Report/Observations/LIQ.CLR.OUT.SFU/D36.L2B.OTC.A.T" xmlDataType="double"/>
    </xmlCellPr>
  </singleXmlCell>
  <singleXmlCell id="250" r="L48" connectionId="0">
    <xmlCellPr id="250" uniqueName="_Report_Observations_LIQ.CLR.OUT.UFR.CPB.BAN_D13.ICC">
      <xmlPr mapId="1" xpath="/Report/Observations/LIQ.CLR.OUT.UFR.CPB.BAN/D13.ICC" xmlDataType="double"/>
    </xmlCellPr>
  </singleXmlCell>
  <singleXmlCell id="251" r="N89" connectionId="0">
    <xmlCellPr id="251" uniqueName="_Report_Observations_LIQ.CLR.INF.MBD.KRD.RET_D69">
      <xmlPr mapId="1" xpath="/Report/Observations/LIQ.CLR.INF.MBD.KRD.RET/D69" xmlDataType="double"/>
    </xmlCellPr>
  </singleXmlCell>
  <singleXmlCell id="252" r="M68" connectionId="0">
    <xmlCellPr id="252" uniqueName="_Report_Observations_LIQ.CLR.OUT.SFU_D36.L2B.OTC.I.T">
      <xmlPr mapId="1" xpath="/Report/Observations/LIQ.CLR.OUT.SFU/D36.L2B.OTC.I.T" xmlDataType="double"/>
    </xmlCellPr>
  </singleXmlCell>
  <singleXmlCell id="253" r="L47" connectionId="0">
    <xmlCellPr id="253" uniqueName="_Report_Observations_LIQ.CLR.OUT.UFR.CPB.BAN_D13.T">
      <xmlPr mapId="1" xpath="/Report/Observations/LIQ.CLR.OUT.UFR.CPB.BAN/D13.T" xmlDataType="double"/>
    </xmlCellPr>
  </singleXmlCell>
  <singleXmlCell id="254" r="M67" connectionId="0">
    <xmlCellPr id="254" uniqueName="_Report_Observations_LIQ.CLR.OUT.SFU_D36.L2B.OTC.T.T">
      <xmlPr mapId="1" xpath="/Report/Observations/LIQ.CLR.OUT.SFU/D36.L2B.OTC.T.T" xmlDataType="double"/>
    </xmlCellPr>
  </singleXmlCell>
  <singleXmlCell id="255" r="L46" connectionId="0">
    <xmlCellPr id="255" uniqueName="_Report_Observations_LIQ.CLR.OUT.UFR.CPB.SMN_D13">
      <xmlPr mapId="1" xpath="/Report/Observations/LIQ.CLR.OUT.UFR.CPB.SMN/D13" xmlDataType="double"/>
    </xmlCellPr>
  </singleXmlCell>
  <singleXmlCell id="256" r="M66" connectionId="0">
    <xmlCellPr id="256" uniqueName="_Report_Observations_LIQ.CLR.OUT.SFU_D36.L2A.OTC.T.T">
      <xmlPr mapId="1" xpath="/Report/Observations/LIQ.CLR.OUT.SFU/D36.L2A.OTC.T.T" xmlDataType="double"/>
    </xmlCellPr>
  </singleXmlCell>
  <singleXmlCell id="257" r="L45" connectionId="0">
    <xmlCellPr id="257" uniqueName="_Report_Observations_LIQ.CLR.OUT.UFR.CPB.CEB_D13">
      <xmlPr mapId="1" xpath="/Report/Observations/LIQ.CLR.OUT.UFR.CPB.CEB/D13" xmlDataType="double"/>
    </xmlCellPr>
  </singleXmlCell>
  <singleXmlCell id="258" r="N86" connectionId="0">
    <xmlCellPr id="258" uniqueName="_Report_Observations_LIQ.CLR.OUT_D69.ICC">
      <xmlPr mapId="1" xpath="/Report/Observations/LIQ.CLR.OUT/D69.ICC" xmlDataType="double"/>
    </xmlCellPr>
  </singleXmlCell>
  <singleXmlCell id="259" r="M65" connectionId="0">
    <xmlCellPr id="259" uniqueName="_Report_Observations_LIQ.CLR.OUT.SFU_D36.L1A.OTC.T.T">
      <xmlPr mapId="1" xpath="/Report/Observations/LIQ.CLR.OUT.SFU/D36.L1A.OTC.T.T" xmlDataType="double"/>
    </xmlCellPr>
  </singleXmlCell>
  <singleXmlCell id="260" r="L44" connectionId="0">
    <xmlCellPr id="260" uniqueName="_Report_Observations_LIQ.CLR.OUT.UFR.CPB.NFU_D13.ICC">
      <xmlPr mapId="1" xpath="/Report/Observations/LIQ.CLR.OUT.UFR.CPB.NFU/D13.ICC" xmlDataType="double"/>
    </xmlCellPr>
  </singleXmlCell>
  <singleXmlCell id="261" r="N96" connectionId="0">
    <xmlCellPr id="261" uniqueName="_Report_Observations_LIQ.CLR.INF.MBD.KRD.BAN_D69.ICC">
      <xmlPr mapId="1" xpath="/Report/Observations/LIQ.CLR.INF.MBD.KRD.BAN/D69.ICC" xmlDataType="double"/>
    </xmlCellPr>
  </singleXmlCell>
  <singleXmlCell id="262" r="L54" connectionId="0">
    <xmlCellPr id="262" uniqueName="_Report_Observations_LIQ.CLR.OUT.UFR_D13">
      <xmlPr mapId="1" xpath="/Report/Observations/LIQ.CLR.OUT.UFR/D13" xmlDataType="double"/>
    </xmlCellPr>
  </singleXmlCell>
  <singleXmlCell id="263" r="N95" connectionId="0">
    <xmlCellPr id="263" uniqueName="_Report_Observations_LIQ.CLR.INF.MBD.KRD.BAN_D69.T">
      <xmlPr mapId="1" xpath="/Report/Observations/LIQ.CLR.INF.MBD.KRD.BAN/D69.T" xmlDataType="double"/>
    </xmlCellPr>
  </singleXmlCell>
  <singleXmlCell id="264" r="M74" connectionId="0">
    <xmlCellPr id="264" uniqueName="_Report_Observations_LIQ.CLR.OUT.SFU_D36.NHQ.OTC.T.ICC">
      <xmlPr mapId="1" xpath="/Report/Observations/LIQ.CLR.OUT.SFU/D36.NHQ.OTC.T.ICC" xmlDataType="double"/>
    </xmlCellPr>
  </singleXmlCell>
  <singleXmlCell id="265" r="L53" connectionId="0">
    <xmlCellPr id="265" uniqueName="_Report_Observations_LIQ.CLR.OUT.UFR.CPB.OLE_D13.ICC">
      <xmlPr mapId="1" xpath="/Report/Observations/LIQ.CLR.OUT.UFR.CPB.OLE/D13.ICC" xmlDataType="double"/>
    </xmlCellPr>
  </singleXmlCell>
  <singleXmlCell id="266" r="N94" connectionId="0">
    <xmlCellPr id="266" uniqueName="_Report_Observations_LIQ.CLR.INF.MBD.KRD.SMN_D69">
      <xmlPr mapId="1" xpath="/Report/Observations/LIQ.CLR.INF.MBD.KRD.SMN/D69" xmlDataType="double"/>
    </xmlCellPr>
  </singleXmlCell>
  <singleXmlCell id="267" r="M73" connectionId="0">
    <xmlCellPr id="267" uniqueName="_Report_Observations_LIQ.CLR.OUT.SFU_D36.NHQ.OTC.A.T">
      <xmlPr mapId="1" xpath="/Report/Observations/LIQ.CLR.OUT.SFU/D36.NHQ.OTC.A.T" xmlDataType="double"/>
    </xmlCellPr>
  </singleXmlCell>
  <singleXmlCell id="268" r="L52" connectionId="0">
    <xmlCellPr id="268" uniqueName="_Report_Observations_LIQ.CLR.OUT.UFR.CPB.OLE_D13.T">
      <xmlPr mapId="1" xpath="/Report/Observations/LIQ.CLR.OUT.UFR.CPB.OLE/D13.T" xmlDataType="double"/>
    </xmlCellPr>
  </singleXmlCell>
  <singleXmlCell id="269" r="N93" connectionId="0">
    <xmlCellPr id="269" uniqueName="_Report_Observations_LIQ.CLR.INF.MBD.KRD.CEB_D69">
      <xmlPr mapId="1" xpath="/Report/Observations/LIQ.CLR.INF.MBD.KRD.CEB/D69" xmlDataType="double"/>
    </xmlCellPr>
  </singleXmlCell>
  <singleXmlCell id="270" r="M72" connectionId="0">
    <xmlCellPr id="270" uniqueName="_Report_Observations_LIQ.CLR.OUT.SFU_D36.NHQ.OTC.I.T">
      <xmlPr mapId="1" xpath="/Report/Observations/LIQ.CLR.OUT.SFU/D36.NHQ.OTC.I.T" xmlDataType="double"/>
    </xmlCellPr>
  </singleXmlCell>
  <singleXmlCell id="271" r="L51" connectionId="0">
    <xmlCellPr id="271" uniqueName="_Report_Observations_LIQ.CLR.OUT.UFR.CPB.FUU_D13.ICC">
      <xmlPr mapId="1" xpath="/Report/Observations/LIQ.CLR.OUT.UFR.CPB.FUU/D13.ICC" xmlDataType="double"/>
    </xmlCellPr>
  </singleXmlCell>
  <singleXmlCell id="272" r="N92" connectionId="0">
    <xmlCellPr id="272" uniqueName="_Report_Observations_LIQ.CLR.INF.MBD.KRD.NFU_D69.ICC">
      <xmlPr mapId="1" xpath="/Report/Observations/LIQ.CLR.INF.MBD.KRD.NFU/D69.ICC" xmlDataType="double"/>
    </xmlCellPr>
  </singleXmlCell>
  <singleXmlCell id="273" r="M71" connectionId="0">
    <xmlCellPr id="273" uniqueName="_Report_Observations_LIQ.CLR.OUT.SFU_D36.NHQ.OTC.T.T">
      <xmlPr mapId="1" xpath="/Report/Observations/LIQ.CLR.OUT.SFU/D36.NHQ.OTC.T.T" xmlDataType="double"/>
    </xmlCellPr>
  </singleXmlCell>
  <singleXmlCell id="274" r="L50" connectionId="0">
    <xmlCellPr id="274" uniqueName="_Report_Observations_LIQ.CLR.OUT.UFR.CPB.FUU_D13.T">
      <xmlPr mapId="1" xpath="/Report/Observations/LIQ.CLR.OUT.UFR.CPB.FUU/D13.T" xmlDataType="double"/>
    </xmlCellPr>
  </singleXmlCell>
  <singleXmlCell id="275" r="N91" connectionId="0">
    <xmlCellPr id="275" uniqueName="_Report_Observations_LIQ.CLR.INF.MBD.KRD.NFU_D69.T">
      <xmlPr mapId="1" xpath="/Report/Observations/LIQ.CLR.INF.MBD.KRD.NFU/D69.T" xmlDataType="double"/>
    </xmlCellPr>
  </singleXmlCell>
  <singleXmlCell id="276" r="M70" connectionId="0">
    <xmlCellPr id="276" uniqueName="_Report_Observations_LIQ.CLR.OUT.SFU_D36.L2B.OTC.T.ICC">
      <xmlPr mapId="1" xpath="/Report/Observations/LIQ.CLR.OUT.SFU/D36.L2B.OTC.T.ICC" xmlDataType="double"/>
    </xmlCellPr>
  </singleXmlCell>
  <singleXmlCell id="277" r="N90" connectionId="0">
    <xmlCellPr id="277" uniqueName="_Report_Observations_LIQ.CLR.INF.MBD.KRD.SMB_D69">
      <xmlPr mapId="1" xpath="/Report/Observations/LIQ.CLR.INF.MBD.KRD.SMB/D69" xmlDataType="double"/>
    </xmlCellPr>
  </singleXmlCell>
  <singleXmlCell id="278" r="N150" connectionId="0">
    <xmlCellPr id="278" uniqueName="_Report_Observations_LIQ.CLR.INF.MAS_D69">
      <xmlPr mapId="1" xpath="/Report/Observations/LIQ.CLR.INF.MAS/D69" xmlDataType="double"/>
    </xmlCellPr>
  </singleXmlCell>
  <singleXmlCell id="279" r="O123" connectionId="0">
    <xmlCellPr id="279" uniqueName="_Report_Observations_LIQ.CLR.INF.MBD.SLE.CNR_D91.NHQ.OTS.MLE.ICC">
      <xmlPr mapId="1" xpath="/Report/Observations/LIQ.CLR.INF.MBD.SLE.CNR/D91.NHQ.OTS.MLE.ICC" xmlDataType="double"/>
    </xmlCellPr>
  </singleXmlCell>
  <singleXmlCell id="281" r="N155" connectionId="0">
    <xmlCellPr id="281" uniqueName="_Report_Observations_LIQ.CLR.COS.NLC_D69">
      <xmlPr mapId="1" xpath="/Report/Observations/LIQ.CLR.COS.NLC/D69" xmlDataType="double"/>
    </xmlCellPr>
  </singleXmlCell>
  <singleXmlCell id="282" r="O122" connectionId="0">
    <xmlCellPr id="282" uniqueName="_Report_Observations_LIQ.CLR.INF.MBD.SLE.CNR_D91.NHQ.OTS.MLE.TPA">
      <xmlPr mapId="1" xpath="/Report/Observations/LIQ.CLR.INF.MBD.SLE.CNR/D91.NHQ.OTS.MLE.TPA" xmlDataType="double"/>
    </xmlCellPr>
  </singleXmlCell>
  <singleXmlCell id="284" r="O121" connectionId="0">
    <xmlCellPr id="284" uniqueName="_Report_Observations_LIQ.CLR.INF.MBD.SLE.CNR_D91.NHQ.OTS.MLE.T">
      <xmlPr mapId="1" xpath="/Report/Observations/LIQ.CLR.INF.MBD.SLE.CNR/D91.NHQ.OTS.MLE.T" xmlDataType="double"/>
    </xmlCellPr>
  </singleXmlCell>
  <singleXmlCell id="285" r="N152" connectionId="0">
    <xmlCellPr id="285" uniqueName="_Report_Observations_LIQ.CLR.NFG_D69">
      <xmlPr mapId="1" xpath="/Report/Observations/LIQ.CLR.NFG/D69" xmlDataType="double"/>
    </xmlCellPr>
  </singleXmlCell>
  <singleXmlCell id="286" r="N153" connectionId="0">
    <xmlCellPr id="286" uniqueName="_Report_Observations_LIQ.CLR.CFG_D69">
      <xmlPr mapId="1" xpath="/Report/Observations/LIQ.CLR.CFG/D69" xmlDataType="double"/>
    </xmlCellPr>
  </singleXmlCell>
  <singleXmlCell id="287" r="O120" connectionId="0">
    <xmlCellPr id="287" uniqueName="_Report_Observations_LIQ.CLR.INF.MBD.SLE.CNR_D91.L2B.OTS.T.ICC">
      <xmlPr mapId="1" xpath="/Report/Observations/LIQ.CLR.INF.MBD.SLE.CNR/D91.L2B.OTS.T.ICC" xmlDataType="double"/>
    </xmlCellPr>
  </singleXmlCell>
  <singleXmlCell id="288" r="O116" connectionId="0">
    <xmlCellPr id="288" uniqueName="_Report_Observations_LIQ.CLR.INF.MBD.SLE.CNR_D91.L2A.OTS.T.TPA">
      <xmlPr mapId="1" xpath="/Report/Observations/LIQ.CLR.INF.MBD.SLE.CNR/D91.L2A.OTS.T.TPA" xmlDataType="double"/>
    </xmlCellPr>
  </singleXmlCell>
  <singleXmlCell id="289" r="N148" connectionId="0">
    <xmlCellPr id="289" uniqueName="_Report_Observations_LIQ.CLR.INF_D69">
      <xmlPr mapId="1" xpath="/Report/Observations/LIQ.CLR.INF/D69" xmlDataType="double"/>
    </xmlCellPr>
  </singleXmlCell>
  <singleXmlCell id="290" r="O115" connectionId="0">
    <xmlCellPr id="290" uniqueName="_Report_Observations_LIQ.CLR.INF.MBD.SLE.CNR_D91.L2A.OTS.T.T">
      <xmlPr mapId="1" xpath="/Report/Observations/LIQ.CLR.INF.MBD.SLE.CNR/D91.L2A.OTS.T.T" xmlDataType="double"/>
    </xmlCellPr>
  </singleXmlCell>
  <singleXmlCell id="291" r="N145" connectionId="0">
    <xmlCellPr id="291" uniqueName="_Report_Observations_LIQ.CLR.INF.MBD.AIF.ODO_D69">
      <xmlPr mapId="1" xpath="/Report/Observations/LIQ.CLR.INF.MBD.AIF.ODO/D69" xmlDataType="double"/>
    </xmlCellPr>
  </singleXmlCell>
  <singleXmlCell id="292" r="O114" connectionId="0">
    <xmlCellPr id="292" uniqueName="_Report_Observations_LIQ.CLR.INF.MBD.SLE.CNR_D91.L1A.OTS.T.ICC">
      <xmlPr mapId="1" xpath="/Report/Observations/LIQ.CLR.INF.MBD.SLE.CNR/D91.L1A.OTS.T.ICC" xmlDataType="double"/>
    </xmlCellPr>
  </singleXmlCell>
  <singleXmlCell id="293" r="N146" connectionId="0">
    <xmlCellPr id="293" uniqueName="_Report_Observations_LIQ.CLR.INF.MBD.AIF.UEB_D69">
      <xmlPr mapId="1" xpath="/Report/Observations/LIQ.CLR.INF.MBD.AIF.UEB/D69" xmlDataType="double"/>
    </xmlCellPr>
  </singleXmlCell>
  <singleXmlCell id="294" r="O113" connectionId="0">
    <xmlCellPr id="294" uniqueName="_Report_Observations_LIQ.CLR.INF.MBD.SLE.CNR_D91.L1A.OTS.T.TPA">
      <xmlPr mapId="1" xpath="/Report/Observations/LIQ.CLR.INF.MBD.SLE.CNR/D91.L1A.OTS.T.TPA" xmlDataType="double"/>
    </xmlCellPr>
  </singleXmlCell>
  <singleXmlCell id="295" r="O119" connectionId="0">
    <xmlCellPr id="295" uniqueName="_Report_Observations_LIQ.CLR.INF.MBD.SLE.CNR_D91.L2B.OTS.T.TPA">
      <xmlPr mapId="1" xpath="/Report/Observations/LIQ.CLR.INF.MBD.SLE.CNR/D91.L2B.OTS.T.TPA" xmlDataType="double"/>
    </xmlCellPr>
  </singleXmlCell>
  <singleXmlCell id="296" r="N149" connectionId="0">
    <xmlCellPr id="296" uniqueName="_Report_Observations_LIQ.CLR.INF.ICC_D69">
      <xmlPr mapId="1" xpath="/Report/Observations/LIQ.CLR.INF.ICC/D69" xmlDataType="double"/>
    </xmlCellPr>
  </singleXmlCell>
  <singleXmlCell id="297" r="O118" connectionId="0">
    <xmlCellPr id="297" uniqueName="_Report_Observations_LIQ.CLR.INF.MBD.SLE.CNR_D91.L2B.OTS.T.T">
      <xmlPr mapId="1" xpath="/Report/Observations/LIQ.CLR.INF.MBD.SLE.CNR/D91.L2B.OTS.T.T" xmlDataType="double"/>
    </xmlCellPr>
  </singleXmlCell>
  <singleXmlCell id="298" r="O117" connectionId="0">
    <xmlCellPr id="298" uniqueName="_Report_Observations_LIQ.CLR.INF.MBD.SLE.CNR_D91.L2A.OTS.T.ICC">
      <xmlPr mapId="1" xpath="/Report/Observations/LIQ.CLR.INF.MBD.SLE.CNR/D91.L2A.OTS.T.ICC" xmlDataType="double"/>
    </xmlCellPr>
  </singleXmlCell>
  <singleXmlCell id="299" r="L39" connectionId="0">
    <xmlCellPr id="299" uniqueName="_Report_Observations_LIQ.CLR.OUT.UFR.CPB.RET.SAV_D13">
      <xmlPr mapId="1" xpath="/Report/Observations/LIQ.CLR.OUT.UFR.CPB.RET.SAV/D13" xmlDataType="double"/>
    </xmlCellPr>
  </singleXmlCell>
  <singleXmlCell id="300" r="M59" connectionId="0">
    <xmlCellPr id="300" uniqueName="_Report_Observations_LIQ.CLR.OUT.SFU_D36.T.CEB.T.T">
      <xmlPr mapId="1" xpath="/Report/Observations/LIQ.CLR.OUT.SFU/D36.T.CEB.T.T" xmlDataType="double"/>
    </xmlCellPr>
  </singleXmlCell>
  <singleXmlCell id="301" r="N79" connectionId="0">
    <xmlCellPr id="301" uniqueName="_Report_Observations_LIQ.CLR.OUT.AOF.INS.OCO_D69">
      <xmlPr mapId="1" xpath="/Report/Observations/LIQ.CLR.OUT.AOF.INS.OCO/D69" xmlDataType="double"/>
    </xmlCellPr>
  </singleXmlCell>
  <singleXmlCell id="302" r="L37" connectionId="0">
    <xmlCellPr id="302" uniqueName="_Report_Observations_LIQ.CLR.OUT.UFR.CPB.RET.HVD_D13">
      <xmlPr mapId="1" xpath="/Report/Observations/LIQ.CLR.OUT.UFR.CPB.RET.HVD/D13" xmlDataType="double"/>
    </xmlCellPr>
  </singleXmlCell>
  <singleXmlCell id="303" r="O99" connectionId="0">
    <xmlCellPr id="303" uniqueName="_Report_Observations_LIQ.CLR.INF.MBD.KRD.FUU_D91.ICC">
      <xmlPr mapId="1" xpath="/Report/Observations/LIQ.CLR.INF.MBD.KRD.FUU/D91.ICC" xmlDataType="double"/>
    </xmlCellPr>
  </singleXmlCell>
  <singleXmlCell id="304" r="N78" connectionId="0">
    <xmlCellPr id="304" uniqueName="_Report_Observations_LIQ.CLR.OUT.AOF.INS.UCF_D69">
      <xmlPr mapId="1" xpath="/Report/Observations/LIQ.CLR.OUT.AOF.INS.UCF/D69" xmlDataType="double"/>
    </xmlCellPr>
  </singleXmlCell>
  <singleXmlCell id="305" r="M57" connectionId="0">
    <xmlCellPr id="305" uniqueName="_Report_Observations_LIQ.CLR.OUT.UFR.COF_D36.TRG">
      <xmlPr mapId="1" xpath="/Report/Observations/LIQ.CLR.OUT.UFR.COF/D36.TRG" xmlDataType="double"/>
    </xmlCellPr>
  </singleXmlCell>
  <singleXmlCell id="306" r="L36" connectionId="0">
    <xmlCellPr id="306" uniqueName="_Report_Observations_LIQ.CLR.OUT.UFR.CPB.RET_D13">
      <xmlPr mapId="1" xpath="/Report/Observations/LIQ.CLR.OUT.UFR.CPB.RET/D13" xmlDataType="double"/>
    </xmlCellPr>
  </singleXmlCell>
  <singleXmlCell id="307" r="O98" connectionId="0">
    <xmlCellPr id="307" uniqueName="_Report_Observations_LIQ.CLR.INF.MBD.KRD.FUU_D91.T">
      <xmlPr mapId="1" xpath="/Report/Observations/LIQ.CLR.INF.MBD.KRD.FUU/D91.T" xmlDataType="double"/>
    </xmlCellPr>
  </singleXmlCell>
  <singleXmlCell id="308" r="N77" connectionId="0">
    <xmlCellPr id="308" uniqueName="_Report_Observations_LIQ.CLR.OUT.AOF.INS.ODO_D69">
      <xmlPr mapId="1" xpath="/Report/Observations/LIQ.CLR.OUT.AOF.INS.ODO/D69" xmlDataType="double"/>
    </xmlCellPr>
  </singleXmlCell>
  <singleXmlCell id="309" r="M56" connectionId="0">
    <xmlCellPr id="309" uniqueName="_Report_Observations_LIQ.CLR.OUT.UFR.COF_D36.DOW">
      <xmlPr mapId="1" xpath="/Report/Observations/LIQ.CLR.OUT.UFR.COF/D36.DOW" xmlDataType="double"/>
    </xmlCellPr>
  </singleXmlCell>
  <singleXmlCell id="310" r="O97" connectionId="0">
    <xmlCellPr id="310" uniqueName="_Report_Observations_LIQ.CLR.INF.MBD.KRD.BAN.COB_D91">
      <xmlPr mapId="1" xpath="/Report/Observations/LIQ.CLR.INF.MBD.KRD.BAN.COB/D91" xmlDataType="double"/>
    </xmlCellPr>
  </singleXmlCell>
  <singleXmlCell id="311" r="N76" connectionId="0">
    <xmlCellPr id="311" uniqueName="_Report_Observations_LIQ.CLR.OUT.AOF.INS.CSW_D69">
      <xmlPr mapId="1" xpath="/Report/Observations/LIQ.CLR.OUT.AOF.INS.CSW/D69" xmlDataType="double"/>
    </xmlCellPr>
  </singleXmlCell>
  <singleXmlCell id="312" r="L34" connectionId="0">
    <xmlCellPr id="312" uniqueName="_Report_Observations_LIQ.CLR.OUT.SIS.RET_D13">
      <xmlPr mapId="1" xpath="/Report/Observations/LIQ.CLR.OUT.SIS.RET/D13" xmlDataType="double"/>
    </xmlCellPr>
  </singleXmlCell>
  <singleXmlCell id="313" r="M55" connectionId="0">
    <xmlCellPr id="313" uniqueName="_Report_Observations_LIQ.CLR.OUT.UFR.COF_D36.CHP">
      <xmlPr mapId="1" xpath="/Report/Observations/LIQ.CLR.OUT.UFR.COF/D36.CHP" xmlDataType="double"/>
    </xmlCellPr>
  </singleXmlCell>
  <singleXmlCell id="314" r="O96" connectionId="0">
    <xmlCellPr id="314" uniqueName="_Report_Observations_LIQ.CLR.INF.MBD.KRD.BAN_D91.ICC">
      <xmlPr mapId="1" xpath="/Report/Observations/LIQ.CLR.INF.MBD.KRD.BAN/D91.ICC" xmlDataType="double"/>
    </xmlCellPr>
  </singleXmlCell>
  <singleXmlCell id="315" r="L33" connectionId="0">
    <xmlCellPr id="315" uniqueName="_Report_Observations_LIQ.CLR.OUT.SIS.ICC_D13">
      <xmlPr mapId="1" xpath="/Report/Observations/LIQ.CLR.OUT.SIS.ICC/D13" xmlDataType="double"/>
    </xmlCellPr>
  </singleXmlCell>
  <singleXmlCell id="316" r="M54" connectionId="0">
    <xmlCellPr id="316" uniqueName="_Report_Observations_LIQ.CLR.OUT.UFR_D36">
      <xmlPr mapId="1" xpath="/Report/Observations/LIQ.CLR.OUT.UFR/D36" xmlDataType="double"/>
    </xmlCellPr>
  </singleXmlCell>
  <singleXmlCell id="317" r="N85" connectionId="0">
    <xmlCellPr id="317" uniqueName="_Report_Observations_LIQ.CLR.OUT_D69.T">
      <xmlPr mapId="1" xpath="/Report/Observations/LIQ.CLR.OUT/D69.T" xmlDataType="double"/>
    </xmlCellPr>
  </singleXmlCell>
  <singleXmlCell id="318" r="M64" connectionId="0">
    <xmlCellPr id="318" uniqueName="_Report_Observations_LIQ.CLR.OUT.SFU_D36.T.OTC.T.T">
      <xmlPr mapId="1" xpath="/Report/Observations/LIQ.CLR.OUT.SFU/D36.T.OTC.T.T" xmlDataType="double"/>
    </xmlCellPr>
  </singleXmlCell>
  <singleXmlCell id="319" r="L43" connectionId="0">
    <xmlCellPr id="319" uniqueName="_Report_Observations_LIQ.CLR.OUT.UFR.CPB.NFU_D13.T">
      <xmlPr mapId="1" xpath="/Report/Observations/LIQ.CLR.OUT.UFR.CPB.NFU/D13.T" xmlDataType="double"/>
    </xmlCellPr>
  </singleXmlCell>
  <singleXmlCell id="320" r="M63" connectionId="0">
    <xmlCellPr id="320" uniqueName="_Report_Observations_LIQ.CLR.OUT.SFU_D36.NHQ.CEB.T.T">
      <xmlPr mapId="1" xpath="/Report/Observations/LIQ.CLR.OUT.SFU/D36.NHQ.CEB.T.T" xmlDataType="double"/>
    </xmlCellPr>
  </singleXmlCell>
  <singleXmlCell id="321" r="L42" connectionId="0">
    <xmlCellPr id="321" uniqueName="_Report_Observations_LIQ.CLR.OUT.UFR.CPB.SMB_D13">
      <xmlPr mapId="1" xpath="/Report/Observations/LIQ.CLR.OUT.UFR.CPB.SMB/D13" xmlDataType="double"/>
    </xmlCellPr>
  </singleXmlCell>
  <singleXmlCell id="322" r="N83" connectionId="0">
    <xmlCellPr id="322" uniqueName="_Report_Observations_LIQ.CLR.OUT.AOF.COF_D69.TRG">
      <xmlPr mapId="1" xpath="/Report/Observations/LIQ.CLR.OUT.AOF.COF/D69.TRG" xmlDataType="double"/>
    </xmlCellPr>
  </singleXmlCell>
  <singleXmlCell id="323" r="M62" connectionId="0">
    <xmlCellPr id="323" uniqueName="_Report_Observations_LIQ.CLR.OUT.SFU_D36.L2B.CEB.T.T">
      <xmlPr mapId="1" xpath="/Report/Observations/LIQ.CLR.OUT.SFU/D36.L2B.CEB.T.T" xmlDataType="double"/>
    </xmlCellPr>
  </singleXmlCell>
  <singleXmlCell id="324" r="L41" connectionId="0">
    <xmlCellPr id="324" uniqueName="_Report_Observations_LIQ.CLR.OUT.UFR.CPB.RET.TDE_D13">
      <xmlPr mapId="1" xpath="/Report/Observations/LIQ.CLR.OUT.UFR.CPB.RET.TDE/D13" xmlDataType="double"/>
    </xmlCellPr>
  </singleXmlCell>
  <singleXmlCell id="325" r="N82" connectionId="0">
    <xmlCellPr id="325" uniqueName="_Report_Observations_LIQ.CLR.OUT.AOF.COF_D69.DOW">
      <xmlPr mapId="1" xpath="/Report/Observations/LIQ.CLR.OUT.AOF.COF/D69.DOW" xmlDataType="double"/>
    </xmlCellPr>
  </singleXmlCell>
  <singleXmlCell id="326" r="M61" connectionId="0">
    <xmlCellPr id="326" uniqueName="_Report_Observations_LIQ.CLR.OUT.SFU_D36.L2A.CEB.T.T">
      <xmlPr mapId="1" xpath="/Report/Observations/LIQ.CLR.OUT.SFU/D36.L2A.CEB.T.T" xmlDataType="double"/>
    </xmlCellPr>
  </singleXmlCell>
  <singleXmlCell id="327" r="L40" connectionId="0">
    <xmlCellPr id="327" uniqueName="_Report_Observations_LIQ.CLR.OUT.UFR.CPB.RET.DAC_D13">
      <xmlPr mapId="1" xpath="/Report/Observations/LIQ.CLR.OUT.UFR.CPB.RET.DAC/D13" xmlDataType="double"/>
    </xmlCellPr>
  </singleXmlCell>
  <singleXmlCell id="328" r="N81" connectionId="0">
    <xmlCellPr id="328" uniqueName="_Report_Observations_LIQ.CLR.OUT.AOF.COF_D69.CHP">
      <xmlPr mapId="1" xpath="/Report/Observations/LIQ.CLR.OUT.AOF.COF/D69.CHP" xmlDataType="double"/>
    </xmlCellPr>
  </singleXmlCell>
  <singleXmlCell id="329" r="M60" connectionId="0">
    <xmlCellPr id="329" uniqueName="_Report_Observations_LIQ.CLR.OUT.SFU_D36.L1A.CEB.T.T">
      <xmlPr mapId="1" xpath="/Report/Observations/LIQ.CLR.OUT.SFU/D36.L1A.CEB.T.T" xmlDataType="double"/>
    </xmlCellPr>
  </singleXmlCell>
  <singleXmlCell id="330" r="N80" connectionId="0">
    <xmlCellPr id="330" uniqueName="_Report_Observations_LIQ.CLR.OUT.AOF_D69">
      <xmlPr mapId="1" xpath="/Report/Observations/LIQ.CLR.OUT.AOF/D69" xmlDataType="double"/>
    </xmlCellPr>
  </singleXmlCell>
  <singleXmlCell id="331" r="N140" connectionId="0">
    <xmlCellPr id="331" uniqueName="_Report_Observations_LIQ.CLR.INF.MBD.SLE.CRH_D69.NHQ.OTM.T">
      <xmlPr mapId="1" xpath="/Report/Observations/LIQ.CLR.INF.MBD.SLE.CRH/D69.NHQ.OTM.T" xmlDataType="double"/>
    </xmlCellPr>
  </singleXmlCell>
  <singleXmlCell id="332" r="O112" connectionId="0">
    <xmlCellPr id="332" uniqueName="_Report_Observations_LIQ.CLR.INF.MBD.SLE.CNR_D91.L1A.OTS.T.T">
      <xmlPr mapId="1" xpath="/Report/Observations/LIQ.CLR.INF.MBD.SLE.CNR/D91.L1A.OTS.T.T" xmlDataType="double"/>
    </xmlCellPr>
  </singleXmlCell>
  <singleXmlCell id="333" r="N144" connectionId="0">
    <xmlCellPr id="333" uniqueName="_Report_Observations_LIQ.CLR.INF.MBD.AIF.CSW_D69">
      <xmlPr mapId="1" xpath="/Report/Observations/LIQ.CLR.INF.MBD.AIF.CSW/D69" xmlDataType="double"/>
    </xmlCellPr>
  </singleXmlCell>
  <singleXmlCell id="334" r="O111" connectionId="0">
    <xmlCellPr id="334" uniqueName="_Report_Observations_LIQ.CLR.INF.MBD.SLE.CNR_D91.T.OTS.T.T">
      <xmlPr mapId="1" xpath="/Report/Observations/LIQ.CLR.INF.MBD.SLE.CNR/D91.T.OTS.T.T" xmlDataType="double"/>
    </xmlCellPr>
  </singleXmlCell>
  <singleXmlCell id="335" r="O110" connectionId="0">
    <xmlCellPr id="335" uniqueName="_Report_Observations_LIQ.CLR.INF.MBD.SLE.CNR_D91.NHQ.SNB.OTM.T">
      <xmlPr mapId="1" xpath="/Report/Observations/LIQ.CLR.INF.MBD.SLE.CNR/D91.NHQ.SNB.OTM.T" xmlDataType="double"/>
    </xmlCellPr>
  </singleXmlCell>
  <singleXmlCell id="336" r="N141" connectionId="0">
    <xmlCellPr id="336" uniqueName="_Report_Observations_LIQ.CLR.INF.MBD.SLE.CRH_D69.NHQ.OTM.TPA">
      <xmlPr mapId="1" xpath="/Report/Observations/LIQ.CLR.INF.MBD.SLE.CRH/D69.NHQ.OTM.TPA" xmlDataType="double"/>
    </xmlCellPr>
  </singleXmlCell>
  <singleXmlCell id="337" r="N142" connectionId="0">
    <xmlCellPr id="337" uniqueName="_Report_Observations_LIQ.CLR.INF.MBD.SLE.CRH_D69.NHQ.OTM.ICC">
      <xmlPr mapId="1" xpath="/Report/Observations/LIQ.CLR.INF.MBD.SLE.CRH/D69.NHQ.OTM.ICC" xmlDataType="double"/>
    </xmlCellPr>
  </singleXmlCell>
  <singleXmlCell id="338" r="O149" connectionId="0">
    <xmlCellPr id="338" uniqueName="_Report_Observations_LIQ.CLR.INF.ICC_D91">
      <xmlPr mapId="1" xpath="/Report/Observations/LIQ.CLR.INF.ICC/D91" xmlDataType="double"/>
    </xmlCellPr>
  </singleXmlCell>
  <singleXmlCell id="339" r="O148" connectionId="0">
    <xmlCellPr id="339" uniqueName="_Report_Observations_LIQ.CLR.INF_D91">
      <xmlPr mapId="1" xpath="/Report/Observations/LIQ.CLR.INF/D91" xmlDataType="double"/>
    </xmlCellPr>
  </singleXmlCell>
  <singleXmlCell id="340" r="O146" connectionId="0">
    <xmlCellPr id="340" uniqueName="_Report_Observations_LIQ.CLR.INF.MBD.AIF.UEB_D91">
      <xmlPr mapId="1" xpath="/Report/Observations/LIQ.CLR.INF.MBD.AIF.UEB/D91" xmlDataType="double"/>
    </xmlCellPr>
  </singleXmlCell>
  <singleXmlCell id="341" r="L69" connectionId="0">
    <xmlCellPr id="341" uniqueName="_Report_Observations_LIQ.CLR.OUT.SFU_D13.L2B.OTC.A.T">
      <xmlPr mapId="1" xpath="/Report/Observations/LIQ.CLR.OUT.SFU/D13.L2B.OTC.A.T" xmlDataType="double"/>
    </xmlCellPr>
  </singleXmlCell>
  <singleXmlCell id="342" r="M89" connectionId="0">
    <xmlCellPr id="342" uniqueName="_Report_Observations_LIQ.CLR.INF.MBD.KRD.RET_D36">
      <xmlPr mapId="1" xpath="/Report/Observations/LIQ.CLR.INF.MBD.KRD.RET/D36" xmlDataType="double"/>
    </xmlCellPr>
  </singleXmlCell>
  <singleXmlCell id="343" r="L68" connectionId="0">
    <xmlCellPr id="343" uniqueName="_Report_Observations_LIQ.CLR.OUT.SFU_D13.L2B.OTC.I.T">
      <xmlPr mapId="1" xpath="/Report/Observations/LIQ.CLR.OUT.SFU/D13.L2B.OTC.I.T" xmlDataType="double"/>
    </xmlCellPr>
  </singleXmlCell>
  <singleXmlCell id="344" r="L67" connectionId="0">
    <xmlCellPr id="344" uniqueName="_Report_Observations_LIQ.CLR.OUT.SFU_D13.L2B.OTC.T.T">
      <xmlPr mapId="1" xpath="/Report/Observations/LIQ.CLR.OUT.SFU/D13.L2B.OTC.T.T" xmlDataType="double"/>
    </xmlCellPr>
  </singleXmlCell>
  <singleXmlCell id="345" r="L66" connectionId="0">
    <xmlCellPr id="345" uniqueName="_Report_Observations_LIQ.CLR.OUT.SFU_D13.L2A.OTC.T.T">
      <xmlPr mapId="1" xpath="/Report/Observations/LIQ.CLR.OUT.SFU/D13.L2A.OTC.T.T" xmlDataType="double"/>
    </xmlCellPr>
  </singleXmlCell>
  <singleXmlCell id="346" r="M97" connectionId="0">
    <xmlCellPr id="346" uniqueName="_Report_Observations_LIQ.CLR.INF.MBD.KRD.BAN.COB_D36">
      <xmlPr mapId="1" xpath="/Report/Observations/LIQ.CLR.INF.MBD.KRD.BAN.COB/D36" xmlDataType="double"/>
    </xmlCellPr>
  </singleXmlCell>
  <singleXmlCell id="347" r="L76" connectionId="0">
    <xmlCellPr id="347" uniqueName="_Report_Observations_LIQ.CLR.OUT.AOF.INS.CSW_D13">
      <xmlPr mapId="1" xpath="/Report/Observations/LIQ.CLR.OUT.AOF.INS.CSW/D13" xmlDataType="double"/>
    </xmlCellPr>
  </singleXmlCell>
  <singleXmlCell id="348" r="M96" connectionId="0">
    <xmlCellPr id="348" uniqueName="_Report_Observations_LIQ.CLR.INF.MBD.KRD.BAN_D36.ICC">
      <xmlPr mapId="1" xpath="/Report/Observations/LIQ.CLR.INF.MBD.KRD.BAN/D36.ICC" xmlDataType="double"/>
    </xmlCellPr>
  </singleXmlCell>
  <singleXmlCell id="349" r="M95" connectionId="0">
    <xmlCellPr id="349" uniqueName="_Report_Observations_LIQ.CLR.INF.MBD.KRD.BAN_D36.T">
      <xmlPr mapId="1" xpath="/Report/Observations/LIQ.CLR.INF.MBD.KRD.BAN/D36.T" xmlDataType="double"/>
    </xmlCellPr>
  </singleXmlCell>
  <singleXmlCell id="350" r="L74" connectionId="0">
    <xmlCellPr id="350" uniqueName="_Report_Observations_LIQ.CLR.OUT.SFU_D13.NHQ.OTC.T.ICC">
      <xmlPr mapId="1" xpath="/Report/Observations/LIQ.CLR.OUT.SFU/D13.NHQ.OTC.T.ICC" xmlDataType="double"/>
    </xmlCellPr>
  </singleXmlCell>
  <singleXmlCell id="351" r="M94" connectionId="0">
    <xmlCellPr id="351" uniqueName="_Report_Observations_LIQ.CLR.INF.MBD.KRD.SMN_D36">
      <xmlPr mapId="1" xpath="/Report/Observations/LIQ.CLR.INF.MBD.KRD.SMN/D36" xmlDataType="double"/>
    </xmlCellPr>
  </singleXmlCell>
  <singleXmlCell id="352" r="L73" connectionId="0">
    <xmlCellPr id="352" uniqueName="_Report_Observations_LIQ.CLR.OUT.SFU_D13.NHQ.OTC.A.T">
      <xmlPr mapId="1" xpath="/Report/Observations/LIQ.CLR.OUT.SFU/D13.NHQ.OTC.A.T" xmlDataType="double"/>
    </xmlCellPr>
  </singleXmlCell>
  <singleXmlCell id="353" r="M93" connectionId="0">
    <xmlCellPr id="353" uniqueName="_Report_Observations_LIQ.CLR.INF.MBD.KRD.CEB_D36">
      <xmlPr mapId="1" xpath="/Report/Observations/LIQ.CLR.INF.MBD.KRD.CEB/D36" xmlDataType="double"/>
    </xmlCellPr>
  </singleXmlCell>
  <singleXmlCell id="354" r="L72" connectionId="0">
    <xmlCellPr id="354" uniqueName="_Report_Observations_LIQ.CLR.OUT.SFU_D13.NHQ.OTC.I.T">
      <xmlPr mapId="1" xpath="/Report/Observations/LIQ.CLR.OUT.SFU/D13.NHQ.OTC.I.T" xmlDataType="double"/>
    </xmlCellPr>
  </singleXmlCell>
  <singleXmlCell id="355" r="M92" connectionId="0">
    <xmlCellPr id="355" uniqueName="_Report_Observations_LIQ.CLR.INF.MBD.KRD.NFU_D36.ICC">
      <xmlPr mapId="1" xpath="/Report/Observations/LIQ.CLR.INF.MBD.KRD.NFU/D36.ICC" xmlDataType="double"/>
    </xmlCellPr>
  </singleXmlCell>
  <singleXmlCell id="356" r="L71" connectionId="0">
    <xmlCellPr id="356" uniqueName="_Report_Observations_LIQ.CLR.OUT.SFU_D13.NHQ.OTC.T.T">
      <xmlPr mapId="1" xpath="/Report/Observations/LIQ.CLR.OUT.SFU/D13.NHQ.OTC.T.T" xmlDataType="double"/>
    </xmlCellPr>
  </singleXmlCell>
  <singleXmlCell id="357" r="M91" connectionId="0">
    <xmlCellPr id="357" uniqueName="_Report_Observations_LIQ.CLR.INF.MBD.KRD.NFU_D36.T">
      <xmlPr mapId="1" xpath="/Report/Observations/LIQ.CLR.INF.MBD.KRD.NFU/D36.T" xmlDataType="double"/>
    </xmlCellPr>
  </singleXmlCell>
  <singleXmlCell id="358" r="L70" connectionId="0">
    <xmlCellPr id="358" uniqueName="_Report_Observations_LIQ.CLR.OUT.SFU_D13.L2B.OTC.T.ICC">
      <xmlPr mapId="1" xpath="/Report/Observations/LIQ.CLR.OUT.SFU/D13.L2B.OTC.T.ICC" xmlDataType="double"/>
    </xmlCellPr>
  </singleXmlCell>
  <singleXmlCell id="359" r="M90" connectionId="0">
    <xmlCellPr id="359" uniqueName="_Report_Observations_LIQ.CLR.INF.MBD.KRD.SMB_D36">
      <xmlPr mapId="1" xpath="/Report/Observations/LIQ.CLR.INF.MBD.KRD.SMB/D36" xmlDataType="double"/>
    </xmlCellPr>
  </singleXmlCell>
  <singleXmlCell id="360" r="O141" connectionId="0">
    <xmlCellPr id="360" uniqueName="_Report_Observations_LIQ.CLR.INF.MBD.SLE.CRH_D91.NHQ.OTM.TPA">
      <xmlPr mapId="1" xpath="/Report/Observations/LIQ.CLR.INF.MBD.SLE.CRH/D91.NHQ.OTM.TPA" xmlDataType="double"/>
    </xmlCellPr>
  </singleXmlCell>
  <singleXmlCell id="361" r="O140" connectionId="0">
    <xmlCellPr id="361" uniqueName="_Report_Observations_LIQ.CLR.INF.MBD.SLE.CRH_D91.NHQ.OTM.T">
      <xmlPr mapId="1" xpath="/Report/Observations/LIQ.CLR.INF.MBD.SLE.CRH/D91.NHQ.OTM.T" xmlDataType="double"/>
    </xmlCellPr>
  </singleXmlCell>
  <singleXmlCell id="362" r="O145" connectionId="0">
    <xmlCellPr id="362" uniqueName="_Report_Observations_LIQ.CLR.INF.MBD.AIF.ODO_D91">
      <xmlPr mapId="1" xpath="/Report/Observations/LIQ.CLR.INF.MBD.AIF.ODO/D91" xmlDataType="double"/>
    </xmlCellPr>
  </singleXmlCell>
  <singleXmlCell id="363" r="O144" connectionId="0">
    <xmlCellPr id="363" uniqueName="_Report_Observations_LIQ.CLR.INF.MBD.AIF.CSW_D91">
      <xmlPr mapId="1" xpath="/Report/Observations/LIQ.CLR.INF.MBD.AIF.CSW/D91" xmlDataType="double"/>
    </xmlCellPr>
  </singleXmlCell>
  <singleXmlCell id="364" r="O142" connectionId="0">
    <xmlCellPr id="364" uniqueName="_Report_Observations_LIQ.CLR.INF.MBD.SLE.CRH_D91.NHQ.OTM.ICC">
      <xmlPr mapId="1" xpath="/Report/Observations/LIQ.CLR.INF.MBD.SLE.CRH/D91.NHQ.OTM.ICC" xmlDataType="double"/>
    </xmlCellPr>
  </singleXmlCell>
  <singleXmlCell id="365" r="O138" connectionId="0">
    <xmlCellPr id="365" uniqueName="_Report_Observations_LIQ.CLR.INF.MBD.SLE.CRH_D91.NHQ.MLE.TPA">
      <xmlPr mapId="1" xpath="/Report/Observations/LIQ.CLR.INF.MBD.SLE.CRH/D91.NHQ.MLE.TPA" xmlDataType="double"/>
    </xmlCellPr>
  </singleXmlCell>
  <singleXmlCell id="366" r="O137" connectionId="0">
    <xmlCellPr id="366" uniqueName="_Report_Observations_LIQ.CLR.INF.MBD.SLE.CRH_D91.NHQ.MLE.T">
      <xmlPr mapId="1" xpath="/Report/Observations/LIQ.CLR.INF.MBD.SLE.CRH/D91.NHQ.MLE.T" xmlDataType="double"/>
    </xmlCellPr>
  </singleXmlCell>
  <singleXmlCell id="367" r="O136" connectionId="0">
    <xmlCellPr id="367" uniqueName="_Report_Observations_LIQ.CLR.INF.MBD.SLE.CRH_D91.L2B.T.ICC">
      <xmlPr mapId="1" xpath="/Report/Observations/LIQ.CLR.INF.MBD.SLE.CRH/D91.L2B.T.ICC" xmlDataType="double"/>
    </xmlCellPr>
  </singleXmlCell>
  <singleXmlCell id="368" r="O135" connectionId="0">
    <xmlCellPr id="368" uniqueName="_Report_Observations_LIQ.CLR.INF.MBD.SLE.CRH_D91.L2B.T.TPA">
      <xmlPr mapId="1" xpath="/Report/Observations/LIQ.CLR.INF.MBD.SLE.CRH/D91.L2B.T.TPA" xmlDataType="double"/>
    </xmlCellPr>
  </singleXmlCell>
  <singleXmlCell id="369" r="O139" connectionId="0">
    <xmlCellPr id="369" uniqueName="_Report_Observations_LIQ.CLR.INF.MBD.SLE.CRH_D91.NHQ.MLE.ICC">
      <xmlPr mapId="1" xpath="/Report/Observations/LIQ.CLR.INF.MBD.SLE.CRH/D91.NHQ.MLE.ICC" xmlDataType="double"/>
    </xmlCellPr>
  </singleXmlCell>
  <singleXmlCell id="370" r="L59" connectionId="0">
    <xmlCellPr id="370" uniqueName="_Report_Observations_LIQ.CLR.OUT.SFU_D13.T.CEB.T.T">
      <xmlPr mapId="1" xpath="/Report/Observations/LIQ.CLR.OUT.SFU/D13.T.CEB.T.T" xmlDataType="double"/>
    </xmlCellPr>
  </singleXmlCell>
  <singleXmlCell id="371" r="M79" connectionId="0">
    <xmlCellPr id="371" uniqueName="_Report_Observations_LIQ.CLR.OUT.AOF.INS.OCO_D36">
      <xmlPr mapId="1" xpath="/Report/Observations/LIQ.CLR.OUT.AOF.INS.OCO/D36" xmlDataType="double"/>
    </xmlCellPr>
  </singleXmlCell>
  <singleXmlCell id="372" r="N99" connectionId="0">
    <xmlCellPr id="372" uniqueName="_Report_Observations_LIQ.CLR.INF.MBD.KRD.FUU_D69.ICC">
      <xmlPr mapId="1" xpath="/Report/Observations/LIQ.CLR.INF.MBD.KRD.FUU/D69.ICC" xmlDataType="double"/>
    </xmlCellPr>
  </singleXmlCell>
  <singleXmlCell id="373" r="M78" connectionId="0">
    <xmlCellPr id="373" uniqueName="_Report_Observations_LIQ.CLR.OUT.AOF.INS.UCF_D36">
      <xmlPr mapId="1" xpath="/Report/Observations/LIQ.CLR.OUT.AOF.INS.UCF/D36" xmlDataType="double"/>
    </xmlCellPr>
  </singleXmlCell>
  <singleXmlCell id="374" r="L57" connectionId="0">
    <xmlCellPr id="374" uniqueName="_Report_Observations_LIQ.CLR.OUT.UFR.COF_D13.TRG">
      <xmlPr mapId="1" xpath="/Report/Observations/LIQ.CLR.OUT.UFR.COF/D13.TRG" xmlDataType="double"/>
    </xmlCellPr>
  </singleXmlCell>
  <singleXmlCell id="375" r="N98" connectionId="0">
    <xmlCellPr id="375" uniqueName="_Report_Observations_LIQ.CLR.INF.MBD.KRD.FUU_D69.T">
      <xmlPr mapId="1" xpath="/Report/Observations/LIQ.CLR.INF.MBD.KRD.FUU/D69.T" xmlDataType="double"/>
    </xmlCellPr>
  </singleXmlCell>
  <singleXmlCell id="376" r="M77" connectionId="0">
    <xmlCellPr id="376" uniqueName="_Report_Observations_LIQ.CLR.OUT.AOF.INS.ODO_D36">
      <xmlPr mapId="1" xpath="/Report/Observations/LIQ.CLR.OUT.AOF.INS.ODO/D36" xmlDataType="double"/>
    </xmlCellPr>
  </singleXmlCell>
  <singleXmlCell id="377" r="L56" connectionId="0">
    <xmlCellPr id="377" uniqueName="_Report_Observations_LIQ.CLR.OUT.UFR.COF_D13.DOW">
      <xmlPr mapId="1" xpath="/Report/Observations/LIQ.CLR.OUT.UFR.COF/D13.DOW" xmlDataType="double"/>
    </xmlCellPr>
  </singleXmlCell>
  <singleXmlCell id="378" r="N97" connectionId="0">
    <xmlCellPr id="378" uniqueName="_Report_Observations_LIQ.CLR.INF.MBD.KRD.BAN.COB_D69">
      <xmlPr mapId="1" xpath="/Report/Observations/LIQ.CLR.INF.MBD.KRD.BAN.COB/D69" xmlDataType="double"/>
    </xmlCellPr>
  </singleXmlCell>
  <singleXmlCell id="379" r="M76" connectionId="0">
    <xmlCellPr id="379" uniqueName="_Report_Observations_LIQ.CLR.OUT.AOF.INS.CSW_D36">
      <xmlPr mapId="1" xpath="/Report/Observations/LIQ.CLR.OUT.AOF.INS.CSW/D36" xmlDataType="double"/>
    </xmlCellPr>
  </singleXmlCell>
  <singleXmlCell id="380" r="L55" connectionId="0">
    <xmlCellPr id="380" uniqueName="_Report_Observations_LIQ.CLR.OUT.UFR.COF_D13.CHP">
      <xmlPr mapId="1" xpath="/Report/Observations/LIQ.CLR.OUT.UFR.COF/D13.CHP" xmlDataType="double"/>
    </xmlCellPr>
  </singleXmlCell>
  <singleXmlCell id="381" r="M86" connectionId="0">
    <xmlCellPr id="381" uniqueName="_Report_Observations_LIQ.CLR.OUT_D36.ICC">
      <xmlPr mapId="1" xpath="/Report/Observations/LIQ.CLR.OUT/D36.ICC" xmlDataType="double"/>
    </xmlCellPr>
  </singleXmlCell>
  <singleXmlCell id="382" r="L65" connectionId="0">
    <xmlCellPr id="382" uniqueName="_Report_Observations_LIQ.CLR.OUT.SFU_D13.L1A.OTC.T.T">
      <xmlPr mapId="1" xpath="/Report/Observations/LIQ.CLR.OUT.SFU/D13.L1A.OTC.T.T" xmlDataType="double"/>
    </xmlCellPr>
  </singleXmlCell>
  <singleXmlCell id="383" r="M85" connectionId="0">
    <xmlCellPr id="383" uniqueName="_Report_Observations_LIQ.CLR.OUT_D36.T">
      <xmlPr mapId="1" xpath="/Report/Observations/LIQ.CLR.OUT/D36.T" xmlDataType="double"/>
    </xmlCellPr>
  </singleXmlCell>
  <singleXmlCell id="384" r="L64" connectionId="0">
    <xmlCellPr id="384" uniqueName="_Report_Observations_LIQ.CLR.OUT.SFU_D13.T.OTC.T.T">
      <xmlPr mapId="1" xpath="/Report/Observations/LIQ.CLR.OUT.SFU/D13.T.OTC.T.T" xmlDataType="double"/>
    </xmlCellPr>
  </singleXmlCell>
  <singleXmlCell id="385" r="L63" connectionId="0">
    <xmlCellPr id="385" uniqueName="_Report_Observations_LIQ.CLR.OUT.SFU_D13.NHQ.CEB.T.T">
      <xmlPr mapId="1" xpath="/Report/Observations/LIQ.CLR.OUT.SFU/D13.NHQ.CEB.T.T" xmlDataType="double"/>
    </xmlCellPr>
  </singleXmlCell>
  <singleXmlCell id="386" r="M83" connectionId="0">
    <xmlCellPr id="386" uniqueName="_Report_Observations_LIQ.CLR.OUT.AOF.COF_D36.TRG">
      <xmlPr mapId="1" xpath="/Report/Observations/LIQ.CLR.OUT.AOF.COF/D36.TRG" xmlDataType="double"/>
    </xmlCellPr>
  </singleXmlCell>
  <singleXmlCell id="387" r="L62" connectionId="0">
    <xmlCellPr id="387" uniqueName="_Report_Observations_LIQ.CLR.OUT.SFU_D13.L2B.CEB.T.T">
      <xmlPr mapId="1" xpath="/Report/Observations/LIQ.CLR.OUT.SFU/D13.L2B.CEB.T.T" xmlDataType="double"/>
    </xmlCellPr>
  </singleXmlCell>
  <singleXmlCell id="388" r="M82" connectionId="0">
    <xmlCellPr id="388" uniqueName="_Report_Observations_LIQ.CLR.OUT.AOF.COF_D36.DOW">
      <xmlPr mapId="1" xpath="/Report/Observations/LIQ.CLR.OUT.AOF.COF/D36.DOW" xmlDataType="double"/>
    </xmlCellPr>
  </singleXmlCell>
  <singleXmlCell id="389" r="L61" connectionId="0">
    <xmlCellPr id="389" uniqueName="_Report_Observations_LIQ.CLR.OUT.SFU_D13.L2A.CEB.T.T">
      <xmlPr mapId="1" xpath="/Report/Observations/LIQ.CLR.OUT.SFU/D13.L2A.CEB.T.T" xmlDataType="double"/>
    </xmlCellPr>
  </singleXmlCell>
  <singleXmlCell id="390" r="M81" connectionId="0">
    <xmlCellPr id="390" uniqueName="_Report_Observations_LIQ.CLR.OUT.AOF.COF_D36.CHP">
      <xmlPr mapId="1" xpath="/Report/Observations/LIQ.CLR.OUT.AOF.COF/D36.CHP" xmlDataType="double"/>
    </xmlCellPr>
  </singleXmlCell>
  <singleXmlCell id="391" r="L60" connectionId="0">
    <xmlCellPr id="391" uniqueName="_Report_Observations_LIQ.CLR.OUT.SFU_D13.L1A.CEB.T.T">
      <xmlPr mapId="1" xpath="/Report/Observations/LIQ.CLR.OUT.SFU/D13.L1A.CEB.T.T" xmlDataType="double"/>
    </xmlCellPr>
  </singleXmlCell>
  <singleXmlCell id="392" r="M80" connectionId="0">
    <xmlCellPr id="392" uniqueName="_Report_Observations_LIQ.CLR.OUT.AOF_D36">
      <xmlPr mapId="1" xpath="/Report/Observations/LIQ.CLR.OUT.AOF/D36" xmlDataType="double"/>
    </xmlCellPr>
  </singleXmlCell>
  <singleXmlCell id="393" r="O130" connectionId="0">
    <xmlCellPr id="393" uniqueName="_Report_Observations_LIQ.CLR.INF.MBD.SLE.CRH_D91.L1A.T.ICC">
      <xmlPr mapId="1" xpath="/Report/Observations/LIQ.CLR.INF.MBD.SLE.CRH/D91.L1A.T.ICC" xmlDataType="double"/>
    </xmlCellPr>
  </singleXmlCell>
  <singleXmlCell id="394" r="O134" connectionId="0">
    <xmlCellPr id="394" uniqueName="_Report_Observations_LIQ.CLR.INF.MBD.SLE.CRH_D91.L2B.T.T">
      <xmlPr mapId="1" xpath="/Report/Observations/LIQ.CLR.INF.MBD.SLE.CRH/D91.L2B.T.T" xmlDataType="double"/>
    </xmlCellPr>
  </singleXmlCell>
  <singleXmlCell id="395" r="O133" connectionId="0">
    <xmlCellPr id="395" uniqueName="_Report_Observations_LIQ.CLR.INF.MBD.SLE.CRH_D91.L2A.T.ICC">
      <xmlPr mapId="1" xpath="/Report/Observations/LIQ.CLR.INF.MBD.SLE.CRH/D91.L2A.T.ICC" xmlDataType="double"/>
    </xmlCellPr>
  </singleXmlCell>
  <singleXmlCell id="396" r="O132" connectionId="0">
    <xmlCellPr id="396" uniqueName="_Report_Observations_LIQ.CLR.INF.MBD.SLE.CRH_D91.L2A.T.TPA">
      <xmlPr mapId="1" xpath="/Report/Observations/LIQ.CLR.INF.MBD.SLE.CRH/D91.L2A.T.TPA" xmlDataType="double"/>
    </xmlCellPr>
  </singleXmlCell>
  <singleXmlCell id="397" r="O131" connectionId="0">
    <xmlCellPr id="397" uniqueName="_Report_Observations_LIQ.CLR.INF.MBD.SLE.CRH_D91.L2A.T.T">
      <xmlPr mapId="1" xpath="/Report/Observations/LIQ.CLR.INF.MBD.SLE.CRH/D91.L2A.T.T" xmlDataType="double"/>
    </xmlCellPr>
  </singleXmlCell>
  <singleXmlCell id="398" r="M29" connectionId="0">
    <xmlCellPr id="398" uniqueName="_Report_Observations_LIQ.CLR.OUT.SIS_D36">
      <xmlPr mapId="1" xpath="/Report/Observations/LIQ.CLR.OUT.SIS/D36" xmlDataType="double"/>
    </xmlCellPr>
  </singleXmlCell>
  <singleXmlCell id="399" r="M28" connectionId="0">
    <xmlCellPr id="399" uniqueName="_Report_Observations_LIQ.CLR.OUT.SIS.INS.OSE_D36">
      <xmlPr mapId="1" xpath="/Report/Observations/LIQ.CLR.OUT.SIS.INS.OSE/D36" xmlDataType="double"/>
    </xmlCellPr>
  </singleXmlCell>
  <singleXmlCell id="400" r="N49" connectionId="0">
    <xmlCellPr id="400" uniqueName="_Report_Observations_LIQ.CLR.OUT.UFR.CPB.BAN.COB_D69">
      <xmlPr mapId="1" xpath="/Report/Observations/LIQ.CLR.OUT.UFR.CPB.BAN.COB/D69" xmlDataType="double"/>
    </xmlCellPr>
  </singleXmlCell>
  <singleXmlCell id="401" r="O69" connectionId="0">
    <xmlCellPr id="401" uniqueName="_Report_Observations_LIQ.CLR.OUT.SFU_D91.L2B.OTC.A.T">
      <xmlPr mapId="1" xpath="/Report/Observations/LIQ.CLR.OUT.SFU/D91.L2B.OTC.A.T" xmlDataType="double"/>
    </xmlCellPr>
  </singleXmlCell>
  <singleXmlCell id="402" r="M27" connectionId="0">
    <xmlCellPr id="402" uniqueName="_Report_Observations_LIQ.CLR.OUT.SIS.INS.ABS_D36">
      <xmlPr mapId="1" xpath="/Report/Observations/LIQ.CLR.OUT.SIS.INS.ABS/D36" xmlDataType="double"/>
    </xmlCellPr>
  </singleXmlCell>
  <singleXmlCell id="403" r="N48" connectionId="0">
    <xmlCellPr id="403" uniqueName="_Report_Observations_LIQ.CLR.OUT.UFR.CPB.BAN_D69.ICC">
      <xmlPr mapId="1" xpath="/Report/Observations/LIQ.CLR.OUT.UFR.CPB.BAN/D69.ICC" xmlDataType="double"/>
    </xmlCellPr>
  </singleXmlCell>
  <singleXmlCell id="404" r="O68" connectionId="0">
    <xmlCellPr id="404" uniqueName="_Report_Observations_LIQ.CLR.OUT.SFU_D91.L2B.OTC.I.T">
      <xmlPr mapId="1" xpath="/Report/Observations/LIQ.CLR.OUT.SFU/D91.L2B.OTC.I.T" xmlDataType="double"/>
    </xmlCellPr>
  </singleXmlCell>
  <singleXmlCell id="405" r="M26" connectionId="0">
    <xmlCellPr id="405" uniqueName="_Report_Observations_LIQ.CLR.OUT.SIS.INS.APF.CBO_D36.SPL">
      <xmlPr mapId="1" xpath="/Report/Observations/LIQ.CLR.OUT.SIS.INS.APF.CBO/D36.SPL" xmlDataType="double"/>
    </xmlCellPr>
  </singleXmlCell>
  <singleXmlCell id="406" r="N47" connectionId="0">
    <xmlCellPr id="406" uniqueName="_Report_Observations_LIQ.CLR.OUT.UFR.CPB.BAN_D69.T">
      <xmlPr mapId="1" xpath="/Report/Observations/LIQ.CLR.OUT.UFR.CPB.BAN/D69.T" xmlDataType="double"/>
    </xmlCellPr>
  </singleXmlCell>
  <singleXmlCell id="407" r="O67" connectionId="0">
    <xmlCellPr id="407" uniqueName="_Report_Observations_LIQ.CLR.OUT.SFU_D91.L2B.OTC.T.T">
      <xmlPr mapId="1" xpath="/Report/Observations/LIQ.CLR.OUT.SFU/D91.L2B.OTC.T.T" xmlDataType="double"/>
    </xmlCellPr>
  </singleXmlCell>
  <singleXmlCell id="408" r="M25" connectionId="0">
    <xmlCellPr id="408" uniqueName="_Report_Observations_LIQ.CLR.OUT.SIS.INS.APF.CBO_D36.SWC">
      <xmlPr mapId="1" xpath="/Report/Observations/LIQ.CLR.OUT.SIS.INS.APF.CBO/D36.SWC" xmlDataType="double"/>
    </xmlCellPr>
  </singleXmlCell>
  <singleXmlCell id="409" r="N46" connectionId="0">
    <xmlCellPr id="409" uniqueName="_Report_Observations_LIQ.CLR.OUT.UFR.CPB.SMN_D69">
      <xmlPr mapId="1" xpath="/Report/Observations/LIQ.CLR.OUT.UFR.CPB.SMN/D69" xmlDataType="double"/>
    </xmlCellPr>
  </singleXmlCell>
  <singleXmlCell id="410" r="O66" connectionId="0">
    <xmlCellPr id="410" uniqueName="_Report_Observations_LIQ.CLR.OUT.SFU_D91.L2A.OTC.T.T">
      <xmlPr mapId="1" xpath="/Report/Observations/LIQ.CLR.OUT.SFU/D91.L2A.OTC.T.T" xmlDataType="double"/>
    </xmlCellPr>
  </singleXmlCell>
  <singleXmlCell id="411" r="M24" connectionId="0">
    <xmlCellPr id="411" uniqueName="_Report_Observations_LIQ.CLR.OUT.SIS.INS.APF.CBO_D36.T">
      <xmlPr mapId="1" xpath="/Report/Observations/LIQ.CLR.OUT.SIS.INS.APF.CBO/D36.T" xmlDataType="double"/>
    </xmlCellPr>
  </singleXmlCell>
  <singleXmlCell id="412" r="N45" connectionId="0">
    <xmlCellPr id="412" uniqueName="_Report_Observations_LIQ.CLR.OUT.UFR.CPB.CEB_D69">
      <xmlPr mapId="1" xpath="/Report/Observations/LIQ.CLR.OUT.UFR.CPB.CEB/D69" xmlDataType="double"/>
    </xmlCellPr>
  </singleXmlCell>
  <singleXmlCell id="413" r="O65" connectionId="0">
    <xmlCellPr id="413" uniqueName="_Report_Observations_LIQ.CLR.OUT.SFU_D91.L1A.OTC.T.T">
      <xmlPr mapId="1" xpath="/Report/Observations/LIQ.CLR.OUT.SFU/D91.L1A.OTC.T.T" xmlDataType="double"/>
    </xmlCellPr>
  </singleXmlCell>
  <singleXmlCell id="414" r="M23" connectionId="0">
    <xmlCellPr id="414" uniqueName="_Report_Observations_LIQ.CLR.OUT.SIS.INS.APF.HBO_D36">
      <xmlPr mapId="1" xpath="/Report/Observations/LIQ.CLR.OUT.SIS.INS.APF.HBO/D36" xmlDataType="double"/>
    </xmlCellPr>
  </singleXmlCell>
  <singleXmlCell id="415" r="N44" connectionId="0">
    <xmlCellPr id="415" uniqueName="_Report_Observations_LIQ.CLR.OUT.UFR.CPB.NFU_D69.ICC">
      <xmlPr mapId="1" xpath="/Report/Observations/LIQ.CLR.OUT.UFR.CPB.NFU/D69.ICC" xmlDataType="double"/>
    </xmlCellPr>
  </singleXmlCell>
  <singleXmlCell id="416" r="O64" connectionId="0">
    <xmlCellPr id="416" uniqueName="_Report_Observations_LIQ.CLR.OUT.SFU_D91.T.OTC.T.T">
      <xmlPr mapId="1" xpath="/Report/Observations/LIQ.CLR.OUT.SFU/D91.T.OTC.T.T" xmlDataType="double"/>
    </xmlCellPr>
  </singleXmlCell>
  <singleXmlCell id="417" r="M22" connectionId="0">
    <xmlCellPr id="417" uniqueName="_Report_Observations_LIQ.CLR.OUT.SIS.INS.ISS_D36">
      <xmlPr mapId="1" xpath="/Report/Observations/LIQ.CLR.OUT.SIS.INS.ISS/D36" xmlDataType="double"/>
    </xmlCellPr>
  </singleXmlCell>
  <singleXmlCell id="418" r="N43" connectionId="0">
    <xmlCellPr id="418" uniqueName="_Report_Observations_LIQ.CLR.OUT.UFR.CPB.NFU_D69.T">
      <xmlPr mapId="1" xpath="/Report/Observations/LIQ.CLR.OUT.UFR.CPB.NFU/D69.T" xmlDataType="double"/>
    </xmlCellPr>
  </singleXmlCell>
  <singleXmlCell id="419" r="O63" connectionId="0">
    <xmlCellPr id="419" uniqueName="_Report_Observations_LIQ.CLR.OUT.SFU_D91.NHQ.CEB.T.T">
      <xmlPr mapId="1" xpath="/Report/Observations/LIQ.CLR.OUT.SFU/D91.NHQ.CEB.T.T" xmlDataType="double"/>
    </xmlCellPr>
  </singleXmlCell>
  <singleXmlCell id="420" r="N42" connectionId="0">
    <xmlCellPr id="420" uniqueName="_Report_Observations_LIQ.CLR.OUT.UFR.CPB.SMB_D69">
      <xmlPr mapId="1" xpath="/Report/Observations/LIQ.CLR.OUT.UFR.CPB.SMB/D69" xmlDataType="double"/>
    </xmlCellPr>
  </singleXmlCell>
  <singleXmlCell id="421" r="O73" connectionId="0">
    <xmlCellPr id="421" uniqueName="_Report_Observations_LIQ.CLR.OUT.SFU_D91.NHQ.OTC.A.T">
      <xmlPr mapId="1" xpath="/Report/Observations/LIQ.CLR.OUT.SFU/D91.NHQ.OTC.A.T" xmlDataType="double"/>
    </xmlCellPr>
  </singleXmlCell>
  <singleXmlCell id="422" r="M31" connectionId="0">
    <xmlCellPr id="422" uniqueName="_Report_Observations_LIQ.CLR.OUT.SIS.COF_D36.DOW">
      <xmlPr mapId="1" xpath="/Report/Observations/LIQ.CLR.OUT.SIS.COF/D36.DOW" xmlDataType="double"/>
    </xmlCellPr>
  </singleXmlCell>
  <singleXmlCell id="423" r="N52" connectionId="0">
    <xmlCellPr id="423" uniqueName="_Report_Observations_LIQ.CLR.OUT.UFR.CPB.OLE_D69.T">
      <xmlPr mapId="1" xpath="/Report/Observations/LIQ.CLR.OUT.UFR.CPB.OLE/D69.T" xmlDataType="double"/>
    </xmlCellPr>
  </singleXmlCell>
  <singleXmlCell id="424" r="O72" connectionId="0">
    <xmlCellPr id="424" uniqueName="_Report_Observations_LIQ.CLR.OUT.SFU_D91.NHQ.OTC.I.T">
      <xmlPr mapId="1" xpath="/Report/Observations/LIQ.CLR.OUT.SFU/D91.NHQ.OTC.I.T" xmlDataType="double"/>
    </xmlCellPr>
  </singleXmlCell>
  <singleXmlCell id="425" r="M30" connectionId="0">
    <xmlCellPr id="425" uniqueName="_Report_Observations_LIQ.CLR.OUT.SIS.COF_D36.CHP">
      <xmlPr mapId="1" xpath="/Report/Observations/LIQ.CLR.OUT.SIS.COF/D36.CHP" xmlDataType="double"/>
    </xmlCellPr>
  </singleXmlCell>
  <singleXmlCell id="426" r="N51" connectionId="0">
    <xmlCellPr id="426" uniqueName="_Report_Observations_LIQ.CLR.OUT.UFR.CPB.FUU_D69.ICC">
      <xmlPr mapId="1" xpath="/Report/Observations/LIQ.CLR.OUT.UFR.CPB.FUU/D69.ICC" xmlDataType="double"/>
    </xmlCellPr>
  </singleXmlCell>
  <singleXmlCell id="427" r="O71" connectionId="0">
    <xmlCellPr id="427" uniqueName="_Report_Observations_LIQ.CLR.OUT.SFU_D91.NHQ.OTC.T.T">
      <xmlPr mapId="1" xpath="/Report/Observations/LIQ.CLR.OUT.SFU/D91.NHQ.OTC.T.T" xmlDataType="double"/>
    </xmlCellPr>
  </singleXmlCell>
  <singleXmlCell id="428" r="N50" connectionId="0">
    <xmlCellPr id="428" uniqueName="_Report_Observations_LIQ.CLR.OUT.UFR.CPB.FUU_D69.T">
      <xmlPr mapId="1" xpath="/Report/Observations/LIQ.CLR.OUT.UFR.CPB.FUU/D69.T" xmlDataType="double"/>
    </xmlCellPr>
  </singleXmlCell>
  <singleXmlCell id="429" r="O70" connectionId="0">
    <xmlCellPr id="429" uniqueName="_Report_Observations_LIQ.CLR.OUT.SFU_D91.L2B.OTC.T.ICC">
      <xmlPr mapId="1" xpath="/Report/Observations/LIQ.CLR.OUT.SFU/D91.L2B.OTC.T.ICC" xmlDataType="double"/>
    </xmlCellPr>
  </singleXmlCell>
  <singleXmlCell id="432" r="N39" connectionId="0">
    <xmlCellPr id="432" uniqueName="_Report_Observations_LIQ.CLR.OUT.UFR.CPB.RET.SAV_D69">
      <xmlPr mapId="1" xpath="/Report/Observations/LIQ.CLR.OUT.UFR.CPB.RET.SAV/D69" xmlDataType="double"/>
    </xmlCellPr>
  </singleXmlCell>
  <singleXmlCell id="433" r="O59" connectionId="0">
    <xmlCellPr id="433" uniqueName="_Report_Observations_LIQ.CLR.OUT.SFU_D91.T.CEB.T.T">
      <xmlPr mapId="1" xpath="/Report/Observations/LIQ.CLR.OUT.SFU/D91.T.CEB.T.T" xmlDataType="double"/>
    </xmlCellPr>
  </singleXmlCell>
  <singleXmlCell id="434" r="N37" connectionId="0">
    <xmlCellPr id="434" uniqueName="_Report_Observations_LIQ.CLR.OUT.UFR.CPB.RET.HVD_D69">
      <xmlPr mapId="1" xpath="/Report/Observations/LIQ.CLR.OUT.UFR.CPB.RET.HVD/D69" xmlDataType="double"/>
    </xmlCellPr>
  </singleXmlCell>
  <singleXmlCell id="435" r="O57" connectionId="0">
    <xmlCellPr id="435" uniqueName="_Report_Observations_LIQ.CLR.OUT.UFR.COF_D91.TRG">
      <xmlPr mapId="1" xpath="/Report/Observations/LIQ.CLR.OUT.UFR.COF/D91.TRG" xmlDataType="double"/>
    </xmlCellPr>
  </singleXmlCell>
  <singleXmlCell id="436" r="N36" connectionId="0">
    <xmlCellPr id="436" uniqueName="_Report_Observations_LIQ.CLR.OUT.UFR.CPB.RET_D69">
      <xmlPr mapId="1" xpath="/Report/Observations/LIQ.CLR.OUT.UFR.CPB.RET/D69" xmlDataType="double"/>
    </xmlCellPr>
  </singleXmlCell>
  <singleXmlCell id="437" r="O56" connectionId="0">
    <xmlCellPr id="437" uniqueName="_Report_Observations_LIQ.CLR.OUT.UFR.COF_D91.DOW">
      <xmlPr mapId="1" xpath="/Report/Observations/LIQ.CLR.OUT.UFR.COF/D91.DOW" xmlDataType="double"/>
    </xmlCellPr>
  </singleXmlCell>
  <singleXmlCell id="438" r="N34" connectionId="0">
    <xmlCellPr id="438" uniqueName="_Report_Observations_LIQ.CLR.OUT.SIS.RET_D69">
      <xmlPr mapId="1" xpath="/Report/Observations/LIQ.CLR.OUT.SIS.RET/D69" xmlDataType="double"/>
    </xmlCellPr>
  </singleXmlCell>
  <singleXmlCell id="439" r="O55" connectionId="0">
    <xmlCellPr id="439" uniqueName="_Report_Observations_LIQ.CLR.OUT.UFR.COF_D91.CHP">
      <xmlPr mapId="1" xpath="/Report/Observations/LIQ.CLR.OUT.UFR.COF/D91.CHP" xmlDataType="double"/>
    </xmlCellPr>
  </singleXmlCell>
  <singleXmlCell id="440" r="N33" connectionId="0">
    <xmlCellPr id="440" uniqueName="_Report_Observations_LIQ.CLR.OUT.SIS.ICC_D69">
      <xmlPr mapId="1" xpath="/Report/Observations/LIQ.CLR.OUT.SIS.ICC/D69" xmlDataType="double"/>
    </xmlCellPr>
  </singleXmlCell>
  <singleXmlCell id="441" r="O54" connectionId="0">
    <xmlCellPr id="441" uniqueName="_Report_Observations_LIQ.CLR.OUT.UFR_D91">
      <xmlPr mapId="1" xpath="/Report/Observations/LIQ.CLR.OUT.UFR/D91" xmlDataType="double"/>
    </xmlCellPr>
  </singleXmlCell>
  <singleXmlCell id="442" r="N32" connectionId="0">
    <xmlCellPr id="442" uniqueName="_Report_Observations_LIQ.CLR.OUT.SIS.COF_D69.TRG">
      <xmlPr mapId="1" xpath="/Report/Observations/LIQ.CLR.OUT.SIS.COF/D69.TRG" xmlDataType="double"/>
    </xmlCellPr>
  </singleXmlCell>
  <singleXmlCell id="443" r="O53" connectionId="0">
    <xmlCellPr id="443" uniqueName="_Report_Observations_LIQ.CLR.OUT.UFR.CPB.OLE_D91.ICC">
      <xmlPr mapId="1" xpath="/Report/Observations/LIQ.CLR.OUT.UFR.CPB.OLE/D91.ICC" xmlDataType="double"/>
    </xmlCellPr>
  </singleXmlCell>
  <singleXmlCell id="444" r="N31" connectionId="0">
    <xmlCellPr id="444" uniqueName="_Report_Observations_LIQ.CLR.OUT.SIS.COF_D69.DOW">
      <xmlPr mapId="1" xpath="/Report/Observations/LIQ.CLR.OUT.SIS.COF/D69.DOW" xmlDataType="double"/>
    </xmlCellPr>
  </singleXmlCell>
  <singleXmlCell id="445" r="O52" connectionId="0">
    <xmlCellPr id="445" uniqueName="_Report_Observations_LIQ.CLR.OUT.UFR.CPB.OLE_D91.T">
      <xmlPr mapId="1" xpath="/Report/Observations/LIQ.CLR.OUT.UFR.CPB.OLE/D91.T" xmlDataType="double"/>
    </xmlCellPr>
  </singleXmlCell>
  <singleXmlCell id="446" r="O62" connectionId="0">
    <xmlCellPr id="446" uniqueName="_Report_Observations_LIQ.CLR.OUT.SFU_D91.L2B.CEB.T.T">
      <xmlPr mapId="1" xpath="/Report/Observations/LIQ.CLR.OUT.SFU/D91.L2B.CEB.T.T" xmlDataType="double"/>
    </xmlCellPr>
  </singleXmlCell>
  <singleXmlCell id="447" r="N41" connectionId="0">
    <xmlCellPr id="447" uniqueName="_Report_Observations_LIQ.CLR.OUT.UFR.CPB.RET.TDE_D69">
      <xmlPr mapId="1" xpath="/Report/Observations/LIQ.CLR.OUT.UFR.CPB.RET.TDE/D69" xmlDataType="double"/>
    </xmlCellPr>
  </singleXmlCell>
  <singleXmlCell id="448" r="O61" connectionId="0">
    <xmlCellPr id="448" uniqueName="_Report_Observations_LIQ.CLR.OUT.SFU_D91.L2A.CEB.T.T">
      <xmlPr mapId="1" xpath="/Report/Observations/LIQ.CLR.OUT.SFU/D91.L2A.CEB.T.T" xmlDataType="double"/>
    </xmlCellPr>
  </singleXmlCell>
  <singleXmlCell id="449" r="N40" connectionId="0">
    <xmlCellPr id="449" uniqueName="_Report_Observations_LIQ.CLR.OUT.UFR.CPB.RET.DAC_D69">
      <xmlPr mapId="1" xpath="/Report/Observations/LIQ.CLR.OUT.UFR.CPB.RET.DAC/D69" xmlDataType="double"/>
    </xmlCellPr>
  </singleXmlCell>
  <singleXmlCell id="450" r="O60" connectionId="0">
    <xmlCellPr id="450" uniqueName="_Report_Observations_LIQ.CLR.OUT.SFU_D91.L1A.CEB.T.T">
      <xmlPr mapId="1" xpath="/Report/Observations/LIQ.CLR.OUT.SFU/D91.L1A.CEB.T.T" xmlDataType="double"/>
    </xmlCellPr>
  </singleXmlCell>
  <singleXmlCell id="451" r="O152" connectionId="0">
    <xmlCellPr id="451" uniqueName="_Report_Observations_LIQ.CLR.NFG_D91">
      <xmlPr mapId="1" xpath="/Report/Observations/LIQ.CLR.NFG/D91" xmlDataType="double"/>
    </xmlCellPr>
  </singleXmlCell>
  <singleXmlCell id="452" r="O150" connectionId="0">
    <xmlCellPr id="452" uniqueName="_Report_Observations_LIQ.CLR.INF.MAS_D91">
      <xmlPr mapId="1" xpath="/Report/Observations/LIQ.CLR.INF.MAS/D91" xmlDataType="double"/>
    </xmlCellPr>
  </singleXmlCell>
  <singleXmlCell id="453" r="O156" connectionId="0">
    <xmlCellPr id="453" uniqueName="_Report_Observations_LIQ.CLR.COS.CLN_D91">
      <xmlPr mapId="1" xpath="/Report/Observations/LIQ.CLR.COS.CLN/D91" xmlDataType="double"/>
    </xmlCellPr>
  </singleXmlCell>
  <singleXmlCell id="454" r="O155" connectionId="0">
    <xmlCellPr id="454" uniqueName="_Report_Observations_LIQ.CLR.COS.NLC_D91">
      <xmlPr mapId="1" xpath="/Report/Observations/LIQ.CLR.COS.NLC/D91" xmlDataType="double"/>
    </xmlCellPr>
  </singleXmlCell>
  <singleXmlCell id="455" r="O153" connectionId="0">
    <xmlCellPr id="455" uniqueName="_Report_Observations_LIQ.CLR.CFG_D91">
      <xmlPr mapId="1" xpath="/Report/Observations/LIQ.CLR.CFG/D91" xmlDataType="double"/>
    </xmlCellPr>
  </singleXmlCell>
  <singleXmlCell id="456" r="L29" connectionId="0">
    <xmlCellPr id="456" uniqueName="_Report_Observations_LIQ.CLR.OUT.SIS_D13">
      <xmlPr mapId="1" xpath="/Report/Observations/LIQ.CLR.OUT.SIS/D13" xmlDataType="double"/>
    </xmlCellPr>
  </singleXmlCell>
  <singleXmlCell id="457" r="L28" connectionId="0">
    <xmlCellPr id="457" uniqueName="_Report_Observations_LIQ.CLR.OUT.SIS.INS.OSE_D13">
      <xmlPr mapId="1" xpath="/Report/Observations/LIQ.CLR.OUT.SIS.INS.OSE/D13" xmlDataType="double"/>
    </xmlCellPr>
  </singleXmlCell>
  <singleXmlCell id="458" r="M49" connectionId="0">
    <xmlCellPr id="458" uniqueName="_Report_Observations_LIQ.CLR.OUT.UFR.CPB.BAN.COB_D36">
      <xmlPr mapId="1" xpath="/Report/Observations/LIQ.CLR.OUT.UFR.CPB.BAN.COB/D36" xmlDataType="double"/>
    </xmlCellPr>
  </singleXmlCell>
  <singleXmlCell id="459" r="N69" connectionId="0">
    <xmlCellPr id="459" uniqueName="_Report_Observations_LIQ.CLR.OUT.SFU_D69.L2B.OTC.A.T">
      <xmlPr mapId="1" xpath="/Report/Observations/LIQ.CLR.OUT.SFU/D69.L2B.OTC.A.T" xmlDataType="double"/>
    </xmlCellPr>
  </singleXmlCell>
  <singleXmlCell id="460" r="L27" connectionId="0">
    <xmlCellPr id="460" uniqueName="_Report_Observations_LIQ.CLR.OUT.SIS.INS.ABS_D13">
      <xmlPr mapId="1" xpath="/Report/Observations/LIQ.CLR.OUT.SIS.INS.ABS/D13" xmlDataType="double"/>
    </xmlCellPr>
  </singleXmlCell>
  <singleXmlCell id="461" r="M48" connectionId="0">
    <xmlCellPr id="461" uniqueName="_Report_Observations_LIQ.CLR.OUT.UFR.CPB.BAN_D36.ICC">
      <xmlPr mapId="1" xpath="/Report/Observations/LIQ.CLR.OUT.UFR.CPB.BAN/D36.ICC" xmlDataType="double"/>
    </xmlCellPr>
  </singleXmlCell>
  <singleXmlCell id="462" r="O89" connectionId="0">
    <xmlCellPr id="462" uniqueName="_Report_Observations_LIQ.CLR.INF.MBD.KRD.RET_D91">
      <xmlPr mapId="1" xpath="/Report/Observations/LIQ.CLR.INF.MBD.KRD.RET/D91" xmlDataType="double"/>
    </xmlCellPr>
  </singleXmlCell>
  <singleXmlCell id="463" r="N68" connectionId="0">
    <xmlCellPr id="463" uniqueName="_Report_Observations_LIQ.CLR.OUT.SFU_D69.L2B.OTC.I.T">
      <xmlPr mapId="1" xpath="/Report/Observations/LIQ.CLR.OUT.SFU/D69.L2B.OTC.I.T" xmlDataType="double"/>
    </xmlCellPr>
  </singleXmlCell>
  <singleXmlCell id="464" r="L26" connectionId="0">
    <xmlCellPr id="464" uniqueName="_Report_Observations_LIQ.CLR.OUT.SIS.INS.APF.CBO_D13.SPL">
      <xmlPr mapId="1" xpath="/Report/Observations/LIQ.CLR.OUT.SIS.INS.APF.CBO/D13.SPL" xmlDataType="double"/>
    </xmlCellPr>
  </singleXmlCell>
  <singleXmlCell id="465" r="M47" connectionId="0">
    <xmlCellPr id="465" uniqueName="_Report_Observations_LIQ.CLR.OUT.UFR.CPB.BAN_D36.T">
      <xmlPr mapId="1" xpath="/Report/Observations/LIQ.CLR.OUT.UFR.CPB.BAN/D36.T" xmlDataType="double"/>
    </xmlCellPr>
  </singleXmlCell>
  <singleXmlCell id="466" r="N67" connectionId="0">
    <xmlCellPr id="466" uniqueName="_Report_Observations_LIQ.CLR.OUT.SFU_D69.L2B.OTC.T.T">
      <xmlPr mapId="1" xpath="/Report/Observations/LIQ.CLR.OUT.SFU/D69.L2B.OTC.T.T" xmlDataType="double"/>
    </xmlCellPr>
  </singleXmlCell>
  <singleXmlCell id="467" r="L25" connectionId="0">
    <xmlCellPr id="467" uniqueName="_Report_Observations_LIQ.CLR.OUT.SIS.INS.APF.CBO_D13.SWC">
      <xmlPr mapId="1" xpath="/Report/Observations/LIQ.CLR.OUT.SIS.INS.APF.CBO/D13.SWC" xmlDataType="double"/>
    </xmlCellPr>
  </singleXmlCell>
  <singleXmlCell id="468" r="M46" connectionId="0">
    <xmlCellPr id="468" uniqueName="_Report_Observations_LIQ.CLR.OUT.UFR.CPB.SMN_D36">
      <xmlPr mapId="1" xpath="/Report/Observations/LIQ.CLR.OUT.UFR.CPB.SMN/D36" xmlDataType="double"/>
    </xmlCellPr>
  </singleXmlCell>
  <singleXmlCell id="469" r="N66" connectionId="0">
    <xmlCellPr id="469" uniqueName="_Report_Observations_LIQ.CLR.OUT.SFU_D69.L2A.OTC.T.T">
      <xmlPr mapId="1" xpath="/Report/Observations/LIQ.CLR.OUT.SFU/D69.L2A.OTC.T.T" xmlDataType="double"/>
    </xmlCellPr>
  </singleXmlCell>
  <singleXmlCell id="470" r="L24" connectionId="0">
    <xmlCellPr id="470" uniqueName="_Report_Observations_LIQ.CLR.OUT.SIS.INS.APF.CBO_D13.T">
      <xmlPr mapId="1" xpath="/Report/Observations/LIQ.CLR.OUT.SIS.INS.APF.CBO/D13.T" xmlDataType="double"/>
    </xmlCellPr>
  </singleXmlCell>
  <singleXmlCell id="471" r="M45" connectionId="0">
    <xmlCellPr id="471" uniqueName="_Report_Observations_LIQ.CLR.OUT.UFR.CPB.CEB_D36">
      <xmlPr mapId="1" xpath="/Report/Observations/LIQ.CLR.OUT.UFR.CPB.CEB/D36" xmlDataType="double"/>
    </xmlCellPr>
  </singleXmlCell>
  <singleXmlCell id="472" r="O86" connectionId="0">
    <xmlCellPr id="472" uniqueName="_Report_Observations_LIQ.CLR.OUT_D91.ICC">
      <xmlPr mapId="1" xpath="/Report/Observations/LIQ.CLR.OUT/D91.ICC" xmlDataType="double"/>
    </xmlCellPr>
  </singleXmlCell>
  <singleXmlCell id="473" r="N65" connectionId="0">
    <xmlCellPr id="473" uniqueName="_Report_Observations_LIQ.CLR.OUT.SFU_D69.L1A.OTC.T.T">
      <xmlPr mapId="1" xpath="/Report/Observations/LIQ.CLR.OUT.SFU/D69.L1A.OTC.T.T" xmlDataType="double"/>
    </xmlCellPr>
  </singleXmlCell>
  <singleXmlCell id="474" r="L23" connectionId="0">
    <xmlCellPr id="474" uniqueName="_Report_Observations_LIQ.CLR.OUT.SIS.INS.APF.HBO_D13">
      <xmlPr mapId="1" xpath="/Report/Observations/LIQ.CLR.OUT.SIS.INS.APF.HBO/D13" xmlDataType="double"/>
    </xmlCellPr>
  </singleXmlCell>
  <singleXmlCell id="475" r="M44" connectionId="0">
    <xmlCellPr id="475" uniqueName="_Report_Observations_LIQ.CLR.OUT.UFR.CPB.NFU_D36.ICC">
      <xmlPr mapId="1" xpath="/Report/Observations/LIQ.CLR.OUT.UFR.CPB.NFU/D36.ICC" xmlDataType="double"/>
    </xmlCellPr>
  </singleXmlCell>
  <singleXmlCell id="476" r="O85" connectionId="0">
    <xmlCellPr id="476" uniqueName="_Report_Observations_LIQ.CLR.OUT_D91.T">
      <xmlPr mapId="1" xpath="/Report/Observations/LIQ.CLR.OUT/D91.T" xmlDataType="double"/>
    </xmlCellPr>
  </singleXmlCell>
  <singleXmlCell id="477" r="N64" connectionId="0">
    <xmlCellPr id="477" uniqueName="_Report_Observations_LIQ.CLR.OUT.SFU_D69.T.OTC.T.T">
      <xmlPr mapId="1" xpath="/Report/Observations/LIQ.CLR.OUT.SFU/D69.T.OTC.T.T" xmlDataType="double"/>
    </xmlCellPr>
  </singleXmlCell>
  <singleXmlCell id="478" r="L22" connectionId="0">
    <xmlCellPr id="478" uniqueName="_Report_Observations_LIQ.CLR.OUT.SIS.INS.ISS_D13">
      <xmlPr mapId="1" xpath="/Report/Observations/LIQ.CLR.OUT.SIS.INS.ISS/D13" xmlDataType="double"/>
    </xmlCellPr>
  </singleXmlCell>
  <singleXmlCell id="479" r="M43" connectionId="0">
    <xmlCellPr id="479" uniqueName="_Report_Observations_LIQ.CLR.OUT.UFR.CPB.NFU_D36.T">
      <xmlPr mapId="1" xpath="/Report/Observations/LIQ.CLR.OUT.UFR.CPB.NFU/D36.T" xmlDataType="double"/>
    </xmlCellPr>
  </singleXmlCell>
  <singleXmlCell id="480" r="O95" connectionId="0">
    <xmlCellPr id="480" uniqueName="_Report_Observations_LIQ.CLR.INF.MBD.KRD.BAN_D91.T">
      <xmlPr mapId="1" xpath="/Report/Observations/LIQ.CLR.INF.MBD.KRD.BAN/D91.T" xmlDataType="double"/>
    </xmlCellPr>
  </singleXmlCell>
  <singleXmlCell id="481" r="N74" connectionId="0">
    <xmlCellPr id="481" uniqueName="_Report_Observations_LIQ.CLR.OUT.SFU_D69.NHQ.OTC.T.ICC">
      <xmlPr mapId="1" xpath="/Report/Observations/LIQ.CLR.OUT.SFU/D69.NHQ.OTC.T.ICC" xmlDataType="double"/>
    </xmlCellPr>
  </singleXmlCell>
  <singleXmlCell id="482" r="L32" connectionId="0">
    <xmlCellPr id="482" uniqueName="_Report_Observations_LIQ.CLR.OUT.SIS.COF_D13.TRG">
      <xmlPr mapId="1" xpath="/Report/Observations/LIQ.CLR.OUT.SIS.COF/D13.TRG" xmlDataType="double"/>
    </xmlCellPr>
  </singleXmlCell>
  <singleXmlCell id="483" r="M53" connectionId="0">
    <xmlCellPr id="483" uniqueName="_Report_Observations_LIQ.CLR.OUT.UFR.CPB.OLE_D36.ICC">
      <xmlPr mapId="1" xpath="/Report/Observations/LIQ.CLR.OUT.UFR.CPB.OLE/D36.ICC" xmlDataType="double"/>
    </xmlCellPr>
  </singleXmlCell>
  <singleXmlCell id="484" r="O94" connectionId="0">
    <xmlCellPr id="484" uniqueName="_Report_Observations_LIQ.CLR.INF.MBD.KRD.SMN_D91">
      <xmlPr mapId="1" xpath="/Report/Observations/LIQ.CLR.INF.MBD.KRD.SMN/D91" xmlDataType="double"/>
    </xmlCellPr>
  </singleXmlCell>
  <singleXmlCell id="485" r="N73" connectionId="0">
    <xmlCellPr id="485" uniqueName="_Report_Observations_LIQ.CLR.OUT.SFU_D69.NHQ.OTC.A.T">
      <xmlPr mapId="1" xpath="/Report/Observations/LIQ.CLR.OUT.SFU/D69.NHQ.OTC.A.T" xmlDataType="double"/>
    </xmlCellPr>
  </singleXmlCell>
  <singleXmlCell id="486" r="L31" connectionId="0">
    <xmlCellPr id="486" uniqueName="_Report_Observations_LIQ.CLR.OUT.SIS.COF_D13.DOW">
      <xmlPr mapId="1" xpath="/Report/Observations/LIQ.CLR.OUT.SIS.COF/D13.DOW" xmlDataType="double"/>
    </xmlCellPr>
  </singleXmlCell>
  <singleXmlCell id="487" r="M52" connectionId="0">
    <xmlCellPr id="487" uniqueName="_Report_Observations_LIQ.CLR.OUT.UFR.CPB.OLE_D36.T">
      <xmlPr mapId="1" xpath="/Report/Observations/LIQ.CLR.OUT.UFR.CPB.OLE/D36.T" xmlDataType="double"/>
    </xmlCellPr>
  </singleXmlCell>
  <singleXmlCell id="488" r="O93" connectionId="0">
    <xmlCellPr id="488" uniqueName="_Report_Observations_LIQ.CLR.INF.MBD.KRD.CEB_D91">
      <xmlPr mapId="1" xpath="/Report/Observations/LIQ.CLR.INF.MBD.KRD.CEB/D91" xmlDataType="double"/>
    </xmlCellPr>
  </singleXmlCell>
  <singleXmlCell id="489" r="N72" connectionId="0">
    <xmlCellPr id="489" uniqueName="_Report_Observations_LIQ.CLR.OUT.SFU_D69.NHQ.OTC.I.T">
      <xmlPr mapId="1" xpath="/Report/Observations/LIQ.CLR.OUT.SFU/D69.NHQ.OTC.I.T" xmlDataType="double"/>
    </xmlCellPr>
  </singleXmlCell>
  <singleXmlCell id="490" r="L30" connectionId="0">
    <xmlCellPr id="490" uniqueName="_Report_Observations_LIQ.CLR.OUT.SIS.COF_D13.CHP">
      <xmlPr mapId="1" xpath="/Report/Observations/LIQ.CLR.OUT.SIS.COF/D13.CHP" xmlDataType="double"/>
    </xmlCellPr>
  </singleXmlCell>
  <singleXmlCell id="491" r="M51" connectionId="0">
    <xmlCellPr id="491" uniqueName="_Report_Observations_LIQ.CLR.OUT.UFR.CPB.FUU_D36.ICC">
      <xmlPr mapId="1" xpath="/Report/Observations/LIQ.CLR.OUT.UFR.CPB.FUU/D36.ICC" xmlDataType="double"/>
    </xmlCellPr>
  </singleXmlCell>
  <singleXmlCell id="492" r="O92" connectionId="0">
    <xmlCellPr id="492" uniqueName="_Report_Observations_LIQ.CLR.INF.MBD.KRD.NFU_D91.ICC">
      <xmlPr mapId="1" xpath="/Report/Observations/LIQ.CLR.INF.MBD.KRD.NFU/D91.ICC" xmlDataType="double"/>
    </xmlCellPr>
  </singleXmlCell>
  <singleXmlCell id="493" r="N71" connectionId="0">
    <xmlCellPr id="493" uniqueName="_Report_Observations_LIQ.CLR.OUT.SFU_D69.NHQ.OTC.T.T">
      <xmlPr mapId="1" xpath="/Report/Observations/LIQ.CLR.OUT.SFU/D69.NHQ.OTC.T.T" xmlDataType="double"/>
    </xmlCellPr>
  </singleXmlCell>
  <singleXmlCell id="494" r="M50" connectionId="0">
    <xmlCellPr id="494" uniqueName="_Report_Observations_LIQ.CLR.OUT.UFR.CPB.FUU_D36.T">
      <xmlPr mapId="1" xpath="/Report/Observations/LIQ.CLR.OUT.UFR.CPB.FUU/D36.T" xmlDataType="double"/>
    </xmlCellPr>
  </singleXmlCell>
  <singleXmlCell id="495" r="O91" connectionId="0">
    <xmlCellPr id="495" uniqueName="_Report_Observations_LIQ.CLR.INF.MBD.KRD.NFU_D91.T">
      <xmlPr mapId="1" xpath="/Report/Observations/LIQ.CLR.INF.MBD.KRD.NFU/D91.T" xmlDataType="double"/>
    </xmlCellPr>
  </singleXmlCell>
  <singleXmlCell id="496" r="N70" connectionId="0">
    <xmlCellPr id="496" uniqueName="_Report_Observations_LIQ.CLR.OUT.SFU_D69.L2B.OTC.T.ICC">
      <xmlPr mapId="1" xpath="/Report/Observations/LIQ.CLR.OUT.SFU/D69.L2B.OTC.T.ICC" xmlDataType="double"/>
    </xmlCellPr>
  </singleXmlCell>
  <singleXmlCell id="497" r="O90" connectionId="0">
    <xmlCellPr id="497" uniqueName="_Report_Observations_LIQ.CLR.INF.MBD.KRD.SMB_D91">
      <xmlPr mapId="1" xpath="/Report/Observations/LIQ.CLR.INF.MBD.KRD.SMB/D91" xmlDataType="double"/>
    </xmlCellPr>
  </singleXmlCell>
  <singleXmlCell id="498" r="M39" connectionId="0">
    <xmlCellPr id="498" uniqueName="_Report_Observations_LIQ.CLR.OUT.UFR.CPB.RET.SAV_D36">
      <xmlPr mapId="1" xpath="/Report/Observations/LIQ.CLR.OUT.UFR.CPB.RET.SAV/D36" xmlDataType="double"/>
    </xmlCellPr>
  </singleXmlCell>
  <singleXmlCell id="499" r="N59" connectionId="0">
    <xmlCellPr id="499" uniqueName="_Report_Observations_LIQ.CLR.OUT.SFU_D69.T.CEB.T.T">
      <xmlPr mapId="1" xpath="/Report/Observations/LIQ.CLR.OUT.SFU/D69.T.CEB.T.T" xmlDataType="double"/>
    </xmlCellPr>
  </singleXmlCell>
  <singleXmlCell id="500" r="O79" connectionId="0">
    <xmlCellPr id="500" uniqueName="_Report_Observations_LIQ.CLR.OUT.AOF.INS.OCO_D91">
      <xmlPr mapId="1" xpath="/Report/Observations/LIQ.CLR.OUT.AOF.INS.OCO/D91" xmlDataType="double"/>
    </xmlCellPr>
  </singleXmlCell>
  <singleXmlCell id="501" r="M37" connectionId="0">
    <xmlCellPr id="501" uniqueName="_Report_Observations_LIQ.CLR.OUT.UFR.CPB.RET.HVD_D36">
      <xmlPr mapId="1" xpath="/Report/Observations/LIQ.CLR.OUT.UFR.CPB.RET.HVD/D36" xmlDataType="double"/>
    </xmlCellPr>
  </singleXmlCell>
  <singleXmlCell id="502" r="O78" connectionId="0">
    <xmlCellPr id="502" uniqueName="_Report_Observations_LIQ.CLR.OUT.AOF.INS.UCF_D91">
      <xmlPr mapId="1" xpath="/Report/Observations/LIQ.CLR.OUT.AOF.INS.UCF/D91" xmlDataType="double"/>
    </xmlCellPr>
  </singleXmlCell>
  <singleXmlCell id="503" r="N57" connectionId="0">
    <xmlCellPr id="503" uniqueName="_Report_Observations_LIQ.CLR.OUT.UFR.COF_D69.TRG">
      <xmlPr mapId="1" xpath="/Report/Observations/LIQ.CLR.OUT.UFR.COF/D69.TRG" xmlDataType="double"/>
    </xmlCellPr>
  </singleXmlCell>
  <singleXmlCell id="504" r="M36" connectionId="0">
    <xmlCellPr id="504" uniqueName="_Report_Observations_LIQ.CLR.OUT.UFR.CPB.RET_D36">
      <xmlPr mapId="1" xpath="/Report/Observations/LIQ.CLR.OUT.UFR.CPB.RET/D36" xmlDataType="double"/>
    </xmlCellPr>
  </singleXmlCell>
  <singleXmlCell id="505" r="O77" connectionId="0">
    <xmlCellPr id="505" uniqueName="_Report_Observations_LIQ.CLR.OUT.AOF.INS.ODO_D91">
      <xmlPr mapId="1" xpath="/Report/Observations/LIQ.CLR.OUT.AOF.INS.ODO/D91" xmlDataType="double"/>
    </xmlCellPr>
  </singleXmlCell>
  <singleXmlCell id="506" r="N56" connectionId="0">
    <xmlCellPr id="506" uniqueName="_Report_Observations_LIQ.CLR.OUT.UFR.COF_D69.DOW">
      <xmlPr mapId="1" xpath="/Report/Observations/LIQ.CLR.OUT.UFR.COF/D69.DOW" xmlDataType="double"/>
    </xmlCellPr>
  </singleXmlCell>
  <singleXmlCell id="507" r="O76" connectionId="0">
    <xmlCellPr id="507" uniqueName="_Report_Observations_LIQ.CLR.OUT.AOF.INS.CSW_D91">
      <xmlPr mapId="1" xpath="/Report/Observations/LIQ.CLR.OUT.AOF.INS.CSW/D91" xmlDataType="double"/>
    </xmlCellPr>
  </singleXmlCell>
  <singleXmlCell id="508" r="M34" connectionId="0">
    <xmlCellPr id="508" uniqueName="_Report_Observations_LIQ.CLR.OUT.SIS.RET_D36">
      <xmlPr mapId="1" xpath="/Report/Observations/LIQ.CLR.OUT.SIS.RET/D36" xmlDataType="double"/>
    </xmlCellPr>
  </singleXmlCell>
  <singleXmlCell id="509" r="N55" connectionId="0">
    <xmlCellPr id="509" uniqueName="_Report_Observations_LIQ.CLR.OUT.UFR.COF_D69.CHP">
      <xmlPr mapId="1" xpath="/Report/Observations/LIQ.CLR.OUT.UFR.COF/D69.CHP" xmlDataType="double"/>
    </xmlCellPr>
  </singleXmlCell>
  <singleXmlCell id="510" r="M33" connectionId="0">
    <xmlCellPr id="510" uniqueName="_Report_Observations_LIQ.CLR.OUT.SIS.ICC_D36">
      <xmlPr mapId="1" xpath="/Report/Observations/LIQ.CLR.OUT.SIS.ICC/D36" xmlDataType="double"/>
    </xmlCellPr>
  </singleXmlCell>
  <singleXmlCell id="511" r="N54" connectionId="0">
    <xmlCellPr id="511" uniqueName="_Report_Observations_LIQ.CLR.OUT.UFR_D69">
      <xmlPr mapId="1" xpath="/Report/Observations/LIQ.CLR.OUT.UFR/D69" xmlDataType="double"/>
    </xmlCellPr>
  </singleXmlCell>
  <singleXmlCell id="512" r="O74" connectionId="0">
    <xmlCellPr id="512" uniqueName="_Report_Observations_LIQ.CLR.OUT.SFU_D91.NHQ.OTC.T.ICC">
      <xmlPr mapId="1" xpath="/Report/Observations/LIQ.CLR.OUT.SFU/D91.NHQ.OTC.T.ICC" xmlDataType="double"/>
    </xmlCellPr>
  </singleXmlCell>
  <singleXmlCell id="513" r="M32" connectionId="0">
    <xmlCellPr id="513" uniqueName="_Report_Observations_LIQ.CLR.OUT.SIS.COF_D36.TRG">
      <xmlPr mapId="1" xpath="/Report/Observations/LIQ.CLR.OUT.SIS.COF/D36.TRG" xmlDataType="double"/>
    </xmlCellPr>
  </singleXmlCell>
  <singleXmlCell id="514" r="N53" connectionId="0">
    <xmlCellPr id="514" uniqueName="_Report_Observations_LIQ.CLR.OUT.UFR.CPB.OLE_D69.ICC">
      <xmlPr mapId="1" xpath="/Report/Observations/LIQ.CLR.OUT.UFR.CPB.OLE/D69.ICC" xmlDataType="double"/>
    </xmlCellPr>
  </singleXmlCell>
  <singleXmlCell id="515" r="N63" connectionId="0">
    <xmlCellPr id="515" uniqueName="_Report_Observations_LIQ.CLR.OUT.SFU_D69.NHQ.CEB.T.T">
      <xmlPr mapId="1" xpath="/Report/Observations/LIQ.CLR.OUT.SFU/D69.NHQ.CEB.T.T" xmlDataType="double"/>
    </xmlCellPr>
  </singleXmlCell>
  <singleXmlCell id="516" r="M42" connectionId="0">
    <xmlCellPr id="516" uniqueName="_Report_Observations_LIQ.CLR.OUT.UFR.CPB.SMB_D36">
      <xmlPr mapId="1" xpath="/Report/Observations/LIQ.CLR.OUT.UFR.CPB.SMB/D36" xmlDataType="double"/>
    </xmlCellPr>
  </singleXmlCell>
  <singleXmlCell id="517" r="O83" connectionId="0">
    <xmlCellPr id="517" uniqueName="_Report_Observations_LIQ.CLR.OUT.AOF.COF_D91.TRG">
      <xmlPr mapId="1" xpath="/Report/Observations/LIQ.CLR.OUT.AOF.COF/D91.TRG" xmlDataType="double"/>
    </xmlCellPr>
  </singleXmlCell>
  <singleXmlCell id="518" r="N62" connectionId="0">
    <xmlCellPr id="518" uniqueName="_Report_Observations_LIQ.CLR.OUT.SFU_D69.L2B.CEB.T.T">
      <xmlPr mapId="1" xpath="/Report/Observations/LIQ.CLR.OUT.SFU/D69.L2B.CEB.T.T" xmlDataType="double"/>
    </xmlCellPr>
  </singleXmlCell>
  <singleXmlCell id="519" r="M41" connectionId="0">
    <xmlCellPr id="519" uniqueName="_Report_Observations_LIQ.CLR.OUT.UFR.CPB.RET.TDE_D36">
      <xmlPr mapId="1" xpath="/Report/Observations/LIQ.CLR.OUT.UFR.CPB.RET.TDE/D36" xmlDataType="double"/>
    </xmlCellPr>
  </singleXmlCell>
  <singleXmlCell id="520" r="O82" connectionId="0">
    <xmlCellPr id="520" uniqueName="_Report_Observations_LIQ.CLR.OUT.AOF.COF_D91.DOW">
      <xmlPr mapId="1" xpath="/Report/Observations/LIQ.CLR.OUT.AOF.COF/D91.DOW" xmlDataType="double"/>
    </xmlCellPr>
  </singleXmlCell>
  <singleXmlCell id="521" r="N61" connectionId="0">
    <xmlCellPr id="521" uniqueName="_Report_Observations_LIQ.CLR.OUT.SFU_D69.L2A.CEB.T.T">
      <xmlPr mapId="1" xpath="/Report/Observations/LIQ.CLR.OUT.SFU/D69.L2A.CEB.T.T" xmlDataType="double"/>
    </xmlCellPr>
  </singleXmlCell>
  <singleXmlCell id="522" r="M40" connectionId="0">
    <xmlCellPr id="522" uniqueName="_Report_Observations_LIQ.CLR.OUT.UFR.CPB.RET.DAC_D36">
      <xmlPr mapId="1" xpath="/Report/Observations/LIQ.CLR.OUT.UFR.CPB.RET.DAC/D36" xmlDataType="double"/>
    </xmlCellPr>
  </singleXmlCell>
  <singleXmlCell id="523" r="O81" connectionId="0">
    <xmlCellPr id="523" uniqueName="_Report_Observations_LIQ.CLR.OUT.AOF.COF_D91.CHP">
      <xmlPr mapId="1" xpath="/Report/Observations/LIQ.CLR.OUT.AOF.COF/D91.CHP" xmlDataType="double"/>
    </xmlCellPr>
  </singleXmlCell>
  <singleXmlCell id="524" r="N60" connectionId="0">
    <xmlCellPr id="524" uniqueName="_Report_Observations_LIQ.CLR.OUT.SFU_D69.L1A.CEB.T.T">
      <xmlPr mapId="1" xpath="/Report/Observations/LIQ.CLR.OUT.SFU/D69.L1A.CEB.T.T" xmlDataType="double"/>
    </xmlCellPr>
  </singleXmlCell>
  <singleXmlCell id="525" r="O80" connectionId="0">
    <xmlCellPr id="525" uniqueName="_Report_Observations_LIQ.CLR.OUT.AOF_D91">
      <xmlPr mapId="1" xpath="/Report/Observations/LIQ.CLR.OUT.AOF/D91" xmlDataType="double"/>
    </xmlCellPr>
  </singleXmlCell>
  <singleXmlCell id="526" r="O29" connectionId="0">
    <xmlCellPr id="526" uniqueName="_Report_Observations_LIQ.CLR.OUT.SIS_D91">
      <xmlPr mapId="1" xpath="/Report/Observations/LIQ.CLR.OUT.SIS/D91" xmlDataType="double"/>
    </xmlCellPr>
  </singleXmlCell>
  <singleXmlCell id="527" r="O28" connectionId="0">
    <xmlCellPr id="527" uniqueName="_Report_Observations_LIQ.CLR.OUT.SIS.INS.OSE_D91">
      <xmlPr mapId="1" xpath="/Report/Observations/LIQ.CLR.OUT.SIS.INS.OSE/D91" xmlDataType="double"/>
    </xmlCellPr>
  </singleXmlCell>
  <singleXmlCell id="528" r="O27" connectionId="0">
    <xmlCellPr id="528" uniqueName="_Report_Observations_LIQ.CLR.OUT.SIS.INS.ABS_D91">
      <xmlPr mapId="1" xpath="/Report/Observations/LIQ.CLR.OUT.SIS.INS.ABS/D91" xmlDataType="double"/>
    </xmlCellPr>
  </singleXmlCell>
  <singleXmlCell id="529" r="O26" connectionId="0">
    <xmlCellPr id="529" uniqueName="_Report_Observations_LIQ.CLR.OUT.SIS.INS.APF.CBO_D91.SPL">
      <xmlPr mapId="1" xpath="/Report/Observations/LIQ.CLR.OUT.SIS.INS.APF.CBO/D91.SPL" xmlDataType="double"/>
    </xmlCellPr>
  </singleXmlCell>
  <singleXmlCell id="530" r="O25" connectionId="0">
    <xmlCellPr id="530" uniqueName="_Report_Observations_LIQ.CLR.OUT.SIS.INS.APF.CBO_D91.SWC">
      <xmlPr mapId="1" xpath="/Report/Observations/LIQ.CLR.OUT.SIS.INS.APF.CBO/D91.SWC" xmlDataType="double"/>
    </xmlCellPr>
  </singleXmlCell>
  <singleXmlCell id="531" r="O24" connectionId="0">
    <xmlCellPr id="531" uniqueName="_Report_Observations_LIQ.CLR.OUT.SIS.INS.APF.CBO_D91.T">
      <xmlPr mapId="1" xpath="/Report/Observations/LIQ.CLR.OUT.SIS.INS.APF.CBO/D91.T" xmlDataType="double"/>
    </xmlCellPr>
  </singleXmlCell>
  <singleXmlCell id="532" r="O23" connectionId="0">
    <xmlCellPr id="532" uniqueName="_Report_Observations_LIQ.CLR.OUT.SIS.INS.APF.HBO_D91">
      <xmlPr mapId="1" xpath="/Report/Observations/LIQ.CLR.OUT.SIS.INS.APF.HBO/D91" xmlDataType="double"/>
    </xmlCellPr>
  </singleXmlCell>
  <singleXmlCell id="533" r="O22" connectionId="0">
    <xmlCellPr id="533" uniqueName="_Report_Observations_LIQ.CLR.OUT.SIS.INS.ISS_D91">
      <xmlPr mapId="1" xpath="/Report/Observations/LIQ.CLR.OUT.SIS.INS.ISS/D91" xmlDataType="double"/>
    </xmlCellPr>
  </singleXmlCell>
  <singleXmlCell id="534" r="N29" connectionId="0">
    <xmlCellPr id="534" uniqueName="_Report_Observations_LIQ.CLR.OUT.SIS_D69">
      <xmlPr mapId="1" xpath="/Report/Observations/LIQ.CLR.OUT.SIS/D69" xmlDataType="double"/>
    </xmlCellPr>
  </singleXmlCell>
  <singleXmlCell id="535" r="N28" connectionId="0">
    <xmlCellPr id="535" uniqueName="_Report_Observations_LIQ.CLR.OUT.SIS.INS.OSE_D69">
      <xmlPr mapId="1" xpath="/Report/Observations/LIQ.CLR.OUT.SIS.INS.OSE/D69" xmlDataType="double"/>
    </xmlCellPr>
  </singleXmlCell>
  <singleXmlCell id="536" r="O49" connectionId="0">
    <xmlCellPr id="536" uniqueName="_Report_Observations_LIQ.CLR.OUT.UFR.CPB.BAN.COB_D91">
      <xmlPr mapId="1" xpath="/Report/Observations/LIQ.CLR.OUT.UFR.CPB.BAN.COB/D91" xmlDataType="double"/>
    </xmlCellPr>
  </singleXmlCell>
  <singleXmlCell id="537" r="N27" connectionId="0">
    <xmlCellPr id="537" uniqueName="_Report_Observations_LIQ.CLR.OUT.SIS.INS.ABS_D69">
      <xmlPr mapId="1" xpath="/Report/Observations/LIQ.CLR.OUT.SIS.INS.ABS/D69" xmlDataType="double"/>
    </xmlCellPr>
  </singleXmlCell>
  <singleXmlCell id="538" r="O48" connectionId="0">
    <xmlCellPr id="538" uniqueName="_Report_Observations_LIQ.CLR.OUT.UFR.CPB.BAN_D91.ICC">
      <xmlPr mapId="1" xpath="/Report/Observations/LIQ.CLR.OUT.UFR.CPB.BAN/D91.ICC" xmlDataType="double"/>
    </xmlCellPr>
  </singleXmlCell>
  <singleXmlCell id="539" r="N26" connectionId="0">
    <xmlCellPr id="539" uniqueName="_Report_Observations_LIQ.CLR.OUT.SIS.INS.APF.CBO_D69.SPL">
      <xmlPr mapId="1" xpath="/Report/Observations/LIQ.CLR.OUT.SIS.INS.APF.CBO/D69.SPL" xmlDataType="double"/>
    </xmlCellPr>
  </singleXmlCell>
  <singleXmlCell id="540" r="O47" connectionId="0">
    <xmlCellPr id="540" uniqueName="_Report_Observations_LIQ.CLR.OUT.UFR.CPB.BAN_D91.T">
      <xmlPr mapId="1" xpath="/Report/Observations/LIQ.CLR.OUT.UFR.CPB.BAN/D91.T" xmlDataType="double"/>
    </xmlCellPr>
  </singleXmlCell>
  <singleXmlCell id="541" r="N25" connectionId="0">
    <xmlCellPr id="541" uniqueName="_Report_Observations_LIQ.CLR.OUT.SIS.INS.APF.CBO_D69.SWC">
      <xmlPr mapId="1" xpath="/Report/Observations/LIQ.CLR.OUT.SIS.INS.APF.CBO/D69.SWC" xmlDataType="double"/>
    </xmlCellPr>
  </singleXmlCell>
  <singleXmlCell id="542" r="O46" connectionId="0">
    <xmlCellPr id="542" uniqueName="_Report_Observations_LIQ.CLR.OUT.UFR.CPB.SMN_D91">
      <xmlPr mapId="1" xpath="/Report/Observations/LIQ.CLR.OUT.UFR.CPB.SMN/D91" xmlDataType="double"/>
    </xmlCellPr>
  </singleXmlCell>
  <singleXmlCell id="543" r="N24" connectionId="0">
    <xmlCellPr id="543" uniqueName="_Report_Observations_LIQ.CLR.OUT.SIS.INS.APF.CBO_D69.T">
      <xmlPr mapId="1" xpath="/Report/Observations/LIQ.CLR.OUT.SIS.INS.APF.CBO/D69.T" xmlDataType="double"/>
    </xmlCellPr>
  </singleXmlCell>
  <singleXmlCell id="544" r="O45" connectionId="0">
    <xmlCellPr id="544" uniqueName="_Report_Observations_LIQ.CLR.OUT.UFR.CPB.CEB_D91">
      <xmlPr mapId="1" xpath="/Report/Observations/LIQ.CLR.OUT.UFR.CPB.CEB/D91" xmlDataType="double"/>
    </xmlCellPr>
  </singleXmlCell>
  <singleXmlCell id="545" r="N23" connectionId="0">
    <xmlCellPr id="545" uniqueName="_Report_Observations_LIQ.CLR.OUT.SIS.INS.APF.HBO_D69">
      <xmlPr mapId="1" xpath="/Report/Observations/LIQ.CLR.OUT.SIS.INS.APF.HBO/D69" xmlDataType="double"/>
    </xmlCellPr>
  </singleXmlCell>
  <singleXmlCell id="546" r="O44" connectionId="0">
    <xmlCellPr id="546" uniqueName="_Report_Observations_LIQ.CLR.OUT.UFR.CPB.NFU_D91.ICC">
      <xmlPr mapId="1" xpath="/Report/Observations/LIQ.CLR.OUT.UFR.CPB.NFU/D91.ICC" xmlDataType="double"/>
    </xmlCellPr>
  </singleXmlCell>
  <singleXmlCell id="547" r="N22" connectionId="0">
    <xmlCellPr id="547" uniqueName="_Report_Observations_LIQ.CLR.OUT.SIS.INS.ISS_D69">
      <xmlPr mapId="1" xpath="/Report/Observations/LIQ.CLR.OUT.SIS.INS.ISS/D69" xmlDataType="double"/>
    </xmlCellPr>
  </singleXmlCell>
  <singleXmlCell id="548" r="O43" connectionId="0">
    <xmlCellPr id="548" uniqueName="_Report_Observations_LIQ.CLR.OUT.UFR.CPB.NFU_D91.T">
      <xmlPr mapId="1" xpath="/Report/Observations/LIQ.CLR.OUT.UFR.CPB.NFU/D91.T" xmlDataType="double"/>
    </xmlCellPr>
  </singleXmlCell>
  <singleXmlCell id="549" r="O42" connectionId="0">
    <xmlCellPr id="549" uniqueName="_Report_Observations_LIQ.CLR.OUT.UFR.CPB.SMB_D91">
      <xmlPr mapId="1" xpath="/Report/Observations/LIQ.CLR.OUT.UFR.CPB.SMB/D91" xmlDataType="double"/>
    </xmlCellPr>
  </singleXmlCell>
  <singleXmlCell id="550" r="O41" connectionId="0">
    <xmlCellPr id="550" uniqueName="_Report_Observations_LIQ.CLR.OUT.UFR.CPB.RET.TDE_D91">
      <xmlPr mapId="1" xpath="/Report/Observations/LIQ.CLR.OUT.UFR.CPB.RET.TDE/D91" xmlDataType="double"/>
    </xmlCellPr>
  </singleXmlCell>
  <singleXmlCell id="551" r="N30" connectionId="0">
    <xmlCellPr id="551" uniqueName="_Report_Observations_LIQ.CLR.OUT.SIS.COF_D69.CHP">
      <xmlPr mapId="1" xpath="/Report/Observations/LIQ.CLR.OUT.SIS.COF/D69.CHP" xmlDataType="double"/>
    </xmlCellPr>
  </singleXmlCell>
  <singleXmlCell id="552" r="O51" connectionId="0">
    <xmlCellPr id="552" uniqueName="_Report_Observations_LIQ.CLR.OUT.UFR.CPB.FUU_D91.ICC">
      <xmlPr mapId="1" xpath="/Report/Observations/LIQ.CLR.OUT.UFR.CPB.FUU/D91.ICC" xmlDataType="double"/>
    </xmlCellPr>
  </singleXmlCell>
  <singleXmlCell id="553" r="O50" connectionId="0">
    <xmlCellPr id="553" uniqueName="_Report_Observations_LIQ.CLR.OUT.UFR.CPB.FUU_D91.T">
      <xmlPr mapId="1" xpath="/Report/Observations/LIQ.CLR.OUT.UFR.CPB.FUU/D91.T" xmlDataType="double"/>
    </xmlCellPr>
  </singleXmlCell>
  <singleXmlCell id="554" r="O39" connectionId="0">
    <xmlCellPr id="554" uniqueName="_Report_Observations_LIQ.CLR.OUT.UFR.CPB.RET.SAV_D91">
      <xmlPr mapId="1" xpath="/Report/Observations/LIQ.CLR.OUT.UFR.CPB.RET.SAV/D91" xmlDataType="double"/>
    </xmlCellPr>
  </singleXmlCell>
  <singleXmlCell id="555" r="O37" connectionId="0">
    <xmlCellPr id="555" uniqueName="_Report_Observations_LIQ.CLR.OUT.UFR.CPB.RET.HVD_D91">
      <xmlPr mapId="1" xpath="/Report/Observations/LIQ.CLR.OUT.UFR.CPB.RET.HVD/D91" xmlDataType="double"/>
    </xmlCellPr>
  </singleXmlCell>
  <singleXmlCell id="556" r="O36" connectionId="0">
    <xmlCellPr id="556" uniqueName="_Report_Observations_LIQ.CLR.OUT.UFR.CPB.RET_D91">
      <xmlPr mapId="1" xpath="/Report/Observations/LIQ.CLR.OUT.UFR.CPB.RET/D91" xmlDataType="double"/>
    </xmlCellPr>
  </singleXmlCell>
  <singleXmlCell id="557" r="O34" connectionId="0">
    <xmlCellPr id="557" uniqueName="_Report_Observations_LIQ.CLR.OUT.SIS.RET_D91">
      <xmlPr mapId="1" xpath="/Report/Observations/LIQ.CLR.OUT.SIS.RET/D91" xmlDataType="double"/>
    </xmlCellPr>
  </singleXmlCell>
  <singleXmlCell id="558" r="O33" connectionId="0">
    <xmlCellPr id="558" uniqueName="_Report_Observations_LIQ.CLR.OUT.SIS.ICC_D91">
      <xmlPr mapId="1" xpath="/Report/Observations/LIQ.CLR.OUT.SIS.ICC/D91" xmlDataType="double"/>
    </xmlCellPr>
  </singleXmlCell>
  <singleXmlCell id="559" r="O32" connectionId="0">
    <xmlCellPr id="559" uniqueName="_Report_Observations_LIQ.CLR.OUT.SIS.COF_D91.TRG">
      <xmlPr mapId="1" xpath="/Report/Observations/LIQ.CLR.OUT.SIS.COF/D91.TRG" xmlDataType="double"/>
    </xmlCellPr>
  </singleXmlCell>
  <singleXmlCell id="560" r="O31" connectionId="0">
    <xmlCellPr id="560" uniqueName="_Report_Observations_LIQ.CLR.OUT.SIS.COF_D91.DOW">
      <xmlPr mapId="1" xpath="/Report/Observations/LIQ.CLR.OUT.SIS.COF/D91.DOW" xmlDataType="double"/>
    </xmlCellPr>
  </singleXmlCell>
  <singleXmlCell id="561" r="O30" connectionId="0">
    <xmlCellPr id="561" uniqueName="_Report_Observations_LIQ.CLR.OUT.SIS.COF_D91.CHP">
      <xmlPr mapId="1" xpath="/Report/Observations/LIQ.CLR.OUT.SIS.COF/D91.CHP" xmlDataType="double"/>
    </xmlCellPr>
  </singleXmlCell>
  <singleXmlCell id="562" r="O40" connectionId="0">
    <xmlCellPr id="562" uniqueName="_Report_Observations_LIQ.CLR.OUT.UFR.CPB.RET.DAC_D91">
      <xmlPr mapId="1" xpath="/Report/Observations/LIQ.CLR.OUT.UFR.CPB.RET.DAC/D91" xmlDataType="double"/>
    </xmlCellPr>
  </singleXmlCell>
</singleXmlCells>
</file>

<file path=xl/tables/tableSingleCells5.xml><?xml version="1.0" encoding="utf-8"?>
<singleXmlCells xmlns="http://schemas.openxmlformats.org/spreadsheetml/2006/main">
  <singleXmlCell id="11" r="Q21" connectionId="0">
    <xmlCellPr id="11" uniqueName="_Report_Observations_LIQ.LGM.SEC.NFB.EXC_T">
      <xmlPr mapId="1" xpath="/Report/Observations/LIQ.LGM.SEC.NFB.EXC/T" xmlDataType="double"/>
    </xmlCellPr>
  </singleXmlCell>
  <singleXmlCell id="13" r="Q20" connectionId="0">
    <xmlCellPr id="13" uniqueName="_Report_Observations_LIQ.LGM.SEC.SCP.EXC_T">
      <xmlPr mapId="1" xpath="/Report/Observations/LIQ.LGM.SEC.SCP.EXC/T" xmlDataType="double"/>
    </xmlCellPr>
  </singleXmlCell>
  <singleXmlCell id="21" r="Q22" connectionId="0">
    <xmlCellPr id="21" uniqueName="_Report_Observations_LIQ.LGM.SEC.CBO.EXC_T">
      <xmlPr mapId="1" xpath="/Report/Observations/LIQ.LGM.SEC.CBO.EXC/T" xmlDataType="double"/>
    </xmlCellPr>
  </singleXmlCell>
  <singleXmlCell id="24" r="Q29" connectionId="0">
    <xmlCellPr id="24" uniqueName="_Report_Observations_LIQ.LGM.SEC.EQS.EXC_T">
      <xmlPr mapId="1" xpath="/Report/Observations/LIQ.LGM.SEC.EQS.EXC/T" xmlDataType="double"/>
    </xmlCellPr>
  </singleXmlCell>
  <singleXmlCell id="74" r="N20" connectionId="0">
    <xmlCellPr id="74" uniqueName="_Report_Observations_LIQ.LGM.SEC.SCP_F34">
      <xmlPr mapId="1" xpath="/Report/Observations/LIQ.LGM.SEC.SCP/F34" xmlDataType="double"/>
    </xmlCellPr>
  </singleXmlCell>
  <singleXmlCell id="79" r="O22" connectionId="0">
    <xmlCellPr id="79" uniqueName="_Report_Observations_LIQ.LGM.SEC.CBO_F57">
      <xmlPr mapId="1" xpath="/Report/Observations/LIQ.LGM.SEC.CBO/F57" xmlDataType="double"/>
    </xmlCellPr>
  </singleXmlCell>
  <singleXmlCell id="81" r="O21" connectionId="0">
    <xmlCellPr id="81" uniqueName="_Report_Observations_LIQ.LGM.SEC.NFB_F57">
      <xmlPr mapId="1" xpath="/Report/Observations/LIQ.LGM.SEC.NFB/F57" xmlDataType="double"/>
    </xmlCellPr>
  </singleXmlCell>
  <singleXmlCell id="83" r="O20" connectionId="0">
    <xmlCellPr id="83" uniqueName="_Report_Observations_LIQ.LGM.SEC.SCP_F57">
      <xmlPr mapId="1" xpath="/Report/Observations/LIQ.LGM.SEC.SCP/F57" xmlDataType="double"/>
    </xmlCellPr>
  </singleXmlCell>
  <singleXmlCell id="122" r="P22" connectionId="0">
    <xmlCellPr id="122" uniqueName="_Report_Observations_LIQ.LGM.SEC.CBO_T">
      <xmlPr mapId="1" xpath="/Report/Observations/LIQ.LGM.SEC.CBO/T" xmlDataType="double"/>
    </xmlCellPr>
  </singleXmlCell>
  <singleXmlCell id="124" r="P21" connectionId="0">
    <xmlCellPr id="124" uniqueName="_Report_Observations_LIQ.LGM.SEC.NFB_T">
      <xmlPr mapId="1" xpath="/Report/Observations/LIQ.LGM.SEC.NFB/T" xmlDataType="double"/>
    </xmlCellPr>
  </singleXmlCell>
  <singleXmlCell id="127" r="P20" connectionId="0">
    <xmlCellPr id="127" uniqueName="_Report_Observations_LIQ.LGM.SEC.SCP_T">
      <xmlPr mapId="1" xpath="/Report/Observations/LIQ.LGM.SEC.SCP/T" xmlDataType="double"/>
    </xmlCellPr>
  </singleXmlCell>
  <singleXmlCell id="138" r="P29" connectionId="0">
    <xmlCellPr id="138" uniqueName="_Report_Observations_LIQ.LGM.SEC.EQS_T">
      <xmlPr mapId="1" xpath="/Report/Observations/LIQ.LGM.SEC.EQS/T" xmlDataType="double"/>
    </xmlCellPr>
  </singleXmlCell>
  <singleXmlCell id="563" r="L22" connectionId="0">
    <xmlCellPr id="563" uniqueName="_Report_Observations_LIQ.LGM.SEC.CBO_FUR">
      <xmlPr mapId="1" xpath="/Report/Observations/LIQ.LGM.SEC.CBO/FUR" xmlDataType="double"/>
    </xmlCellPr>
  </singleXmlCell>
  <singleXmlCell id="564" r="L21" connectionId="0">
    <xmlCellPr id="564" uniqueName="_Report_Observations_LIQ.LGM.SEC.NFB_FUR">
      <xmlPr mapId="1" xpath="/Report/Observations/LIQ.LGM.SEC.NFB/FUR" xmlDataType="double"/>
    </xmlCellPr>
  </singleXmlCell>
  <singleXmlCell id="565" r="L20" connectionId="0">
    <xmlCellPr id="565" uniqueName="_Report_Observations_LIQ.LGM.SEC.SCP_FUR">
      <xmlPr mapId="1" xpath="/Report/Observations/LIQ.LGM.SEC.SCP/FUR" xmlDataType="double"/>
    </xmlCellPr>
  </singleXmlCell>
  <singleXmlCell id="566" r="M22" connectionId="0">
    <xmlCellPr id="566" uniqueName="_Report_Observations_LIQ.LGM.SEC.CBO_F12">
      <xmlPr mapId="1" xpath="/Report/Observations/LIQ.LGM.SEC.CBO/F12" xmlDataType="double"/>
    </xmlCellPr>
  </singleXmlCell>
  <singleXmlCell id="567" r="M29" connectionId="0">
    <xmlCellPr id="567" uniqueName="_Report_Observations_LIQ.LGM.SEC.EQS_SLM">
      <xmlPr mapId="1" xpath="/Report/Observations/LIQ.LGM.SEC.EQS/SLM" xmlDataType="double"/>
    </xmlCellPr>
  </singleXmlCell>
  <singleXmlCell id="568" r="M21" connectionId="0">
    <xmlCellPr id="568" uniqueName="_Report_Observations_LIQ.LGM.SEC.NFB_F12">
      <xmlPr mapId="1" xpath="/Report/Observations/LIQ.LGM.SEC.NFB/F12" xmlDataType="double"/>
    </xmlCellPr>
  </singleXmlCell>
  <singleXmlCell id="569" r="M20" connectionId="0">
    <xmlCellPr id="569" uniqueName="_Report_Observations_LIQ.LGM.SEC.SCP_F12">
      <xmlPr mapId="1" xpath="/Report/Observations/LIQ.LGM.SEC.SCP/F12" xmlDataType="double"/>
    </xmlCellPr>
  </singleXmlCell>
  <singleXmlCell id="570" r="N22" connectionId="0">
    <xmlCellPr id="570" uniqueName="_Report_Observations_LIQ.LGM.SEC.CBO_F34">
      <xmlPr mapId="1" xpath="/Report/Observations/LIQ.LGM.SEC.CBO/F34" xmlDataType="double"/>
    </xmlCellPr>
  </singleXmlCell>
  <singleXmlCell id="571" r="N21" connectionId="0">
    <xmlCellPr id="571" uniqueName="_Report_Observations_LIQ.LGM.SEC.NFB_F34">
      <xmlPr mapId="1" xpath="/Report/Observations/LIQ.LGM.SEC.NFB/F34" xmlDataType="double"/>
    </xmlCellPr>
  </singleXmlCell>
  <singleXmlCell id="572" r="N29" connectionId="0">
    <xmlCellPr id="572" uniqueName="_Report_Observations_LIQ.LGM.SEC.EQS_SLO">
      <xmlPr mapId="1" xpath="/Report/Observations/LIQ.LGM.SEC.EQS/SLO" xmlDataType="double"/>
    </xmlCellPr>
  </singleXmlCell>
  <singleXmlCell id="573" r="L29" connectionId="0">
    <xmlCellPr id="573" uniqueName="_Report_Observations_LIQ.LGM.SEC.EQS_SUL">
      <xmlPr mapId="1" xpath="/Report/Observations/LIQ.LGM.SEC.EQS/SUL" xmlDataType="double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http://www.finma.ch/" TargetMode="External" Type="http://schemas.openxmlformats.org/officeDocument/2006/relationships/hyperlink"/><Relationship Id="rId3" Target="mailto:liquidity@finma.ch" TargetMode="External" Type="http://schemas.openxmlformats.org/officeDocument/2006/relationships/hyperlink"/><Relationship Id="rId4" Target="../printerSettings/printerSettings2.bin" Type="http://schemas.openxmlformats.org/officeDocument/2006/relationships/printerSettings"/><Relationship Id="rId5" Target="../drawings/vmlDrawing1.vml" Type="http://schemas.openxmlformats.org/officeDocument/2006/relationships/vmlDrawing"/><Relationship Id="rId6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16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tables/tableSingleCells3.xml" Type="http://schemas.openxmlformats.org/officeDocument/2006/relationships/tableSingleCells"/><Relationship Id="rId4" Target="../drawings/drawing2.xml" Type="http://schemas.openxmlformats.org/officeDocument/2006/relationships/drawing"/><Relationship Id="rId5" Target="../comments21.xml" Type="http://schemas.openxmlformats.org/officeDocument/2006/relationships/comments"/><Relationship Id="rId6" Target="../drawings/vmlDrawing7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tables/tableSingleCells4.xml" Type="http://schemas.openxmlformats.org/officeDocument/2006/relationships/tableSingleCells"/><Relationship Id="rId4" Target="../drawings/drawing3.xml" Type="http://schemas.openxmlformats.org/officeDocument/2006/relationships/drawing"/><Relationship Id="rId5" Target="../comments6.xml" Type="http://schemas.openxmlformats.org/officeDocument/2006/relationships/comments"/><Relationship Id="rId6" Target="../drawings/vmlDrawing8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vmlDrawing5.vml" Type="http://schemas.openxmlformats.org/officeDocument/2006/relationships/vmlDrawing"/><Relationship Id="rId3" Target="../tables/tableSingleCells5.xml" Type="http://schemas.openxmlformats.org/officeDocument/2006/relationships/tableSingleCells"/><Relationship Id="rId4" Target="../drawings/drawing4.xml" Type="http://schemas.openxmlformats.org/officeDocument/2006/relationships/drawing"/><Relationship Id="rId5" Target="../comments20.xml" Type="http://schemas.openxmlformats.org/officeDocument/2006/relationships/comments"/><Relationship Id="rId6" Target="../drawings/vmlDrawing9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6"/>
  <sheetViews>
    <sheetView showGridLines="0" showRowColHeaders="0" tabSelected="1" zoomScale="80" zoomScaleNormal="80" workbookViewId="0" showZeros="true">
      <selection activeCell="H1" sqref="H1"/>
    </sheetView>
  </sheetViews>
  <sheetFormatPr defaultColWidth="11.42578125" defaultRowHeight="14.25" x14ac:dyDescent="0.2"/>
  <cols>
    <col min="1" max="1" customWidth="true" style="9" width="0.85546875" collapsed="false"/>
    <col min="2" max="2" customWidth="true" style="9" width="17.28515625" collapsed="false"/>
    <col min="3" max="3" customWidth="true" style="9" width="12.5703125" collapsed="false"/>
    <col min="4" max="5" customWidth="true" style="9" width="18.7109375" collapsed="false"/>
    <col min="6" max="6" customWidth="true" style="9" width="8.5703125" collapsed="false"/>
    <col min="7" max="7" customWidth="true" style="9" width="12.7109375" collapsed="false"/>
    <col min="8" max="8" customWidth="true" style="9" width="15.0" collapsed="false"/>
    <col min="9" max="9" customWidth="true" style="2" width="7.28515625" collapsed="false"/>
    <col min="10" max="16384" style="2" width="11.42578125" collapsed="false"/>
  </cols>
  <sheetData>
    <row r="1" spans="1:10" ht="20.100000000000001" customHeight="1" x14ac:dyDescent="0.2">
      <c r="B1" s="66" t="s">
        <v>116</v>
      </c>
      <c r="C1" s="65" t="s">
        <v>17</v>
      </c>
      <c r="G1" s="57" t="s">
        <v>39</v>
      </c>
      <c r="H1" s="74" t="s">
        <v>0</v>
      </c>
      <c r="J1" s="154" t="s">
        <v>32</v>
      </c>
    </row>
    <row r="2" spans="1:10" ht="20.100000000000001" customHeight="1" x14ac:dyDescent="0.2">
      <c r="B2" s="66" t="s">
        <v>122</v>
      </c>
      <c r="C2" s="65" t="s">
        <v>18</v>
      </c>
      <c r="G2" s="57" t="s">
        <v>19</v>
      </c>
      <c r="H2" s="71" t="s">
        <v>34</v>
      </c>
    </row>
    <row r="3" spans="1:10" ht="20.100000000000001" customHeight="1" x14ac:dyDescent="0.2">
      <c r="B3" s="67" t="s">
        <v>123</v>
      </c>
      <c r="C3" s="89" t="s">
        <v>1</v>
      </c>
    </row>
    <row r="4" spans="1:10" ht="20.100000000000001" customHeight="1" x14ac:dyDescent="0.2">
      <c r="B4" s="67" t="s">
        <v>347</v>
      </c>
      <c r="C4" s="89" t="s">
        <v>3</v>
      </c>
      <c r="D4" s="32"/>
      <c r="E4" s="32"/>
      <c r="H4" s="64"/>
    </row>
    <row r="5" spans="1:10" ht="20.100000000000001" customHeight="1" x14ac:dyDescent="0.2">
      <c r="B5" s="67" t="s">
        <v>5</v>
      </c>
      <c r="C5" s="65" t="s">
        <v>20</v>
      </c>
      <c r="D5" s="32"/>
      <c r="E5" s="32"/>
      <c r="G5" s="57"/>
      <c r="H5" s="64"/>
    </row>
    <row r="6" spans="1:10" ht="20.100000000000001" customHeight="1" x14ac:dyDescent="0.2">
      <c r="A6" s="22"/>
      <c r="B6" s="67" t="s">
        <v>347</v>
      </c>
      <c r="C6" s="65" t="s">
        <v>111</v>
      </c>
      <c r="D6" s="32"/>
      <c r="E6" s="32"/>
      <c r="F6" s="22"/>
      <c r="G6" s="70"/>
      <c r="H6" s="68"/>
    </row>
    <row r="7" spans="1:10" ht="54" customHeight="1" x14ac:dyDescent="0.25">
      <c r="A7" s="22"/>
      <c r="B7" s="210" t="s">
        <v>183</v>
      </c>
      <c r="C7" s="210"/>
      <c r="D7" s="210"/>
      <c r="E7" s="210"/>
      <c r="F7" s="210"/>
      <c r="G7" s="210"/>
      <c r="H7" s="210"/>
    </row>
    <row r="8" spans="1:10" ht="21" customHeight="1" x14ac:dyDescent="0.2">
      <c r="A8" s="22"/>
      <c r="B8" s="211" t="s">
        <v>6</v>
      </c>
      <c r="C8" s="211"/>
      <c r="D8" s="211"/>
      <c r="E8" s="211"/>
      <c r="F8" s="211"/>
      <c r="G8" s="211"/>
      <c r="H8" s="211"/>
    </row>
    <row r="9" spans="1:10" ht="21" hidden="1" customHeight="1" x14ac:dyDescent="0.2">
      <c r="A9" s="22"/>
      <c r="B9" s="63"/>
      <c r="C9" s="62"/>
      <c r="D9" s="62"/>
      <c r="E9" s="62"/>
      <c r="F9" s="62"/>
      <c r="G9" s="62"/>
      <c r="H9" s="61"/>
    </row>
    <row r="10" spans="1:10" ht="27" customHeight="1" x14ac:dyDescent="0.2">
      <c r="B10" s="28"/>
    </row>
    <row r="11" spans="1:10" ht="18" customHeight="1" x14ac:dyDescent="0.2">
      <c r="A11" s="1"/>
      <c r="B11" s="2"/>
      <c r="C11" s="2"/>
      <c r="D11" s="214"/>
      <c r="E11" s="214"/>
      <c r="F11" s="214"/>
      <c r="G11" s="214"/>
      <c r="H11" s="2"/>
    </row>
    <row r="12" spans="1:10" ht="36" customHeight="1" x14ac:dyDescent="0.2">
      <c r="A12" s="1"/>
      <c r="B12" s="3" t="s">
        <v>21</v>
      </c>
      <c r="C12" s="2"/>
      <c r="D12" s="219"/>
      <c r="E12" s="219"/>
      <c r="F12" s="219"/>
      <c r="G12" s="219"/>
      <c r="H12" s="219"/>
    </row>
    <row r="13" spans="1:10" s="155" customFormat="1" ht="15" customHeight="1" x14ac:dyDescent="0.2">
      <c r="A13" s="59"/>
      <c r="B13" s="59"/>
      <c r="C13" s="59"/>
      <c r="D13" s="213"/>
      <c r="E13" s="213"/>
      <c r="F13" s="213"/>
      <c r="G13" s="213"/>
      <c r="H13" s="59"/>
    </row>
    <row r="14" spans="1:10" s="155" customFormat="1" ht="15" hidden="1" customHeight="1" x14ac:dyDescent="0.2">
      <c r="A14" s="59"/>
      <c r="B14" s="59"/>
      <c r="C14" s="59"/>
      <c r="D14" s="213"/>
      <c r="E14" s="213"/>
      <c r="F14" s="213"/>
      <c r="G14" s="213"/>
      <c r="H14" s="59"/>
    </row>
    <row r="15" spans="1:10" s="155" customFormat="1" ht="15" hidden="1" customHeight="1" x14ac:dyDescent="0.2">
      <c r="A15" s="124"/>
      <c r="B15" s="124"/>
      <c r="C15" s="124"/>
      <c r="D15" s="220" t="str">
        <f>IF(OR(COUNT(#REF!)&gt;0,COUNT(#REF!)&gt;0),"Please indicate the currency used in LMT01_U or LMT03_U","")</f>
        <v/>
      </c>
      <c r="E15" s="220"/>
      <c r="F15" s="220"/>
      <c r="G15" s="220"/>
      <c r="H15" s="125"/>
    </row>
    <row r="16" spans="1:10" s="155" customFormat="1" ht="15" hidden="1" customHeight="1" x14ac:dyDescent="0.2">
      <c r="A16" s="59"/>
      <c r="B16" s="59"/>
      <c r="C16" s="59"/>
      <c r="D16" s="213"/>
      <c r="E16" s="213"/>
      <c r="F16" s="213"/>
      <c r="G16" s="213"/>
      <c r="H16" s="59"/>
    </row>
    <row r="17" spans="1:16" s="155" customFormat="1" ht="15" hidden="1" customHeight="1" x14ac:dyDescent="0.2">
      <c r="A17" s="59"/>
      <c r="B17" s="59"/>
      <c r="C17" s="59"/>
      <c r="D17" s="213"/>
      <c r="E17" s="213"/>
      <c r="F17" s="213"/>
      <c r="G17" s="213"/>
      <c r="H17" s="59"/>
    </row>
    <row r="18" spans="1:16" ht="15" hidden="1" customHeight="1" x14ac:dyDescent="0.2">
      <c r="A18" s="1"/>
      <c r="B18" s="3"/>
      <c r="C18" s="2"/>
      <c r="D18" s="4"/>
      <c r="E18" s="4"/>
      <c r="F18" s="4"/>
      <c r="G18" s="4"/>
      <c r="H18" s="2"/>
    </row>
    <row r="19" spans="1:16" ht="15" customHeight="1" x14ac:dyDescent="0.2">
      <c r="B19" s="3"/>
      <c r="C19" s="2"/>
      <c r="D19" s="4"/>
      <c r="E19" s="4"/>
      <c r="F19" s="4"/>
      <c r="G19" s="4"/>
      <c r="H19" s="2"/>
    </row>
    <row r="20" spans="1:16" ht="15" customHeight="1" x14ac:dyDescent="0.2">
      <c r="B20" s="90" t="s">
        <v>38</v>
      </c>
      <c r="C20" s="95"/>
      <c r="D20" s="96" t="s">
        <v>22</v>
      </c>
      <c r="E20" s="96" t="s">
        <v>23</v>
      </c>
      <c r="F20" s="4"/>
      <c r="G20" s="4"/>
      <c r="H20" s="2"/>
    </row>
    <row r="21" spans="1:16" ht="15" customHeight="1" x14ac:dyDescent="0.2">
      <c r="B21" s="72"/>
      <c r="C21" s="72" t="s">
        <v>2</v>
      </c>
      <c r="D21" s="72">
        <f>Validation!B5</f>
      </c>
      <c r="E21" s="72"/>
      <c r="F21" s="4"/>
      <c r="G21" s="4"/>
      <c r="H21" s="2"/>
    </row>
    <row r="22">
      <c r="C22" t="s">
        <v>126</v>
      </c>
      <c r="D22">
        <f>Validation!B9</f>
      </c>
    </row>
    <row r="23">
      <c r="C23" t="s">
        <v>128</v>
      </c>
      <c r="D23">
        <f>Validation!B12</f>
      </c>
    </row>
    <row r="24">
      <c r="C24" t="s">
        <v>129</v>
      </c>
      <c r="D24">
        <f>Validation!B15</f>
      </c>
    </row>
    <row r="25">
      <c r="C25" t="s">
        <v>130</v>
      </c>
      <c r="D25">
        <f>Validation!B18</f>
      </c>
    </row>
    <row r="26" spans="1:16" ht="15" customHeight="1" x14ac:dyDescent="0.2">
      <c r="A26" s="22"/>
      <c r="B26" s="120"/>
      <c r="C26" s="120"/>
      <c r="D26" s="120"/>
      <c r="E26" s="120"/>
      <c r="F26" s="4"/>
      <c r="G26" s="4"/>
      <c r="H26" s="2"/>
    </row>
    <row r="27" spans="1:16" ht="15" customHeight="1" x14ac:dyDescent="0.2">
      <c r="B27" s="3"/>
      <c r="C27" s="2"/>
      <c r="D27" s="4"/>
      <c r="E27" s="4"/>
      <c r="F27" s="4"/>
      <c r="G27" s="4"/>
      <c r="H27" s="2"/>
      <c r="P27" s="156"/>
    </row>
    <row r="28" spans="1:16" s="158" customFormat="1" ht="57" customHeight="1" x14ac:dyDescent="0.2">
      <c r="A28" s="11"/>
      <c r="B28" s="216" t="s">
        <v>184</v>
      </c>
      <c r="C28" s="217"/>
      <c r="D28" s="217"/>
      <c r="E28" s="217"/>
      <c r="F28" s="217"/>
      <c r="G28" s="217"/>
      <c r="H28" s="218"/>
    </row>
    <row r="29" spans="1:16" x14ac:dyDescent="0.2">
      <c r="A29" s="22"/>
      <c r="B29" s="13"/>
      <c r="C29" s="13"/>
      <c r="D29" s="13"/>
      <c r="E29" s="13"/>
      <c r="F29" s="13"/>
      <c r="G29" s="13"/>
      <c r="H29" s="13"/>
    </row>
    <row r="30" spans="1:16" ht="21" customHeight="1" x14ac:dyDescent="0.2">
      <c r="A30" s="22"/>
      <c r="B30" s="215" t="s">
        <v>118</v>
      </c>
      <c r="C30" s="215"/>
      <c r="D30" s="215"/>
      <c r="E30" s="215"/>
      <c r="F30" s="215"/>
      <c r="G30" s="215"/>
      <c r="H30" s="215"/>
    </row>
    <row r="31" spans="1:16" x14ac:dyDescent="0.2">
      <c r="A31" s="22"/>
      <c r="B31" s="16" t="s">
        <v>24</v>
      </c>
      <c r="C31" s="31"/>
      <c r="D31" s="31"/>
      <c r="E31" s="31"/>
      <c r="F31" s="31"/>
      <c r="G31" s="31"/>
      <c r="H31" s="31"/>
    </row>
    <row r="32" spans="1:16" ht="21" customHeight="1" x14ac:dyDescent="0.2">
      <c r="A32" s="22"/>
      <c r="B32" s="221" t="s">
        <v>185</v>
      </c>
      <c r="C32" s="212"/>
      <c r="D32" s="212"/>
      <c r="E32" s="212"/>
      <c r="F32" s="212"/>
      <c r="G32" s="212"/>
      <c r="H32" s="212"/>
    </row>
    <row r="33" spans="1:11" x14ac:dyDescent="0.2">
      <c r="B33" s="212" t="str">
        <f><![CDATA["the following details: your code ("&H1&"), survey ("&B1&") and cut-off date ("&IF(ISTEXT(H2),H2,DAY(H2)&"."&MONTH(H2)&"."&YEAR(H2))&")."]]></f>
        <v>the following details: your code (XXXXXX), survey (LSIB_G) and cut-off date (DD.MM.YYYY).</v>
      </c>
      <c r="C33" s="212"/>
      <c r="D33" s="212"/>
      <c r="E33" s="212"/>
      <c r="F33" s="212"/>
      <c r="G33" s="212"/>
      <c r="H33" s="212"/>
    </row>
    <row r="34" spans="1:11" ht="15" customHeight="1" x14ac:dyDescent="0.2">
      <c r="B34" s="5"/>
      <c r="C34" s="6"/>
      <c r="D34" s="6"/>
      <c r="E34" s="6"/>
      <c r="F34" s="6"/>
      <c r="G34" s="6"/>
      <c r="H34" s="6"/>
    </row>
    <row r="35" spans="1:11" ht="21" customHeight="1" x14ac:dyDescent="0.2">
      <c r="B35" s="10" t="s">
        <v>28</v>
      </c>
      <c r="C35" s="12"/>
      <c r="D35" s="12"/>
      <c r="E35" s="12"/>
      <c r="F35" s="7" t="s">
        <v>25</v>
      </c>
      <c r="G35" s="11"/>
      <c r="H35" s="14" t="str">
        <f>HYPERLINK("mailto:forms@snb.ch?subject="&amp;H38&amp;" Ordering forms","forms@snb.ch")</f>
        <v>forms@snb.ch</v>
      </c>
    </row>
    <row r="36" spans="1:11" x14ac:dyDescent="0.2">
      <c r="B36" s="10" t="s">
        <v>117</v>
      </c>
      <c r="C36" s="12"/>
      <c r="D36" s="12"/>
      <c r="E36" s="12"/>
      <c r="F36" s="8" t="s">
        <v>26</v>
      </c>
      <c r="G36" s="11"/>
      <c r="H36" s="14" t="str">
        <f>HYPERLINK("mailto:statistik.erhebungen@snb.ch?subject="&amp;H38&amp;" Question","statistik.erhebungen@snb.ch")</f>
        <v>statistik.erhebungen@snb.ch</v>
      </c>
    </row>
    <row r="37" spans="1:11" x14ac:dyDescent="0.2">
      <c r="B37" s="10" t="s">
        <v>29</v>
      </c>
      <c r="C37" s="12"/>
      <c r="D37" s="12"/>
      <c r="E37" s="12"/>
      <c r="F37" s="8"/>
      <c r="G37" s="12"/>
      <c r="H37" s="14"/>
      <c r="K37" s="3"/>
    </row>
    <row r="38" spans="1:11" x14ac:dyDescent="0.2">
      <c r="B38" s="10" t="s">
        <v>30</v>
      </c>
      <c r="C38" s="12"/>
      <c r="D38" s="12"/>
      <c r="E38" s="12"/>
      <c r="F38" s="8" t="s">
        <v>27</v>
      </c>
      <c r="G38" s="12"/>
      <c r="H38" s="8" t="str">
        <f><![CDATA[H1&" "&""&B1&" "&IF(ISTEXT(H2),H2,DAY(H2)&"."&MONTH(H2)&"."&YEAR(H2))]]></f>
        <v>XXXXXX LSIB_G DD.MM.YYYY</v>
      </c>
      <c r="K38" s="3"/>
    </row>
    <row r="39" spans="1:11" x14ac:dyDescent="0.2">
      <c r="B39" s="10" t="s">
        <v>4</v>
      </c>
      <c r="C39" s="12"/>
      <c r="D39" s="12"/>
      <c r="E39" s="12"/>
    </row>
    <row r="40" spans="1:11" s="157" customFormat="1" ht="23.25" customHeight="1" x14ac:dyDescent="0.2">
      <c r="A40" s="76"/>
      <c r="B40" s="83" t="s">
        <v>31</v>
      </c>
      <c r="C40" s="84"/>
      <c r="D40" s="84"/>
      <c r="E40" s="84"/>
      <c r="F40" s="84"/>
      <c r="G40" s="84"/>
      <c r="H40" s="85" t="s">
        <v>7</v>
      </c>
    </row>
    <row r="41" spans="1:11" s="157" customFormat="1" ht="15" customHeight="1" x14ac:dyDescent="0.2">
      <c r="A41" s="76"/>
      <c r="B41" s="77" t="s">
        <v>83</v>
      </c>
      <c r="C41" s="78"/>
      <c r="D41" s="78"/>
      <c r="E41" s="78"/>
      <c r="F41" s="78"/>
      <c r="G41" s="78"/>
      <c r="H41" s="79"/>
    </row>
    <row r="42" spans="1:11" s="157" customFormat="1" ht="15" customHeight="1" x14ac:dyDescent="0.2">
      <c r="A42" s="76"/>
      <c r="B42" s="77" t="s">
        <v>8</v>
      </c>
      <c r="C42" s="78"/>
      <c r="D42" s="78"/>
      <c r="E42" s="78"/>
      <c r="F42" s="97" t="s">
        <v>33</v>
      </c>
      <c r="G42" s="78"/>
      <c r="H42" s="79" t="s">
        <v>9</v>
      </c>
    </row>
    <row r="43" spans="1:11" s="157" customFormat="1" ht="15" customHeight="1" x14ac:dyDescent="0.2">
      <c r="A43" s="76"/>
      <c r="B43" s="77" t="s">
        <v>10</v>
      </c>
      <c r="C43" s="78"/>
      <c r="D43" s="78"/>
      <c r="E43" s="78"/>
      <c r="F43" s="80"/>
      <c r="G43" s="81"/>
      <c r="H43" s="86"/>
    </row>
    <row r="44" spans="1:11" s="157" customFormat="1" ht="15" customHeight="1" x14ac:dyDescent="0.2">
      <c r="A44" s="76"/>
      <c r="B44" s="82"/>
      <c r="C44" s="82"/>
      <c r="D44" s="82"/>
      <c r="E44" s="82"/>
      <c r="F44" s="82"/>
      <c r="G44" s="82"/>
      <c r="H44" s="82"/>
    </row>
    <row r="45" spans="1:11" x14ac:dyDescent="0.2">
      <c r="B45" s="10"/>
      <c r="C45" s="12"/>
      <c r="D45" s="12"/>
      <c r="E45" s="12"/>
      <c r="F45" s="12"/>
      <c r="G45" s="12"/>
      <c r="H45" s="12"/>
    </row>
    <row r="46" spans="1:11" ht="12.95" customHeight="1" x14ac:dyDescent="0.2">
      <c r="C46" s="15"/>
      <c r="D46" s="15"/>
      <c r="E46" s="15"/>
      <c r="F46" s="15"/>
      <c r="G46" s="15"/>
      <c r="H46" s="15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3:H33"/>
    <mergeCell ref="D17:G17"/>
    <mergeCell ref="D11:G11"/>
    <mergeCell ref="D13:G13"/>
    <mergeCell ref="D14:G14"/>
    <mergeCell ref="B30:H30"/>
    <mergeCell ref="B28:H28"/>
    <mergeCell ref="D12:H12"/>
    <mergeCell ref="D15:G15"/>
    <mergeCell ref="D16:G16"/>
    <mergeCell ref="B32:H32"/>
  </mergeCells>
  <conditionalFormatting sqref="D12">
    <cfRule type="containsBlanks" dxfId="3" priority="5">
      <formula>LEN(TRIM(D12))=0</formula>
    </cfRule>
  </conditionalFormatting>
  <conditionalFormatting sqref="H2">
    <cfRule type="containsText" dxfId="2" priority="3" operator="containsText" text="DD.MM.YYYY">
      <formula>NOT(ISERROR(SEARCH("DD.MM.YYYY",H2)))</formula>
    </cfRule>
  </conditionalFormatting>
  <conditionalFormatting sqref="H1">
    <cfRule type="cellIs" dxfId="1" priority="2" operator="equal">
      <formula>"XXXXXX"</formula>
    </cfRule>
  </conditionalFormatting>
  <conditionalFormatting sqref="H15">
    <cfRule type="expression" dxfId="0" priority="1">
      <formula>OR(COUNT(#REF!)&gt;0,COUNT(#REF!)&gt;0)</formula>
    </cfRule>
  </conditionalFormatting>
  <conditionalFormatting sqref="D21:D25">
    <cfRule type="expression" dxfId="40" priority="5">
      <formula>AND(D21=0,NOT(ISBLANK(D21)))</formula>
    </cfRule>
    <cfRule type="expression" dxfId="41" priority="6">
      <formula>D21&gt;0</formula>
    </cfRule>
  </conditionalFormatting>
  <conditionalFormatting sqref="D21:E25">
    <cfRule type="expression" dxfId="42" priority="7">
      <formula>AND(D21=0,NOT(ISBLANK(D21)))</formula>
    </cfRule>
    <cfRule type="expression" dxfId="43" priority="8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hyperlinks>
    <hyperlink ref="H40" r:id="rId2"/>
    <hyperlink ref="H42" r:id="rId3"/>
  </hyperlinks>
  <printOptions horizontalCentered="1"/>
  <pageMargins left="0.62992125984251968" right="0.6692913385826772" top="1.9685039370078741" bottom="0.59055118110236227" header="0.35433070866141736" footer="0.31496062992125984"/>
  <pageSetup paperSize="9" scale="85" orientation="portrait" r:id="rId4"/>
  <headerFooter>
    <oddHeader>&amp;R&amp;G</oddHeader>
    <oddFooter>&amp;L&amp;8&amp;D - &amp;T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showRowColHeaders="0" showZeros="true" topLeftCell="B1" zoomScale="80" zoomScaleNormal="80" workbookViewId="0">
      <pane xSplit="11" ySplit="19" topLeftCell="M20" activePane="bottomRight" state="frozenSplit"/>
      <selection activeCell="B1" sqref="B1"/>
      <selection pane="topRight" activeCell="M1" sqref="M1"/>
      <selection pane="bottomLeft" activeCell="B20" sqref="B20"/>
      <selection pane="bottomRight" activeCell="M20" sqref="M20"/>
    </sheetView>
  </sheetViews>
  <sheetFormatPr defaultColWidth="11.5703125" defaultRowHeight="12.75" x14ac:dyDescent="0.2"/>
  <cols>
    <col min="19" max="19" customWidth="true" style="128" width="12.7109375" collapsed="true"/>
    <col min="13" max="15" customWidth="true" style="17" width="15.7109375" collapsed="true"/>
    <col min="1" max="1" customWidth="true" hidden="true" style="17" width="1.85546875" collapsed="false"/>
    <col min="2" max="2" bestFit="true" customWidth="true" style="17" width="13.42578125" collapsed="false"/>
    <col min="3" max="3" customWidth="true" hidden="true" style="17" width="2.5703125" collapsed="false"/>
    <col min="4" max="4" customWidth="true" style="17" width="58.7109375" collapsed="false"/>
    <col min="5" max="5" customWidth="true" style="17" width="15.7109375" collapsed="false"/>
    <col min="6" max="6" customWidth="true" style="17" width="4.7109375" collapsed="false"/>
    <col min="7" max="7" customWidth="true" hidden="true" style="17" width="4.7109375" collapsed="false"/>
    <col min="8" max="10" customWidth="true" hidden="true" style="48" width="8.7109375" collapsed="false"/>
    <col min="11" max="11" customWidth="true" hidden="true" style="48" width="27.5703125" collapsed="false"/>
    <col min="12" max="12" customWidth="true" hidden="true" style="13" width="27.5703125" collapsed="false"/>
    <col min="16" max="16" customWidth="true" style="17" width="12.78125" collapsed="false"/>
    <col min="17" max="17" customWidth="true" style="128" width="12.78125" collapsed="false"/>
    <col min="18" max="18" customWidth="true" style="128" width="12.78125" collapsed="false"/>
    <col min="20" max="20" customWidth="true" style="128" width="11.85546875" collapsed="false"/>
    <col min="21" max="21" customWidth="true" style="17" width="11.85546875" collapsed="false"/>
    <col min="22" max="22" customWidth="true" style="128" width="11.85546875" collapsed="false"/>
    <col min="23" max="23" customWidth="true" style="17" width="11.85546875" collapsed="false"/>
    <col min="24" max="24" customWidth="true" style="128" width="11.85546875" collapsed="false"/>
    <col min="25" max="30" customWidth="true" style="17" width="11.85546875" collapsed="false"/>
    <col min="31" max="31" customWidth="true" style="128" width="11.85546875" collapsed="false"/>
    <col min="32" max="32" customWidth="true" style="17" width="11.85546875" collapsed="false"/>
    <col min="33" max="16384" style="17" width="11.5703125" collapsed="false"/>
  </cols>
  <sheetData>
    <row r="1" spans="1:31" ht="21.95" customHeight="1" x14ac:dyDescent="0.2">
      <c r="A1" s="18"/>
      <c r="B1" s="44" t="str">
        <f>I_ReportName</f>
        <v>LSIB_G</v>
      </c>
      <c r="D1" s="13" t="s">
        <v>17</v>
      </c>
      <c r="E1" s="13"/>
      <c r="J1" s="49"/>
      <c r="K1" s="49"/>
      <c r="M1" s="210" t="str">
        <f>P_Title</f>
        <v>Reporting of Special Liquidity Requirements for Systemically Important Banks (LSIB)</v>
      </c>
      <c r="N1" s="210"/>
      <c r="O1" s="210"/>
      <c r="P1" s="210"/>
      <c r="Q1" s="210"/>
      <c r="R1" s="17"/>
      <c r="T1" s="17"/>
      <c r="V1" s="17"/>
      <c r="X1" s="17"/>
      <c r="AE1" s="17"/>
    </row>
    <row r="2" spans="1:31" ht="21.95" customHeight="1" x14ac:dyDescent="0.2">
      <c r="A2" s="18"/>
      <c r="B2" s="144" t="s">
        <v>126</v>
      </c>
      <c r="D2" s="13" t="s">
        <v>18</v>
      </c>
      <c r="E2" s="13"/>
      <c r="J2" s="49"/>
      <c r="K2" s="49"/>
      <c r="M2" s="210"/>
      <c r="N2" s="210"/>
      <c r="O2" s="210"/>
      <c r="P2" s="210"/>
      <c r="Q2" s="210"/>
      <c r="T2" s="17"/>
      <c r="V2" s="17"/>
      <c r="X2" s="17"/>
      <c r="AE2" s="17"/>
    </row>
    <row r="3" spans="1:31" ht="21.95" customHeight="1" x14ac:dyDescent="0.2">
      <c r="A3" s="18"/>
      <c r="B3" s="44" t="str">
        <f>I_SubjectId</f>
        <v>XXXXXX</v>
      </c>
      <c r="D3" s="13" t="s">
        <v>39</v>
      </c>
      <c r="E3" s="13"/>
      <c r="J3" s="49"/>
      <c r="K3" s="49"/>
      <c r="M3" s="211" t="str">
        <f>P_Subtitle</f>
        <v>Group / Single Entities (without group structure)</v>
      </c>
      <c r="N3" s="211"/>
      <c r="O3" s="211"/>
      <c r="P3" s="211"/>
      <c r="Q3" s="211"/>
      <c r="R3" s="153"/>
      <c r="T3" s="17"/>
      <c r="V3" s="17"/>
      <c r="X3" s="17"/>
      <c r="AE3" s="17"/>
    </row>
    <row r="4" spans="1:31" ht="21.95" customHeight="1" x14ac:dyDescent="0.25">
      <c r="A4" s="21"/>
      <c r="B4" s="45" t="str">
        <f>I_ReferDate</f>
        <v>DD.MM.YYYY</v>
      </c>
      <c r="D4" s="13" t="s">
        <v>19</v>
      </c>
      <c r="E4" s="13"/>
      <c r="J4" s="49"/>
      <c r="K4" s="49"/>
      <c r="M4" s="151" t="s">
        <v>142</v>
      </c>
      <c r="Q4" s="17"/>
      <c r="R4" s="17"/>
      <c r="T4" s="17"/>
      <c r="V4" s="17"/>
      <c r="X4" s="17"/>
      <c r="AE4" s="17"/>
    </row>
    <row r="5" spans="1:31" s="23" customFormat="1" ht="20.100000000000001" customHeight="1" x14ac:dyDescent="0.2">
      <c r="A5" s="128"/>
      <c r="B5" s="60">
        <f>COUNTIFS(P20:S42,"*ERROR*")</f>
      </c>
      <c r="D5" s="13" t="s">
        <v>22</v>
      </c>
      <c r="E5" s="13"/>
      <c r="F5" s="128"/>
      <c r="G5" s="128"/>
      <c r="H5" s="51"/>
      <c r="I5" s="50"/>
      <c r="J5" s="51"/>
      <c r="K5" s="51"/>
      <c r="L5" s="16"/>
      <c r="M5" s="128"/>
      <c r="Q5" s="17"/>
      <c r="R5" s="17"/>
      <c r="S5" s="128"/>
    </row>
    <row r="6" spans="1:31" ht="20.100000000000001" customHeight="1" x14ac:dyDescent="0.2">
      <c r="A6" s="128"/>
      <c r="B6" s="60">
        <f>COUNTIFS(P20:S42,"*WARNING*")</f>
      </c>
      <c r="C6" s="23"/>
      <c r="D6" s="13" t="s">
        <v>23</v>
      </c>
      <c r="E6" s="13"/>
      <c r="F6" s="128"/>
      <c r="G6" s="128"/>
      <c r="H6" s="51"/>
      <c r="I6" s="51"/>
      <c r="J6" s="51"/>
      <c r="K6" s="51"/>
      <c r="L6" s="16"/>
      <c r="M6" s="165" t="s">
        <v>345</v>
      </c>
      <c r="Q6" s="17"/>
      <c r="R6" s="17"/>
      <c r="T6" s="17"/>
      <c r="V6" s="17"/>
      <c r="X6" s="17"/>
      <c r="AE6" s="17"/>
    </row>
    <row r="7" spans="1:31" ht="15" hidden="1" customHeight="1" x14ac:dyDescent="0.2">
      <c r="A7" s="128"/>
      <c r="B7" s="128"/>
      <c r="C7" s="128"/>
      <c r="D7" s="128"/>
      <c r="E7" s="165"/>
      <c r="F7" s="128"/>
      <c r="G7" s="128"/>
      <c r="H7" s="51"/>
      <c r="I7" s="51"/>
      <c r="J7" s="51"/>
      <c r="K7" s="51"/>
      <c r="L7" s="16"/>
      <c r="M7" s="128"/>
      <c r="Q7" s="17"/>
      <c r="R7" s="17"/>
      <c r="T7" s="17"/>
      <c r="V7" s="17"/>
      <c r="X7" s="17"/>
      <c r="AE7" s="17"/>
    </row>
    <row r="8" spans="1:31" ht="15" hidden="1" customHeight="1" x14ac:dyDescent="0.2">
      <c r="A8" s="128"/>
      <c r="B8" s="128"/>
      <c r="C8" s="128"/>
      <c r="D8" s="128"/>
      <c r="E8" s="165"/>
      <c r="F8" s="128"/>
      <c r="G8" s="128"/>
      <c r="H8" s="51"/>
      <c r="I8" s="51"/>
      <c r="J8" s="51"/>
      <c r="K8" s="51"/>
      <c r="L8" s="16"/>
      <c r="M8" s="128"/>
      <c r="Q8" s="17"/>
      <c r="R8" s="17"/>
      <c r="T8" s="17"/>
      <c r="V8" s="17"/>
      <c r="X8" s="17"/>
      <c r="AE8" s="17"/>
    </row>
    <row r="9" spans="1:31" ht="15" hidden="1" customHeight="1" x14ac:dyDescent="0.2">
      <c r="A9" s="128"/>
      <c r="B9" s="128"/>
      <c r="C9" s="128"/>
      <c r="D9" s="128"/>
      <c r="E9" s="165"/>
      <c r="F9" s="128"/>
      <c r="G9" s="128"/>
      <c r="H9" s="51"/>
      <c r="I9" s="51"/>
      <c r="J9" s="51"/>
      <c r="K9" s="51"/>
      <c r="L9" s="16"/>
      <c r="M9" s="128"/>
      <c r="Q9" s="17"/>
      <c r="R9" s="17"/>
      <c r="T9" s="17"/>
      <c r="V9" s="17"/>
      <c r="X9" s="17"/>
      <c r="AE9" s="17"/>
    </row>
    <row r="10" spans="1:31" ht="15" hidden="1" customHeight="1" x14ac:dyDescent="0.2">
      <c r="A10" s="128"/>
      <c r="B10" s="128"/>
      <c r="C10" s="128"/>
      <c r="D10" s="128"/>
      <c r="E10" s="165"/>
      <c r="F10" s="128"/>
      <c r="G10" s="128"/>
      <c r="H10" s="51"/>
      <c r="I10" s="51"/>
      <c r="J10" s="51"/>
      <c r="K10" s="51"/>
      <c r="L10" s="16"/>
      <c r="M10" s="128"/>
      <c r="Q10" s="17"/>
      <c r="R10" s="17"/>
      <c r="T10" s="17"/>
      <c r="V10" s="17"/>
      <c r="X10" s="17"/>
      <c r="AE10" s="17"/>
    </row>
    <row r="11" spans="1:31" ht="15" hidden="1" customHeight="1" x14ac:dyDescent="0.2">
      <c r="A11" s="128"/>
      <c r="B11" s="128"/>
      <c r="C11" s="128"/>
      <c r="D11" s="128"/>
      <c r="E11" s="165"/>
      <c r="F11" s="128"/>
      <c r="G11" s="128"/>
      <c r="H11" s="51"/>
      <c r="I11" s="51"/>
      <c r="J11" s="51"/>
      <c r="K11" s="51"/>
      <c r="L11" s="16"/>
      <c r="M11" s="128"/>
      <c r="Q11" s="17"/>
      <c r="R11" s="17"/>
      <c r="T11" s="17"/>
      <c r="V11" s="17"/>
      <c r="X11" s="17"/>
      <c r="AE11" s="17"/>
    </row>
    <row r="12" spans="1:31" ht="15" hidden="1" customHeight="1" x14ac:dyDescent="0.2">
      <c r="A12" s="128"/>
      <c r="B12" s="128"/>
      <c r="C12" s="128"/>
      <c r="D12" s="128"/>
      <c r="E12" s="165"/>
      <c r="F12" s="128"/>
      <c r="G12" s="128"/>
      <c r="H12" s="51"/>
      <c r="I12" s="51"/>
      <c r="J12" s="51"/>
      <c r="K12" s="51"/>
      <c r="L12" s="16"/>
      <c r="M12" s="128"/>
      <c r="Q12" s="17"/>
      <c r="R12" s="17"/>
      <c r="T12" s="17"/>
      <c r="V12" s="17"/>
      <c r="X12" s="17"/>
      <c r="AE12" s="17"/>
    </row>
    <row r="13" spans="1:31" ht="15" hidden="1" customHeight="1" x14ac:dyDescent="0.2">
      <c r="A13" s="128"/>
      <c r="B13" s="128"/>
      <c r="C13" s="128"/>
      <c r="D13" s="128"/>
      <c r="E13" s="165"/>
      <c r="F13" s="128"/>
      <c r="G13" s="128"/>
      <c r="H13" s="51"/>
      <c r="I13" s="51"/>
      <c r="J13" s="51"/>
      <c r="K13" s="51"/>
      <c r="L13" s="16"/>
      <c r="M13" s="128"/>
      <c r="Q13" s="17"/>
      <c r="R13" s="17"/>
      <c r="T13" s="17"/>
      <c r="V13" s="17"/>
      <c r="X13" s="17"/>
      <c r="AE13" s="17"/>
    </row>
    <row r="14" spans="1:31" ht="15" hidden="1" customHeight="1" x14ac:dyDescent="0.2">
      <c r="A14" s="128"/>
      <c r="B14" s="128"/>
      <c r="C14" s="128"/>
      <c r="D14" s="128"/>
      <c r="E14" s="165"/>
      <c r="F14" s="128"/>
      <c r="G14" s="128"/>
      <c r="H14" s="51"/>
      <c r="I14" s="51"/>
      <c r="J14" s="51"/>
      <c r="K14" s="51"/>
      <c r="L14" s="16"/>
      <c r="M14" s="128"/>
      <c r="Q14" s="17"/>
      <c r="R14" s="17"/>
      <c r="T14" s="17"/>
      <c r="V14" s="17"/>
      <c r="X14" s="17"/>
      <c r="AE14" s="17"/>
    </row>
    <row r="15" spans="1:31" ht="15" customHeight="1" x14ac:dyDescent="0.2">
      <c r="A15" s="128"/>
      <c r="B15" s="128"/>
      <c r="C15" s="128"/>
      <c r="D15" s="128"/>
      <c r="E15" s="165"/>
      <c r="F15" s="128"/>
      <c r="G15" s="128"/>
      <c r="H15" s="51"/>
      <c r="I15" s="51"/>
      <c r="J15" s="51"/>
      <c r="K15" s="51"/>
      <c r="L15" s="16"/>
      <c r="M15" s="128"/>
      <c r="Q15" s="17"/>
      <c r="R15" s="17"/>
      <c r="T15" s="17"/>
      <c r="V15" s="17"/>
      <c r="X15" s="17"/>
      <c r="AE15" s="17"/>
    </row>
    <row r="16" spans="1:31" ht="60" customHeight="1" x14ac:dyDescent="0.2">
      <c r="A16" s="29"/>
      <c r="B16" s="29"/>
      <c r="C16" s="29"/>
      <c r="D16" s="29"/>
      <c r="E16" s="30"/>
      <c r="F16" s="35"/>
      <c r="G16" s="131"/>
      <c r="H16" s="52"/>
      <c r="I16" s="52"/>
      <c r="J16" s="52"/>
      <c r="K16" s="29"/>
      <c r="L16" s="129"/>
      <c r="M16" s="147" t="s">
        <v>127</v>
      </c>
      <c r="N16" s="147" t="s">
        <v>171</v>
      </c>
      <c r="S16" s="17"/>
      <c r="T16" s="17"/>
      <c r="V16" s="17"/>
      <c r="X16" s="17"/>
      <c r="Y16" s="128"/>
      <c r="AE16" s="17"/>
    </row>
    <row r="17" spans="1:31" x14ac:dyDescent="0.2">
      <c r="A17" s="33"/>
      <c r="B17" s="33"/>
      <c r="C17" s="33"/>
      <c r="D17" s="33"/>
      <c r="E17" s="34"/>
      <c r="F17" s="36"/>
      <c r="G17" s="193"/>
      <c r="H17" s="53"/>
      <c r="I17" s="53"/>
      <c r="J17" s="53"/>
      <c r="K17" s="53"/>
      <c r="L17" s="115"/>
      <c r="M17" s="112" t="str">
        <f>SUBSTITUTE(ADDRESS(1,COLUMN(),4),1,)</f>
        <v>M</v>
      </c>
      <c r="N17" s="112" t="str">
        <f>SUBSTITUTE(ADDRESS(1,COLUMN(),4),1,)</f>
        <v>N</v>
      </c>
      <c r="Q17" s="17"/>
      <c r="R17" s="17"/>
      <c r="T17" s="17"/>
      <c r="V17" s="17"/>
      <c r="X17" s="17"/>
      <c r="AE17" s="17"/>
    </row>
    <row r="18" spans="1:31" ht="12.75" hidden="1" customHeight="1" x14ac:dyDescent="0.2">
      <c r="A18" s="128"/>
      <c r="C18" s="128"/>
      <c r="D18" s="21"/>
      <c r="E18" s="165"/>
      <c r="F18" s="114"/>
      <c r="G18" s="197"/>
      <c r="H18" s="197"/>
      <c r="I18" s="197"/>
      <c r="J18" s="197"/>
      <c r="K18" s="197"/>
      <c r="L18" s="197"/>
      <c r="M18" s="198"/>
      <c r="N18" s="198"/>
      <c r="Q18" s="17"/>
      <c r="R18" s="17"/>
      <c r="T18" s="17"/>
      <c r="V18" s="17"/>
      <c r="X18" s="17"/>
      <c r="AE18" s="17"/>
    </row>
    <row r="19" spans="1:31" ht="12.75" hidden="1" customHeight="1" x14ac:dyDescent="0.2">
      <c r="A19" s="128"/>
      <c r="C19" s="128"/>
      <c r="D19" s="21"/>
      <c r="E19" s="165"/>
      <c r="F19" s="203"/>
      <c r="G19" s="201"/>
      <c r="H19" s="201"/>
      <c r="I19" s="201"/>
      <c r="J19" s="201"/>
      <c r="K19" s="201"/>
      <c r="L19" s="201"/>
      <c r="M19" s="198"/>
      <c r="N19" s="198"/>
      <c r="Q19" s="17"/>
      <c r="R19" s="17"/>
      <c r="T19" s="17"/>
      <c r="V19" s="17"/>
      <c r="X19" s="17"/>
      <c r="AE19" s="17"/>
    </row>
    <row r="20" spans="1:31" s="128" customFormat="1" ht="35.1" customHeight="1" x14ac:dyDescent="0.2">
      <c r="A20" s="41"/>
      <c r="B20" s="17"/>
      <c r="C20" s="113"/>
      <c r="D20" s="106" t="s">
        <v>124</v>
      </c>
      <c r="E20" s="107"/>
      <c r="F20" s="56">
        <f>ROW()</f>
        <v>20</v>
      </c>
      <c r="G20" s="196"/>
      <c r="H20" s="196"/>
      <c r="I20" s="196"/>
      <c r="J20" s="196"/>
      <c r="K20" s="196"/>
      <c r="L20" s="196"/>
      <c r="M20" s="37"/>
      <c r="N20" s="37"/>
      <c r="O20" s="195"/>
      <c r="P20" s="231">
        <f>IF(M20&gt;=0,"OK","M20: ERROR")</f>
      </c>
      <c r="Q20" s="17"/>
      <c r="R20" s="231">
        <f>IF(N20&gt;=0,"OK","N20: ERROR")</f>
      </c>
      <c r="T20" s="17"/>
      <c r="U20" s="17"/>
    </row>
    <row r="21" spans="1:31" s="128" customFormat="1" ht="20.100000000000001" customHeight="1" x14ac:dyDescent="0.2">
      <c r="B21" s="17"/>
      <c r="C21" s="87"/>
      <c r="D21" s="145" t="s">
        <v>143</v>
      </c>
      <c r="E21" s="105"/>
      <c r="F21" s="56">
        <f>ROW()</f>
        <v>21</v>
      </c>
      <c r="G21" s="196"/>
      <c r="H21" s="196"/>
      <c r="I21" s="196"/>
      <c r="J21" s="196"/>
      <c r="K21" s="196"/>
      <c r="L21" s="196"/>
      <c r="M21" s="37"/>
      <c r="N21" s="37"/>
      <c r="O21" s="17"/>
      <c r="P21" s="231">
        <f>IF(M21&gt;=0,"OK","M21: ERROR")</f>
      </c>
      <c r="Q21" s="17"/>
      <c r="R21" s="231">
        <f>IF(N21&gt;=0,"OK","N21: ERROR")</f>
      </c>
      <c r="T21" s="17"/>
      <c r="U21" s="17"/>
    </row>
    <row r="22" spans="1:31" s="128" customFormat="1" ht="30" customHeight="1" x14ac:dyDescent="0.2">
      <c r="B22" s="17"/>
      <c r="C22" s="87"/>
      <c r="D22" s="109" t="s">
        <v>144</v>
      </c>
      <c r="E22" s="105" t="s">
        <v>346</v>
      </c>
      <c r="F22" s="56">
        <f>ROW()</f>
        <v>22</v>
      </c>
      <c r="G22" s="196"/>
      <c r="H22" s="196"/>
      <c r="I22" s="196"/>
      <c r="J22" s="196"/>
      <c r="K22" s="196"/>
      <c r="L22" s="196"/>
      <c r="M22" s="37"/>
      <c r="N22" s="37"/>
      <c r="O22" s="17"/>
      <c r="P22" s="231">
        <f>IF(ABS(M22-(M20-M21))&lt;=0.5,"OK","M22: ERROR")</f>
      </c>
      <c r="Q22" s="231">
        <f>IF(M22&gt;=0,"OK","M22: ERROR")</f>
      </c>
      <c r="R22" s="231">
        <f>IF(ABS(N22-(N20-N21))&lt;=0.5,"OK","N22: ERROR")</f>
      </c>
      <c r="S22" s="231">
        <f>IF(N22&gt;=0,"OK","N22: ERROR")</f>
      </c>
      <c r="T22" s="17"/>
      <c r="U22" s="17"/>
    </row>
    <row r="23" spans="1:31" s="128" customFormat="1" ht="20.100000000000001" customHeight="1" x14ac:dyDescent="0.2">
      <c r="B23" s="17"/>
      <c r="C23" s="87"/>
      <c r="D23" s="109" t="s">
        <v>145</v>
      </c>
      <c r="E23" s="105" t="s">
        <v>346</v>
      </c>
      <c r="F23" s="56">
        <f>ROW()</f>
        <v>23</v>
      </c>
      <c r="G23" s="196"/>
      <c r="H23" s="196"/>
      <c r="I23" s="196"/>
      <c r="J23" s="196"/>
      <c r="K23" s="196"/>
      <c r="L23" s="196"/>
      <c r="M23" s="37"/>
      <c r="N23" s="37"/>
      <c r="O23" s="17"/>
      <c r="P23" s="231">
        <f>IF(M23&gt;=0,"OK","M23: ERROR")</f>
      </c>
      <c r="Q23" s="17"/>
      <c r="R23" s="231">
        <f>IF(N23&gt;=0,"OK","N23: ERROR")</f>
      </c>
      <c r="T23" s="17"/>
      <c r="U23" s="17"/>
    </row>
    <row r="24" spans="1:31" s="162" customFormat="1" ht="20.100000000000001" customHeight="1" x14ac:dyDescent="0.2">
      <c r="B24" s="17"/>
      <c r="C24" s="87"/>
      <c r="D24" s="109" t="s">
        <v>146</v>
      </c>
      <c r="E24" s="105" t="s">
        <v>346</v>
      </c>
      <c r="F24" s="56">
        <f>ROW()</f>
        <v>24</v>
      </c>
      <c r="G24" s="196"/>
      <c r="H24" s="196"/>
      <c r="I24" s="196"/>
      <c r="J24" s="196"/>
      <c r="K24" s="196"/>
      <c r="L24" s="196"/>
      <c r="M24" s="37"/>
      <c r="N24" s="37"/>
      <c r="O24" s="17"/>
      <c r="P24" s="231">
        <f>IF(M24&gt;=0,"OK","M24: ERROR")</f>
      </c>
      <c r="Q24" s="17"/>
      <c r="R24" s="231">
        <f>IF(N24&gt;=0,"OK","N24: ERROR")</f>
      </c>
      <c r="T24" s="17"/>
      <c r="U24" s="17"/>
    </row>
    <row r="25" spans="1:31" s="165" customFormat="1" ht="20.100000000000001" customHeight="1" x14ac:dyDescent="0.2">
      <c r="B25" s="17"/>
      <c r="C25" s="87"/>
      <c r="D25" s="109" t="s">
        <v>147</v>
      </c>
      <c r="E25" s="105" t="s">
        <v>346</v>
      </c>
      <c r="F25" s="56">
        <f>ROW()</f>
        <v>25</v>
      </c>
      <c r="G25" s="196"/>
      <c r="H25" s="196"/>
      <c r="I25" s="196"/>
      <c r="J25" s="196"/>
      <c r="K25" s="196"/>
      <c r="L25" s="196"/>
      <c r="M25" s="37"/>
      <c r="N25" s="37"/>
      <c r="O25" s="17"/>
      <c r="P25" s="231">
        <f>IF(M25&gt;=0,"OK","M25: ERROR")</f>
      </c>
      <c r="Q25" s="17"/>
      <c r="R25" s="231">
        <f>IF(N25&gt;=0,"OK","N25: ERROR")</f>
      </c>
      <c r="T25" s="17"/>
      <c r="U25" s="17"/>
    </row>
    <row r="26" spans="1:31" s="165" customFormat="1" ht="30" customHeight="1" x14ac:dyDescent="0.2">
      <c r="B26" s="17"/>
      <c r="C26" s="87"/>
      <c r="D26" s="145" t="s">
        <v>148</v>
      </c>
      <c r="E26" s="105" t="s">
        <v>346</v>
      </c>
      <c r="F26" s="56">
        <f>ROW()</f>
        <v>26</v>
      </c>
      <c r="G26" s="196"/>
      <c r="H26" s="196"/>
      <c r="I26" s="196"/>
      <c r="J26" s="196"/>
      <c r="K26" s="196"/>
      <c r="L26" s="196"/>
      <c r="M26" s="37"/>
      <c r="N26" s="37"/>
      <c r="O26" s="17"/>
      <c r="P26" s="231">
        <f>IF(ABS(M26-(M22+M23+M24+M25))&lt;=0.5,"OK","M26: ERROR")</f>
      </c>
      <c r="Q26" s="231">
        <f>IF(M26&gt;=0,"OK","M26: ERROR")</f>
      </c>
      <c r="R26" s="231">
        <f>IF(ABS(N26-(N22+N23+N24+N25))&lt;=0.5,"OK","N26: ERROR")</f>
      </c>
      <c r="S26" s="231">
        <f>IF(N26&gt;=0,"OK","N26: ERROR")</f>
      </c>
      <c r="T26" s="17"/>
      <c r="U26" s="17"/>
    </row>
    <row r="27" spans="1:31" s="128" customFormat="1" ht="30" customHeight="1" x14ac:dyDescent="0.2">
      <c r="B27" s="17"/>
      <c r="C27" s="87"/>
      <c r="D27" s="109" t="s">
        <v>149</v>
      </c>
      <c r="E27" s="105" t="s">
        <v>160</v>
      </c>
      <c r="F27" s="56">
        <f>ROW()</f>
        <v>27</v>
      </c>
      <c r="G27" s="196"/>
      <c r="H27" s="196"/>
      <c r="I27" s="196"/>
      <c r="J27" s="196"/>
      <c r="K27" s="196"/>
      <c r="L27" s="196"/>
      <c r="M27" s="37"/>
      <c r="N27" s="37"/>
      <c r="O27" s="17"/>
      <c r="P27" s="231">
        <f>IF(M27&gt;=0,"OK","M27: ERROR")</f>
      </c>
      <c r="Q27" s="17"/>
      <c r="R27" s="231">
        <f>IF(N27&gt;=0,"OK","N27: ERROR")</f>
      </c>
      <c r="T27" s="17"/>
      <c r="U27" s="17"/>
    </row>
    <row r="28" spans="1:31" s="128" customFormat="1" ht="20.100000000000001" customHeight="1" x14ac:dyDescent="0.2">
      <c r="B28" s="17"/>
      <c r="C28" s="87"/>
      <c r="D28" s="109" t="s">
        <v>150</v>
      </c>
      <c r="E28" s="105" t="s">
        <v>161</v>
      </c>
      <c r="F28" s="56">
        <f>ROW()</f>
        <v>28</v>
      </c>
      <c r="G28" s="196"/>
      <c r="H28" s="196"/>
      <c r="I28" s="196"/>
      <c r="J28" s="196"/>
      <c r="K28" s="196"/>
      <c r="L28" s="196"/>
      <c r="M28" s="37"/>
      <c r="N28" s="37"/>
      <c r="O28" s="17"/>
      <c r="P28" s="17"/>
      <c r="Q28" s="17"/>
      <c r="R28" s="17"/>
      <c r="T28" s="17"/>
      <c r="U28" s="17"/>
    </row>
    <row r="29" spans="1:31" s="128" customFormat="1" ht="20.100000000000001" customHeight="1" x14ac:dyDescent="0.2">
      <c r="B29" s="17"/>
      <c r="C29" s="87"/>
      <c r="D29" s="109" t="s">
        <v>151</v>
      </c>
      <c r="E29" s="105" t="s">
        <v>162</v>
      </c>
      <c r="F29" s="56">
        <f>ROW()</f>
        <v>29</v>
      </c>
      <c r="G29" s="196"/>
      <c r="H29" s="196"/>
      <c r="I29" s="196"/>
      <c r="J29" s="196"/>
      <c r="K29" s="196"/>
      <c r="L29" s="196"/>
      <c r="M29" s="37"/>
      <c r="N29" s="37"/>
      <c r="O29" s="17"/>
      <c r="P29" s="231">
        <f>IF(M29&gt;=0,"OK","M29: ERROR")</f>
      </c>
      <c r="Q29" s="17"/>
      <c r="R29" s="231">
        <f>IF(N29&gt;=0,"OK","N29: ERROR")</f>
      </c>
      <c r="T29" s="17"/>
      <c r="U29" s="17"/>
    </row>
    <row r="30" spans="1:31" s="128" customFormat="1" ht="30" customHeight="1" x14ac:dyDescent="0.2">
      <c r="B30" s="17"/>
      <c r="C30" s="87"/>
      <c r="D30" s="145" t="s">
        <v>159</v>
      </c>
      <c r="E30" s="105" t="s">
        <v>163</v>
      </c>
      <c r="F30" s="56">
        <f>ROW()</f>
        <v>30</v>
      </c>
      <c r="G30" s="196"/>
      <c r="H30" s="196"/>
      <c r="I30" s="196"/>
      <c r="J30" s="196"/>
      <c r="K30" s="196"/>
      <c r="L30" s="196"/>
      <c r="M30" s="37"/>
      <c r="N30" s="37"/>
      <c r="O30" s="17"/>
      <c r="P30" s="231">
        <f>IF(ABS(M30-(M27+M28-M29))&lt;=0.5,"OK","M30: ERROR")</f>
      </c>
      <c r="Q30" s="231">
        <f>IF(M30&gt;=0,"OK","M30: ERROR")</f>
      </c>
      <c r="R30" s="231">
        <f>IF(ABS(N30-(N27+N28-N29))&lt;=0.5,"OK","N30: ERROR")</f>
      </c>
      <c r="S30" s="231">
        <f>IF(N30&gt;=0,"OK","N30: ERROR")</f>
      </c>
      <c r="T30" s="17"/>
      <c r="U30" s="17"/>
    </row>
    <row r="31" spans="1:31" s="162" customFormat="1" ht="30" customHeight="1" x14ac:dyDescent="0.2">
      <c r="B31" s="17"/>
      <c r="C31" s="87"/>
      <c r="D31" s="109" t="s">
        <v>141</v>
      </c>
      <c r="E31" s="105" t="s">
        <v>164</v>
      </c>
      <c r="F31" s="56">
        <f>ROW()</f>
        <v>31</v>
      </c>
      <c r="G31" s="196"/>
      <c r="H31" s="196"/>
      <c r="I31" s="196"/>
      <c r="J31" s="196"/>
      <c r="K31" s="196"/>
      <c r="L31" s="196"/>
      <c r="M31" s="37"/>
      <c r="N31" s="37"/>
      <c r="O31" s="17"/>
      <c r="P31" s="231">
        <f>IF(M31&gt;=0,"OK","M31: ERROR")</f>
      </c>
      <c r="Q31" s="17"/>
      <c r="R31" s="231">
        <f>IF(N31&gt;=0,"OK","N31: ERROR")</f>
      </c>
      <c r="T31" s="17"/>
      <c r="U31" s="17"/>
    </row>
    <row r="32" spans="1:31" s="142" customFormat="1" ht="20.100000000000001" customHeight="1" x14ac:dyDescent="0.2">
      <c r="B32" s="17"/>
      <c r="C32" s="87"/>
      <c r="D32" s="109" t="s">
        <v>152</v>
      </c>
      <c r="E32" s="105" t="s">
        <v>164</v>
      </c>
      <c r="F32" s="56">
        <f>ROW()</f>
        <v>32</v>
      </c>
      <c r="G32" s="196"/>
      <c r="H32" s="196"/>
      <c r="I32" s="196"/>
      <c r="J32" s="196"/>
      <c r="K32" s="196"/>
      <c r="L32" s="196"/>
      <c r="M32" s="37"/>
      <c r="N32" s="37"/>
      <c r="O32" s="17"/>
      <c r="P32" s="231">
        <f>IF(M32&gt;=0,"OK","M32: ERROR")</f>
      </c>
      <c r="Q32" s="17"/>
      <c r="R32" s="231">
        <f>IF(N32&gt;=0,"OK","N32: ERROR")</f>
      </c>
      <c r="T32" s="17"/>
      <c r="U32" s="17"/>
    </row>
    <row r="33" spans="2:31" s="142" customFormat="1" ht="30" customHeight="1" x14ac:dyDescent="0.2">
      <c r="B33" s="17"/>
      <c r="C33" s="87"/>
      <c r="D33" s="109" t="s">
        <v>119</v>
      </c>
      <c r="E33" s="105" t="s">
        <v>164</v>
      </c>
      <c r="F33" s="56">
        <f>ROW()</f>
        <v>33</v>
      </c>
      <c r="G33" s="196"/>
      <c r="H33" s="196"/>
      <c r="I33" s="196"/>
      <c r="J33" s="196"/>
      <c r="K33" s="196"/>
      <c r="L33" s="196"/>
      <c r="M33" s="37"/>
      <c r="N33" s="37"/>
      <c r="O33" s="17"/>
      <c r="P33" s="231">
        <f>IF(M33&gt;=0,"OK","M33: ERROR")</f>
      </c>
      <c r="Q33" s="17"/>
      <c r="R33" s="231">
        <f>IF(N33&gt;=0,"OK","N33: ERROR")</f>
      </c>
      <c r="T33" s="17"/>
      <c r="U33" s="17"/>
    </row>
    <row r="34" spans="2:31" s="142" customFormat="1" ht="20.100000000000001" customHeight="1" x14ac:dyDescent="0.2">
      <c r="B34" s="17"/>
      <c r="C34" s="87"/>
      <c r="D34" s="109" t="s">
        <v>120</v>
      </c>
      <c r="E34" s="105" t="s">
        <v>164</v>
      </c>
      <c r="F34" s="56">
        <f>ROW()</f>
        <v>34</v>
      </c>
      <c r="G34" s="196"/>
      <c r="H34" s="196"/>
      <c r="I34" s="196"/>
      <c r="J34" s="196"/>
      <c r="K34" s="196"/>
      <c r="L34" s="196"/>
      <c r="M34" s="37"/>
      <c r="N34" s="37"/>
      <c r="O34" s="17"/>
      <c r="P34" s="231">
        <f>IF(M34&gt;=0,"OK","M34: ERROR")</f>
      </c>
      <c r="Q34" s="17"/>
      <c r="R34" s="231">
        <f>IF(N34&gt;=0,"OK","N34: ERROR")</f>
      </c>
      <c r="T34" s="17"/>
      <c r="U34" s="17"/>
    </row>
    <row r="35" spans="2:31" s="142" customFormat="1" ht="20.100000000000001" customHeight="1" x14ac:dyDescent="0.2">
      <c r="B35" s="17"/>
      <c r="C35" s="87"/>
      <c r="D35" s="109" t="s">
        <v>153</v>
      </c>
      <c r="E35" s="105" t="s">
        <v>164</v>
      </c>
      <c r="F35" s="56">
        <f>ROW()</f>
        <v>35</v>
      </c>
      <c r="G35" s="196"/>
      <c r="H35" s="196"/>
      <c r="I35" s="196"/>
      <c r="J35" s="196"/>
      <c r="K35" s="196"/>
      <c r="L35" s="196"/>
      <c r="M35" s="37"/>
      <c r="N35" s="37"/>
      <c r="O35" s="17"/>
      <c r="P35" s="231">
        <f>IF(M35&gt;=0,"OK","M35: ERROR")</f>
      </c>
      <c r="Q35" s="17"/>
      <c r="R35" s="231">
        <f>IF(N35&gt;=0,"OK","N35: ERROR")</f>
      </c>
      <c r="T35" s="17"/>
      <c r="U35" s="17"/>
    </row>
    <row r="36" spans="2:31" s="128" customFormat="1" ht="20.100000000000001" customHeight="1" x14ac:dyDescent="0.2">
      <c r="B36" s="17"/>
      <c r="C36" s="87"/>
      <c r="D36" s="109" t="s">
        <v>154</v>
      </c>
      <c r="E36" s="105" t="s">
        <v>164</v>
      </c>
      <c r="F36" s="56">
        <f>ROW()</f>
        <v>36</v>
      </c>
      <c r="G36" s="196"/>
      <c r="H36" s="196"/>
      <c r="I36" s="196"/>
      <c r="J36" s="196"/>
      <c r="K36" s="196"/>
      <c r="L36" s="196"/>
      <c r="M36" s="37"/>
      <c r="N36" s="37"/>
      <c r="O36" s="17"/>
      <c r="P36" s="231">
        <f>IF(M36&gt;=0,"OK","M36: ERROR")</f>
      </c>
      <c r="Q36" s="17"/>
      <c r="R36" s="231">
        <f>IF(N36&gt;=0,"OK","N36: ERROR")</f>
      </c>
      <c r="T36" s="17"/>
      <c r="U36" s="17"/>
    </row>
    <row r="37" spans="2:31" s="128" customFormat="1" ht="20.100000000000001" customHeight="1" x14ac:dyDescent="0.2">
      <c r="B37" s="17"/>
      <c r="C37" s="87"/>
      <c r="D37" s="109" t="s">
        <v>155</v>
      </c>
      <c r="E37" s="105" t="s">
        <v>164</v>
      </c>
      <c r="F37" s="56">
        <f>ROW()</f>
        <v>37</v>
      </c>
      <c r="G37" s="196"/>
      <c r="H37" s="196"/>
      <c r="I37" s="196"/>
      <c r="J37" s="196"/>
      <c r="K37" s="196"/>
      <c r="L37" s="196"/>
      <c r="M37" s="37"/>
      <c r="N37" s="37"/>
      <c r="O37" s="17"/>
      <c r="P37" s="231">
        <f>IF(M37&gt;=0,"OK","M37: ERROR")</f>
      </c>
      <c r="Q37" s="17"/>
      <c r="R37" s="231">
        <f>IF(N37&gt;=0,"OK","N37: ERROR")</f>
      </c>
      <c r="T37" s="17"/>
      <c r="U37" s="17"/>
    </row>
    <row r="38" spans="2:31" s="128" customFormat="1" ht="20.100000000000001" customHeight="1" x14ac:dyDescent="0.2">
      <c r="B38" s="17"/>
      <c r="C38" s="87"/>
      <c r="D38" s="109" t="s">
        <v>125</v>
      </c>
      <c r="E38" s="105" t="s">
        <v>164</v>
      </c>
      <c r="F38" s="56">
        <f>ROW()</f>
        <v>38</v>
      </c>
      <c r="G38" s="196"/>
      <c r="H38" s="196"/>
      <c r="I38" s="196"/>
      <c r="J38" s="196"/>
      <c r="K38" s="196"/>
      <c r="L38" s="196"/>
      <c r="M38" s="37"/>
      <c r="N38" s="37"/>
      <c r="O38" s="17"/>
      <c r="P38" s="231">
        <f>IF(M38&gt;=0,"OK","M38: ERROR")</f>
      </c>
      <c r="Q38" s="17"/>
      <c r="R38" s="231">
        <f>IF(N38&gt;=0,"OK","N38: ERROR")</f>
      </c>
      <c r="T38" s="17"/>
      <c r="U38" s="17"/>
    </row>
    <row r="39" spans="2:31" s="128" customFormat="1" ht="20.100000000000001" customHeight="1" x14ac:dyDescent="0.2">
      <c r="B39" s="17"/>
      <c r="C39" s="87"/>
      <c r="D39" s="109" t="s">
        <v>121</v>
      </c>
      <c r="E39" s="105" t="s">
        <v>164</v>
      </c>
      <c r="F39" s="56">
        <f>ROW()</f>
        <v>39</v>
      </c>
      <c r="G39" s="196"/>
      <c r="H39" s="196"/>
      <c r="I39" s="196"/>
      <c r="J39" s="196"/>
      <c r="K39" s="196"/>
      <c r="L39" s="196"/>
      <c r="M39" s="37"/>
      <c r="N39" s="37"/>
      <c r="O39" s="17"/>
      <c r="P39" s="231">
        <f>IF(M39&gt;=0,"OK","M39: ERROR")</f>
      </c>
      <c r="Q39" s="17"/>
      <c r="R39" s="231">
        <f>IF(N39&gt;=0,"OK","N39: ERROR")</f>
      </c>
      <c r="T39" s="17"/>
      <c r="U39" s="17"/>
    </row>
    <row r="40" spans="2:31" s="128" customFormat="1" ht="20.100000000000001" customHeight="1" x14ac:dyDescent="0.2">
      <c r="B40" s="17"/>
      <c r="C40" s="87"/>
      <c r="D40" s="109" t="s">
        <v>156</v>
      </c>
      <c r="E40" s="105" t="s">
        <v>164</v>
      </c>
      <c r="F40" s="56">
        <f>ROW()</f>
        <v>40</v>
      </c>
      <c r="G40" s="196"/>
      <c r="H40" s="196"/>
      <c r="I40" s="196"/>
      <c r="J40" s="196"/>
      <c r="K40" s="196"/>
      <c r="L40" s="196"/>
      <c r="M40" s="37"/>
      <c r="N40" s="37"/>
      <c r="O40" s="17"/>
      <c r="P40" s="231">
        <f>IF(M40&gt;=0,"OK","M40: ERROR")</f>
      </c>
      <c r="Q40" s="17"/>
      <c r="R40" s="231">
        <f>IF(N40&gt;=0,"OK","N40: ERROR")</f>
      </c>
      <c r="T40" s="17"/>
      <c r="U40" s="17"/>
    </row>
    <row r="41" spans="2:31" s="128" customFormat="1" ht="30" customHeight="1" x14ac:dyDescent="0.2">
      <c r="B41" s="17"/>
      <c r="C41" s="87"/>
      <c r="D41" s="145" t="s">
        <v>158</v>
      </c>
      <c r="E41" s="105" t="s">
        <v>164</v>
      </c>
      <c r="F41" s="56">
        <f>ROW()</f>
        <v>41</v>
      </c>
      <c r="G41" s="196"/>
      <c r="H41" s="196"/>
      <c r="I41" s="196"/>
      <c r="J41" s="196"/>
      <c r="K41" s="196"/>
      <c r="L41" s="196"/>
      <c r="M41" s="37"/>
      <c r="N41" s="37"/>
      <c r="O41" s="17"/>
      <c r="P41" s="231">
        <f>IF(ABS(M41-(M31+M32+M33+M34+M35+M36+M37+M38+M39-M40))&lt;=0.5,"OK","M41: ERROR")</f>
      </c>
      <c r="Q41" s="231">
        <f>IF(M41&gt;=0,"OK","M41: ERROR")</f>
      </c>
      <c r="R41" s="231">
        <f>IF(ABS(N41-(N31+N32+N33+N34+N35+N36+N37+N38+N39-N40))&lt;=0.5,"OK","N41: ERROR")</f>
      </c>
      <c r="S41" s="231">
        <f>IF(N41&gt;=0,"OK","N41: ERROR")</f>
      </c>
      <c r="T41" s="17"/>
      <c r="U41" s="17"/>
    </row>
    <row r="42" spans="2:31" s="128" customFormat="1" ht="30" customHeight="1" x14ac:dyDescent="0.2">
      <c r="B42" s="17"/>
      <c r="C42" s="87"/>
      <c r="D42" s="145" t="s">
        <v>157</v>
      </c>
      <c r="E42" s="105" t="s">
        <v>165</v>
      </c>
      <c r="F42" s="56">
        <f>ROW()</f>
        <v>42</v>
      </c>
      <c r="G42" s="196"/>
      <c r="H42" s="196"/>
      <c r="I42" s="196"/>
      <c r="J42" s="196"/>
      <c r="K42" s="196"/>
      <c r="L42" s="196"/>
      <c r="M42" s="37"/>
      <c r="N42" s="37"/>
      <c r="O42" s="17"/>
      <c r="P42" s="231">
        <f>IF(ABS(M42-(M30+M41))&lt;=0.5,"OK","M42: ERROR")</f>
      </c>
      <c r="Q42" s="231">
        <f>IF(M42&gt;=0,"OK","M42: ERROR")</f>
      </c>
      <c r="R42" s="231">
        <f>IF(ABS(N42-(N30+N41))&lt;=0.5,"OK","N42: ERROR")</f>
      </c>
      <c r="S42" s="231">
        <f>IF(N42&gt;=0,"OK","N42: ERROR")</f>
      </c>
      <c r="T42" s="17"/>
      <c r="U42" s="17"/>
    </row>
    <row r="43" spans="2:31" ht="6" customHeight="1" x14ac:dyDescent="0.2">
      <c r="D43" s="20"/>
      <c r="E43" s="20"/>
      <c r="F43" s="20"/>
      <c r="G43" s="20"/>
      <c r="H43" s="54"/>
      <c r="I43" s="54"/>
      <c r="J43" s="54"/>
      <c r="K43" s="54"/>
      <c r="L43" s="116"/>
      <c r="M43" s="111"/>
      <c r="N43" s="111"/>
      <c r="Q43" s="17"/>
      <c r="R43" s="17"/>
      <c r="T43" s="17"/>
      <c r="V43" s="17"/>
      <c r="X43" s="17"/>
      <c r="AE43" s="17"/>
    </row>
    <row r="44" spans="2:31" s="128" customFormat="1" x14ac:dyDescent="0.2">
      <c r="B44" s="17"/>
      <c r="C44" s="17"/>
      <c r="D44" s="39"/>
      <c r="E44" s="39"/>
      <c r="F44" s="17"/>
      <c r="G44" s="17"/>
      <c r="H44" s="48"/>
      <c r="I44" s="48"/>
      <c r="J44" s="48"/>
      <c r="K44" s="48"/>
      <c r="L44" s="13"/>
    </row>
    <row r="45" spans="2:31" s="128" customFormat="1" x14ac:dyDescent="0.2">
      <c r="B45" s="17"/>
      <c r="C45" s="17"/>
      <c r="D45" s="39"/>
      <c r="E45" s="39"/>
      <c r="F45" s="17"/>
      <c r="G45" s="17"/>
      <c r="H45" s="48"/>
      <c r="I45" s="48"/>
      <c r="J45" s="48"/>
      <c r="K45" s="48"/>
      <c r="L45" s="13"/>
    </row>
    <row r="46" spans="2:31" s="128" customFormat="1" x14ac:dyDescent="0.2">
      <c r="B46" s="17"/>
      <c r="C46" s="17"/>
      <c r="D46" s="39"/>
      <c r="E46" s="39"/>
      <c r="F46" s="17"/>
      <c r="G46" s="17"/>
      <c r="H46" s="48"/>
      <c r="I46" s="48"/>
      <c r="J46" s="48"/>
      <c r="K46" s="48"/>
      <c r="L46" s="13"/>
    </row>
    <row r="47" spans="2:31" s="128" customFormat="1" x14ac:dyDescent="0.2">
      <c r="B47" s="17"/>
      <c r="C47" s="17"/>
      <c r="D47" s="39"/>
      <c r="E47" s="39"/>
      <c r="F47" s="17"/>
      <c r="G47" s="17"/>
      <c r="H47" s="48"/>
      <c r="I47" s="48"/>
      <c r="J47" s="48"/>
      <c r="K47" s="48"/>
      <c r="L47" s="13"/>
    </row>
    <row r="48" spans="2:31" s="128" customFormat="1" x14ac:dyDescent="0.2">
      <c r="B48" s="17"/>
      <c r="C48" s="17"/>
      <c r="D48" s="39"/>
      <c r="E48" s="39"/>
      <c r="F48" s="17"/>
      <c r="G48" s="17"/>
      <c r="H48" s="48"/>
      <c r="I48" s="48"/>
      <c r="J48" s="48"/>
      <c r="K48" s="48"/>
      <c r="L48" s="13"/>
    </row>
  </sheetData>
  <sheetProtection sheet="1" objects="1" scenarios="1"/>
  <mergeCells count="2">
    <mergeCell ref="M3:Q3"/>
    <mergeCell ref="M1:Q2"/>
  </mergeCells>
  <conditionalFormatting sqref="P20:S42">
    <cfRule type="expression" dxfId="6" priority="1">
      <formula>ISNUMBER(SEARCH("ERROR",P20))</formula>
    </cfRule>
    <cfRule type="expression" dxfId="7" priority="2">
      <formula>ISNUMBER(SEARCH("WARNING",P20))</formula>
    </cfRule>
    <cfRule type="expression" dxfId="8" priority="3">
      <formula>ISNUMBER(SEARCH("OK",P20))</formula>
    </cfRule>
  </conditionalFormatting>
  <conditionalFormatting sqref="B5">
    <cfRule type="expression" dxfId="9" priority="4">
      <formula>OR(B5=0,B5="0")</formula>
    </cfRule>
    <cfRule type="expression" dxfId="10" priority="5">
      <formula>B5&gt;0</formula>
    </cfRule>
  </conditionalFormatting>
  <conditionalFormatting sqref="B6">
    <cfRule type="expression" dxfId="11" priority="6">
      <formula>OR(B6=0,B6="0")</formula>
    </cfRule>
    <cfRule type="expression" dxfId="12" priority="7">
      <formula>B6&gt;0</formula>
    </cfRule>
  </conditionalFormatting>
  <hyperlinks>
    <hyperlink location="Validation_KD001_LSIB_G01_M20_0" ref="P20"/>
    <hyperlink location="Validation_KD001_LSIB_G01_M21_0" ref="P21"/>
    <hyperlink location="Validation_K001a_LSIB_G01_M22_0" ref="P22"/>
    <hyperlink location="Validation_KD001_LSIB_G01_M22_0" ref="Q22"/>
    <hyperlink location="Validation_KD001_LSIB_G01_M23_0" ref="P23"/>
    <hyperlink location="Validation_KD001_LSIB_G01_M24_0" ref="P24"/>
    <hyperlink location="Validation_KD001_LSIB_G01_M25_0" ref="P25"/>
    <hyperlink location="Validation_K002a_LSIB_G01_M26_0" ref="P26"/>
    <hyperlink location="Validation_KD001_LSIB_G01_M26_0" ref="Q26"/>
    <hyperlink location="Validation_KD001_LSIB_G01_M27_0" ref="P27"/>
    <hyperlink location="Validation_KD001_LSIB_G01_M29_0" ref="P29"/>
    <hyperlink location="Validation_K003a_LSIB_G01_M30_0" ref="P30"/>
    <hyperlink location="Validation_KD001_LSIB_G01_M30_0" ref="Q30"/>
    <hyperlink location="Validation_KD001_LSIB_G01_M31_0" ref="P31"/>
    <hyperlink location="Validation_KD001_LSIB_G01_M32_0" ref="P32"/>
    <hyperlink location="Validation_KD001_LSIB_G01_M33_0" ref="P33"/>
    <hyperlink location="Validation_KD001_LSIB_G01_M34_0" ref="P34"/>
    <hyperlink location="Validation_KD001_LSIB_G01_M35_0" ref="P35"/>
    <hyperlink location="Validation_KD001_LSIB_G01_M36_0" ref="P36"/>
    <hyperlink location="Validation_KD001_LSIB_G01_M37_0" ref="P37"/>
    <hyperlink location="Validation_KD001_LSIB_G01_M38_0" ref="P38"/>
    <hyperlink location="Validation_KD001_LSIB_G01_M39_0" ref="P39"/>
    <hyperlink location="Validation_KD001_LSIB_G01_M40_0" ref="P40"/>
    <hyperlink location="Validation_K004a_LSIB_G01_M41_0" ref="P41"/>
    <hyperlink location="Validation_KD001_LSIB_G01_M41_0" ref="Q41"/>
    <hyperlink location="Validation_K005a_LSIB_G01_M42_0" ref="P42"/>
    <hyperlink location="Validation_KD001_LSIB_G01_M42_0" ref="Q42"/>
    <hyperlink location="Validation_KD001_LSIB_G01_N20_0" ref="R20"/>
    <hyperlink location="Validation_KD001_LSIB_G01_N21_0" ref="R21"/>
    <hyperlink location="Validation_K001b_LSIB_G01_N22_0" ref="R22"/>
    <hyperlink location="Validation_KD001_LSIB_G01_N22_0" ref="S22"/>
    <hyperlink location="Validation_KD001_LSIB_G01_N23_0" ref="R23"/>
    <hyperlink location="Validation_KD001_LSIB_G01_N24_0" ref="R24"/>
    <hyperlink location="Validation_KD001_LSIB_G01_N25_0" ref="R25"/>
    <hyperlink location="Validation_K002b_LSIB_G01_N26_0" ref="R26"/>
    <hyperlink location="Validation_KD001_LSIB_G01_N26_0" ref="S26"/>
    <hyperlink location="Validation_KD001_LSIB_G01_N27_0" ref="R27"/>
    <hyperlink location="Validation_KD001_LSIB_G01_N29_0" ref="R29"/>
    <hyperlink location="Validation_K003b_LSIB_G01_N30_0" ref="R30"/>
    <hyperlink location="Validation_KD001_LSIB_G01_N30_0" ref="S30"/>
    <hyperlink location="Validation_KD001_LSIB_G01_N31_0" ref="R31"/>
    <hyperlink location="Validation_KD001_LSIB_G01_N32_0" ref="R32"/>
    <hyperlink location="Validation_KD001_LSIB_G01_N33_0" ref="R33"/>
    <hyperlink location="Validation_KD001_LSIB_G01_N34_0" ref="R34"/>
    <hyperlink location="Validation_KD001_LSIB_G01_N35_0" ref="R35"/>
    <hyperlink location="Validation_KD001_LSIB_G01_N36_0" ref="R36"/>
    <hyperlink location="Validation_KD001_LSIB_G01_N37_0" ref="R37"/>
    <hyperlink location="Validation_KD001_LSIB_G01_N38_0" ref="R38"/>
    <hyperlink location="Validation_KD001_LSIB_G01_N39_0" ref="R39"/>
    <hyperlink location="Validation_KD001_LSIB_G01_N40_0" ref="R40"/>
    <hyperlink location="Validation_K004b_LSIB_G01_N41_0" ref="R41"/>
    <hyperlink location="Validation_KD001_LSIB_G01_N41_0" ref="S41"/>
    <hyperlink location="Validation_K005b_LSIB_G01_N42_0" ref="R42"/>
    <hyperlink location="Validation_KD001_LSIB_G01_N42_0" ref="S42"/>
  </hyperlinks>
  <printOptions gridLinesSet="0"/>
  <pageMargins left="0.39370078740157483" right="0.39370078740157483" top="0.47244094488188981" bottom="0.59055118110236227" header="0.31496062992125984" footer="0.31496062992125984"/>
  <pageSetup paperSize="9" scale="56" orientation="portrait" r:id="rId1"/>
  <headerFooter>
    <oddFooter><![CDATA[&L&G   &"Arial,Fett"confidential&C&D&RPage &P]]></oddFooter>
  </headerFooter>
  <drawing r:id="rId4"/>
  <legacyDrawing r:id="rId6"/>
  <legacyDrawingHF r:id="rId2"/>
</worksheet>
</file>

<file path=xl/worksheets/sheet22.xml><?xml version="1.0" encoding="utf-8"?>
<worksheet xmlns="http://schemas.openxmlformats.org/spreadsheetml/2006/main">
  <dimension ref="A1:F835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228">
        <v>38</v>
      </c>
    </row>
    <row r="4">
      <c r="A4" t="s" s="227">
        <v>2</v>
      </c>
    </row>
    <row r="5">
      <c r="A5" t="s">
        <v>2027</v>
      </c>
      <c r="B5">
        <f>B9+B12+B15+B18</f>
      </c>
    </row>
    <row r="6">
      <c r="A6" t="s">
        <v>2028</v>
      </c>
    </row>
    <row r="8">
      <c r="A8" t="s" s="227">
        <v>126</v>
      </c>
    </row>
    <row r="9">
      <c r="A9" t="s">
        <v>2027</v>
      </c>
      <c r="B9">
        <f>COUNTIFS(F22:F75,"*ERROR*")</f>
      </c>
    </row>
    <row r="11">
      <c r="A11" t="s" s="227">
        <v>128</v>
      </c>
    </row>
    <row r="12">
      <c r="A12" t="s">
        <v>2027</v>
      </c>
      <c r="B12">
        <f>COUNTIFS(F76:F79,"*ERROR*")</f>
      </c>
    </row>
    <row r="14">
      <c r="A14" t="s" s="227">
        <v>129</v>
      </c>
    </row>
    <row r="15">
      <c r="A15" t="s">
        <v>2027</v>
      </c>
      <c r="B15">
        <f>COUNTIFS(F80:F804,"*ERROR*")</f>
      </c>
    </row>
    <row r="17">
      <c r="A17" t="s" s="227">
        <v>130</v>
      </c>
    </row>
    <row r="18">
      <c r="A18" t="s">
        <v>2027</v>
      </c>
      <c r="B18">
        <f>COUNTIFS(F805:F835,"*ERROR*")</f>
      </c>
    </row>
    <row r="21">
      <c r="A21" t="s">
        <v>348</v>
      </c>
      <c r="B21" t="s">
        <v>349</v>
      </c>
      <c r="C21" t="s">
        <v>350</v>
      </c>
      <c r="D21" t="s">
        <v>351</v>
      </c>
      <c r="E21" t="s">
        <v>352</v>
      </c>
      <c r="F21" t="s">
        <v>353</v>
      </c>
    </row>
    <row r="22">
      <c r="A22" t="s" s="230">
        <v>126</v>
      </c>
      <c r="B22" t="s" s="229">
        <v>354</v>
      </c>
      <c r="C22" t="s" s="230">
        <v>144</v>
      </c>
      <c r="D22" t="s" s="230">
        <v>355</v>
      </c>
      <c r="E22" t="s" s="230">
        <v>356</v>
      </c>
      <c r="F22" s="230">
        <f>IF(ABS('LSIB_G01'!M22-('LSIB_G01'!M20-'LSIB_G01'!M21))&lt;=0.5,"OK","ERROR")</f>
      </c>
    </row>
    <row r="23">
      <c r="A23" t="s" s="230">
        <v>126</v>
      </c>
      <c r="B23" t="s" s="229">
        <v>357</v>
      </c>
      <c r="C23" t="s" s="230">
        <v>144</v>
      </c>
      <c r="D23" t="s" s="230">
        <v>358</v>
      </c>
      <c r="E23" t="s" s="230">
        <v>359</v>
      </c>
      <c r="F23" s="230">
        <f>IF(ABS('LSIB_G01'!N22-('LSIB_G01'!N20-'LSIB_G01'!N21))&lt;=0.5,"OK","ERROR")</f>
      </c>
    </row>
    <row r="24">
      <c r="A24" t="s" s="230">
        <v>126</v>
      </c>
      <c r="B24" t="s" s="229">
        <v>360</v>
      </c>
      <c r="C24" t="s" s="230">
        <v>148</v>
      </c>
      <c r="D24" t="s" s="230">
        <v>361</v>
      </c>
      <c r="E24" t="s" s="230">
        <v>362</v>
      </c>
      <c r="F24" s="230">
        <f>IF(ABS('LSIB_G01'!M26-('LSIB_G01'!M22+'LSIB_G01'!M23+'LSIB_G01'!M24+'LSIB_G01'!M25))&lt;=0.5,"OK","ERROR")</f>
      </c>
    </row>
    <row r="25">
      <c r="A25" t="s" s="230">
        <v>126</v>
      </c>
      <c r="B25" t="s" s="229">
        <v>363</v>
      </c>
      <c r="C25" t="s" s="230">
        <v>148</v>
      </c>
      <c r="D25" t="s" s="230">
        <v>364</v>
      </c>
      <c r="E25" t="s" s="230">
        <v>365</v>
      </c>
      <c r="F25" s="230">
        <f>IF(ABS('LSIB_G01'!N26-('LSIB_G01'!N22+'LSIB_G01'!N23+'LSIB_G01'!N24+'LSIB_G01'!N25))&lt;=0.5,"OK","ERROR")</f>
      </c>
    </row>
    <row r="26">
      <c r="A26" t="s" s="230">
        <v>126</v>
      </c>
      <c r="B26" t="s" s="229">
        <v>366</v>
      </c>
      <c r="C26" t="s" s="230">
        <v>159</v>
      </c>
      <c r="D26" t="s" s="230">
        <v>367</v>
      </c>
      <c r="E26" t="s" s="230">
        <v>368</v>
      </c>
      <c r="F26" s="230">
        <f>IF(ABS('LSIB_G01'!M30-('LSIB_G01'!M27+'LSIB_G01'!M28-'LSIB_G01'!M29))&lt;=0.5,"OK","ERROR")</f>
      </c>
    </row>
    <row r="27">
      <c r="A27" t="s" s="230">
        <v>126</v>
      </c>
      <c r="B27" t="s" s="229">
        <v>369</v>
      </c>
      <c r="C27" t="s" s="230">
        <v>159</v>
      </c>
      <c r="D27" t="s" s="230">
        <v>370</v>
      </c>
      <c r="E27" t="s" s="230">
        <v>371</v>
      </c>
      <c r="F27" s="230">
        <f>IF(ABS('LSIB_G01'!N30-('LSIB_G01'!N27+'LSIB_G01'!N28-'LSIB_G01'!N29))&lt;=0.5,"OK","ERROR")</f>
      </c>
    </row>
    <row r="28">
      <c r="A28" t="s" s="230">
        <v>126</v>
      </c>
      <c r="B28" t="s" s="229">
        <v>372</v>
      </c>
      <c r="C28" t="s" s="230">
        <v>158</v>
      </c>
      <c r="D28" t="s" s="230">
        <v>373</v>
      </c>
      <c r="E28" t="s" s="230">
        <v>374</v>
      </c>
      <c r="F28" s="230">
        <f>IF(ABS('LSIB_G01'!M41-('LSIB_G01'!M31+'LSIB_G01'!M32+'LSIB_G01'!M33+'LSIB_G01'!M34+'LSIB_G01'!M35+'LSIB_G01'!M36+'LSIB_G01'!M37+'LSIB_G01'!M38+'LSIB_G01'!M39-'LSIB_G01'!M40))&lt;=0.5,"OK","ERROR")</f>
      </c>
    </row>
    <row r="29">
      <c r="A29" t="s" s="230">
        <v>126</v>
      </c>
      <c r="B29" t="s" s="229">
        <v>375</v>
      </c>
      <c r="C29" t="s" s="230">
        <v>158</v>
      </c>
      <c r="D29" t="s" s="230">
        <v>376</v>
      </c>
      <c r="E29" t="s" s="230">
        <v>377</v>
      </c>
      <c r="F29" s="230">
        <f>IF(ABS('LSIB_G01'!N41-('LSIB_G01'!N31+'LSIB_G01'!N32+'LSIB_G01'!N33+'LSIB_G01'!N34+'LSIB_G01'!N35+'LSIB_G01'!N36+'LSIB_G01'!N37+'LSIB_G01'!N38+'LSIB_G01'!N39-'LSIB_G01'!N40))&lt;=0.5,"OK","ERROR")</f>
      </c>
    </row>
    <row r="30">
      <c r="A30" t="s" s="230">
        <v>126</v>
      </c>
      <c r="B30" t="s" s="229">
        <v>378</v>
      </c>
      <c r="C30" t="s" s="230">
        <v>157</v>
      </c>
      <c r="D30" t="s" s="230">
        <v>379</v>
      </c>
      <c r="E30" t="s" s="230">
        <v>380</v>
      </c>
      <c r="F30" s="230">
        <f>IF(ABS('LSIB_G01'!M42-('LSIB_G01'!M30+'LSIB_G01'!M41))&lt;=0.5,"OK","ERROR")</f>
      </c>
    </row>
    <row r="31">
      <c r="A31" t="s" s="230">
        <v>126</v>
      </c>
      <c r="B31" t="s" s="229">
        <v>381</v>
      </c>
      <c r="C31" t="s" s="230">
        <v>157</v>
      </c>
      <c r="D31" t="s" s="230">
        <v>382</v>
      </c>
      <c r="E31" t="s" s="230">
        <v>383</v>
      </c>
      <c r="F31" s="230">
        <f>IF(ABS('LSIB_G01'!N42-('LSIB_G01'!N30+'LSIB_G01'!N41))&lt;=0.5,"OK","ERROR")</f>
      </c>
    </row>
    <row r="32">
      <c r="A32" t="s" s="230">
        <v>126</v>
      </c>
      <c r="B32" t="s" s="229">
        <v>384</v>
      </c>
      <c r="C32" t="s" s="230">
        <v>385</v>
      </c>
      <c r="D32" t="s" s="230">
        <v>386</v>
      </c>
      <c r="E32" t="s" s="230">
        <v>387</v>
      </c>
      <c r="F32" s="230">
        <f>IF('LSIB_G01'!M20&gt;=0,"OK","ERROR")</f>
      </c>
    </row>
    <row r="33">
      <c r="A33" t="s" s="230">
        <v>126</v>
      </c>
      <c r="B33" t="s" s="229">
        <v>384</v>
      </c>
      <c r="C33" t="s" s="230">
        <v>385</v>
      </c>
      <c r="D33" t="s" s="230">
        <v>388</v>
      </c>
      <c r="E33" t="s" s="230">
        <v>389</v>
      </c>
      <c r="F33" s="230">
        <f>IF('LSIB_G01'!N20&gt;=0,"OK","ERROR")</f>
      </c>
    </row>
    <row r="34">
      <c r="A34" t="s" s="230">
        <v>126</v>
      </c>
      <c r="B34" t="s" s="229">
        <v>384</v>
      </c>
      <c r="C34" t="s" s="230">
        <v>385</v>
      </c>
      <c r="D34" t="s" s="230">
        <v>390</v>
      </c>
      <c r="E34" t="s" s="230">
        <v>391</v>
      </c>
      <c r="F34" s="230">
        <f>IF('LSIB_G01'!M21&gt;=0,"OK","ERROR")</f>
      </c>
    </row>
    <row r="35">
      <c r="A35" t="s" s="230">
        <v>126</v>
      </c>
      <c r="B35" t="s" s="229">
        <v>384</v>
      </c>
      <c r="C35" t="s" s="230">
        <v>385</v>
      </c>
      <c r="D35" t="s" s="230">
        <v>392</v>
      </c>
      <c r="E35" t="s" s="230">
        <v>393</v>
      </c>
      <c r="F35" s="230">
        <f>IF('LSIB_G01'!N21&gt;=0,"OK","ERROR")</f>
      </c>
    </row>
    <row r="36">
      <c r="A36" t="s" s="230">
        <v>126</v>
      </c>
      <c r="B36" t="s" s="229">
        <v>384</v>
      </c>
      <c r="C36" t="s" s="230">
        <v>385</v>
      </c>
      <c r="D36" t="s" s="230">
        <v>394</v>
      </c>
      <c r="E36" t="s" s="230">
        <v>395</v>
      </c>
      <c r="F36" s="230">
        <f>IF('LSIB_G01'!M22&gt;=0,"OK","ERROR")</f>
      </c>
    </row>
    <row r="37">
      <c r="A37" t="s" s="230">
        <v>126</v>
      </c>
      <c r="B37" t="s" s="229">
        <v>384</v>
      </c>
      <c r="C37" t="s" s="230">
        <v>385</v>
      </c>
      <c r="D37" t="s" s="230">
        <v>396</v>
      </c>
      <c r="E37" t="s" s="230">
        <v>397</v>
      </c>
      <c r="F37" s="230">
        <f>IF('LSIB_G01'!N22&gt;=0,"OK","ERROR")</f>
      </c>
    </row>
    <row r="38">
      <c r="A38" t="s" s="230">
        <v>126</v>
      </c>
      <c r="B38" t="s" s="229">
        <v>384</v>
      </c>
      <c r="C38" t="s" s="230">
        <v>385</v>
      </c>
      <c r="D38" t="s" s="230">
        <v>398</v>
      </c>
      <c r="E38" t="s" s="230">
        <v>399</v>
      </c>
      <c r="F38" s="230">
        <f>IF('LSIB_G01'!M23&gt;=0,"OK","ERROR")</f>
      </c>
    </row>
    <row r="39">
      <c r="A39" t="s" s="230">
        <v>126</v>
      </c>
      <c r="B39" t="s" s="229">
        <v>384</v>
      </c>
      <c r="C39" t="s" s="230">
        <v>385</v>
      </c>
      <c r="D39" t="s" s="230">
        <v>400</v>
      </c>
      <c r="E39" t="s" s="230">
        <v>401</v>
      </c>
      <c r="F39" s="230">
        <f>IF('LSIB_G01'!N23&gt;=0,"OK","ERROR")</f>
      </c>
    </row>
    <row r="40">
      <c r="A40" t="s" s="230">
        <v>126</v>
      </c>
      <c r="B40" t="s" s="229">
        <v>384</v>
      </c>
      <c r="C40" t="s" s="230">
        <v>385</v>
      </c>
      <c r="D40" t="s" s="230">
        <v>402</v>
      </c>
      <c r="E40" t="s" s="230">
        <v>403</v>
      </c>
      <c r="F40" s="230">
        <f>IF('LSIB_G01'!M24&gt;=0,"OK","ERROR")</f>
      </c>
    </row>
    <row r="41">
      <c r="A41" t="s" s="230">
        <v>126</v>
      </c>
      <c r="B41" t="s" s="229">
        <v>384</v>
      </c>
      <c r="C41" t="s" s="230">
        <v>385</v>
      </c>
      <c r="D41" t="s" s="230">
        <v>404</v>
      </c>
      <c r="E41" t="s" s="230">
        <v>405</v>
      </c>
      <c r="F41" s="230">
        <f>IF('LSIB_G01'!N24&gt;=0,"OK","ERROR")</f>
      </c>
    </row>
    <row r="42">
      <c r="A42" t="s" s="230">
        <v>126</v>
      </c>
      <c r="B42" t="s" s="229">
        <v>384</v>
      </c>
      <c r="C42" t="s" s="230">
        <v>385</v>
      </c>
      <c r="D42" t="s" s="230">
        <v>406</v>
      </c>
      <c r="E42" t="s" s="230">
        <v>407</v>
      </c>
      <c r="F42" s="230">
        <f>IF('LSIB_G01'!M25&gt;=0,"OK","ERROR")</f>
      </c>
    </row>
    <row r="43">
      <c r="A43" t="s" s="230">
        <v>126</v>
      </c>
      <c r="B43" t="s" s="229">
        <v>384</v>
      </c>
      <c r="C43" t="s" s="230">
        <v>385</v>
      </c>
      <c r="D43" t="s" s="230">
        <v>408</v>
      </c>
      <c r="E43" t="s" s="230">
        <v>409</v>
      </c>
      <c r="F43" s="230">
        <f>IF('LSIB_G01'!N25&gt;=0,"OK","ERROR")</f>
      </c>
    </row>
    <row r="44">
      <c r="A44" t="s" s="230">
        <v>126</v>
      </c>
      <c r="B44" t="s" s="229">
        <v>384</v>
      </c>
      <c r="C44" t="s" s="230">
        <v>385</v>
      </c>
      <c r="D44" t="s" s="230">
        <v>410</v>
      </c>
      <c r="E44" t="s" s="230">
        <v>411</v>
      </c>
      <c r="F44" s="230">
        <f>IF('LSIB_G01'!M26&gt;=0,"OK","ERROR")</f>
      </c>
    </row>
    <row r="45">
      <c r="A45" t="s" s="230">
        <v>126</v>
      </c>
      <c r="B45" t="s" s="229">
        <v>384</v>
      </c>
      <c r="C45" t="s" s="230">
        <v>385</v>
      </c>
      <c r="D45" t="s" s="230">
        <v>412</v>
      </c>
      <c r="E45" t="s" s="230">
        <v>413</v>
      </c>
      <c r="F45" s="230">
        <f>IF('LSIB_G01'!N26&gt;=0,"OK","ERROR")</f>
      </c>
    </row>
    <row r="46">
      <c r="A46" t="s" s="230">
        <v>126</v>
      </c>
      <c r="B46" t="s" s="229">
        <v>384</v>
      </c>
      <c r="C46" t="s" s="230">
        <v>385</v>
      </c>
      <c r="D46" t="s" s="230">
        <v>414</v>
      </c>
      <c r="E46" t="s" s="230">
        <v>415</v>
      </c>
      <c r="F46" s="230">
        <f>IF('LSIB_G01'!M27&gt;=0,"OK","ERROR")</f>
      </c>
    </row>
    <row r="47">
      <c r="A47" t="s" s="230">
        <v>126</v>
      </c>
      <c r="B47" t="s" s="229">
        <v>384</v>
      </c>
      <c r="C47" t="s" s="230">
        <v>385</v>
      </c>
      <c r="D47" t="s" s="230">
        <v>416</v>
      </c>
      <c r="E47" t="s" s="230">
        <v>417</v>
      </c>
      <c r="F47" s="230">
        <f>IF('LSIB_G01'!N27&gt;=0,"OK","ERROR")</f>
      </c>
    </row>
    <row r="48">
      <c r="A48" t="s" s="230">
        <v>126</v>
      </c>
      <c r="B48" t="s" s="229">
        <v>384</v>
      </c>
      <c r="C48" t="s" s="230">
        <v>385</v>
      </c>
      <c r="D48" t="s" s="230">
        <v>418</v>
      </c>
      <c r="E48" t="s" s="230">
        <v>419</v>
      </c>
      <c r="F48" s="230">
        <f>IF('LSIB_G01'!M29&gt;=0,"OK","ERROR")</f>
      </c>
    </row>
    <row r="49">
      <c r="A49" t="s" s="230">
        <v>126</v>
      </c>
      <c r="B49" t="s" s="229">
        <v>384</v>
      </c>
      <c r="C49" t="s" s="230">
        <v>385</v>
      </c>
      <c r="D49" t="s" s="230">
        <v>420</v>
      </c>
      <c r="E49" t="s" s="230">
        <v>421</v>
      </c>
      <c r="F49" s="230">
        <f>IF('LSIB_G01'!N29&gt;=0,"OK","ERROR")</f>
      </c>
    </row>
    <row r="50">
      <c r="A50" t="s" s="230">
        <v>126</v>
      </c>
      <c r="B50" t="s" s="229">
        <v>384</v>
      </c>
      <c r="C50" t="s" s="230">
        <v>385</v>
      </c>
      <c r="D50" t="s" s="230">
        <v>422</v>
      </c>
      <c r="E50" t="s" s="230">
        <v>423</v>
      </c>
      <c r="F50" s="230">
        <f>IF('LSIB_G01'!M30&gt;=0,"OK","ERROR")</f>
      </c>
    </row>
    <row r="51">
      <c r="A51" t="s" s="230">
        <v>126</v>
      </c>
      <c r="B51" t="s" s="229">
        <v>384</v>
      </c>
      <c r="C51" t="s" s="230">
        <v>385</v>
      </c>
      <c r="D51" t="s" s="230">
        <v>424</v>
      </c>
      <c r="E51" t="s" s="230">
        <v>425</v>
      </c>
      <c r="F51" s="230">
        <f>IF('LSIB_G01'!N30&gt;=0,"OK","ERROR")</f>
      </c>
    </row>
    <row r="52">
      <c r="A52" t="s" s="230">
        <v>126</v>
      </c>
      <c r="B52" t="s" s="229">
        <v>384</v>
      </c>
      <c r="C52" t="s" s="230">
        <v>385</v>
      </c>
      <c r="D52" t="s" s="230">
        <v>426</v>
      </c>
      <c r="E52" t="s" s="230">
        <v>427</v>
      </c>
      <c r="F52" s="230">
        <f>IF('LSIB_G01'!M31&gt;=0,"OK","ERROR")</f>
      </c>
    </row>
    <row r="53">
      <c r="A53" t="s" s="230">
        <v>126</v>
      </c>
      <c r="B53" t="s" s="229">
        <v>384</v>
      </c>
      <c r="C53" t="s" s="230">
        <v>385</v>
      </c>
      <c r="D53" t="s" s="230">
        <v>428</v>
      </c>
      <c r="E53" t="s" s="230">
        <v>429</v>
      </c>
      <c r="F53" s="230">
        <f>IF('LSIB_G01'!N31&gt;=0,"OK","ERROR")</f>
      </c>
    </row>
    <row r="54">
      <c r="A54" t="s" s="230">
        <v>126</v>
      </c>
      <c r="B54" t="s" s="229">
        <v>384</v>
      </c>
      <c r="C54" t="s" s="230">
        <v>385</v>
      </c>
      <c r="D54" t="s" s="230">
        <v>430</v>
      </c>
      <c r="E54" t="s" s="230">
        <v>431</v>
      </c>
      <c r="F54" s="230">
        <f>IF('LSIB_G01'!M32&gt;=0,"OK","ERROR")</f>
      </c>
    </row>
    <row r="55">
      <c r="A55" t="s" s="230">
        <v>126</v>
      </c>
      <c r="B55" t="s" s="229">
        <v>384</v>
      </c>
      <c r="C55" t="s" s="230">
        <v>385</v>
      </c>
      <c r="D55" t="s" s="230">
        <v>432</v>
      </c>
      <c r="E55" t="s" s="230">
        <v>433</v>
      </c>
      <c r="F55" s="230">
        <f>IF('LSIB_G01'!N32&gt;=0,"OK","ERROR")</f>
      </c>
    </row>
    <row r="56">
      <c r="A56" t="s" s="230">
        <v>126</v>
      </c>
      <c r="B56" t="s" s="229">
        <v>384</v>
      </c>
      <c r="C56" t="s" s="230">
        <v>385</v>
      </c>
      <c r="D56" t="s" s="230">
        <v>434</v>
      </c>
      <c r="E56" t="s" s="230">
        <v>435</v>
      </c>
      <c r="F56" s="230">
        <f>IF('LSIB_G01'!M33&gt;=0,"OK","ERROR")</f>
      </c>
    </row>
    <row r="57">
      <c r="A57" t="s" s="230">
        <v>126</v>
      </c>
      <c r="B57" t="s" s="229">
        <v>384</v>
      </c>
      <c r="C57" t="s" s="230">
        <v>385</v>
      </c>
      <c r="D57" t="s" s="230">
        <v>436</v>
      </c>
      <c r="E57" t="s" s="230">
        <v>437</v>
      </c>
      <c r="F57" s="230">
        <f>IF('LSIB_G01'!N33&gt;=0,"OK","ERROR")</f>
      </c>
    </row>
    <row r="58">
      <c r="A58" t="s" s="230">
        <v>126</v>
      </c>
      <c r="B58" t="s" s="229">
        <v>384</v>
      </c>
      <c r="C58" t="s" s="230">
        <v>385</v>
      </c>
      <c r="D58" t="s" s="230">
        <v>438</v>
      </c>
      <c r="E58" t="s" s="230">
        <v>439</v>
      </c>
      <c r="F58" s="230">
        <f>IF('LSIB_G01'!M34&gt;=0,"OK","ERROR")</f>
      </c>
    </row>
    <row r="59">
      <c r="A59" t="s" s="230">
        <v>126</v>
      </c>
      <c r="B59" t="s" s="229">
        <v>384</v>
      </c>
      <c r="C59" t="s" s="230">
        <v>385</v>
      </c>
      <c r="D59" t="s" s="230">
        <v>440</v>
      </c>
      <c r="E59" t="s" s="230">
        <v>441</v>
      </c>
      <c r="F59" s="230">
        <f>IF('LSIB_G01'!N34&gt;=0,"OK","ERROR")</f>
      </c>
    </row>
    <row r="60">
      <c r="A60" t="s" s="230">
        <v>126</v>
      </c>
      <c r="B60" t="s" s="229">
        <v>384</v>
      </c>
      <c r="C60" t="s" s="230">
        <v>385</v>
      </c>
      <c r="D60" t="s" s="230">
        <v>442</v>
      </c>
      <c r="E60" t="s" s="230">
        <v>443</v>
      </c>
      <c r="F60" s="230">
        <f>IF('LSIB_G01'!M35&gt;=0,"OK","ERROR")</f>
      </c>
    </row>
    <row r="61">
      <c r="A61" t="s" s="230">
        <v>126</v>
      </c>
      <c r="B61" t="s" s="229">
        <v>384</v>
      </c>
      <c r="C61" t="s" s="230">
        <v>385</v>
      </c>
      <c r="D61" t="s" s="230">
        <v>444</v>
      </c>
      <c r="E61" t="s" s="230">
        <v>445</v>
      </c>
      <c r="F61" s="230">
        <f>IF('LSIB_G01'!N35&gt;=0,"OK","ERROR")</f>
      </c>
    </row>
    <row r="62">
      <c r="A62" t="s" s="230">
        <v>126</v>
      </c>
      <c r="B62" t="s" s="229">
        <v>384</v>
      </c>
      <c r="C62" t="s" s="230">
        <v>385</v>
      </c>
      <c r="D62" t="s" s="230">
        <v>446</v>
      </c>
      <c r="E62" t="s" s="230">
        <v>447</v>
      </c>
      <c r="F62" s="230">
        <f>IF('LSIB_G01'!M36&gt;=0,"OK","ERROR")</f>
      </c>
    </row>
    <row r="63">
      <c r="A63" t="s" s="230">
        <v>126</v>
      </c>
      <c r="B63" t="s" s="229">
        <v>384</v>
      </c>
      <c r="C63" t="s" s="230">
        <v>385</v>
      </c>
      <c r="D63" t="s" s="230">
        <v>448</v>
      </c>
      <c r="E63" t="s" s="230">
        <v>449</v>
      </c>
      <c r="F63" s="230">
        <f>IF('LSIB_G01'!N36&gt;=0,"OK","ERROR")</f>
      </c>
    </row>
    <row r="64">
      <c r="A64" t="s" s="230">
        <v>126</v>
      </c>
      <c r="B64" t="s" s="229">
        <v>384</v>
      </c>
      <c r="C64" t="s" s="230">
        <v>385</v>
      </c>
      <c r="D64" t="s" s="230">
        <v>450</v>
      </c>
      <c r="E64" t="s" s="230">
        <v>451</v>
      </c>
      <c r="F64" s="230">
        <f>IF('LSIB_G01'!M37&gt;=0,"OK","ERROR")</f>
      </c>
    </row>
    <row r="65">
      <c r="A65" t="s" s="230">
        <v>126</v>
      </c>
      <c r="B65" t="s" s="229">
        <v>384</v>
      </c>
      <c r="C65" t="s" s="230">
        <v>385</v>
      </c>
      <c r="D65" t="s" s="230">
        <v>452</v>
      </c>
      <c r="E65" t="s" s="230">
        <v>453</v>
      </c>
      <c r="F65" s="230">
        <f>IF('LSIB_G01'!N37&gt;=0,"OK","ERROR")</f>
      </c>
    </row>
    <row r="66">
      <c r="A66" t="s" s="230">
        <v>126</v>
      </c>
      <c r="B66" t="s" s="229">
        <v>384</v>
      </c>
      <c r="C66" t="s" s="230">
        <v>385</v>
      </c>
      <c r="D66" t="s" s="230">
        <v>454</v>
      </c>
      <c r="E66" t="s" s="230">
        <v>455</v>
      </c>
      <c r="F66" s="230">
        <f>IF('LSIB_G01'!M38&gt;=0,"OK","ERROR")</f>
      </c>
    </row>
    <row r="67">
      <c r="A67" t="s" s="230">
        <v>126</v>
      </c>
      <c r="B67" t="s" s="229">
        <v>384</v>
      </c>
      <c r="C67" t="s" s="230">
        <v>385</v>
      </c>
      <c r="D67" t="s" s="230">
        <v>456</v>
      </c>
      <c r="E67" t="s" s="230">
        <v>457</v>
      </c>
      <c r="F67" s="230">
        <f>IF('LSIB_G01'!N38&gt;=0,"OK","ERROR")</f>
      </c>
    </row>
    <row r="68">
      <c r="A68" t="s" s="230">
        <v>126</v>
      </c>
      <c r="B68" t="s" s="229">
        <v>384</v>
      </c>
      <c r="C68" t="s" s="230">
        <v>385</v>
      </c>
      <c r="D68" t="s" s="230">
        <v>458</v>
      </c>
      <c r="E68" t="s" s="230">
        <v>459</v>
      </c>
      <c r="F68" s="230">
        <f>IF('LSIB_G01'!M39&gt;=0,"OK","ERROR")</f>
      </c>
    </row>
    <row r="69">
      <c r="A69" t="s" s="230">
        <v>126</v>
      </c>
      <c r="B69" t="s" s="229">
        <v>384</v>
      </c>
      <c r="C69" t="s" s="230">
        <v>385</v>
      </c>
      <c r="D69" t="s" s="230">
        <v>460</v>
      </c>
      <c r="E69" t="s" s="230">
        <v>461</v>
      </c>
      <c r="F69" s="230">
        <f>IF('LSIB_G01'!N39&gt;=0,"OK","ERROR")</f>
      </c>
    </row>
    <row r="70">
      <c r="A70" t="s" s="230">
        <v>126</v>
      </c>
      <c r="B70" t="s" s="229">
        <v>384</v>
      </c>
      <c r="C70" t="s" s="230">
        <v>385</v>
      </c>
      <c r="D70" t="s" s="230">
        <v>462</v>
      </c>
      <c r="E70" t="s" s="230">
        <v>463</v>
      </c>
      <c r="F70" s="230">
        <f>IF('LSIB_G01'!M40&gt;=0,"OK","ERROR")</f>
      </c>
    </row>
    <row r="71">
      <c r="A71" t="s" s="230">
        <v>126</v>
      </c>
      <c r="B71" t="s" s="229">
        <v>384</v>
      </c>
      <c r="C71" t="s" s="230">
        <v>385</v>
      </c>
      <c r="D71" t="s" s="230">
        <v>464</v>
      </c>
      <c r="E71" t="s" s="230">
        <v>465</v>
      </c>
      <c r="F71" s="230">
        <f>IF('LSIB_G01'!N40&gt;=0,"OK","ERROR")</f>
      </c>
    </row>
    <row r="72">
      <c r="A72" t="s" s="230">
        <v>126</v>
      </c>
      <c r="B72" t="s" s="229">
        <v>384</v>
      </c>
      <c r="C72" t="s" s="230">
        <v>385</v>
      </c>
      <c r="D72" t="s" s="230">
        <v>466</v>
      </c>
      <c r="E72" t="s" s="230">
        <v>467</v>
      </c>
      <c r="F72" s="230">
        <f>IF('LSIB_G01'!M41&gt;=0,"OK","ERROR")</f>
      </c>
    </row>
    <row r="73">
      <c r="A73" t="s" s="230">
        <v>126</v>
      </c>
      <c r="B73" t="s" s="229">
        <v>384</v>
      </c>
      <c r="C73" t="s" s="230">
        <v>385</v>
      </c>
      <c r="D73" t="s" s="230">
        <v>468</v>
      </c>
      <c r="E73" t="s" s="230">
        <v>469</v>
      </c>
      <c r="F73" s="230">
        <f>IF('LSIB_G01'!N41&gt;=0,"OK","ERROR")</f>
      </c>
    </row>
    <row r="74">
      <c r="A74" t="s" s="230">
        <v>126</v>
      </c>
      <c r="B74" t="s" s="229">
        <v>384</v>
      </c>
      <c r="C74" t="s" s="230">
        <v>385</v>
      </c>
      <c r="D74" t="s" s="230">
        <v>470</v>
      </c>
      <c r="E74" t="s" s="230">
        <v>471</v>
      </c>
      <c r="F74" s="230">
        <f>IF('LSIB_G01'!M42&gt;=0,"OK","ERROR")</f>
      </c>
    </row>
    <row r="75">
      <c r="A75" t="s" s="230">
        <v>126</v>
      </c>
      <c r="B75" t="s" s="229">
        <v>384</v>
      </c>
      <c r="C75" t="s" s="230">
        <v>385</v>
      </c>
      <c r="D75" t="s" s="230">
        <v>472</v>
      </c>
      <c r="E75" t="s" s="230">
        <v>473</v>
      </c>
      <c r="F75" s="230">
        <f>IF('LSIB_G01'!N42&gt;=0,"OK","ERROR")</f>
      </c>
    </row>
    <row r="76">
      <c r="A76" t="s" s="230">
        <v>128</v>
      </c>
      <c r="B76" t="s" s="229">
        <v>384</v>
      </c>
      <c r="C76" t="s" s="230">
        <v>385</v>
      </c>
      <c r="D76" t="s" s="230">
        <v>474</v>
      </c>
      <c r="E76" t="s" s="230">
        <v>475</v>
      </c>
      <c r="F76" s="230">
        <f>IF('LSIB_G02'!L21&gt;=0,"OK","ERROR")</f>
      </c>
    </row>
    <row r="77">
      <c r="A77" t="s" s="230">
        <v>128</v>
      </c>
      <c r="B77" t="s" s="229">
        <v>384</v>
      </c>
      <c r="C77" t="s" s="230">
        <v>385</v>
      </c>
      <c r="D77" t="s" s="230">
        <v>476</v>
      </c>
      <c r="E77" t="s" s="230">
        <v>477</v>
      </c>
      <c r="F77" s="230">
        <f>IF('LSIB_G02'!L22&gt;=0,"OK","ERROR")</f>
      </c>
    </row>
    <row r="78">
      <c r="A78" t="s" s="230">
        <v>128</v>
      </c>
      <c r="B78" t="s" s="229">
        <v>384</v>
      </c>
      <c r="C78" t="s" s="230">
        <v>385</v>
      </c>
      <c r="D78" t="s" s="230">
        <v>478</v>
      </c>
      <c r="E78" t="s" s="230">
        <v>479</v>
      </c>
      <c r="F78" s="230">
        <f>IF('LSIB_G02'!L23&gt;=0,"OK","ERROR")</f>
      </c>
    </row>
    <row r="79">
      <c r="A79" t="s" s="230">
        <v>128</v>
      </c>
      <c r="B79" t="s" s="229">
        <v>384</v>
      </c>
      <c r="C79" t="s" s="230">
        <v>385</v>
      </c>
      <c r="D79" t="s" s="230">
        <v>480</v>
      </c>
      <c r="E79" t="s" s="230">
        <v>481</v>
      </c>
      <c r="F79" s="230">
        <f>IF('LSIB_G02'!L24&gt;=0,"OK","ERROR")</f>
      </c>
    </row>
    <row r="80">
      <c r="A80" t="s" s="230">
        <v>129</v>
      </c>
      <c r="B80" t="s" s="229">
        <v>482</v>
      </c>
      <c r="C80" t="s" s="230">
        <v>483</v>
      </c>
      <c r="D80" t="s" s="230">
        <v>484</v>
      </c>
      <c r="E80" t="s" s="230">
        <v>485</v>
      </c>
      <c r="F80" s="230">
        <f>IF(ABS('LSIB_G03'!L112-SUM('LSIB_G03'!L114,'LSIB_G03'!L113))&lt;=0.5,"OK","ERROR")</f>
      </c>
    </row>
    <row r="81">
      <c r="A81" t="s" s="230">
        <v>129</v>
      </c>
      <c r="B81" t="s" s="229">
        <v>482</v>
      </c>
      <c r="C81" t="s" s="230">
        <v>483</v>
      </c>
      <c r="D81" t="s" s="230">
        <v>486</v>
      </c>
      <c r="E81" t="s" s="230">
        <v>487</v>
      </c>
      <c r="F81" s="230">
        <f>IF(ABS('LSIB_G03'!M112-SUM('LSIB_G03'!M114,'LSIB_G03'!M113))&lt;=0.5,"OK","ERROR")</f>
      </c>
    </row>
    <row r="82">
      <c r="A82" t="s" s="230">
        <v>129</v>
      </c>
      <c r="B82" t="s" s="229">
        <v>482</v>
      </c>
      <c r="C82" t="s" s="230">
        <v>483</v>
      </c>
      <c r="D82" t="s" s="230">
        <v>488</v>
      </c>
      <c r="E82" t="s" s="230">
        <v>489</v>
      </c>
      <c r="F82" s="230">
        <f>IF(ABS('LSIB_G03'!N112-SUM('LSIB_G03'!N114,'LSIB_G03'!N113))&lt;=0.5,"OK","ERROR")</f>
      </c>
    </row>
    <row r="83">
      <c r="A83" t="s" s="230">
        <v>129</v>
      </c>
      <c r="B83" t="s" s="229">
        <v>482</v>
      </c>
      <c r="C83" t="s" s="230">
        <v>483</v>
      </c>
      <c r="D83" t="s" s="230">
        <v>490</v>
      </c>
      <c r="E83" t="s" s="230">
        <v>491</v>
      </c>
      <c r="F83" s="230">
        <f>IF(ABS('LSIB_G03'!O112-SUM('LSIB_G03'!O114,'LSIB_G03'!O113))&lt;=0.5,"OK","ERROR")</f>
      </c>
    </row>
    <row r="84">
      <c r="A84" t="s" s="230">
        <v>129</v>
      </c>
      <c r="B84" t="s" s="229">
        <v>482</v>
      </c>
      <c r="C84" t="s" s="230">
        <v>483</v>
      </c>
      <c r="D84" t="s" s="230">
        <v>492</v>
      </c>
      <c r="E84" t="s" s="230">
        <v>493</v>
      </c>
      <c r="F84" s="230">
        <f>IF(ABS('LSIB_G03'!L115-SUM('LSIB_G03'!L117,'LSIB_G03'!L116))&lt;=0.5,"OK","ERROR")</f>
      </c>
    </row>
    <row r="85">
      <c r="A85" t="s" s="230">
        <v>129</v>
      </c>
      <c r="B85" t="s" s="229">
        <v>482</v>
      </c>
      <c r="C85" t="s" s="230">
        <v>483</v>
      </c>
      <c r="D85" t="s" s="230">
        <v>494</v>
      </c>
      <c r="E85" t="s" s="230">
        <v>495</v>
      </c>
      <c r="F85" s="230">
        <f>IF(ABS('LSIB_G03'!M115-SUM('LSIB_G03'!M117,'LSIB_G03'!M116))&lt;=0.5,"OK","ERROR")</f>
      </c>
    </row>
    <row r="86">
      <c r="A86" t="s" s="230">
        <v>129</v>
      </c>
      <c r="B86" t="s" s="229">
        <v>482</v>
      </c>
      <c r="C86" t="s" s="230">
        <v>483</v>
      </c>
      <c r="D86" t="s" s="230">
        <v>496</v>
      </c>
      <c r="E86" t="s" s="230">
        <v>497</v>
      </c>
      <c r="F86" s="230">
        <f>IF(ABS('LSIB_G03'!N115-SUM('LSIB_G03'!N117,'LSIB_G03'!N116))&lt;=0.5,"OK","ERROR")</f>
      </c>
    </row>
    <row r="87">
      <c r="A87" t="s" s="230">
        <v>129</v>
      </c>
      <c r="B87" t="s" s="229">
        <v>482</v>
      </c>
      <c r="C87" t="s" s="230">
        <v>483</v>
      </c>
      <c r="D87" t="s" s="230">
        <v>498</v>
      </c>
      <c r="E87" t="s" s="230">
        <v>499</v>
      </c>
      <c r="F87" s="230">
        <f>IF(ABS('LSIB_G03'!O115-SUM('LSIB_G03'!O117,'LSIB_G03'!O116))&lt;=0.5,"OK","ERROR")</f>
      </c>
    </row>
    <row r="88">
      <c r="A88" t="s" s="230">
        <v>129</v>
      </c>
      <c r="B88" t="s" s="229">
        <v>482</v>
      </c>
      <c r="C88" t="s" s="230">
        <v>483</v>
      </c>
      <c r="D88" t="s" s="230">
        <v>500</v>
      </c>
      <c r="E88" t="s" s="230">
        <v>501</v>
      </c>
      <c r="F88" s="230">
        <f>IF(ABS('LSIB_G03'!L118-SUM('LSIB_G03'!L120,'LSIB_G03'!L119))&lt;=0.5,"OK","ERROR")</f>
      </c>
    </row>
    <row r="89">
      <c r="A89" t="s" s="230">
        <v>129</v>
      </c>
      <c r="B89" t="s" s="229">
        <v>482</v>
      </c>
      <c r="C89" t="s" s="230">
        <v>483</v>
      </c>
      <c r="D89" t="s" s="230">
        <v>502</v>
      </c>
      <c r="E89" t="s" s="230">
        <v>503</v>
      </c>
      <c r="F89" s="230">
        <f>IF(ABS('LSIB_G03'!M118-SUM('LSIB_G03'!M120,'LSIB_G03'!M119))&lt;=0.5,"OK","ERROR")</f>
      </c>
    </row>
    <row r="90">
      <c r="A90" t="s" s="230">
        <v>129</v>
      </c>
      <c r="B90" t="s" s="229">
        <v>482</v>
      </c>
      <c r="C90" t="s" s="230">
        <v>483</v>
      </c>
      <c r="D90" t="s" s="230">
        <v>504</v>
      </c>
      <c r="E90" t="s" s="230">
        <v>505</v>
      </c>
      <c r="F90" s="230">
        <f>IF(ABS('LSIB_G03'!N118-SUM('LSIB_G03'!N120,'LSIB_G03'!N119))&lt;=0.5,"OK","ERROR")</f>
      </c>
    </row>
    <row r="91">
      <c r="A91" t="s" s="230">
        <v>129</v>
      </c>
      <c r="B91" t="s" s="229">
        <v>482</v>
      </c>
      <c r="C91" t="s" s="230">
        <v>483</v>
      </c>
      <c r="D91" t="s" s="230">
        <v>506</v>
      </c>
      <c r="E91" t="s" s="230">
        <v>507</v>
      </c>
      <c r="F91" s="230">
        <f>IF(ABS('LSIB_G03'!O118-SUM('LSIB_G03'!O120,'LSIB_G03'!O119))&lt;=0.5,"OK","ERROR")</f>
      </c>
    </row>
    <row r="92">
      <c r="A92" t="s" s="230">
        <v>129</v>
      </c>
      <c r="B92" t="s" s="229">
        <v>482</v>
      </c>
      <c r="C92" t="s" s="230">
        <v>483</v>
      </c>
      <c r="D92" t="s" s="230">
        <v>508</v>
      </c>
      <c r="E92" t="s" s="230">
        <v>509</v>
      </c>
      <c r="F92" s="230">
        <f>IF(ABS('LSIB_G03'!L121-SUM('LSIB_G03'!L123,'LSIB_G03'!L122))&lt;=0.5,"OK","ERROR")</f>
      </c>
    </row>
    <row r="93">
      <c r="A93" t="s" s="230">
        <v>129</v>
      </c>
      <c r="B93" t="s" s="229">
        <v>482</v>
      </c>
      <c r="C93" t="s" s="230">
        <v>483</v>
      </c>
      <c r="D93" t="s" s="230">
        <v>510</v>
      </c>
      <c r="E93" t="s" s="230">
        <v>511</v>
      </c>
      <c r="F93" s="230">
        <f>IF(ABS('LSIB_G03'!M121-SUM('LSIB_G03'!M123,'LSIB_G03'!M122))&lt;=0.5,"OK","ERROR")</f>
      </c>
    </row>
    <row r="94">
      <c r="A94" t="s" s="230">
        <v>129</v>
      </c>
      <c r="B94" t="s" s="229">
        <v>482</v>
      </c>
      <c r="C94" t="s" s="230">
        <v>483</v>
      </c>
      <c r="D94" t="s" s="230">
        <v>512</v>
      </c>
      <c r="E94" t="s" s="230">
        <v>513</v>
      </c>
      <c r="F94" s="230">
        <f>IF(ABS('LSIB_G03'!N121-SUM('LSIB_G03'!N123,'LSIB_G03'!N122))&lt;=0.5,"OK","ERROR")</f>
      </c>
    </row>
    <row r="95">
      <c r="A95" t="s" s="230">
        <v>129</v>
      </c>
      <c r="B95" t="s" s="229">
        <v>482</v>
      </c>
      <c r="C95" t="s" s="230">
        <v>483</v>
      </c>
      <c r="D95" t="s" s="230">
        <v>514</v>
      </c>
      <c r="E95" t="s" s="230">
        <v>515</v>
      </c>
      <c r="F95" s="230">
        <f>IF(ABS('LSIB_G03'!O121-SUM('LSIB_G03'!O123,'LSIB_G03'!O122))&lt;=0.5,"OK","ERROR")</f>
      </c>
    </row>
    <row r="96">
      <c r="A96" t="s" s="230">
        <v>129</v>
      </c>
      <c r="B96" t="s" s="229">
        <v>482</v>
      </c>
      <c r="C96" t="s" s="230">
        <v>483</v>
      </c>
      <c r="D96" t="s" s="230">
        <v>516</v>
      </c>
      <c r="E96" t="s" s="230">
        <v>517</v>
      </c>
      <c r="F96" s="230">
        <f>IF(ABS('LSIB_G03'!L124-SUM('LSIB_G03'!L126,'LSIB_G03'!L125))&lt;=0.5,"OK","ERROR")</f>
      </c>
    </row>
    <row r="97">
      <c r="A97" t="s" s="230">
        <v>129</v>
      </c>
      <c r="B97" t="s" s="229">
        <v>482</v>
      </c>
      <c r="C97" t="s" s="230">
        <v>483</v>
      </c>
      <c r="D97" t="s" s="230">
        <v>518</v>
      </c>
      <c r="E97" t="s" s="230">
        <v>519</v>
      </c>
      <c r="F97" s="230">
        <f>IF(ABS('LSIB_G03'!M124-SUM('LSIB_G03'!M126,'LSIB_G03'!M125))&lt;=0.5,"OK","ERROR")</f>
      </c>
    </row>
    <row r="98">
      <c r="A98" t="s" s="230">
        <v>129</v>
      </c>
      <c r="B98" t="s" s="229">
        <v>482</v>
      </c>
      <c r="C98" t="s" s="230">
        <v>483</v>
      </c>
      <c r="D98" t="s" s="230">
        <v>520</v>
      </c>
      <c r="E98" t="s" s="230">
        <v>521</v>
      </c>
      <c r="F98" s="230">
        <f>IF(ABS('LSIB_G03'!N124-SUM('LSIB_G03'!N126,'LSIB_G03'!N125))&lt;=0.5,"OK","ERROR")</f>
      </c>
    </row>
    <row r="99">
      <c r="A99" t="s" s="230">
        <v>129</v>
      </c>
      <c r="B99" t="s" s="229">
        <v>482</v>
      </c>
      <c r="C99" t="s" s="230">
        <v>483</v>
      </c>
      <c r="D99" t="s" s="230">
        <v>522</v>
      </c>
      <c r="E99" t="s" s="230">
        <v>523</v>
      </c>
      <c r="F99" s="230">
        <f>IF(ABS('LSIB_G03'!O124-SUM('LSIB_G03'!O126,'LSIB_G03'!O125))&lt;=0.5,"OK","ERROR")</f>
      </c>
    </row>
    <row r="100">
      <c r="A100" t="s" s="230">
        <v>129</v>
      </c>
      <c r="B100" t="s" s="229">
        <v>482</v>
      </c>
      <c r="C100" t="s" s="230">
        <v>483</v>
      </c>
      <c r="D100" t="s" s="230">
        <v>524</v>
      </c>
      <c r="E100" t="s" s="230">
        <v>525</v>
      </c>
      <c r="F100" s="230">
        <f>IF(ABS('LSIB_G03'!L128-SUM('LSIB_G03'!L130,'LSIB_G03'!L129))&lt;=0.5,"OK","ERROR")</f>
      </c>
    </row>
    <row r="101">
      <c r="A101" t="s" s="230">
        <v>129</v>
      </c>
      <c r="B101" t="s" s="229">
        <v>482</v>
      </c>
      <c r="C101" t="s" s="230">
        <v>483</v>
      </c>
      <c r="D101" t="s" s="230">
        <v>526</v>
      </c>
      <c r="E101" t="s" s="230">
        <v>527</v>
      </c>
      <c r="F101" s="230">
        <f>IF(ABS('LSIB_G03'!M128-SUM('LSIB_G03'!M130,'LSIB_G03'!M129))&lt;=0.5,"OK","ERROR")</f>
      </c>
    </row>
    <row r="102">
      <c r="A102" t="s" s="230">
        <v>129</v>
      </c>
      <c r="B102" t="s" s="229">
        <v>482</v>
      </c>
      <c r="C102" t="s" s="230">
        <v>483</v>
      </c>
      <c r="D102" t="s" s="230">
        <v>528</v>
      </c>
      <c r="E102" t="s" s="230">
        <v>529</v>
      </c>
      <c r="F102" s="230">
        <f>IF(ABS('LSIB_G03'!N128-SUM('LSIB_G03'!N130,'LSIB_G03'!N129))&lt;=0.5,"OK","ERROR")</f>
      </c>
    </row>
    <row r="103">
      <c r="A103" t="s" s="230">
        <v>129</v>
      </c>
      <c r="B103" t="s" s="229">
        <v>482</v>
      </c>
      <c r="C103" t="s" s="230">
        <v>483</v>
      </c>
      <c r="D103" t="s" s="230">
        <v>530</v>
      </c>
      <c r="E103" t="s" s="230">
        <v>531</v>
      </c>
      <c r="F103" s="230">
        <f>IF(ABS('LSIB_G03'!O128-SUM('LSIB_G03'!O130,'LSIB_G03'!O129))&lt;=0.5,"OK","ERROR")</f>
      </c>
    </row>
    <row r="104">
      <c r="A104" t="s" s="230">
        <v>129</v>
      </c>
      <c r="B104" t="s" s="229">
        <v>482</v>
      </c>
      <c r="C104" t="s" s="230">
        <v>483</v>
      </c>
      <c r="D104" t="s" s="230">
        <v>532</v>
      </c>
      <c r="E104" t="s" s="230">
        <v>533</v>
      </c>
      <c r="F104" s="230">
        <f>IF(ABS('LSIB_G03'!L131-SUM('LSIB_G03'!L133,'LSIB_G03'!L132))&lt;=0.5,"OK","ERROR")</f>
      </c>
    </row>
    <row r="105">
      <c r="A105" t="s" s="230">
        <v>129</v>
      </c>
      <c r="B105" t="s" s="229">
        <v>482</v>
      </c>
      <c r="C105" t="s" s="230">
        <v>483</v>
      </c>
      <c r="D105" t="s" s="230">
        <v>534</v>
      </c>
      <c r="E105" t="s" s="230">
        <v>535</v>
      </c>
      <c r="F105" s="230">
        <f>IF(ABS('LSIB_G03'!M131-SUM('LSIB_G03'!M133,'LSIB_G03'!M132))&lt;=0.5,"OK","ERROR")</f>
      </c>
    </row>
    <row r="106">
      <c r="A106" t="s" s="230">
        <v>129</v>
      </c>
      <c r="B106" t="s" s="229">
        <v>482</v>
      </c>
      <c r="C106" t="s" s="230">
        <v>483</v>
      </c>
      <c r="D106" t="s" s="230">
        <v>536</v>
      </c>
      <c r="E106" t="s" s="230">
        <v>537</v>
      </c>
      <c r="F106" s="230">
        <f>IF(ABS('LSIB_G03'!N131-SUM('LSIB_G03'!N133,'LSIB_G03'!N132))&lt;=0.5,"OK","ERROR")</f>
      </c>
    </row>
    <row r="107">
      <c r="A107" t="s" s="230">
        <v>129</v>
      </c>
      <c r="B107" t="s" s="229">
        <v>482</v>
      </c>
      <c r="C107" t="s" s="230">
        <v>483</v>
      </c>
      <c r="D107" t="s" s="230">
        <v>538</v>
      </c>
      <c r="E107" t="s" s="230">
        <v>539</v>
      </c>
      <c r="F107" s="230">
        <f>IF(ABS('LSIB_G03'!O131-SUM('LSIB_G03'!O133,'LSIB_G03'!O132))&lt;=0.5,"OK","ERROR")</f>
      </c>
    </row>
    <row r="108">
      <c r="A108" t="s" s="230">
        <v>129</v>
      </c>
      <c r="B108" t="s" s="229">
        <v>482</v>
      </c>
      <c r="C108" t="s" s="230">
        <v>483</v>
      </c>
      <c r="D108" t="s" s="230">
        <v>540</v>
      </c>
      <c r="E108" t="s" s="230">
        <v>541</v>
      </c>
      <c r="F108" s="230">
        <f>IF(ABS('LSIB_G03'!L134-SUM('LSIB_G03'!L136,'LSIB_G03'!L135))&lt;=0.5,"OK","ERROR")</f>
      </c>
    </row>
    <row r="109">
      <c r="A109" t="s" s="230">
        <v>129</v>
      </c>
      <c r="B109" t="s" s="229">
        <v>482</v>
      </c>
      <c r="C109" t="s" s="230">
        <v>483</v>
      </c>
      <c r="D109" t="s" s="230">
        <v>542</v>
      </c>
      <c r="E109" t="s" s="230">
        <v>543</v>
      </c>
      <c r="F109" s="230">
        <f>IF(ABS('LSIB_G03'!M134-SUM('LSIB_G03'!M136,'LSIB_G03'!M135))&lt;=0.5,"OK","ERROR")</f>
      </c>
    </row>
    <row r="110">
      <c r="A110" t="s" s="230">
        <v>129</v>
      </c>
      <c r="B110" t="s" s="229">
        <v>482</v>
      </c>
      <c r="C110" t="s" s="230">
        <v>483</v>
      </c>
      <c r="D110" t="s" s="230">
        <v>544</v>
      </c>
      <c r="E110" t="s" s="230">
        <v>545</v>
      </c>
      <c r="F110" s="230">
        <f>IF(ABS('LSIB_G03'!N134-SUM('LSIB_G03'!N136,'LSIB_G03'!N135))&lt;=0.5,"OK","ERROR")</f>
      </c>
    </row>
    <row r="111">
      <c r="A111" t="s" s="230">
        <v>129</v>
      </c>
      <c r="B111" t="s" s="229">
        <v>482</v>
      </c>
      <c r="C111" t="s" s="230">
        <v>483</v>
      </c>
      <c r="D111" t="s" s="230">
        <v>546</v>
      </c>
      <c r="E111" t="s" s="230">
        <v>547</v>
      </c>
      <c r="F111" s="230">
        <f>IF(ABS('LSIB_G03'!O134-SUM('LSIB_G03'!O136,'LSIB_G03'!O135))&lt;=0.5,"OK","ERROR")</f>
      </c>
    </row>
    <row r="112">
      <c r="A112" t="s" s="230">
        <v>129</v>
      </c>
      <c r="B112" t="s" s="229">
        <v>482</v>
      </c>
      <c r="C112" t="s" s="230">
        <v>483</v>
      </c>
      <c r="D112" t="s" s="230">
        <v>548</v>
      </c>
      <c r="E112" t="s" s="230">
        <v>549</v>
      </c>
      <c r="F112" s="230">
        <f>IF(ABS('LSIB_G03'!L137-SUM('LSIB_G03'!L139,'LSIB_G03'!L138))&lt;=0.5,"OK","ERROR")</f>
      </c>
    </row>
    <row r="113">
      <c r="A113" t="s" s="230">
        <v>129</v>
      </c>
      <c r="B113" t="s" s="229">
        <v>482</v>
      </c>
      <c r="C113" t="s" s="230">
        <v>483</v>
      </c>
      <c r="D113" t="s" s="230">
        <v>550</v>
      </c>
      <c r="E113" t="s" s="230">
        <v>551</v>
      </c>
      <c r="F113" s="230">
        <f>IF(ABS('LSIB_G03'!M137-SUM('LSIB_G03'!M139,'LSIB_G03'!M138))&lt;=0.5,"OK","ERROR")</f>
      </c>
    </row>
    <row r="114">
      <c r="A114" t="s" s="230">
        <v>129</v>
      </c>
      <c r="B114" t="s" s="229">
        <v>482</v>
      </c>
      <c r="C114" t="s" s="230">
        <v>483</v>
      </c>
      <c r="D114" t="s" s="230">
        <v>552</v>
      </c>
      <c r="E114" t="s" s="230">
        <v>553</v>
      </c>
      <c r="F114" s="230">
        <f>IF(ABS('LSIB_G03'!N137-SUM('LSIB_G03'!N139,'LSIB_G03'!N138))&lt;=0.5,"OK","ERROR")</f>
      </c>
    </row>
    <row r="115">
      <c r="A115" t="s" s="230">
        <v>129</v>
      </c>
      <c r="B115" t="s" s="229">
        <v>482</v>
      </c>
      <c r="C115" t="s" s="230">
        <v>483</v>
      </c>
      <c r="D115" t="s" s="230">
        <v>554</v>
      </c>
      <c r="E115" t="s" s="230">
        <v>555</v>
      </c>
      <c r="F115" s="230">
        <f>IF(ABS('LSIB_G03'!O137-SUM('LSIB_G03'!O139,'LSIB_G03'!O138))&lt;=0.5,"OK","ERROR")</f>
      </c>
    </row>
    <row r="116">
      <c r="A116" t="s" s="230">
        <v>129</v>
      </c>
      <c r="B116" t="s" s="229">
        <v>482</v>
      </c>
      <c r="C116" t="s" s="230">
        <v>483</v>
      </c>
      <c r="D116" t="s" s="230">
        <v>556</v>
      </c>
      <c r="E116" t="s" s="230">
        <v>557</v>
      </c>
      <c r="F116" s="230">
        <f>IF(ABS('LSIB_G03'!L140-SUM('LSIB_G03'!L142,'LSIB_G03'!L141))&lt;=0.5,"OK","ERROR")</f>
      </c>
    </row>
    <row r="117">
      <c r="A117" t="s" s="230">
        <v>129</v>
      </c>
      <c r="B117" t="s" s="229">
        <v>482</v>
      </c>
      <c r="C117" t="s" s="230">
        <v>483</v>
      </c>
      <c r="D117" t="s" s="230">
        <v>558</v>
      </c>
      <c r="E117" t="s" s="230">
        <v>559</v>
      </c>
      <c r="F117" s="230">
        <f>IF(ABS('LSIB_G03'!M140-SUM('LSIB_G03'!M142,'LSIB_G03'!M141))&lt;=0.5,"OK","ERROR")</f>
      </c>
    </row>
    <row r="118">
      <c r="A118" t="s" s="230">
        <v>129</v>
      </c>
      <c r="B118" t="s" s="229">
        <v>482</v>
      </c>
      <c r="C118" t="s" s="230">
        <v>483</v>
      </c>
      <c r="D118" t="s" s="230">
        <v>560</v>
      </c>
      <c r="E118" t="s" s="230">
        <v>561</v>
      </c>
      <c r="F118" s="230">
        <f>IF(ABS('LSIB_G03'!N140-SUM('LSIB_G03'!N142,'LSIB_G03'!N141))&lt;=0.5,"OK","ERROR")</f>
      </c>
    </row>
    <row r="119">
      <c r="A119" t="s" s="230">
        <v>129</v>
      </c>
      <c r="B119" t="s" s="229">
        <v>482</v>
      </c>
      <c r="C119" t="s" s="230">
        <v>483</v>
      </c>
      <c r="D119" t="s" s="230">
        <v>562</v>
      </c>
      <c r="E119" t="s" s="230">
        <v>563</v>
      </c>
      <c r="F119" s="230">
        <f>IF(ABS('LSIB_G03'!O140-SUM('LSIB_G03'!O142,'LSIB_G03'!O141))&lt;=0.5,"OK","ERROR")</f>
      </c>
    </row>
    <row r="120">
      <c r="A120" t="s" s="230">
        <v>129</v>
      </c>
      <c r="B120" t="s" s="229">
        <v>564</v>
      </c>
      <c r="C120" t="s" s="230">
        <v>565</v>
      </c>
      <c r="D120" t="s" s="230">
        <v>566</v>
      </c>
      <c r="E120" t="s" s="230">
        <v>567</v>
      </c>
      <c r="F120" s="230">
        <f>IF('LSIB_G03'!L24-'LSIB_G03'!L25&gt;=-0.5,"OK","ERROR")</f>
      </c>
    </row>
    <row r="121">
      <c r="A121" t="s" s="230">
        <v>129</v>
      </c>
      <c r="B121" t="s" s="229">
        <v>564</v>
      </c>
      <c r="C121" t="s" s="230">
        <v>565</v>
      </c>
      <c r="D121" t="s" s="230">
        <v>568</v>
      </c>
      <c r="E121" t="s" s="230">
        <v>569</v>
      </c>
      <c r="F121" s="230">
        <f>IF('LSIB_G03'!M24-'LSIB_G03'!M25&gt;=-0.5,"OK","ERROR")</f>
      </c>
    </row>
    <row r="122">
      <c r="A122" t="s" s="230">
        <v>129</v>
      </c>
      <c r="B122" t="s" s="229">
        <v>564</v>
      </c>
      <c r="C122" t="s" s="230">
        <v>565</v>
      </c>
      <c r="D122" t="s" s="230">
        <v>570</v>
      </c>
      <c r="E122" t="s" s="230">
        <v>571</v>
      </c>
      <c r="F122" s="230">
        <f>IF('LSIB_G03'!N24-'LSIB_G03'!N25&gt;=-0.5,"OK","ERROR")</f>
      </c>
    </row>
    <row r="123">
      <c r="A123" t="s" s="230">
        <v>129</v>
      </c>
      <c r="B123" t="s" s="229">
        <v>564</v>
      </c>
      <c r="C123" t="s" s="230">
        <v>565</v>
      </c>
      <c r="D123" t="s" s="230">
        <v>572</v>
      </c>
      <c r="E123" t="s" s="230">
        <v>573</v>
      </c>
      <c r="F123" s="230">
        <f>IF('LSIB_G03'!O24-'LSIB_G03'!O25&gt;=-0.5,"OK","ERROR")</f>
      </c>
    </row>
    <row r="124">
      <c r="A124" t="s" s="230">
        <v>129</v>
      </c>
      <c r="B124" t="s" s="229">
        <v>574</v>
      </c>
      <c r="C124" t="s" s="230">
        <v>565</v>
      </c>
      <c r="D124" t="s" s="230">
        <v>575</v>
      </c>
      <c r="E124" t="s" s="230">
        <v>576</v>
      </c>
      <c r="F124" s="230">
        <f>IF('LSIB_G03'!L24-'LSIB_G03'!L26&gt;=-0.5,"OK","ERROR")</f>
      </c>
    </row>
    <row r="125">
      <c r="A125" t="s" s="230">
        <v>129</v>
      </c>
      <c r="B125" t="s" s="229">
        <v>574</v>
      </c>
      <c r="C125" t="s" s="230">
        <v>565</v>
      </c>
      <c r="D125" t="s" s="230">
        <v>577</v>
      </c>
      <c r="E125" t="s" s="230">
        <v>578</v>
      </c>
      <c r="F125" s="230">
        <f>IF('LSIB_G03'!M24-'LSIB_G03'!M26&gt;=-0.5,"OK","ERROR")</f>
      </c>
    </row>
    <row r="126">
      <c r="A126" t="s" s="230">
        <v>129</v>
      </c>
      <c r="B126" t="s" s="229">
        <v>574</v>
      </c>
      <c r="C126" t="s" s="230">
        <v>565</v>
      </c>
      <c r="D126" t="s" s="230">
        <v>579</v>
      </c>
      <c r="E126" t="s" s="230">
        <v>580</v>
      </c>
      <c r="F126" s="230">
        <f>IF('LSIB_G03'!N24-'LSIB_G03'!N26&gt;=-0.5,"OK","ERROR")</f>
      </c>
    </row>
    <row r="127">
      <c r="A127" t="s" s="230">
        <v>129</v>
      </c>
      <c r="B127" t="s" s="229">
        <v>574</v>
      </c>
      <c r="C127" t="s" s="230">
        <v>565</v>
      </c>
      <c r="D127" t="s" s="230">
        <v>581</v>
      </c>
      <c r="E127" t="s" s="230">
        <v>582</v>
      </c>
      <c r="F127" s="230">
        <f>IF('LSIB_G03'!O24-'LSIB_G03'!O26&gt;=-0.5,"OK","ERROR")</f>
      </c>
    </row>
    <row r="128">
      <c r="A128" t="s" s="230">
        <v>129</v>
      </c>
      <c r="B128" t="s" s="229">
        <v>583</v>
      </c>
      <c r="C128" t="s" s="230">
        <v>584</v>
      </c>
      <c r="D128" t="s" s="230">
        <v>585</v>
      </c>
      <c r="E128" t="s" s="230">
        <v>586</v>
      </c>
      <c r="F128" s="230">
        <f>IF(ABS('LSIB_G03'!L29-('LSIB_G03'!L22+'LSIB_G03'!L23+'LSIB_G03'!L24+'LSIB_G03'!L27+'LSIB_G03'!L28))&lt;=0.5,"OK","ERROR")</f>
      </c>
    </row>
    <row r="129">
      <c r="A129" t="s" s="230">
        <v>129</v>
      </c>
      <c r="B129" t="s" s="229">
        <v>583</v>
      </c>
      <c r="C129" t="s" s="230">
        <v>584</v>
      </c>
      <c r="D129" t="s" s="230">
        <v>587</v>
      </c>
      <c r="E129" t="s" s="230">
        <v>588</v>
      </c>
      <c r="F129" s="230">
        <f>IF(ABS('LSIB_G03'!M29-('LSIB_G03'!M22+'LSIB_G03'!M23+'LSIB_G03'!M24+'LSIB_G03'!M27+'LSIB_G03'!M28))&lt;=0.5,"OK","ERROR")</f>
      </c>
    </row>
    <row r="130">
      <c r="A130" t="s" s="230">
        <v>129</v>
      </c>
      <c r="B130" t="s" s="229">
        <v>583</v>
      </c>
      <c r="C130" t="s" s="230">
        <v>584</v>
      </c>
      <c r="D130" t="s" s="230">
        <v>589</v>
      </c>
      <c r="E130" t="s" s="230">
        <v>590</v>
      </c>
      <c r="F130" s="230">
        <f>IF(ABS('LSIB_G03'!N29-('LSIB_G03'!N22+'LSIB_G03'!N23+'LSIB_G03'!N24+'LSIB_G03'!N27+'LSIB_G03'!N28))&lt;=0.5,"OK","ERROR")</f>
      </c>
    </row>
    <row r="131">
      <c r="A131" t="s" s="230">
        <v>129</v>
      </c>
      <c r="B131" t="s" s="229">
        <v>583</v>
      </c>
      <c r="C131" t="s" s="230">
        <v>584</v>
      </c>
      <c r="D131" t="s" s="230">
        <v>591</v>
      </c>
      <c r="E131" t="s" s="230">
        <v>592</v>
      </c>
      <c r="F131" s="230">
        <f>IF(ABS('LSIB_G03'!O29-('LSIB_G03'!O22+'LSIB_G03'!O23+'LSIB_G03'!O24+'LSIB_G03'!O27+'LSIB_G03'!O28))&lt;=0.5,"OK","ERROR")</f>
      </c>
    </row>
    <row r="132">
      <c r="A132" t="s" s="230">
        <v>129</v>
      </c>
      <c r="B132" t="s" s="229">
        <v>593</v>
      </c>
      <c r="C132" t="s" s="230">
        <v>594</v>
      </c>
      <c r="D132" t="s" s="230">
        <v>595</v>
      </c>
      <c r="E132" t="s" s="230">
        <v>596</v>
      </c>
      <c r="F132" s="230">
        <f>IF('LSIB_G03'!L29-'LSIB_G03'!L30&gt;=-0.5,"OK","ERROR")</f>
      </c>
    </row>
    <row r="133">
      <c r="A133" t="s" s="230">
        <v>129</v>
      </c>
      <c r="B133" t="s" s="229">
        <v>593</v>
      </c>
      <c r="C133" t="s" s="230">
        <v>594</v>
      </c>
      <c r="D133" t="s" s="230">
        <v>597</v>
      </c>
      <c r="E133" t="s" s="230">
        <v>598</v>
      </c>
      <c r="F133" s="230">
        <f>IF('LSIB_G03'!M29-'LSIB_G03'!M30&gt;=-0.5,"OK","ERROR")</f>
      </c>
    </row>
    <row r="134">
      <c r="A134" t="s" s="230">
        <v>129</v>
      </c>
      <c r="B134" t="s" s="229">
        <v>593</v>
      </c>
      <c r="C134" t="s" s="230">
        <v>594</v>
      </c>
      <c r="D134" t="s" s="230">
        <v>599</v>
      </c>
      <c r="E134" t="s" s="230">
        <v>600</v>
      </c>
      <c r="F134" s="230">
        <f>IF('LSIB_G03'!N29-'LSIB_G03'!N30&gt;=-0.5,"OK","ERROR")</f>
      </c>
    </row>
    <row r="135">
      <c r="A135" t="s" s="230">
        <v>129</v>
      </c>
      <c r="B135" t="s" s="229">
        <v>593</v>
      </c>
      <c r="C135" t="s" s="230">
        <v>594</v>
      </c>
      <c r="D135" t="s" s="230">
        <v>601</v>
      </c>
      <c r="E135" t="s" s="230">
        <v>602</v>
      </c>
      <c r="F135" s="230">
        <f>IF('LSIB_G03'!O29-'LSIB_G03'!O30&gt;=-0.5,"OK","ERROR")</f>
      </c>
    </row>
    <row r="136">
      <c r="A136" t="s" s="230">
        <v>129</v>
      </c>
      <c r="B136" t="s" s="229">
        <v>603</v>
      </c>
      <c r="C136" t="s" s="230">
        <v>594</v>
      </c>
      <c r="D136" t="s" s="230">
        <v>604</v>
      </c>
      <c r="E136" t="s" s="230">
        <v>605</v>
      </c>
      <c r="F136" s="230">
        <f>IF('LSIB_G03'!L29-'LSIB_G03'!L31&gt;=-0.5,"OK","ERROR")</f>
      </c>
    </row>
    <row r="137">
      <c r="A137" t="s" s="230">
        <v>129</v>
      </c>
      <c r="B137" t="s" s="229">
        <v>603</v>
      </c>
      <c r="C137" t="s" s="230">
        <v>594</v>
      </c>
      <c r="D137" t="s" s="230">
        <v>606</v>
      </c>
      <c r="E137" t="s" s="230">
        <v>607</v>
      </c>
      <c r="F137" s="230">
        <f>IF('LSIB_G03'!M29-'LSIB_G03'!M31&gt;=-0.5,"OK","ERROR")</f>
      </c>
    </row>
    <row r="138">
      <c r="A138" t="s" s="230">
        <v>129</v>
      </c>
      <c r="B138" t="s" s="229">
        <v>603</v>
      </c>
      <c r="C138" t="s" s="230">
        <v>594</v>
      </c>
      <c r="D138" t="s" s="230">
        <v>608</v>
      </c>
      <c r="E138" t="s" s="230">
        <v>609</v>
      </c>
      <c r="F138" s="230">
        <f>IF('LSIB_G03'!N29-'LSIB_G03'!N31&gt;=-0.5,"OK","ERROR")</f>
      </c>
    </row>
    <row r="139">
      <c r="A139" t="s" s="230">
        <v>129</v>
      </c>
      <c r="B139" t="s" s="229">
        <v>603</v>
      </c>
      <c r="C139" t="s" s="230">
        <v>594</v>
      </c>
      <c r="D139" t="s" s="230">
        <v>610</v>
      </c>
      <c r="E139" t="s" s="230">
        <v>611</v>
      </c>
      <c r="F139" s="230">
        <f>IF('LSIB_G03'!O29-'LSIB_G03'!O31&gt;=-0.5,"OK","ERROR")</f>
      </c>
    </row>
    <row r="140">
      <c r="A140" t="s" s="230">
        <v>129</v>
      </c>
      <c r="B140" t="s" s="229">
        <v>612</v>
      </c>
      <c r="C140" t="s" s="230">
        <v>594</v>
      </c>
      <c r="D140" t="s" s="230">
        <v>613</v>
      </c>
      <c r="E140" t="s" s="230">
        <v>614</v>
      </c>
      <c r="F140" s="230">
        <f>IF('LSIB_G03'!L29-'LSIB_G03'!L32&gt;=-0.5,"OK","ERROR")</f>
      </c>
    </row>
    <row r="141">
      <c r="A141" t="s" s="230">
        <v>129</v>
      </c>
      <c r="B141" t="s" s="229">
        <v>612</v>
      </c>
      <c r="C141" t="s" s="230">
        <v>594</v>
      </c>
      <c r="D141" t="s" s="230">
        <v>615</v>
      </c>
      <c r="E141" t="s" s="230">
        <v>616</v>
      </c>
      <c r="F141" s="230">
        <f>IF('LSIB_G03'!M29-'LSIB_G03'!M32&gt;=-0.5,"OK","ERROR")</f>
      </c>
    </row>
    <row r="142">
      <c r="A142" t="s" s="230">
        <v>129</v>
      </c>
      <c r="B142" t="s" s="229">
        <v>612</v>
      </c>
      <c r="C142" t="s" s="230">
        <v>594</v>
      </c>
      <c r="D142" t="s" s="230">
        <v>617</v>
      </c>
      <c r="E142" t="s" s="230">
        <v>618</v>
      </c>
      <c r="F142" s="230">
        <f>IF('LSIB_G03'!N29-'LSIB_G03'!N32&gt;=-0.5,"OK","ERROR")</f>
      </c>
    </row>
    <row r="143">
      <c r="A143" t="s" s="230">
        <v>129</v>
      </c>
      <c r="B143" t="s" s="229">
        <v>612</v>
      </c>
      <c r="C143" t="s" s="230">
        <v>594</v>
      </c>
      <c r="D143" t="s" s="230">
        <v>619</v>
      </c>
      <c r="E143" t="s" s="230">
        <v>620</v>
      </c>
      <c r="F143" s="230">
        <f>IF('LSIB_G03'!O29-'LSIB_G03'!O32&gt;=-0.5,"OK","ERROR")</f>
      </c>
    </row>
    <row r="144">
      <c r="A144" t="s" s="230">
        <v>129</v>
      </c>
      <c r="B144" t="s" s="229">
        <v>621</v>
      </c>
      <c r="C144" t="s" s="230">
        <v>594</v>
      </c>
      <c r="D144" t="s" s="230">
        <v>622</v>
      </c>
      <c r="E144" t="s" s="230">
        <v>623</v>
      </c>
      <c r="F144" s="230">
        <f>IF('LSIB_G03'!L29-'LSIB_G03'!L33&gt;=-0.5,"OK","ERROR")</f>
      </c>
    </row>
    <row r="145">
      <c r="A145" t="s" s="230">
        <v>129</v>
      </c>
      <c r="B145" t="s" s="229">
        <v>621</v>
      </c>
      <c r="C145" t="s" s="230">
        <v>594</v>
      </c>
      <c r="D145" t="s" s="230">
        <v>624</v>
      </c>
      <c r="E145" t="s" s="230">
        <v>625</v>
      </c>
      <c r="F145" s="230">
        <f>IF('LSIB_G03'!M29-'LSIB_G03'!M33&gt;=-0.5,"OK","ERROR")</f>
      </c>
    </row>
    <row r="146">
      <c r="A146" t="s" s="230">
        <v>129</v>
      </c>
      <c r="B146" t="s" s="229">
        <v>621</v>
      </c>
      <c r="C146" t="s" s="230">
        <v>594</v>
      </c>
      <c r="D146" t="s" s="230">
        <v>626</v>
      </c>
      <c r="E146" t="s" s="230">
        <v>627</v>
      </c>
      <c r="F146" s="230">
        <f>IF('LSIB_G03'!N29-'LSIB_G03'!N33&gt;=-0.5,"OK","ERROR")</f>
      </c>
    </row>
    <row r="147">
      <c r="A147" t="s" s="230">
        <v>129</v>
      </c>
      <c r="B147" t="s" s="229">
        <v>621</v>
      </c>
      <c r="C147" t="s" s="230">
        <v>594</v>
      </c>
      <c r="D147" t="s" s="230">
        <v>628</v>
      </c>
      <c r="E147" t="s" s="230">
        <v>629</v>
      </c>
      <c r="F147" s="230">
        <f>IF('LSIB_G03'!O29-'LSIB_G03'!O33&gt;=-0.5,"OK","ERROR")</f>
      </c>
    </row>
    <row r="148">
      <c r="A148" t="s" s="230">
        <v>129</v>
      </c>
      <c r="B148" t="s" s="229">
        <v>630</v>
      </c>
      <c r="C148" t="s" s="230">
        <v>594</v>
      </c>
      <c r="D148" t="s" s="230">
        <v>631</v>
      </c>
      <c r="E148" t="s" s="230">
        <v>632</v>
      </c>
      <c r="F148" s="230">
        <f>IF('LSIB_G03'!L29-'LSIB_G03'!L34&gt;=-0.5,"OK","ERROR")</f>
      </c>
    </row>
    <row r="149">
      <c r="A149" t="s" s="230">
        <v>129</v>
      </c>
      <c r="B149" t="s" s="229">
        <v>630</v>
      </c>
      <c r="C149" t="s" s="230">
        <v>594</v>
      </c>
      <c r="D149" t="s" s="230">
        <v>633</v>
      </c>
      <c r="E149" t="s" s="230">
        <v>634</v>
      </c>
      <c r="F149" s="230">
        <f>IF('LSIB_G03'!M29-'LSIB_G03'!M34&gt;=-0.5,"OK","ERROR")</f>
      </c>
    </row>
    <row r="150">
      <c r="A150" t="s" s="230">
        <v>129</v>
      </c>
      <c r="B150" t="s" s="229">
        <v>630</v>
      </c>
      <c r="C150" t="s" s="230">
        <v>594</v>
      </c>
      <c r="D150" t="s" s="230">
        <v>635</v>
      </c>
      <c r="E150" t="s" s="230">
        <v>636</v>
      </c>
      <c r="F150" s="230">
        <f>IF('LSIB_G03'!N29-'LSIB_G03'!N34&gt;=-0.5,"OK","ERROR")</f>
      </c>
    </row>
    <row r="151">
      <c r="A151" t="s" s="230">
        <v>129</v>
      </c>
      <c r="B151" t="s" s="229">
        <v>630</v>
      </c>
      <c r="C151" t="s" s="230">
        <v>594</v>
      </c>
      <c r="D151" t="s" s="230">
        <v>637</v>
      </c>
      <c r="E151" t="s" s="230">
        <v>638</v>
      </c>
      <c r="F151" s="230">
        <f>IF('LSIB_G03'!O29-'LSIB_G03'!O34&gt;=-0.5,"OK","ERROR")</f>
      </c>
    </row>
    <row r="152">
      <c r="A152" t="s" s="230">
        <v>129</v>
      </c>
      <c r="B152" t="s" s="229">
        <v>639</v>
      </c>
      <c r="C152" t="s" s="230">
        <v>640</v>
      </c>
      <c r="D152" t="s" s="230">
        <v>641</v>
      </c>
      <c r="E152" t="s" s="230">
        <v>642</v>
      </c>
      <c r="F152" s="230">
        <f>IF('LSIB_G03'!L36-'LSIB_G03'!L37&gt;=-0.5,"OK","ERROR")</f>
      </c>
    </row>
    <row r="153">
      <c r="A153" t="s" s="230">
        <v>129</v>
      </c>
      <c r="B153" t="s" s="229">
        <v>639</v>
      </c>
      <c r="C153" t="s" s="230">
        <v>640</v>
      </c>
      <c r="D153" t="s" s="230">
        <v>643</v>
      </c>
      <c r="E153" t="s" s="230">
        <v>644</v>
      </c>
      <c r="F153" s="230">
        <f>IF('LSIB_G03'!L36-'LSIB_G03'!L39&gt;=-0.5,"OK","ERROR")</f>
      </c>
    </row>
    <row r="154">
      <c r="A154" t="s" s="230">
        <v>129</v>
      </c>
      <c r="B154" t="s" s="229">
        <v>639</v>
      </c>
      <c r="C154" t="s" s="230">
        <v>640</v>
      </c>
      <c r="D154" t="s" s="230">
        <v>645</v>
      </c>
      <c r="E154" t="s" s="230">
        <v>646</v>
      </c>
      <c r="F154" s="230">
        <f>IF('LSIB_G03'!L36-'LSIB_G03'!L40&gt;=-0.5,"OK","ERROR")</f>
      </c>
    </row>
    <row r="155">
      <c r="A155" t="s" s="230">
        <v>129</v>
      </c>
      <c r="B155" t="s" s="229">
        <v>639</v>
      </c>
      <c r="C155" t="s" s="230">
        <v>640</v>
      </c>
      <c r="D155" t="s" s="230">
        <v>647</v>
      </c>
      <c r="E155" t="s" s="230">
        <v>648</v>
      </c>
      <c r="F155" s="230">
        <f>IF('LSIB_G03'!L36-'LSIB_G03'!L41&gt;=-0.5,"OK","ERROR")</f>
      </c>
    </row>
    <row r="156">
      <c r="A156" t="s" s="230">
        <v>129</v>
      </c>
      <c r="B156" t="s" s="229">
        <v>639</v>
      </c>
      <c r="C156" t="s" s="230">
        <v>640</v>
      </c>
      <c r="D156" t="s" s="230">
        <v>649</v>
      </c>
      <c r="E156" t="s" s="230">
        <v>650</v>
      </c>
      <c r="F156" s="230">
        <f>IF('LSIB_G03'!M36-'LSIB_G03'!M37&gt;=-0.5,"OK","ERROR")</f>
      </c>
    </row>
    <row r="157">
      <c r="A157" t="s" s="230">
        <v>129</v>
      </c>
      <c r="B157" t="s" s="229">
        <v>639</v>
      </c>
      <c r="C157" t="s" s="230">
        <v>640</v>
      </c>
      <c r="D157" t="s" s="230">
        <v>651</v>
      </c>
      <c r="E157" t="s" s="230">
        <v>652</v>
      </c>
      <c r="F157" s="230">
        <f>IF('LSIB_G03'!M36-'LSIB_G03'!M39&gt;=-0.5,"OK","ERROR")</f>
      </c>
    </row>
    <row r="158">
      <c r="A158" t="s" s="230">
        <v>129</v>
      </c>
      <c r="B158" t="s" s="229">
        <v>639</v>
      </c>
      <c r="C158" t="s" s="230">
        <v>640</v>
      </c>
      <c r="D158" t="s" s="230">
        <v>653</v>
      </c>
      <c r="E158" t="s" s="230">
        <v>654</v>
      </c>
      <c r="F158" s="230">
        <f>IF('LSIB_G03'!M36-'LSIB_G03'!M40&gt;=-0.5,"OK","ERROR")</f>
      </c>
    </row>
    <row r="159">
      <c r="A159" t="s" s="230">
        <v>129</v>
      </c>
      <c r="B159" t="s" s="229">
        <v>639</v>
      </c>
      <c r="C159" t="s" s="230">
        <v>640</v>
      </c>
      <c r="D159" t="s" s="230">
        <v>655</v>
      </c>
      <c r="E159" t="s" s="230">
        <v>656</v>
      </c>
      <c r="F159" s="230">
        <f>IF('LSIB_G03'!M36-'LSIB_G03'!M41&gt;=-0.5,"OK","ERROR")</f>
      </c>
    </row>
    <row r="160">
      <c r="A160" t="s" s="230">
        <v>129</v>
      </c>
      <c r="B160" t="s" s="229">
        <v>639</v>
      </c>
      <c r="C160" t="s" s="230">
        <v>640</v>
      </c>
      <c r="D160" t="s" s="230">
        <v>657</v>
      </c>
      <c r="E160" t="s" s="230">
        <v>658</v>
      </c>
      <c r="F160" s="230">
        <f>IF('LSIB_G03'!N36-'LSIB_G03'!N37&gt;=-0.5,"OK","ERROR")</f>
      </c>
    </row>
    <row r="161">
      <c r="A161" t="s" s="230">
        <v>129</v>
      </c>
      <c r="B161" t="s" s="229">
        <v>639</v>
      </c>
      <c r="C161" t="s" s="230">
        <v>640</v>
      </c>
      <c r="D161" t="s" s="230">
        <v>659</v>
      </c>
      <c r="E161" t="s" s="230">
        <v>660</v>
      </c>
      <c r="F161" s="230">
        <f>IF('LSIB_G03'!N36-'LSIB_G03'!N39&gt;=-0.5,"OK","ERROR")</f>
      </c>
    </row>
    <row r="162">
      <c r="A162" t="s" s="230">
        <v>129</v>
      </c>
      <c r="B162" t="s" s="229">
        <v>639</v>
      </c>
      <c r="C162" t="s" s="230">
        <v>640</v>
      </c>
      <c r="D162" t="s" s="230">
        <v>661</v>
      </c>
      <c r="E162" t="s" s="230">
        <v>662</v>
      </c>
      <c r="F162" s="230">
        <f>IF('LSIB_G03'!N36-'LSIB_G03'!N40&gt;=-0.5,"OK","ERROR")</f>
      </c>
    </row>
    <row r="163">
      <c r="A163" t="s" s="230">
        <v>129</v>
      </c>
      <c r="B163" t="s" s="229">
        <v>639</v>
      </c>
      <c r="C163" t="s" s="230">
        <v>640</v>
      </c>
      <c r="D163" t="s" s="230">
        <v>663</v>
      </c>
      <c r="E163" t="s" s="230">
        <v>664</v>
      </c>
      <c r="F163" s="230">
        <f>IF('LSIB_G03'!N36-'LSIB_G03'!N41&gt;=-0.5,"OK","ERROR")</f>
      </c>
    </row>
    <row r="164">
      <c r="A164" t="s" s="230">
        <v>129</v>
      </c>
      <c r="B164" t="s" s="229">
        <v>639</v>
      </c>
      <c r="C164" t="s" s="230">
        <v>640</v>
      </c>
      <c r="D164" t="s" s="230">
        <v>665</v>
      </c>
      <c r="E164" t="s" s="230">
        <v>666</v>
      </c>
      <c r="F164" s="230">
        <f>IF('LSIB_G03'!O36-'LSIB_G03'!O37&gt;=-0.5,"OK","ERROR")</f>
      </c>
    </row>
    <row r="165">
      <c r="A165" t="s" s="230">
        <v>129</v>
      </c>
      <c r="B165" t="s" s="229">
        <v>639</v>
      </c>
      <c r="C165" t="s" s="230">
        <v>640</v>
      </c>
      <c r="D165" t="s" s="230">
        <v>667</v>
      </c>
      <c r="E165" t="s" s="230">
        <v>668</v>
      </c>
      <c r="F165" s="230">
        <f>IF('LSIB_G03'!O36-'LSIB_G03'!O39&gt;=-0.5,"OK","ERROR")</f>
      </c>
    </row>
    <row r="166">
      <c r="A166" t="s" s="230">
        <v>129</v>
      </c>
      <c r="B166" t="s" s="229">
        <v>639</v>
      </c>
      <c r="C166" t="s" s="230">
        <v>640</v>
      </c>
      <c r="D166" t="s" s="230">
        <v>669</v>
      </c>
      <c r="E166" t="s" s="230">
        <v>670</v>
      </c>
      <c r="F166" s="230">
        <f>IF('LSIB_G03'!O36-'LSIB_G03'!O40&gt;=-0.5,"OK","ERROR")</f>
      </c>
    </row>
    <row r="167">
      <c r="A167" t="s" s="230">
        <v>129</v>
      </c>
      <c r="B167" t="s" s="229">
        <v>639</v>
      </c>
      <c r="C167" t="s" s="230">
        <v>640</v>
      </c>
      <c r="D167" t="s" s="230">
        <v>671</v>
      </c>
      <c r="E167" t="s" s="230">
        <v>672</v>
      </c>
      <c r="F167" s="230">
        <f>IF('LSIB_G03'!O36-'LSIB_G03'!O41&gt;=-0.5,"OK","ERROR")</f>
      </c>
    </row>
    <row r="168">
      <c r="A168" t="s" s="230">
        <v>129</v>
      </c>
      <c r="B168" t="s" s="229">
        <v>673</v>
      </c>
      <c r="C168" t="s" s="230">
        <v>674</v>
      </c>
      <c r="D168" t="s" s="230">
        <v>675</v>
      </c>
      <c r="E168" t="s" s="230">
        <v>676</v>
      </c>
      <c r="F168" s="230">
        <f>IF('LSIB_G03'!L43-'LSIB_G03'!L44&gt;=-0.5,"OK","ERROR")</f>
      </c>
    </row>
    <row r="169">
      <c r="A169" t="s" s="230">
        <v>129</v>
      </c>
      <c r="B169" t="s" s="229">
        <v>673</v>
      </c>
      <c r="C169" t="s" s="230">
        <v>674</v>
      </c>
      <c r="D169" t="s" s="230">
        <v>677</v>
      </c>
      <c r="E169" t="s" s="230">
        <v>678</v>
      </c>
      <c r="F169" s="230">
        <f>IF('LSIB_G03'!M43-'LSIB_G03'!M44&gt;=-0.5,"OK","ERROR")</f>
      </c>
    </row>
    <row r="170">
      <c r="A170" t="s" s="230">
        <v>129</v>
      </c>
      <c r="B170" t="s" s="229">
        <v>673</v>
      </c>
      <c r="C170" t="s" s="230">
        <v>674</v>
      </c>
      <c r="D170" t="s" s="230">
        <v>679</v>
      </c>
      <c r="E170" t="s" s="230">
        <v>680</v>
      </c>
      <c r="F170" s="230">
        <f>IF('LSIB_G03'!N43-'LSIB_G03'!N44&gt;=-0.5,"OK","ERROR")</f>
      </c>
    </row>
    <row r="171">
      <c r="A171" t="s" s="230">
        <v>129</v>
      </c>
      <c r="B171" t="s" s="229">
        <v>673</v>
      </c>
      <c r="C171" t="s" s="230">
        <v>674</v>
      </c>
      <c r="D171" t="s" s="230">
        <v>681</v>
      </c>
      <c r="E171" t="s" s="230">
        <v>682</v>
      </c>
      <c r="F171" s="230">
        <f>IF('LSIB_G03'!O43-'LSIB_G03'!O44&gt;=-0.5,"OK","ERROR")</f>
      </c>
    </row>
    <row r="172">
      <c r="A172" t="s" s="230">
        <v>129</v>
      </c>
      <c r="B172" t="s" s="229">
        <v>683</v>
      </c>
      <c r="C172" t="s" s="230">
        <v>684</v>
      </c>
      <c r="D172" t="s" s="230">
        <v>685</v>
      </c>
      <c r="E172" t="s" s="230">
        <v>686</v>
      </c>
      <c r="F172" s="230">
        <f>IF('LSIB_G03'!L47-'LSIB_G03'!L48&gt;=-0.5,"OK","ERROR")</f>
      </c>
    </row>
    <row r="173">
      <c r="A173" t="s" s="230">
        <v>129</v>
      </c>
      <c r="B173" t="s" s="229">
        <v>683</v>
      </c>
      <c r="C173" t="s" s="230">
        <v>684</v>
      </c>
      <c r="D173" t="s" s="230">
        <v>687</v>
      </c>
      <c r="E173" t="s" s="230">
        <v>688</v>
      </c>
      <c r="F173" s="230">
        <f>IF('LSIB_G03'!M47-'LSIB_G03'!M48&gt;=-0.5,"OK","ERROR")</f>
      </c>
    </row>
    <row r="174">
      <c r="A174" t="s" s="230">
        <v>129</v>
      </c>
      <c r="B174" t="s" s="229">
        <v>683</v>
      </c>
      <c r="C174" t="s" s="230">
        <v>684</v>
      </c>
      <c r="D174" t="s" s="230">
        <v>689</v>
      </c>
      <c r="E174" t="s" s="230">
        <v>690</v>
      </c>
      <c r="F174" s="230">
        <f>IF('LSIB_G03'!N47-'LSIB_G03'!N48&gt;=-0.5,"OK","ERROR")</f>
      </c>
    </row>
    <row r="175">
      <c r="A175" t="s" s="230">
        <v>129</v>
      </c>
      <c r="B175" t="s" s="229">
        <v>683</v>
      </c>
      <c r="C175" t="s" s="230">
        <v>684</v>
      </c>
      <c r="D175" t="s" s="230">
        <v>691</v>
      </c>
      <c r="E175" t="s" s="230">
        <v>692</v>
      </c>
      <c r="F175" s="230">
        <f>IF('LSIB_G03'!O47-'LSIB_G03'!O48&gt;=-0.5,"OK","ERROR")</f>
      </c>
    </row>
    <row r="176">
      <c r="A176" t="s" s="230">
        <v>129</v>
      </c>
      <c r="B176" t="s" s="229">
        <v>693</v>
      </c>
      <c r="C176" t="s" s="230">
        <v>684</v>
      </c>
      <c r="D176" t="s" s="230">
        <v>694</v>
      </c>
      <c r="E176" t="s" s="230">
        <v>695</v>
      </c>
      <c r="F176" s="230">
        <f>IF('LSIB_G03'!L47-'LSIB_G03'!L49&gt;=-0.5,"OK","ERROR")</f>
      </c>
    </row>
    <row r="177">
      <c r="A177" t="s" s="230">
        <v>129</v>
      </c>
      <c r="B177" t="s" s="229">
        <v>693</v>
      </c>
      <c r="C177" t="s" s="230">
        <v>684</v>
      </c>
      <c r="D177" t="s" s="230">
        <v>696</v>
      </c>
      <c r="E177" t="s" s="230">
        <v>697</v>
      </c>
      <c r="F177" s="230">
        <f>IF('LSIB_G03'!M47-'LSIB_G03'!M49&gt;=-0.5,"OK","ERROR")</f>
      </c>
    </row>
    <row r="178">
      <c r="A178" t="s" s="230">
        <v>129</v>
      </c>
      <c r="B178" t="s" s="229">
        <v>693</v>
      </c>
      <c r="C178" t="s" s="230">
        <v>684</v>
      </c>
      <c r="D178" t="s" s="230">
        <v>698</v>
      </c>
      <c r="E178" t="s" s="230">
        <v>699</v>
      </c>
      <c r="F178" s="230">
        <f>IF('LSIB_G03'!N47-'LSIB_G03'!N49&gt;=-0.5,"OK","ERROR")</f>
      </c>
    </row>
    <row r="179">
      <c r="A179" t="s" s="230">
        <v>129</v>
      </c>
      <c r="B179" t="s" s="229">
        <v>693</v>
      </c>
      <c r="C179" t="s" s="230">
        <v>684</v>
      </c>
      <c r="D179" t="s" s="230">
        <v>700</v>
      </c>
      <c r="E179" t="s" s="230">
        <v>701</v>
      </c>
      <c r="F179" s="230">
        <f>IF('LSIB_G03'!O47-'LSIB_G03'!O49&gt;=-0.5,"OK","ERROR")</f>
      </c>
    </row>
    <row r="180">
      <c r="A180" t="s" s="230">
        <v>129</v>
      </c>
      <c r="B180" t="s" s="229">
        <v>702</v>
      </c>
      <c r="C180" t="s" s="230">
        <v>703</v>
      </c>
      <c r="D180" t="s" s="230">
        <v>704</v>
      </c>
      <c r="E180" t="s" s="230">
        <v>705</v>
      </c>
      <c r="F180" s="230">
        <f>IF('LSIB_G03'!L50-'LSIB_G03'!L51&gt;=-0.5,"OK","ERROR")</f>
      </c>
    </row>
    <row r="181">
      <c r="A181" t="s" s="230">
        <v>129</v>
      </c>
      <c r="B181" t="s" s="229">
        <v>702</v>
      </c>
      <c r="C181" t="s" s="230">
        <v>703</v>
      </c>
      <c r="D181" t="s" s="230">
        <v>706</v>
      </c>
      <c r="E181" t="s" s="230">
        <v>707</v>
      </c>
      <c r="F181" s="230">
        <f>IF('LSIB_G03'!M50-'LSIB_G03'!M51&gt;=-0.5,"OK","ERROR")</f>
      </c>
    </row>
    <row r="182">
      <c r="A182" t="s" s="230">
        <v>129</v>
      </c>
      <c r="B182" t="s" s="229">
        <v>702</v>
      </c>
      <c r="C182" t="s" s="230">
        <v>703</v>
      </c>
      <c r="D182" t="s" s="230">
        <v>708</v>
      </c>
      <c r="E182" t="s" s="230">
        <v>709</v>
      </c>
      <c r="F182" s="230">
        <f>IF('LSIB_G03'!N50-'LSIB_G03'!N51&gt;=-0.5,"OK","ERROR")</f>
      </c>
    </row>
    <row r="183">
      <c r="A183" t="s" s="230">
        <v>129</v>
      </c>
      <c r="B183" t="s" s="229">
        <v>702</v>
      </c>
      <c r="C183" t="s" s="230">
        <v>703</v>
      </c>
      <c r="D183" t="s" s="230">
        <v>710</v>
      </c>
      <c r="E183" t="s" s="230">
        <v>711</v>
      </c>
      <c r="F183" s="230">
        <f>IF('LSIB_G03'!O50-'LSIB_G03'!O51&gt;=-0.5,"OK","ERROR")</f>
      </c>
    </row>
    <row r="184">
      <c r="A184" t="s" s="230">
        <v>129</v>
      </c>
      <c r="B184" t="s" s="229">
        <v>712</v>
      </c>
      <c r="C184" t="s" s="230">
        <v>713</v>
      </c>
      <c r="D184" t="s" s="230">
        <v>714</v>
      </c>
      <c r="E184" t="s" s="230">
        <v>715</v>
      </c>
      <c r="F184" s="230">
        <f>IF('LSIB_G03'!L52-'LSIB_G03'!L53&gt;=-0.5,"OK","ERROR")</f>
      </c>
    </row>
    <row r="185">
      <c r="A185" t="s" s="230">
        <v>129</v>
      </c>
      <c r="B185" t="s" s="229">
        <v>712</v>
      </c>
      <c r="C185" t="s" s="230">
        <v>713</v>
      </c>
      <c r="D185" t="s" s="230">
        <v>716</v>
      </c>
      <c r="E185" t="s" s="230">
        <v>717</v>
      </c>
      <c r="F185" s="230">
        <f>IF('LSIB_G03'!M52-'LSIB_G03'!M53&gt;=-0.5,"OK","ERROR")</f>
      </c>
    </row>
    <row r="186">
      <c r="A186" t="s" s="230">
        <v>129</v>
      </c>
      <c r="B186" t="s" s="229">
        <v>712</v>
      </c>
      <c r="C186" t="s" s="230">
        <v>713</v>
      </c>
      <c r="D186" t="s" s="230">
        <v>718</v>
      </c>
      <c r="E186" t="s" s="230">
        <v>719</v>
      </c>
      <c r="F186" s="230">
        <f>IF('LSIB_G03'!N52-'LSIB_G03'!N53&gt;=-0.5,"OK","ERROR")</f>
      </c>
    </row>
    <row r="187">
      <c r="A187" t="s" s="230">
        <v>129</v>
      </c>
      <c r="B187" t="s" s="229">
        <v>712</v>
      </c>
      <c r="C187" t="s" s="230">
        <v>713</v>
      </c>
      <c r="D187" t="s" s="230">
        <v>720</v>
      </c>
      <c r="E187" t="s" s="230">
        <v>721</v>
      </c>
      <c r="F187" s="230">
        <f>IF('LSIB_G03'!O52-'LSIB_G03'!O53&gt;=-0.5,"OK","ERROR")</f>
      </c>
    </row>
    <row r="188">
      <c r="A188" t="s" s="230">
        <v>129</v>
      </c>
      <c r="B188" t="s" s="229">
        <v>722</v>
      </c>
      <c r="C188" t="s" s="230">
        <v>723</v>
      </c>
      <c r="D188" t="s" s="230">
        <v>724</v>
      </c>
      <c r="E188" t="s" s="230">
        <v>725</v>
      </c>
      <c r="F188" s="230">
        <f>IF(ABS('LSIB_G03'!L54-('LSIB_G03'!L36+'LSIB_G03'!L42+'LSIB_G03'!L43+'LSIB_G03'!L45+'LSIB_G03'!L46+'LSIB_G03'!L47+'LSIB_G03'!L50+'LSIB_G03'!L52))&lt;=0.5,"OK","ERROR")</f>
      </c>
    </row>
    <row r="189">
      <c r="A189" t="s" s="230">
        <v>129</v>
      </c>
      <c r="B189" t="s" s="229">
        <v>722</v>
      </c>
      <c r="C189" t="s" s="230">
        <v>723</v>
      </c>
      <c r="D189" t="s" s="230">
        <v>726</v>
      </c>
      <c r="E189" t="s" s="230">
        <v>727</v>
      </c>
      <c r="F189" s="230">
        <f>IF(ABS('LSIB_G03'!M54-('LSIB_G03'!M36+'LSIB_G03'!M42+'LSIB_G03'!M43+'LSIB_G03'!M45+'LSIB_G03'!M46+'LSIB_G03'!M47+'LSIB_G03'!M50+'LSIB_G03'!M52))&lt;=0.5,"OK","ERROR")</f>
      </c>
    </row>
    <row r="190">
      <c r="A190" t="s" s="230">
        <v>129</v>
      </c>
      <c r="B190" t="s" s="229">
        <v>722</v>
      </c>
      <c r="C190" t="s" s="230">
        <v>723</v>
      </c>
      <c r="D190" t="s" s="230">
        <v>728</v>
      </c>
      <c r="E190" t="s" s="230">
        <v>729</v>
      </c>
      <c r="F190" s="230">
        <f>IF(ABS('LSIB_G03'!N54-('LSIB_G03'!N36+'LSIB_G03'!N42+'LSIB_G03'!N43+'LSIB_G03'!N45+'LSIB_G03'!N46+'LSIB_G03'!N47+'LSIB_G03'!N50+'LSIB_G03'!N52))&lt;=0.5,"OK","ERROR")</f>
      </c>
    </row>
    <row r="191">
      <c r="A191" t="s" s="230">
        <v>129</v>
      </c>
      <c r="B191" t="s" s="229">
        <v>722</v>
      </c>
      <c r="C191" t="s" s="230">
        <v>723</v>
      </c>
      <c r="D191" t="s" s="230">
        <v>730</v>
      </c>
      <c r="E191" t="s" s="230">
        <v>731</v>
      </c>
      <c r="F191" s="230">
        <f>IF(ABS('LSIB_G03'!O54-('LSIB_G03'!O36+'LSIB_G03'!O42+'LSIB_G03'!O43+'LSIB_G03'!O45+'LSIB_G03'!O46+'LSIB_G03'!O47+'LSIB_G03'!O50+'LSIB_G03'!O52))&lt;=0.5,"OK","ERROR")</f>
      </c>
    </row>
    <row r="192">
      <c r="A192" t="s" s="230">
        <v>129</v>
      </c>
      <c r="B192" t="s" s="229">
        <v>732</v>
      </c>
      <c r="C192" t="s" s="230">
        <v>733</v>
      </c>
      <c r="D192" t="s" s="230">
        <v>734</v>
      </c>
      <c r="E192" t="s" s="230">
        <v>735</v>
      </c>
      <c r="F192" s="230">
        <f>IF('LSIB_G03'!L54-'LSIB_G03'!L55&gt;=-0.5,"OK","ERROR")</f>
      </c>
    </row>
    <row r="193">
      <c r="A193" t="s" s="230">
        <v>129</v>
      </c>
      <c r="B193" t="s" s="229">
        <v>732</v>
      </c>
      <c r="C193" t="s" s="230">
        <v>733</v>
      </c>
      <c r="D193" t="s" s="230">
        <v>736</v>
      </c>
      <c r="E193" t="s" s="230">
        <v>737</v>
      </c>
      <c r="F193" s="230">
        <f>IF('LSIB_G03'!M54-'LSIB_G03'!M55&gt;=-0.5,"OK","ERROR")</f>
      </c>
    </row>
    <row r="194">
      <c r="A194" t="s" s="230">
        <v>129</v>
      </c>
      <c r="B194" t="s" s="229">
        <v>732</v>
      </c>
      <c r="C194" t="s" s="230">
        <v>733</v>
      </c>
      <c r="D194" t="s" s="230">
        <v>738</v>
      </c>
      <c r="E194" t="s" s="230">
        <v>739</v>
      </c>
      <c r="F194" s="230">
        <f>IF('LSIB_G03'!N54-'LSIB_G03'!N55&gt;=-0.5,"OK","ERROR")</f>
      </c>
    </row>
    <row r="195">
      <c r="A195" t="s" s="230">
        <v>129</v>
      </c>
      <c r="B195" t="s" s="229">
        <v>732</v>
      </c>
      <c r="C195" t="s" s="230">
        <v>733</v>
      </c>
      <c r="D195" t="s" s="230">
        <v>740</v>
      </c>
      <c r="E195" t="s" s="230">
        <v>741</v>
      </c>
      <c r="F195" s="230">
        <f>IF('LSIB_G03'!O54-'LSIB_G03'!O55&gt;=-0.5,"OK","ERROR")</f>
      </c>
    </row>
    <row r="196">
      <c r="A196" t="s" s="230">
        <v>129</v>
      </c>
      <c r="B196" t="s" s="229">
        <v>742</v>
      </c>
      <c r="C196" t="s" s="230">
        <v>733</v>
      </c>
      <c r="D196" t="s" s="230">
        <v>743</v>
      </c>
      <c r="E196" t="s" s="230">
        <v>744</v>
      </c>
      <c r="F196" s="230">
        <f>IF('LSIB_G03'!L54-'LSIB_G03'!L56&gt;=-0.5,"OK","ERROR")</f>
      </c>
    </row>
    <row r="197">
      <c r="A197" t="s" s="230">
        <v>129</v>
      </c>
      <c r="B197" t="s" s="229">
        <v>742</v>
      </c>
      <c r="C197" t="s" s="230">
        <v>733</v>
      </c>
      <c r="D197" t="s" s="230">
        <v>745</v>
      </c>
      <c r="E197" t="s" s="230">
        <v>746</v>
      </c>
      <c r="F197" s="230">
        <f>IF('LSIB_G03'!M54-'LSIB_G03'!M56&gt;=-0.5,"OK","ERROR")</f>
      </c>
    </row>
    <row r="198">
      <c r="A198" t="s" s="230">
        <v>129</v>
      </c>
      <c r="B198" t="s" s="229">
        <v>742</v>
      </c>
      <c r="C198" t="s" s="230">
        <v>733</v>
      </c>
      <c r="D198" t="s" s="230">
        <v>747</v>
      </c>
      <c r="E198" t="s" s="230">
        <v>748</v>
      </c>
      <c r="F198" s="230">
        <f>IF('LSIB_G03'!N54-'LSIB_G03'!N56&gt;=-0.5,"OK","ERROR")</f>
      </c>
    </row>
    <row r="199">
      <c r="A199" t="s" s="230">
        <v>129</v>
      </c>
      <c r="B199" t="s" s="229">
        <v>742</v>
      </c>
      <c r="C199" t="s" s="230">
        <v>733</v>
      </c>
      <c r="D199" t="s" s="230">
        <v>749</v>
      </c>
      <c r="E199" t="s" s="230">
        <v>750</v>
      </c>
      <c r="F199" s="230">
        <f>IF('LSIB_G03'!O54-'LSIB_G03'!O56&gt;=-0.5,"OK","ERROR")</f>
      </c>
    </row>
    <row r="200">
      <c r="A200" t="s" s="230">
        <v>129</v>
      </c>
      <c r="B200" t="s" s="229">
        <v>751</v>
      </c>
      <c r="C200" t="s" s="230">
        <v>733</v>
      </c>
      <c r="D200" t="s" s="230">
        <v>752</v>
      </c>
      <c r="E200" t="s" s="230">
        <v>753</v>
      </c>
      <c r="F200" s="230">
        <f>IF('LSIB_G03'!L54-'LSIB_G03'!L57&gt;=-0.5,"OK","ERROR")</f>
      </c>
    </row>
    <row r="201">
      <c r="A201" t="s" s="230">
        <v>129</v>
      </c>
      <c r="B201" t="s" s="229">
        <v>751</v>
      </c>
      <c r="C201" t="s" s="230">
        <v>733</v>
      </c>
      <c r="D201" t="s" s="230">
        <v>754</v>
      </c>
      <c r="E201" t="s" s="230">
        <v>755</v>
      </c>
      <c r="F201" s="230">
        <f>IF('LSIB_G03'!M54-'LSIB_G03'!M57&gt;=-0.5,"OK","ERROR")</f>
      </c>
    </row>
    <row r="202">
      <c r="A202" t="s" s="230">
        <v>129</v>
      </c>
      <c r="B202" t="s" s="229">
        <v>751</v>
      </c>
      <c r="C202" t="s" s="230">
        <v>733</v>
      </c>
      <c r="D202" t="s" s="230">
        <v>756</v>
      </c>
      <c r="E202" t="s" s="230">
        <v>757</v>
      </c>
      <c r="F202" s="230">
        <f>IF('LSIB_G03'!N54-'LSIB_G03'!N57&gt;=-0.5,"OK","ERROR")</f>
      </c>
    </row>
    <row r="203">
      <c r="A203" t="s" s="230">
        <v>129</v>
      </c>
      <c r="B203" t="s" s="229">
        <v>751</v>
      </c>
      <c r="C203" t="s" s="230">
        <v>733</v>
      </c>
      <c r="D203" t="s" s="230">
        <v>758</v>
      </c>
      <c r="E203" t="s" s="230">
        <v>759</v>
      </c>
      <c r="F203" s="230">
        <f>IF('LSIB_G03'!O54-'LSIB_G03'!O57&gt;=-0.5,"OK","ERROR")</f>
      </c>
    </row>
    <row r="204">
      <c r="A204" t="s" s="230">
        <v>129</v>
      </c>
      <c r="B204" t="s" s="229">
        <v>760</v>
      </c>
      <c r="C204" t="s" s="230">
        <v>761</v>
      </c>
      <c r="D204" t="s" s="230">
        <v>762</v>
      </c>
      <c r="E204" t="s" s="230">
        <v>763</v>
      </c>
      <c r="F204" s="230">
        <f>IF(ABS('LSIB_G03'!L59-('LSIB_G03'!L60+'LSIB_G03'!L61+'LSIB_G03'!L62+'LSIB_G03'!L63))&lt;=0.5,"OK","ERROR")</f>
      </c>
    </row>
    <row r="205">
      <c r="A205" t="s" s="230">
        <v>129</v>
      </c>
      <c r="B205" t="s" s="229">
        <v>760</v>
      </c>
      <c r="C205" t="s" s="230">
        <v>761</v>
      </c>
      <c r="D205" t="s" s="230">
        <v>764</v>
      </c>
      <c r="E205" t="s" s="230">
        <v>765</v>
      </c>
      <c r="F205" s="230">
        <f>IF(ABS('LSIB_G03'!M59-('LSIB_G03'!M60+'LSIB_G03'!M61+'LSIB_G03'!M62+'LSIB_G03'!M63))&lt;=0.5,"OK","ERROR")</f>
      </c>
    </row>
    <row r="206">
      <c r="A206" t="s" s="230">
        <v>129</v>
      </c>
      <c r="B206" t="s" s="229">
        <v>760</v>
      </c>
      <c r="C206" t="s" s="230">
        <v>761</v>
      </c>
      <c r="D206" t="s" s="230">
        <v>766</v>
      </c>
      <c r="E206" t="s" s="230">
        <v>767</v>
      </c>
      <c r="F206" s="230">
        <f>IF(ABS('LSIB_G03'!N59-('LSIB_G03'!N60+'LSIB_G03'!N61+'LSIB_G03'!N62+'LSIB_G03'!N63))&lt;=0.5,"OK","ERROR")</f>
      </c>
    </row>
    <row r="207">
      <c r="A207" t="s" s="230">
        <v>129</v>
      </c>
      <c r="B207" t="s" s="229">
        <v>760</v>
      </c>
      <c r="C207" t="s" s="230">
        <v>761</v>
      </c>
      <c r="D207" t="s" s="230">
        <v>768</v>
      </c>
      <c r="E207" t="s" s="230">
        <v>769</v>
      </c>
      <c r="F207" s="230">
        <f>IF(ABS('LSIB_G03'!O59-('LSIB_G03'!O60+'LSIB_G03'!O61+'LSIB_G03'!O62+'LSIB_G03'!O63))&lt;=0.5,"OK","ERROR")</f>
      </c>
    </row>
    <row r="208">
      <c r="A208" t="s" s="230">
        <v>129</v>
      </c>
      <c r="B208" t="s" s="229">
        <v>760</v>
      </c>
      <c r="C208" t="s" s="230">
        <v>761</v>
      </c>
      <c r="D208" t="s" s="230">
        <v>770</v>
      </c>
      <c r="E208" t="s" s="230">
        <v>771</v>
      </c>
      <c r="F208" s="230">
        <f>IF(ABS('LSIB_G03'!L64-('LSIB_G03'!L65+'LSIB_G03'!L66+'LSIB_G03'!L67+'LSIB_G03'!L71))&lt;=0.5,"OK","ERROR")</f>
      </c>
    </row>
    <row r="209">
      <c r="A209" t="s" s="230">
        <v>129</v>
      </c>
      <c r="B209" t="s" s="229">
        <v>760</v>
      </c>
      <c r="C209" t="s" s="230">
        <v>761</v>
      </c>
      <c r="D209" t="s" s="230">
        <v>772</v>
      </c>
      <c r="E209" t="s" s="230">
        <v>773</v>
      </c>
      <c r="F209" s="230">
        <f>IF(ABS('LSIB_G03'!M64-('LSIB_G03'!M65+'LSIB_G03'!M66+'LSIB_G03'!M67+'LSIB_G03'!M71))&lt;=0.5,"OK","ERROR")</f>
      </c>
    </row>
    <row r="210">
      <c r="A210" t="s" s="230">
        <v>129</v>
      </c>
      <c r="B210" t="s" s="229">
        <v>760</v>
      </c>
      <c r="C210" t="s" s="230">
        <v>761</v>
      </c>
      <c r="D210" t="s" s="230">
        <v>774</v>
      </c>
      <c r="E210" t="s" s="230">
        <v>775</v>
      </c>
      <c r="F210" s="230">
        <f>IF(ABS('LSIB_G03'!N64-('LSIB_G03'!N65+'LSIB_G03'!N66+'LSIB_G03'!N67+'LSIB_G03'!N71))&lt;=0.5,"OK","ERROR")</f>
      </c>
    </row>
    <row r="211">
      <c r="A211" t="s" s="230">
        <v>129</v>
      </c>
      <c r="B211" t="s" s="229">
        <v>760</v>
      </c>
      <c r="C211" t="s" s="230">
        <v>761</v>
      </c>
      <c r="D211" t="s" s="230">
        <v>776</v>
      </c>
      <c r="E211" t="s" s="230">
        <v>777</v>
      </c>
      <c r="F211" s="230">
        <f>IF(ABS('LSIB_G03'!O64-('LSIB_G03'!O65+'LSIB_G03'!O66+'LSIB_G03'!O67+'LSIB_G03'!O71))&lt;=0.5,"OK","ERROR")</f>
      </c>
    </row>
    <row r="212">
      <c r="A212" t="s" s="230">
        <v>129</v>
      </c>
      <c r="B212" t="s" s="229">
        <v>778</v>
      </c>
      <c r="C212" t="s" s="230">
        <v>779</v>
      </c>
      <c r="D212" t="s" s="230">
        <v>780</v>
      </c>
      <c r="E212" t="s" s="230">
        <v>781</v>
      </c>
      <c r="F212" s="230">
        <f>IF('LSIB_G03'!L67-'LSIB_G03'!L68&gt;=-0.5,"OK","ERROR")</f>
      </c>
    </row>
    <row r="213">
      <c r="A213" t="s" s="230">
        <v>129</v>
      </c>
      <c r="B213" t="s" s="229">
        <v>778</v>
      </c>
      <c r="C213" t="s" s="230">
        <v>779</v>
      </c>
      <c r="D213" t="s" s="230">
        <v>782</v>
      </c>
      <c r="E213" t="s" s="230">
        <v>783</v>
      </c>
      <c r="F213" s="230">
        <f>IF('LSIB_G03'!M67-'LSIB_G03'!M68&gt;=-0.5,"OK","ERROR")</f>
      </c>
    </row>
    <row r="214">
      <c r="A214" t="s" s="230">
        <v>129</v>
      </c>
      <c r="B214" t="s" s="229">
        <v>778</v>
      </c>
      <c r="C214" t="s" s="230">
        <v>779</v>
      </c>
      <c r="D214" t="s" s="230">
        <v>784</v>
      </c>
      <c r="E214" t="s" s="230">
        <v>785</v>
      </c>
      <c r="F214" s="230">
        <f>IF('LSIB_G03'!N67-'LSIB_G03'!N68&gt;=-0.5,"OK","ERROR")</f>
      </c>
    </row>
    <row r="215">
      <c r="A215" t="s" s="230">
        <v>129</v>
      </c>
      <c r="B215" t="s" s="229">
        <v>778</v>
      </c>
      <c r="C215" t="s" s="230">
        <v>779</v>
      </c>
      <c r="D215" t="s" s="230">
        <v>786</v>
      </c>
      <c r="E215" t="s" s="230">
        <v>787</v>
      </c>
      <c r="F215" s="230">
        <f>IF('LSIB_G03'!O67-'LSIB_G03'!O68&gt;=-0.5,"OK","ERROR")</f>
      </c>
    </row>
    <row r="216">
      <c r="A216" t="s" s="230">
        <v>129</v>
      </c>
      <c r="B216" t="s" s="229">
        <v>788</v>
      </c>
      <c r="C216" t="s" s="230">
        <v>779</v>
      </c>
      <c r="D216" t="s" s="230">
        <v>789</v>
      </c>
      <c r="E216" t="s" s="230">
        <v>790</v>
      </c>
      <c r="F216" s="230">
        <f>IF('LSIB_G03'!L67-'LSIB_G03'!L69&gt;=-0.5,"OK","ERROR")</f>
      </c>
    </row>
    <row r="217">
      <c r="A217" t="s" s="230">
        <v>129</v>
      </c>
      <c r="B217" t="s" s="229">
        <v>788</v>
      </c>
      <c r="C217" t="s" s="230">
        <v>779</v>
      </c>
      <c r="D217" t="s" s="230">
        <v>791</v>
      </c>
      <c r="E217" t="s" s="230">
        <v>792</v>
      </c>
      <c r="F217" s="230">
        <f>IF('LSIB_G03'!M67-'LSIB_G03'!M69&gt;=-0.5,"OK","ERROR")</f>
      </c>
    </row>
    <row r="218">
      <c r="A218" t="s" s="230">
        <v>129</v>
      </c>
      <c r="B218" t="s" s="229">
        <v>788</v>
      </c>
      <c r="C218" t="s" s="230">
        <v>779</v>
      </c>
      <c r="D218" t="s" s="230">
        <v>793</v>
      </c>
      <c r="E218" t="s" s="230">
        <v>794</v>
      </c>
      <c r="F218" s="230">
        <f>IF('LSIB_G03'!N67-'LSIB_G03'!N69&gt;=-0.5,"OK","ERROR")</f>
      </c>
    </row>
    <row r="219">
      <c r="A219" t="s" s="230">
        <v>129</v>
      </c>
      <c r="B219" t="s" s="229">
        <v>788</v>
      </c>
      <c r="C219" t="s" s="230">
        <v>779</v>
      </c>
      <c r="D219" t="s" s="230">
        <v>795</v>
      </c>
      <c r="E219" t="s" s="230">
        <v>796</v>
      </c>
      <c r="F219" s="230">
        <f>IF('LSIB_G03'!O67-'LSIB_G03'!O69&gt;=-0.5,"OK","ERROR")</f>
      </c>
    </row>
    <row r="220">
      <c r="A220" t="s" s="230">
        <v>129</v>
      </c>
      <c r="B220" t="s" s="229">
        <v>797</v>
      </c>
      <c r="C220" t="s" s="230">
        <v>779</v>
      </c>
      <c r="D220" t="s" s="230">
        <v>798</v>
      </c>
      <c r="E220" t="s" s="230">
        <v>799</v>
      </c>
      <c r="F220" s="230">
        <f>IF('LSIB_G03'!L67-'LSIB_G03'!L70&gt;=-0.5,"OK","ERROR")</f>
      </c>
    </row>
    <row r="221">
      <c r="A221" t="s" s="230">
        <v>129</v>
      </c>
      <c r="B221" t="s" s="229">
        <v>797</v>
      </c>
      <c r="C221" t="s" s="230">
        <v>779</v>
      </c>
      <c r="D221" t="s" s="230">
        <v>800</v>
      </c>
      <c r="E221" t="s" s="230">
        <v>801</v>
      </c>
      <c r="F221" s="230">
        <f>IF('LSIB_G03'!M67-'LSIB_G03'!M70&gt;=-0.5,"OK","ERROR")</f>
      </c>
    </row>
    <row r="222">
      <c r="A222" t="s" s="230">
        <v>129</v>
      </c>
      <c r="B222" t="s" s="229">
        <v>797</v>
      </c>
      <c r="C222" t="s" s="230">
        <v>779</v>
      </c>
      <c r="D222" t="s" s="230">
        <v>802</v>
      </c>
      <c r="E222" t="s" s="230">
        <v>803</v>
      </c>
      <c r="F222" s="230">
        <f>IF('LSIB_G03'!N67-'LSIB_G03'!N70&gt;=-0.5,"OK","ERROR")</f>
      </c>
    </row>
    <row r="223">
      <c r="A223" t="s" s="230">
        <v>129</v>
      </c>
      <c r="B223" t="s" s="229">
        <v>797</v>
      </c>
      <c r="C223" t="s" s="230">
        <v>779</v>
      </c>
      <c r="D223" t="s" s="230">
        <v>804</v>
      </c>
      <c r="E223" t="s" s="230">
        <v>805</v>
      </c>
      <c r="F223" s="230">
        <f>IF('LSIB_G03'!O67-'LSIB_G03'!O70&gt;=-0.5,"OK","ERROR")</f>
      </c>
    </row>
    <row r="224">
      <c r="A224" t="s" s="230">
        <v>129</v>
      </c>
      <c r="B224" t="s" s="229">
        <v>806</v>
      </c>
      <c r="C224" t="s" s="230">
        <v>807</v>
      </c>
      <c r="D224" t="s" s="230">
        <v>808</v>
      </c>
      <c r="E224" t="s" s="230">
        <v>809</v>
      </c>
      <c r="F224" s="230">
        <f>IF('LSIB_G03'!L71-'LSIB_G03'!L72&gt;=-0.5,"OK","ERROR")</f>
      </c>
    </row>
    <row r="225">
      <c r="A225" t="s" s="230">
        <v>129</v>
      </c>
      <c r="B225" t="s" s="229">
        <v>806</v>
      </c>
      <c r="C225" t="s" s="230">
        <v>807</v>
      </c>
      <c r="D225" t="s" s="230">
        <v>810</v>
      </c>
      <c r="E225" t="s" s="230">
        <v>811</v>
      </c>
      <c r="F225" s="230">
        <f>IF('LSIB_G03'!M71-'LSIB_G03'!M72&gt;=-0.5,"OK","ERROR")</f>
      </c>
    </row>
    <row r="226">
      <c r="A226" t="s" s="230">
        <v>129</v>
      </c>
      <c r="B226" t="s" s="229">
        <v>806</v>
      </c>
      <c r="C226" t="s" s="230">
        <v>807</v>
      </c>
      <c r="D226" t="s" s="230">
        <v>812</v>
      </c>
      <c r="E226" t="s" s="230">
        <v>813</v>
      </c>
      <c r="F226" s="230">
        <f>IF('LSIB_G03'!N71-'LSIB_G03'!N72&gt;=-0.5,"OK","ERROR")</f>
      </c>
    </row>
    <row r="227">
      <c r="A227" t="s" s="230">
        <v>129</v>
      </c>
      <c r="B227" t="s" s="229">
        <v>806</v>
      </c>
      <c r="C227" t="s" s="230">
        <v>807</v>
      </c>
      <c r="D227" t="s" s="230">
        <v>814</v>
      </c>
      <c r="E227" t="s" s="230">
        <v>815</v>
      </c>
      <c r="F227" s="230">
        <f>IF('LSIB_G03'!O71-'LSIB_G03'!O72&gt;=-0.5,"OK","ERROR")</f>
      </c>
    </row>
    <row r="228">
      <c r="A228" t="s" s="230">
        <v>129</v>
      </c>
      <c r="B228" t="s" s="229">
        <v>816</v>
      </c>
      <c r="C228" t="s" s="230">
        <v>807</v>
      </c>
      <c r="D228" t="s" s="230">
        <v>817</v>
      </c>
      <c r="E228" t="s" s="230">
        <v>818</v>
      </c>
      <c r="F228" s="230">
        <f>IF('LSIB_G03'!L71-'LSIB_G03'!L73&gt;=-0.5,"OK","ERROR")</f>
      </c>
    </row>
    <row r="229">
      <c r="A229" t="s" s="230">
        <v>129</v>
      </c>
      <c r="B229" t="s" s="229">
        <v>816</v>
      </c>
      <c r="C229" t="s" s="230">
        <v>807</v>
      </c>
      <c r="D229" t="s" s="230">
        <v>819</v>
      </c>
      <c r="E229" t="s" s="230">
        <v>820</v>
      </c>
      <c r="F229" s="230">
        <f>IF('LSIB_G03'!M71-'LSIB_G03'!M73&gt;=-0.5,"OK","ERROR")</f>
      </c>
    </row>
    <row r="230">
      <c r="A230" t="s" s="230">
        <v>129</v>
      </c>
      <c r="B230" t="s" s="229">
        <v>816</v>
      </c>
      <c r="C230" t="s" s="230">
        <v>807</v>
      </c>
      <c r="D230" t="s" s="230">
        <v>821</v>
      </c>
      <c r="E230" t="s" s="230">
        <v>822</v>
      </c>
      <c r="F230" s="230">
        <f>IF('LSIB_G03'!N71-'LSIB_G03'!N73&gt;=-0.5,"OK","ERROR")</f>
      </c>
    </row>
    <row r="231">
      <c r="A231" t="s" s="230">
        <v>129</v>
      </c>
      <c r="B231" t="s" s="229">
        <v>816</v>
      </c>
      <c r="C231" t="s" s="230">
        <v>807</v>
      </c>
      <c r="D231" t="s" s="230">
        <v>823</v>
      </c>
      <c r="E231" t="s" s="230">
        <v>824</v>
      </c>
      <c r="F231" s="230">
        <f>IF('LSIB_G03'!O71-'LSIB_G03'!O73&gt;=-0.5,"OK","ERROR")</f>
      </c>
    </row>
    <row r="232">
      <c r="A232" t="s" s="230">
        <v>129</v>
      </c>
      <c r="B232" t="s" s="229">
        <v>825</v>
      </c>
      <c r="C232" t="s" s="230">
        <v>807</v>
      </c>
      <c r="D232" t="s" s="230">
        <v>826</v>
      </c>
      <c r="E232" t="s" s="230">
        <v>827</v>
      </c>
      <c r="F232" s="230">
        <f>IF('LSIB_G03'!L71-'LSIB_G03'!L74&gt;=-0.5,"OK","ERROR")</f>
      </c>
    </row>
    <row r="233">
      <c r="A233" t="s" s="230">
        <v>129</v>
      </c>
      <c r="B233" t="s" s="229">
        <v>825</v>
      </c>
      <c r="C233" t="s" s="230">
        <v>807</v>
      </c>
      <c r="D233" t="s" s="230">
        <v>828</v>
      </c>
      <c r="E233" t="s" s="230">
        <v>829</v>
      </c>
      <c r="F233" s="230">
        <f>IF('LSIB_G03'!M71-'LSIB_G03'!M74&gt;=-0.5,"OK","ERROR")</f>
      </c>
    </row>
    <row r="234">
      <c r="A234" t="s" s="230">
        <v>129</v>
      </c>
      <c r="B234" t="s" s="229">
        <v>825</v>
      </c>
      <c r="C234" t="s" s="230">
        <v>807</v>
      </c>
      <c r="D234" t="s" s="230">
        <v>830</v>
      </c>
      <c r="E234" t="s" s="230">
        <v>831</v>
      </c>
      <c r="F234" s="230">
        <f>IF('LSIB_G03'!N71-'LSIB_G03'!N74&gt;=-0.5,"OK","ERROR")</f>
      </c>
    </row>
    <row r="235">
      <c r="A235" t="s" s="230">
        <v>129</v>
      </c>
      <c r="B235" t="s" s="229">
        <v>825</v>
      </c>
      <c r="C235" t="s" s="230">
        <v>807</v>
      </c>
      <c r="D235" t="s" s="230">
        <v>832</v>
      </c>
      <c r="E235" t="s" s="230">
        <v>833</v>
      </c>
      <c r="F235" s="230">
        <f>IF('LSIB_G03'!O71-'LSIB_G03'!O74&gt;=-0.5,"OK","ERROR")</f>
      </c>
    </row>
    <row r="236">
      <c r="A236" t="s" s="230">
        <v>129</v>
      </c>
      <c r="B236" t="s" s="229">
        <v>834</v>
      </c>
      <c r="C236" t="s" s="230">
        <v>835</v>
      </c>
      <c r="D236" t="s" s="230">
        <v>836</v>
      </c>
      <c r="E236" t="s" s="230">
        <v>837</v>
      </c>
      <c r="F236" s="230">
        <f>IF(ABS('LSIB_G03'!L80-('LSIB_G03'!L76+'LSIB_G03'!L77+'LSIB_G03'!L79))&lt;=0.5,"OK","ERROR")</f>
      </c>
    </row>
    <row r="237">
      <c r="A237" t="s" s="230">
        <v>129</v>
      </c>
      <c r="B237" t="s" s="229">
        <v>834</v>
      </c>
      <c r="C237" t="s" s="230">
        <v>835</v>
      </c>
      <c r="D237" t="s" s="230">
        <v>838</v>
      </c>
      <c r="E237" t="s" s="230">
        <v>839</v>
      </c>
      <c r="F237" s="230">
        <f>IF(ABS('LSIB_G03'!M80-('LSIB_G03'!M76+'LSIB_G03'!M77+'LSIB_G03'!M79))&lt;=0.5,"OK","ERROR")</f>
      </c>
    </row>
    <row r="238">
      <c r="A238" t="s" s="230">
        <v>129</v>
      </c>
      <c r="B238" t="s" s="229">
        <v>834</v>
      </c>
      <c r="C238" t="s" s="230">
        <v>835</v>
      </c>
      <c r="D238" t="s" s="230">
        <v>840</v>
      </c>
      <c r="E238" t="s" s="230">
        <v>841</v>
      </c>
      <c r="F238" s="230">
        <f>IF(ABS('LSIB_G03'!N80-('LSIB_G03'!N76+'LSIB_G03'!N77+'LSIB_G03'!N79))&lt;=0.5,"OK","ERROR")</f>
      </c>
    </row>
    <row r="239">
      <c r="A239" t="s" s="230">
        <v>129</v>
      </c>
      <c r="B239" t="s" s="229">
        <v>834</v>
      </c>
      <c r="C239" t="s" s="230">
        <v>835</v>
      </c>
      <c r="D239" t="s" s="230">
        <v>842</v>
      </c>
      <c r="E239" t="s" s="230">
        <v>843</v>
      </c>
      <c r="F239" s="230">
        <f>IF(ABS('LSIB_G03'!O80-('LSIB_G03'!O76+'LSIB_G03'!O77+'LSIB_G03'!O79))&lt;=0.5,"OK","ERROR")</f>
      </c>
    </row>
    <row r="240">
      <c r="A240" t="s" s="230">
        <v>129</v>
      </c>
      <c r="B240" t="s" s="229">
        <v>844</v>
      </c>
      <c r="C240" t="s" s="230">
        <v>845</v>
      </c>
      <c r="D240" t="s" s="230">
        <v>846</v>
      </c>
      <c r="E240" t="s" s="230">
        <v>847</v>
      </c>
      <c r="F240" s="230">
        <f>IF('LSIB_G03'!L80-'LSIB_G03'!L81&gt;=-0.5,"OK","ERROR")</f>
      </c>
    </row>
    <row r="241">
      <c r="A241" t="s" s="230">
        <v>129</v>
      </c>
      <c r="B241" t="s" s="229">
        <v>844</v>
      </c>
      <c r="C241" t="s" s="230">
        <v>845</v>
      </c>
      <c r="D241" t="s" s="230">
        <v>848</v>
      </c>
      <c r="E241" t="s" s="230">
        <v>849</v>
      </c>
      <c r="F241" s="230">
        <f>IF('LSIB_G03'!M80-'LSIB_G03'!M81&gt;=-0.5,"OK","ERROR")</f>
      </c>
    </row>
    <row r="242">
      <c r="A242" t="s" s="230">
        <v>129</v>
      </c>
      <c r="B242" t="s" s="229">
        <v>844</v>
      </c>
      <c r="C242" t="s" s="230">
        <v>845</v>
      </c>
      <c r="D242" t="s" s="230">
        <v>850</v>
      </c>
      <c r="E242" t="s" s="230">
        <v>851</v>
      </c>
      <c r="F242" s="230">
        <f>IF('LSIB_G03'!N80-'LSIB_G03'!N81&gt;=-0.5,"OK","ERROR")</f>
      </c>
    </row>
    <row r="243">
      <c r="A243" t="s" s="230">
        <v>129</v>
      </c>
      <c r="B243" t="s" s="229">
        <v>844</v>
      </c>
      <c r="C243" t="s" s="230">
        <v>845</v>
      </c>
      <c r="D243" t="s" s="230">
        <v>852</v>
      </c>
      <c r="E243" t="s" s="230">
        <v>853</v>
      </c>
      <c r="F243" s="230">
        <f>IF('LSIB_G03'!O80-'LSIB_G03'!O81&gt;=-0.5,"OK","ERROR")</f>
      </c>
    </row>
    <row r="244">
      <c r="A244" t="s" s="230">
        <v>129</v>
      </c>
      <c r="B244" t="s" s="229">
        <v>854</v>
      </c>
      <c r="C244" t="s" s="230">
        <v>845</v>
      </c>
      <c r="D244" t="s" s="230">
        <v>855</v>
      </c>
      <c r="E244" t="s" s="230">
        <v>856</v>
      </c>
      <c r="F244" s="230">
        <f>IF('LSIB_G03'!L80-'LSIB_G03'!L82&gt;=-0.5,"OK","ERROR")</f>
      </c>
    </row>
    <row r="245">
      <c r="A245" t="s" s="230">
        <v>129</v>
      </c>
      <c r="B245" t="s" s="229">
        <v>854</v>
      </c>
      <c r="C245" t="s" s="230">
        <v>845</v>
      </c>
      <c r="D245" t="s" s="230">
        <v>857</v>
      </c>
      <c r="E245" t="s" s="230">
        <v>858</v>
      </c>
      <c r="F245" s="230">
        <f>IF('LSIB_G03'!M80-'LSIB_G03'!M82&gt;=-0.5,"OK","ERROR")</f>
      </c>
    </row>
    <row r="246">
      <c r="A246" t="s" s="230">
        <v>129</v>
      </c>
      <c r="B246" t="s" s="229">
        <v>854</v>
      </c>
      <c r="C246" t="s" s="230">
        <v>845</v>
      </c>
      <c r="D246" t="s" s="230">
        <v>859</v>
      </c>
      <c r="E246" t="s" s="230">
        <v>860</v>
      </c>
      <c r="F246" s="230">
        <f>IF('LSIB_G03'!N80-'LSIB_G03'!N82&gt;=-0.5,"OK","ERROR")</f>
      </c>
    </row>
    <row r="247">
      <c r="A247" t="s" s="230">
        <v>129</v>
      </c>
      <c r="B247" t="s" s="229">
        <v>854</v>
      </c>
      <c r="C247" t="s" s="230">
        <v>845</v>
      </c>
      <c r="D247" t="s" s="230">
        <v>861</v>
      </c>
      <c r="E247" t="s" s="230">
        <v>862</v>
      </c>
      <c r="F247" s="230">
        <f>IF('LSIB_G03'!O80-'LSIB_G03'!O82&gt;=-0.5,"OK","ERROR")</f>
      </c>
    </row>
    <row r="248">
      <c r="A248" t="s" s="230">
        <v>129</v>
      </c>
      <c r="B248" t="s" s="229">
        <v>863</v>
      </c>
      <c r="C248" t="s" s="230">
        <v>845</v>
      </c>
      <c r="D248" t="s" s="230">
        <v>864</v>
      </c>
      <c r="E248" t="s" s="230">
        <v>865</v>
      </c>
      <c r="F248" s="230">
        <f>IF('LSIB_G03'!L80-'LSIB_G03'!L83&gt;=-0.5,"OK","ERROR")</f>
      </c>
    </row>
    <row r="249">
      <c r="A249" t="s" s="230">
        <v>129</v>
      </c>
      <c r="B249" t="s" s="229">
        <v>863</v>
      </c>
      <c r="C249" t="s" s="230">
        <v>845</v>
      </c>
      <c r="D249" t="s" s="230">
        <v>866</v>
      </c>
      <c r="E249" t="s" s="230">
        <v>867</v>
      </c>
      <c r="F249" s="230">
        <f>IF('LSIB_G03'!M80-'LSIB_G03'!M83&gt;=-0.5,"OK","ERROR")</f>
      </c>
    </row>
    <row r="250">
      <c r="A250" t="s" s="230">
        <v>129</v>
      </c>
      <c r="B250" t="s" s="229">
        <v>863</v>
      </c>
      <c r="C250" t="s" s="230">
        <v>845</v>
      </c>
      <c r="D250" t="s" s="230">
        <v>868</v>
      </c>
      <c r="E250" t="s" s="230">
        <v>869</v>
      </c>
      <c r="F250" s="230">
        <f>IF('LSIB_G03'!N80-'LSIB_G03'!N83&gt;=-0.5,"OK","ERROR")</f>
      </c>
    </row>
    <row r="251">
      <c r="A251" t="s" s="230">
        <v>129</v>
      </c>
      <c r="B251" t="s" s="229">
        <v>863</v>
      </c>
      <c r="C251" t="s" s="230">
        <v>845</v>
      </c>
      <c r="D251" t="s" s="230">
        <v>870</v>
      </c>
      <c r="E251" t="s" s="230">
        <v>871</v>
      </c>
      <c r="F251" s="230">
        <f>IF('LSIB_G03'!O80-'LSIB_G03'!O83&gt;=-0.5,"OK","ERROR")</f>
      </c>
    </row>
    <row r="252">
      <c r="A252" t="s" s="230">
        <v>129</v>
      </c>
      <c r="B252" t="s" s="229">
        <v>872</v>
      </c>
      <c r="C252" t="s" s="230">
        <v>873</v>
      </c>
      <c r="D252" t="s" s="230">
        <v>874</v>
      </c>
      <c r="E252" t="s" s="230">
        <v>875</v>
      </c>
      <c r="F252" s="230">
        <f>IF(ABS('LSIB_G03'!L85-('LSIB_G03'!L29+'LSIB_G03'!L54+'LSIB_G03'!L59+'LSIB_G03'!L64+'LSIB_G03'!L80))&lt;=0.5,"OK","ERROR")</f>
      </c>
    </row>
    <row r="253">
      <c r="A253" t="s" s="230">
        <v>129</v>
      </c>
      <c r="B253" t="s" s="229">
        <v>872</v>
      </c>
      <c r="C253" t="s" s="230">
        <v>873</v>
      </c>
      <c r="D253" t="s" s="230">
        <v>876</v>
      </c>
      <c r="E253" t="s" s="230">
        <v>877</v>
      </c>
      <c r="F253" s="230">
        <f>IF(ABS('LSIB_G03'!M85-('LSIB_G03'!M29+'LSIB_G03'!M54+'LSIB_G03'!M59+'LSIB_G03'!M64+'LSIB_G03'!M80))&lt;=0.5,"OK","ERROR")</f>
      </c>
    </row>
    <row r="254">
      <c r="A254" t="s" s="230">
        <v>129</v>
      </c>
      <c r="B254" t="s" s="229">
        <v>872</v>
      </c>
      <c r="C254" t="s" s="230">
        <v>873</v>
      </c>
      <c r="D254" t="s" s="230">
        <v>878</v>
      </c>
      <c r="E254" t="s" s="230">
        <v>879</v>
      </c>
      <c r="F254" s="230">
        <f>IF(ABS('LSIB_G03'!N85-('LSIB_G03'!N29+'LSIB_G03'!N54+'LSIB_G03'!N59+'LSIB_G03'!N64+'LSIB_G03'!N80))&lt;=0.5,"OK","ERROR")</f>
      </c>
    </row>
    <row r="255">
      <c r="A255" t="s" s="230">
        <v>129</v>
      </c>
      <c r="B255" t="s" s="229">
        <v>872</v>
      </c>
      <c r="C255" t="s" s="230">
        <v>873</v>
      </c>
      <c r="D255" t="s" s="230">
        <v>880</v>
      </c>
      <c r="E255" t="s" s="230">
        <v>881</v>
      </c>
      <c r="F255" s="230">
        <f>IF(ABS('LSIB_G03'!O85-('LSIB_G03'!O29+'LSIB_G03'!O54+'LSIB_G03'!O59+'LSIB_G03'!O64+'LSIB_G03'!O80))&lt;=0.5,"OK","ERROR")</f>
      </c>
    </row>
    <row r="256">
      <c r="A256" t="s" s="230">
        <v>129</v>
      </c>
      <c r="B256" t="s" s="229">
        <v>882</v>
      </c>
      <c r="C256" t="s" s="230">
        <v>883</v>
      </c>
      <c r="D256" t="s" s="230">
        <v>884</v>
      </c>
      <c r="E256" t="s" s="230">
        <v>885</v>
      </c>
      <c r="F256" s="230">
        <f>IF('LSIB_G03'!L85-'LSIB_G03'!L86&gt;=-0.5,"OK","ERROR")</f>
      </c>
    </row>
    <row r="257">
      <c r="A257" t="s" s="230">
        <v>129</v>
      </c>
      <c r="B257" t="s" s="229">
        <v>882</v>
      </c>
      <c r="C257" t="s" s="230">
        <v>883</v>
      </c>
      <c r="D257" t="s" s="230">
        <v>886</v>
      </c>
      <c r="E257" t="s" s="230">
        <v>887</v>
      </c>
      <c r="F257" s="230">
        <f>IF('LSIB_G03'!M85-'LSIB_G03'!M86&gt;=-0.5,"OK","ERROR")</f>
      </c>
    </row>
    <row r="258">
      <c r="A258" t="s" s="230">
        <v>129</v>
      </c>
      <c r="B258" t="s" s="229">
        <v>882</v>
      </c>
      <c r="C258" t="s" s="230">
        <v>883</v>
      </c>
      <c r="D258" t="s" s="230">
        <v>888</v>
      </c>
      <c r="E258" t="s" s="230">
        <v>889</v>
      </c>
      <c r="F258" s="230">
        <f>IF('LSIB_G03'!N85-'LSIB_G03'!N86&gt;=-0.5,"OK","ERROR")</f>
      </c>
    </row>
    <row r="259">
      <c r="A259" t="s" s="230">
        <v>129</v>
      </c>
      <c r="B259" t="s" s="229">
        <v>882</v>
      </c>
      <c r="C259" t="s" s="230">
        <v>883</v>
      </c>
      <c r="D259" t="s" s="230">
        <v>890</v>
      </c>
      <c r="E259" t="s" s="230">
        <v>891</v>
      </c>
      <c r="F259" s="230">
        <f>IF('LSIB_G03'!O85-'LSIB_G03'!O86&gt;=-0.5,"OK","ERROR")</f>
      </c>
    </row>
    <row r="260">
      <c r="A260" t="s" s="230">
        <v>129</v>
      </c>
      <c r="B260" t="s" s="229">
        <v>892</v>
      </c>
      <c r="C260" t="s" s="230">
        <v>674</v>
      </c>
      <c r="D260" t="s" s="230">
        <v>893</v>
      </c>
      <c r="E260" t="s" s="230">
        <v>894</v>
      </c>
      <c r="F260" s="230">
        <f>IF('LSIB_G03'!L91-'LSIB_G03'!L92&gt;=-0.5,"OK","ERROR")</f>
      </c>
    </row>
    <row r="261">
      <c r="A261" t="s" s="230">
        <v>129</v>
      </c>
      <c r="B261" t="s" s="229">
        <v>892</v>
      </c>
      <c r="C261" t="s" s="230">
        <v>674</v>
      </c>
      <c r="D261" t="s" s="230">
        <v>895</v>
      </c>
      <c r="E261" t="s" s="230">
        <v>896</v>
      </c>
      <c r="F261" s="230">
        <f>IF('LSIB_G03'!M91-'LSIB_G03'!M92&gt;=-0.5,"OK","ERROR")</f>
      </c>
    </row>
    <row r="262">
      <c r="A262" t="s" s="230">
        <v>129</v>
      </c>
      <c r="B262" t="s" s="229">
        <v>892</v>
      </c>
      <c r="C262" t="s" s="230">
        <v>674</v>
      </c>
      <c r="D262" t="s" s="230">
        <v>897</v>
      </c>
      <c r="E262" t="s" s="230">
        <v>898</v>
      </c>
      <c r="F262" s="230">
        <f>IF('LSIB_G03'!N91-'LSIB_G03'!N92&gt;=-0.5,"OK","ERROR")</f>
      </c>
    </row>
    <row r="263">
      <c r="A263" t="s" s="230">
        <v>129</v>
      </c>
      <c r="B263" t="s" s="229">
        <v>892</v>
      </c>
      <c r="C263" t="s" s="230">
        <v>674</v>
      </c>
      <c r="D263" t="s" s="230">
        <v>899</v>
      </c>
      <c r="E263" t="s" s="230">
        <v>900</v>
      </c>
      <c r="F263" s="230">
        <f>IF('LSIB_G03'!O91-'LSIB_G03'!O92&gt;=-0.5,"OK","ERROR")</f>
      </c>
    </row>
    <row r="264">
      <c r="A264" t="s" s="230">
        <v>129</v>
      </c>
      <c r="B264" t="s" s="229">
        <v>901</v>
      </c>
      <c r="C264" t="s" s="230">
        <v>684</v>
      </c>
      <c r="D264" t="s" s="230">
        <v>902</v>
      </c>
      <c r="E264" t="s" s="230">
        <v>903</v>
      </c>
      <c r="F264" s="230">
        <f>IF('LSIB_G03'!L95-'LSIB_G03'!L96&gt;=-0.5,"OK","ERROR")</f>
      </c>
    </row>
    <row r="265">
      <c r="A265" t="s" s="230">
        <v>129</v>
      </c>
      <c r="B265" t="s" s="229">
        <v>901</v>
      </c>
      <c r="C265" t="s" s="230">
        <v>684</v>
      </c>
      <c r="D265" t="s" s="230">
        <v>904</v>
      </c>
      <c r="E265" t="s" s="230">
        <v>905</v>
      </c>
      <c r="F265" s="230">
        <f>IF('LSIB_G03'!M95-'LSIB_G03'!M96&gt;=-0.5,"OK","ERROR")</f>
      </c>
    </row>
    <row r="266">
      <c r="A266" t="s" s="230">
        <v>129</v>
      </c>
      <c r="B266" t="s" s="229">
        <v>901</v>
      </c>
      <c r="C266" t="s" s="230">
        <v>684</v>
      </c>
      <c r="D266" t="s" s="230">
        <v>906</v>
      </c>
      <c r="E266" t="s" s="230">
        <v>907</v>
      </c>
      <c r="F266" s="230">
        <f>IF('LSIB_G03'!N95-'LSIB_G03'!N96&gt;=-0.5,"OK","ERROR")</f>
      </c>
    </row>
    <row r="267">
      <c r="A267" t="s" s="230">
        <v>129</v>
      </c>
      <c r="B267" t="s" s="229">
        <v>901</v>
      </c>
      <c r="C267" t="s" s="230">
        <v>684</v>
      </c>
      <c r="D267" t="s" s="230">
        <v>908</v>
      </c>
      <c r="E267" t="s" s="230">
        <v>909</v>
      </c>
      <c r="F267" s="230">
        <f>IF('LSIB_G03'!O95-'LSIB_G03'!O96&gt;=-0.5,"OK","ERROR")</f>
      </c>
    </row>
    <row r="268">
      <c r="A268" t="s" s="230">
        <v>129</v>
      </c>
      <c r="B268" t="s" s="229">
        <v>910</v>
      </c>
      <c r="C268" t="s" s="230">
        <v>684</v>
      </c>
      <c r="D268" t="s" s="230">
        <v>911</v>
      </c>
      <c r="E268" t="s" s="230">
        <v>912</v>
      </c>
      <c r="F268" s="230">
        <f>IF('LSIB_G03'!L95-'LSIB_G03'!L97&gt;=-0.5,"OK","ERROR")</f>
      </c>
    </row>
    <row r="269">
      <c r="A269" t="s" s="230">
        <v>129</v>
      </c>
      <c r="B269" t="s" s="229">
        <v>910</v>
      </c>
      <c r="C269" t="s" s="230">
        <v>684</v>
      </c>
      <c r="D269" t="s" s="230">
        <v>913</v>
      </c>
      <c r="E269" t="s" s="230">
        <v>914</v>
      </c>
      <c r="F269" s="230">
        <f>IF('LSIB_G03'!M95-'LSIB_G03'!M97&gt;=-0.5,"OK","ERROR")</f>
      </c>
    </row>
    <row r="270">
      <c r="A270" t="s" s="230">
        <v>129</v>
      </c>
      <c r="B270" t="s" s="229">
        <v>910</v>
      </c>
      <c r="C270" t="s" s="230">
        <v>684</v>
      </c>
      <c r="D270" t="s" s="230">
        <v>915</v>
      </c>
      <c r="E270" t="s" s="230">
        <v>916</v>
      </c>
      <c r="F270" s="230">
        <f>IF('LSIB_G03'!N95-'LSIB_G03'!N97&gt;=-0.5,"OK","ERROR")</f>
      </c>
    </row>
    <row r="271">
      <c r="A271" t="s" s="230">
        <v>129</v>
      </c>
      <c r="B271" t="s" s="229">
        <v>910</v>
      </c>
      <c r="C271" t="s" s="230">
        <v>684</v>
      </c>
      <c r="D271" t="s" s="230">
        <v>917</v>
      </c>
      <c r="E271" t="s" s="230">
        <v>918</v>
      </c>
      <c r="F271" s="230">
        <f>IF('LSIB_G03'!O95-'LSIB_G03'!O97&gt;=-0.5,"OK","ERROR")</f>
      </c>
    </row>
    <row r="272">
      <c r="A272" t="s" s="230">
        <v>129</v>
      </c>
      <c r="B272" t="s" s="229">
        <v>919</v>
      </c>
      <c r="C272" t="s" s="230">
        <v>703</v>
      </c>
      <c r="D272" t="s" s="230">
        <v>920</v>
      </c>
      <c r="E272" t="s" s="230">
        <v>921</v>
      </c>
      <c r="F272" s="230">
        <f>IF('LSIB_G03'!L98-'LSIB_G03'!L99&gt;=-0.5,"OK","ERROR")</f>
      </c>
    </row>
    <row r="273">
      <c r="A273" t="s" s="230">
        <v>129</v>
      </c>
      <c r="B273" t="s" s="229">
        <v>919</v>
      </c>
      <c r="C273" t="s" s="230">
        <v>703</v>
      </c>
      <c r="D273" t="s" s="230">
        <v>922</v>
      </c>
      <c r="E273" t="s" s="230">
        <v>923</v>
      </c>
      <c r="F273" s="230">
        <f>IF('LSIB_G03'!M98-'LSIB_G03'!M99&gt;=-0.5,"OK","ERROR")</f>
      </c>
    </row>
    <row r="274">
      <c r="A274" t="s" s="230">
        <v>129</v>
      </c>
      <c r="B274" t="s" s="229">
        <v>919</v>
      </c>
      <c r="C274" t="s" s="230">
        <v>703</v>
      </c>
      <c r="D274" t="s" s="230">
        <v>924</v>
      </c>
      <c r="E274" t="s" s="230">
        <v>925</v>
      </c>
      <c r="F274" s="230">
        <f>IF('LSIB_G03'!N98-'LSIB_G03'!N99&gt;=-0.5,"OK","ERROR")</f>
      </c>
    </row>
    <row r="275">
      <c r="A275" t="s" s="230">
        <v>129</v>
      </c>
      <c r="B275" t="s" s="229">
        <v>919</v>
      </c>
      <c r="C275" t="s" s="230">
        <v>703</v>
      </c>
      <c r="D275" t="s" s="230">
        <v>926</v>
      </c>
      <c r="E275" t="s" s="230">
        <v>927</v>
      </c>
      <c r="F275" s="230">
        <f>IF('LSIB_G03'!O98-'LSIB_G03'!O99&gt;=-0.5,"OK","ERROR")</f>
      </c>
    </row>
    <row r="276">
      <c r="A276" t="s" s="230">
        <v>129</v>
      </c>
      <c r="B276" t="s" s="229">
        <v>928</v>
      </c>
      <c r="C276" t="s" s="230">
        <v>713</v>
      </c>
      <c r="D276" t="s" s="230">
        <v>929</v>
      </c>
      <c r="E276" t="s" s="230">
        <v>930</v>
      </c>
      <c r="F276" s="230">
        <f>IF('LSIB_G03'!L100-'LSIB_G03'!L101&gt;=-0.5,"OK","ERROR")</f>
      </c>
    </row>
    <row r="277">
      <c r="A277" t="s" s="230">
        <v>129</v>
      </c>
      <c r="B277" t="s" s="229">
        <v>928</v>
      </c>
      <c r="C277" t="s" s="230">
        <v>713</v>
      </c>
      <c r="D277" t="s" s="230">
        <v>931</v>
      </c>
      <c r="E277" t="s" s="230">
        <v>932</v>
      </c>
      <c r="F277" s="230">
        <f>IF('LSIB_G03'!M100-'LSIB_G03'!M101&gt;=-0.5,"OK","ERROR")</f>
      </c>
    </row>
    <row r="278">
      <c r="A278" t="s" s="230">
        <v>129</v>
      </c>
      <c r="B278" t="s" s="229">
        <v>928</v>
      </c>
      <c r="C278" t="s" s="230">
        <v>713</v>
      </c>
      <c r="D278" t="s" s="230">
        <v>933</v>
      </c>
      <c r="E278" t="s" s="230">
        <v>934</v>
      </c>
      <c r="F278" s="230">
        <f>IF('LSIB_G03'!N100-'LSIB_G03'!N101&gt;=-0.5,"OK","ERROR")</f>
      </c>
    </row>
    <row r="279">
      <c r="A279" t="s" s="230">
        <v>129</v>
      </c>
      <c r="B279" t="s" s="229">
        <v>928</v>
      </c>
      <c r="C279" t="s" s="230">
        <v>713</v>
      </c>
      <c r="D279" t="s" s="230">
        <v>935</v>
      </c>
      <c r="E279" t="s" s="230">
        <v>936</v>
      </c>
      <c r="F279" s="230">
        <f>IF('LSIB_G03'!O100-'LSIB_G03'!O101&gt;=-0.5,"OK","ERROR")</f>
      </c>
    </row>
    <row r="280">
      <c r="A280" t="s" s="230">
        <v>129</v>
      </c>
      <c r="B280" t="s" s="229">
        <v>937</v>
      </c>
      <c r="C280" t="s" s="230">
        <v>938</v>
      </c>
      <c r="D280" t="s" s="230">
        <v>939</v>
      </c>
      <c r="E280" t="s" s="230">
        <v>940</v>
      </c>
      <c r="F280" s="230">
        <f>IF(ABS('LSIB_G03'!L103-('LSIB_G03'!L104+'LSIB_G03'!L127))&lt;=0.5,"OK","ERROR")</f>
      </c>
    </row>
    <row r="281">
      <c r="A281" t="s" s="230">
        <v>129</v>
      </c>
      <c r="B281" t="s" s="229">
        <v>937</v>
      </c>
      <c r="C281" t="s" s="230">
        <v>938</v>
      </c>
      <c r="D281" t="s" s="230">
        <v>941</v>
      </c>
      <c r="E281" t="s" s="230">
        <v>942</v>
      </c>
      <c r="F281" s="230">
        <f>IF(ABS('LSIB_G03'!M103-('LSIB_G03'!M104+'LSIB_G03'!M127))&lt;=0.5,"OK","ERROR")</f>
      </c>
    </row>
    <row r="282">
      <c r="A282" t="s" s="230">
        <v>129</v>
      </c>
      <c r="B282" t="s" s="229">
        <v>937</v>
      </c>
      <c r="C282" t="s" s="230">
        <v>938</v>
      </c>
      <c r="D282" t="s" s="230">
        <v>943</v>
      </c>
      <c r="E282" t="s" s="230">
        <v>944</v>
      </c>
      <c r="F282" s="230">
        <f>IF(ABS('LSIB_G03'!N103-('LSIB_G03'!N104+'LSIB_G03'!N127))&lt;=0.5,"OK","ERROR")</f>
      </c>
    </row>
    <row r="283">
      <c r="A283" t="s" s="230">
        <v>129</v>
      </c>
      <c r="B283" t="s" s="229">
        <v>937</v>
      </c>
      <c r="C283" t="s" s="230">
        <v>938</v>
      </c>
      <c r="D283" t="s" s="230">
        <v>945</v>
      </c>
      <c r="E283" t="s" s="230">
        <v>946</v>
      </c>
      <c r="F283" s="230">
        <f>IF(ABS('LSIB_G03'!O103-('LSIB_G03'!O104+'LSIB_G03'!O127))&lt;=0.5,"OK","ERROR")</f>
      </c>
    </row>
    <row r="284">
      <c r="A284" t="s" s="230">
        <v>129</v>
      </c>
      <c r="B284" t="s" s="229">
        <v>947</v>
      </c>
      <c r="C284" t="s" s="230">
        <v>948</v>
      </c>
      <c r="D284" t="s" s="230">
        <v>949</v>
      </c>
      <c r="E284" t="s" s="230">
        <v>950</v>
      </c>
      <c r="F284" s="230">
        <f>IF(ABS('LSIB_G03'!L104-('LSIB_G03'!L105+'LSIB_G03'!L111))&lt;=0.5,"OK","ERROR")</f>
      </c>
    </row>
    <row r="285">
      <c r="A285" t="s" s="230">
        <v>129</v>
      </c>
      <c r="B285" t="s" s="229">
        <v>947</v>
      </c>
      <c r="C285" t="s" s="230">
        <v>948</v>
      </c>
      <c r="D285" t="s" s="230">
        <v>951</v>
      </c>
      <c r="E285" t="s" s="230">
        <v>952</v>
      </c>
      <c r="F285" s="230">
        <f>IF(ABS('LSIB_G03'!M104-('LSIB_G03'!M105+'LSIB_G03'!M111))&lt;=0.5,"OK","ERROR")</f>
      </c>
    </row>
    <row r="286">
      <c r="A286" t="s" s="230">
        <v>129</v>
      </c>
      <c r="B286" t="s" s="229">
        <v>947</v>
      </c>
      <c r="C286" t="s" s="230">
        <v>948</v>
      </c>
      <c r="D286" t="s" s="230">
        <v>953</v>
      </c>
      <c r="E286" t="s" s="230">
        <v>954</v>
      </c>
      <c r="F286" s="230">
        <f>IF(ABS('LSIB_G03'!N104-('LSIB_G03'!N105+'LSIB_G03'!N111))&lt;=0.5,"OK","ERROR")</f>
      </c>
    </row>
    <row r="287">
      <c r="A287" t="s" s="230">
        <v>129</v>
      </c>
      <c r="B287" t="s" s="229">
        <v>947</v>
      </c>
      <c r="C287" t="s" s="230">
        <v>948</v>
      </c>
      <c r="D287" t="s" s="230">
        <v>955</v>
      </c>
      <c r="E287" t="s" s="230">
        <v>956</v>
      </c>
      <c r="F287" s="230">
        <f>IF(ABS('LSIB_G03'!O104-('LSIB_G03'!O105+'LSIB_G03'!O111))&lt;=0.5,"OK","ERROR")</f>
      </c>
    </row>
    <row r="288">
      <c r="A288" t="s" s="230">
        <v>129</v>
      </c>
      <c r="B288" t="s" s="229">
        <v>957</v>
      </c>
      <c r="C288" t="s" s="230">
        <v>958</v>
      </c>
      <c r="D288" t="s" s="230">
        <v>959</v>
      </c>
      <c r="E288" t="s" s="230">
        <v>960</v>
      </c>
      <c r="F288" s="230">
        <f>IF(ABS('LSIB_G03'!L105-('LSIB_G03'!L106+'LSIB_G03'!L107+'LSIB_G03'!L108+'LSIB_G03'!L109+'LSIB_G03'!L110))&lt;=0.5,"OK","ERROR")</f>
      </c>
    </row>
    <row r="289">
      <c r="A289" t="s" s="230">
        <v>129</v>
      </c>
      <c r="B289" t="s" s="229">
        <v>957</v>
      </c>
      <c r="C289" t="s" s="230">
        <v>958</v>
      </c>
      <c r="D289" t="s" s="230">
        <v>961</v>
      </c>
      <c r="E289" t="s" s="230">
        <v>962</v>
      </c>
      <c r="F289" s="230">
        <f>IF(ABS('LSIB_G03'!M105-('LSIB_G03'!M106+'LSIB_G03'!M107+'LSIB_G03'!M108+'LSIB_G03'!M109+'LSIB_G03'!M110))&lt;=0.5,"OK","ERROR")</f>
      </c>
    </row>
    <row r="290">
      <c r="A290" t="s" s="230">
        <v>129</v>
      </c>
      <c r="B290" t="s" s="229">
        <v>957</v>
      </c>
      <c r="C290" t="s" s="230">
        <v>958</v>
      </c>
      <c r="D290" t="s" s="230">
        <v>963</v>
      </c>
      <c r="E290" t="s" s="230">
        <v>964</v>
      </c>
      <c r="F290" s="230">
        <f>IF(ABS('LSIB_G03'!N105-('LSIB_G03'!N106+'LSIB_G03'!N107+'LSIB_G03'!N108+'LSIB_G03'!N109+'LSIB_G03'!N110))&lt;=0.5,"OK","ERROR")</f>
      </c>
    </row>
    <row r="291">
      <c r="A291" t="s" s="230">
        <v>129</v>
      </c>
      <c r="B291" t="s" s="229">
        <v>957</v>
      </c>
      <c r="C291" t="s" s="230">
        <v>958</v>
      </c>
      <c r="D291" t="s" s="230">
        <v>965</v>
      </c>
      <c r="E291" t="s" s="230">
        <v>966</v>
      </c>
      <c r="F291" s="230">
        <f>IF(ABS('LSIB_G03'!O105-('LSIB_G03'!O106+'LSIB_G03'!O107+'LSIB_G03'!O108+'LSIB_G03'!O109+'LSIB_G03'!O110))&lt;=0.5,"OK","ERROR")</f>
      </c>
    </row>
    <row r="292">
      <c r="A292" t="s" s="230">
        <v>129</v>
      </c>
      <c r="B292" t="s" s="229">
        <v>957</v>
      </c>
      <c r="C292" t="s" s="230">
        <v>958</v>
      </c>
      <c r="D292" t="s" s="230">
        <v>967</v>
      </c>
      <c r="E292" t="s" s="230">
        <v>968</v>
      </c>
      <c r="F292" s="230">
        <f>IF(ABS('LSIB_G03'!L111-('LSIB_G03'!L112+'LSIB_G03'!L115+'LSIB_G03'!L118+'LSIB_G03'!L121+'LSIB_G03'!L124))&lt;=0.5,"OK","ERROR")</f>
      </c>
    </row>
    <row r="293">
      <c r="A293" t="s" s="230">
        <v>129</v>
      </c>
      <c r="B293" t="s" s="229">
        <v>957</v>
      </c>
      <c r="C293" t="s" s="230">
        <v>958</v>
      </c>
      <c r="D293" t="s" s="230">
        <v>969</v>
      </c>
      <c r="E293" t="s" s="230">
        <v>970</v>
      </c>
      <c r="F293" s="230">
        <f>IF(ABS('LSIB_G03'!M111-('LSIB_G03'!M112+'LSIB_G03'!M115+'LSIB_G03'!M118+'LSIB_G03'!M121+'LSIB_G03'!M124))&lt;=0.5,"OK","ERROR")</f>
      </c>
    </row>
    <row r="294">
      <c r="A294" t="s" s="230">
        <v>129</v>
      </c>
      <c r="B294" t="s" s="229">
        <v>957</v>
      </c>
      <c r="C294" t="s" s="230">
        <v>958</v>
      </c>
      <c r="D294" t="s" s="230">
        <v>971</v>
      </c>
      <c r="E294" t="s" s="230">
        <v>972</v>
      </c>
      <c r="F294" s="230">
        <f>IF(ABS('LSIB_G03'!N111-('LSIB_G03'!N112+'LSIB_G03'!N115+'LSIB_G03'!N118+'LSIB_G03'!N121+'LSIB_G03'!N124))&lt;=0.5,"OK","ERROR")</f>
      </c>
    </row>
    <row r="295">
      <c r="A295" t="s" s="230">
        <v>129</v>
      </c>
      <c r="B295" t="s" s="229">
        <v>957</v>
      </c>
      <c r="C295" t="s" s="230">
        <v>958</v>
      </c>
      <c r="D295" t="s" s="230">
        <v>973</v>
      </c>
      <c r="E295" t="s" s="230">
        <v>974</v>
      </c>
      <c r="F295" s="230">
        <f>IF(ABS('LSIB_G03'!O111-('LSIB_G03'!O112+'LSIB_G03'!O115+'LSIB_G03'!O118+'LSIB_G03'!O121+'LSIB_G03'!O124))&lt;=0.5,"OK","ERROR")</f>
      </c>
    </row>
    <row r="296">
      <c r="A296" t="s" s="230">
        <v>129</v>
      </c>
      <c r="B296" t="s" s="229">
        <v>975</v>
      </c>
      <c r="C296" t="s" s="230">
        <v>976</v>
      </c>
      <c r="D296" t="s" s="230">
        <v>977</v>
      </c>
      <c r="E296" t="s" s="230">
        <v>978</v>
      </c>
      <c r="F296" s="230">
        <f>IF(ABS('LSIB_G03'!L127-('LSIB_G03'!L128+'LSIB_G03'!L131+'LSIB_G03'!L134+'LSIB_G03'!L137+'LSIB_G03'!L140))&lt;=0.5,"OK","ERROR")</f>
      </c>
    </row>
    <row r="297">
      <c r="A297" t="s" s="230">
        <v>129</v>
      </c>
      <c r="B297" t="s" s="229">
        <v>975</v>
      </c>
      <c r="C297" t="s" s="230">
        <v>976</v>
      </c>
      <c r="D297" t="s" s="230">
        <v>979</v>
      </c>
      <c r="E297" t="s" s="230">
        <v>980</v>
      </c>
      <c r="F297" s="230">
        <f>IF(ABS('LSIB_G03'!M127-('LSIB_G03'!M128+'LSIB_G03'!M131+'LSIB_G03'!M134+'LSIB_G03'!M137+'LSIB_G03'!M140))&lt;=0.5,"OK","ERROR")</f>
      </c>
    </row>
    <row r="298">
      <c r="A298" t="s" s="230">
        <v>129</v>
      </c>
      <c r="B298" t="s" s="229">
        <v>975</v>
      </c>
      <c r="C298" t="s" s="230">
        <v>976</v>
      </c>
      <c r="D298" t="s" s="230">
        <v>981</v>
      </c>
      <c r="E298" t="s" s="230">
        <v>982</v>
      </c>
      <c r="F298" s="230">
        <f>IF(ABS('LSIB_G03'!N127-('LSIB_G03'!N128+'LSIB_G03'!N131+'LSIB_G03'!N134+'LSIB_G03'!N137+'LSIB_G03'!N140))&lt;=0.5,"OK","ERROR")</f>
      </c>
    </row>
    <row r="299">
      <c r="A299" t="s" s="230">
        <v>129</v>
      </c>
      <c r="B299" t="s" s="229">
        <v>975</v>
      </c>
      <c r="C299" t="s" s="230">
        <v>976</v>
      </c>
      <c r="D299" t="s" s="230">
        <v>983</v>
      </c>
      <c r="E299" t="s" s="230">
        <v>984</v>
      </c>
      <c r="F299" s="230">
        <f>IF(ABS('LSIB_G03'!O127-('LSIB_G03'!O128+'LSIB_G03'!O131+'LSIB_G03'!O134+'LSIB_G03'!O137+'LSIB_G03'!O140))&lt;=0.5,"OK","ERROR")</f>
      </c>
    </row>
    <row r="300">
      <c r="A300" t="s" s="230">
        <v>129</v>
      </c>
      <c r="B300" t="s" s="229">
        <v>985</v>
      </c>
      <c r="C300" t="s" s="230">
        <v>986</v>
      </c>
      <c r="D300" t="s" s="230">
        <v>987</v>
      </c>
      <c r="E300" t="s" s="230">
        <v>988</v>
      </c>
      <c r="F300" s="230">
        <f>IF(ABS('LSIB_G03'!L148-('LSIB_G03'!L89+'LSIB_G03'!L90+'LSIB_G03'!L91+'LSIB_G03'!L93+'LSIB_G03'!L94+'LSIB_G03'!L95+'LSIB_G03'!L98+'LSIB_G03'!L100+'LSIB_G03'!L103+'LSIB_G03'!L144+'LSIB_G03'!L145+'LSIB_G03'!L146))&lt;=0.5,"OK","ERROR")</f>
      </c>
    </row>
    <row r="301">
      <c r="A301" t="s" s="230">
        <v>129</v>
      </c>
      <c r="B301" t="s" s="229">
        <v>985</v>
      </c>
      <c r="C301" t="s" s="230">
        <v>986</v>
      </c>
      <c r="D301" t="s" s="230">
        <v>989</v>
      </c>
      <c r="E301" t="s" s="230">
        <v>990</v>
      </c>
      <c r="F301" s="230">
        <f>IF(ABS('LSIB_G03'!M148-('LSIB_G03'!M89+'LSIB_G03'!M90+'LSIB_G03'!M91+'LSIB_G03'!M93+'LSIB_G03'!M94+'LSIB_G03'!M95+'LSIB_G03'!M98+'LSIB_G03'!M100+'LSIB_G03'!M103+'LSIB_G03'!M144+'LSIB_G03'!M145+'LSIB_G03'!M146))&lt;=0.5,"OK","ERROR")</f>
      </c>
    </row>
    <row r="302">
      <c r="A302" t="s" s="230">
        <v>129</v>
      </c>
      <c r="B302" t="s" s="229">
        <v>985</v>
      </c>
      <c r="C302" t="s" s="230">
        <v>986</v>
      </c>
      <c r="D302" t="s" s="230">
        <v>991</v>
      </c>
      <c r="E302" t="s" s="230">
        <v>992</v>
      </c>
      <c r="F302" s="230">
        <f>IF(ABS('LSIB_G03'!N148-('LSIB_G03'!N89+'LSIB_G03'!N90+'LSIB_G03'!N91+'LSIB_G03'!N93+'LSIB_G03'!N94+'LSIB_G03'!N95+'LSIB_G03'!N98+'LSIB_G03'!N100+'LSIB_G03'!N103+'LSIB_G03'!N144+'LSIB_G03'!N145+'LSIB_G03'!N146))&lt;=0.5,"OK","ERROR")</f>
      </c>
    </row>
    <row r="303">
      <c r="A303" t="s" s="230">
        <v>129</v>
      </c>
      <c r="B303" t="s" s="229">
        <v>985</v>
      </c>
      <c r="C303" t="s" s="230">
        <v>986</v>
      </c>
      <c r="D303" t="s" s="230">
        <v>993</v>
      </c>
      <c r="E303" t="s" s="230">
        <v>994</v>
      </c>
      <c r="F303" s="230">
        <f>IF(ABS('LSIB_G03'!O148-('LSIB_G03'!O89+'LSIB_G03'!O90+'LSIB_G03'!O91+'LSIB_G03'!O93+'LSIB_G03'!O94+'LSIB_G03'!O95+'LSIB_G03'!O98+'LSIB_G03'!O100+'LSIB_G03'!O103+'LSIB_G03'!O144+'LSIB_G03'!O145+'LSIB_G03'!O146))&lt;=0.5,"OK","ERROR")</f>
      </c>
    </row>
    <row r="304">
      <c r="A304" t="s" s="230">
        <v>129</v>
      </c>
      <c r="B304" t="s" s="229">
        <v>995</v>
      </c>
      <c r="C304" t="s" s="230">
        <v>996</v>
      </c>
      <c r="D304" t="s" s="230">
        <v>997</v>
      </c>
      <c r="E304" t="s" s="230">
        <v>998</v>
      </c>
      <c r="F304" s="230">
        <f>IF('LSIB_G03'!L148-'LSIB_G03'!L149&gt;=-0.5,"OK","ERROR")</f>
      </c>
    </row>
    <row r="305">
      <c r="A305" t="s" s="230">
        <v>129</v>
      </c>
      <c r="B305" t="s" s="229">
        <v>995</v>
      </c>
      <c r="C305" t="s" s="230">
        <v>996</v>
      </c>
      <c r="D305" t="s" s="230">
        <v>999</v>
      </c>
      <c r="E305" t="s" s="230">
        <v>1000</v>
      </c>
      <c r="F305" s="230">
        <f>IF('LSIB_G03'!M148-'LSIB_G03'!M149&gt;=-0.5,"OK","ERROR")</f>
      </c>
    </row>
    <row r="306">
      <c r="A306" t="s" s="230">
        <v>129</v>
      </c>
      <c r="B306" t="s" s="229">
        <v>995</v>
      </c>
      <c r="C306" t="s" s="230">
        <v>996</v>
      </c>
      <c r="D306" t="s" s="230">
        <v>1001</v>
      </c>
      <c r="E306" t="s" s="230">
        <v>1002</v>
      </c>
      <c r="F306" s="230">
        <f>IF('LSIB_G03'!N148-'LSIB_G03'!N149&gt;=-0.5,"OK","ERROR")</f>
      </c>
    </row>
    <row r="307">
      <c r="A307" t="s" s="230">
        <v>129</v>
      </c>
      <c r="B307" t="s" s="229">
        <v>995</v>
      </c>
      <c r="C307" t="s" s="230">
        <v>996</v>
      </c>
      <c r="D307" t="s" s="230">
        <v>1003</v>
      </c>
      <c r="E307" t="s" s="230">
        <v>1004</v>
      </c>
      <c r="F307" s="230">
        <f>IF('LSIB_G03'!O148-'LSIB_G03'!O149&gt;=-0.5,"OK","ERROR")</f>
      </c>
    </row>
    <row r="308">
      <c r="A308" t="s" s="230">
        <v>129</v>
      </c>
      <c r="B308" t="s" s="229">
        <v>1005</v>
      </c>
      <c r="C308" t="s" s="230">
        <v>996</v>
      </c>
      <c r="D308" t="s" s="230">
        <v>1006</v>
      </c>
      <c r="E308" t="s" s="230">
        <v>1007</v>
      </c>
      <c r="F308" s="230">
        <f>IF('LSIB_G03'!L148-'LSIB_G03'!L150&gt;=-0.5,"OK","ERROR")</f>
      </c>
    </row>
    <row r="309">
      <c r="A309" t="s" s="230">
        <v>129</v>
      </c>
      <c r="B309" t="s" s="229">
        <v>1005</v>
      </c>
      <c r="C309" t="s" s="230">
        <v>996</v>
      </c>
      <c r="D309" t="s" s="230">
        <v>1008</v>
      </c>
      <c r="E309" t="s" s="230">
        <v>1009</v>
      </c>
      <c r="F309" s="230">
        <f>IF('LSIB_G03'!M148-'LSIB_G03'!M150&gt;=-0.5,"OK","ERROR")</f>
      </c>
    </row>
    <row r="310">
      <c r="A310" t="s" s="230">
        <v>129</v>
      </c>
      <c r="B310" t="s" s="229">
        <v>1005</v>
      </c>
      <c r="C310" t="s" s="230">
        <v>996</v>
      </c>
      <c r="D310" t="s" s="230">
        <v>1010</v>
      </c>
      <c r="E310" t="s" s="230">
        <v>1011</v>
      </c>
      <c r="F310" s="230">
        <f>IF('LSIB_G03'!N148-'LSIB_G03'!N150&gt;=-0.5,"OK","ERROR")</f>
      </c>
    </row>
    <row r="311">
      <c r="A311" t="s" s="230">
        <v>129</v>
      </c>
      <c r="B311" t="s" s="229">
        <v>1005</v>
      </c>
      <c r="C311" t="s" s="230">
        <v>996</v>
      </c>
      <c r="D311" t="s" s="230">
        <v>1012</v>
      </c>
      <c r="E311" t="s" s="230">
        <v>1013</v>
      </c>
      <c r="F311" s="230">
        <f>IF('LSIB_G03'!O148-'LSIB_G03'!O150&gt;=-0.5,"OK","ERROR")</f>
      </c>
    </row>
    <row r="312">
      <c r="A312" t="s" s="230">
        <v>129</v>
      </c>
      <c r="B312" t="s" s="229">
        <v>1014</v>
      </c>
      <c r="C312" t="s" s="230">
        <v>1015</v>
      </c>
      <c r="D312" t="s" s="230">
        <v>1016</v>
      </c>
      <c r="E312" t="s" s="230">
        <v>1017</v>
      </c>
      <c r="F312" s="230">
        <f>IF(ABS('LSIB_G03'!L148-'LSIB_G03'!L85-'LSIB_G03'!L152)&lt;=0.5,"OK","ERROR")</f>
      </c>
    </row>
    <row r="313">
      <c r="A313" t="s" s="230">
        <v>129</v>
      </c>
      <c r="B313" t="s" s="229">
        <v>1014</v>
      </c>
      <c r="C313" t="s" s="230">
        <v>1015</v>
      </c>
      <c r="D313" t="s" s="230">
        <v>1018</v>
      </c>
      <c r="E313" t="s" s="230">
        <v>1019</v>
      </c>
      <c r="F313" s="230">
        <f>IF(ABS('LSIB_G03'!M148-'LSIB_G03'!M85-'LSIB_G03'!M152)&lt;=0.5,"OK","ERROR")</f>
      </c>
    </row>
    <row r="314">
      <c r="A314" t="s" s="230">
        <v>129</v>
      </c>
      <c r="B314" t="s" s="229">
        <v>1014</v>
      </c>
      <c r="C314" t="s" s="230">
        <v>1015</v>
      </c>
      <c r="D314" t="s" s="230">
        <v>1020</v>
      </c>
      <c r="E314" t="s" s="230">
        <v>1021</v>
      </c>
      <c r="F314" s="230">
        <f>IF(ABS('LSIB_G03'!N148-'LSIB_G03'!N85-'LSIB_G03'!N152)&lt;=0.5,"OK","ERROR")</f>
      </c>
    </row>
    <row r="315">
      <c r="A315" t="s" s="230">
        <v>129</v>
      </c>
      <c r="B315" t="s" s="229">
        <v>1014</v>
      </c>
      <c r="C315" t="s" s="230">
        <v>1015</v>
      </c>
      <c r="D315" t="s" s="230">
        <v>1022</v>
      </c>
      <c r="E315" t="s" s="230">
        <v>1023</v>
      </c>
      <c r="F315" s="230">
        <f>IF(ABS('LSIB_G03'!O148-'LSIB_G03'!O85-'LSIB_G03'!O152)&lt;=0.5,"OK","ERROR")</f>
      </c>
    </row>
    <row r="316">
      <c r="A316" t="s" s="230">
        <v>129</v>
      </c>
      <c r="B316" t="s" s="229">
        <v>1024</v>
      </c>
      <c r="C316" t="s" s="230">
        <v>1025</v>
      </c>
      <c r="D316" t="s" s="230">
        <v>1026</v>
      </c>
      <c r="E316" t="s" s="230">
        <v>1027</v>
      </c>
      <c r="F316" s="230">
        <f>IF(AND(AND(AND(ABS('LSIB_G03'!L153-'LSIB_G03'!L152)&lt;=0.5,ABS('LSIB_G03'!M153-('LSIB_G03'!M152+'LSIB_G03'!L153))&lt;=0.5),ABS('LSIB_G03'!N153-('LSIB_G03'!N152+'LSIB_G03'!M153))&lt;=0.5),ABS('LSIB_G03'!O153-('LSIB_G03'!O152+'LSIB_G03'!N153))&lt;=0.5),"OK","ERROR")</f>
      </c>
    </row>
    <row r="317">
      <c r="A317" t="s" s="230">
        <v>129</v>
      </c>
      <c r="B317" t="s" s="229">
        <v>384</v>
      </c>
      <c r="C317" t="s" s="230">
        <v>385</v>
      </c>
      <c r="D317" t="s" s="230">
        <v>476</v>
      </c>
      <c r="E317" t="s" s="230">
        <v>1028</v>
      </c>
      <c r="F317" s="230">
        <f>IF('LSIB_G03'!L22&gt;=0,"OK","ERROR")</f>
      </c>
    </row>
    <row r="318">
      <c r="A318" t="s" s="230">
        <v>129</v>
      </c>
      <c r="B318" t="s" s="229">
        <v>384</v>
      </c>
      <c r="C318" t="s" s="230">
        <v>385</v>
      </c>
      <c r="D318" t="s" s="230">
        <v>394</v>
      </c>
      <c r="E318" t="s" s="230">
        <v>1029</v>
      </c>
      <c r="F318" s="230">
        <f>IF('LSIB_G03'!M22&gt;=0,"OK","ERROR")</f>
      </c>
    </row>
    <row r="319">
      <c r="A319" t="s" s="230">
        <v>129</v>
      </c>
      <c r="B319" t="s" s="229">
        <v>384</v>
      </c>
      <c r="C319" t="s" s="230">
        <v>385</v>
      </c>
      <c r="D319" t="s" s="230">
        <v>396</v>
      </c>
      <c r="E319" t="s" s="230">
        <v>1030</v>
      </c>
      <c r="F319" s="230">
        <f>IF('LSIB_G03'!N22&gt;=0,"OK","ERROR")</f>
      </c>
    </row>
    <row r="320">
      <c r="A320" t="s" s="230">
        <v>129</v>
      </c>
      <c r="B320" t="s" s="229">
        <v>384</v>
      </c>
      <c r="C320" t="s" s="230">
        <v>385</v>
      </c>
      <c r="D320" t="s" s="230">
        <v>1031</v>
      </c>
      <c r="E320" t="s" s="230">
        <v>1032</v>
      </c>
      <c r="F320" s="230">
        <f>IF('LSIB_G03'!O22&gt;=0,"OK","ERROR")</f>
      </c>
    </row>
    <row r="321">
      <c r="A321" t="s" s="230">
        <v>129</v>
      </c>
      <c r="B321" t="s" s="229">
        <v>384</v>
      </c>
      <c r="C321" t="s" s="230">
        <v>385</v>
      </c>
      <c r="D321" t="s" s="230">
        <v>478</v>
      </c>
      <c r="E321" t="s" s="230">
        <v>1033</v>
      </c>
      <c r="F321" s="230">
        <f>IF('LSIB_G03'!L23&gt;=0,"OK","ERROR")</f>
      </c>
    </row>
    <row r="322">
      <c r="A322" t="s" s="230">
        <v>129</v>
      </c>
      <c r="B322" t="s" s="229">
        <v>384</v>
      </c>
      <c r="C322" t="s" s="230">
        <v>385</v>
      </c>
      <c r="D322" t="s" s="230">
        <v>398</v>
      </c>
      <c r="E322" t="s" s="230">
        <v>1034</v>
      </c>
      <c r="F322" s="230">
        <f>IF('LSIB_G03'!M23&gt;=0,"OK","ERROR")</f>
      </c>
    </row>
    <row r="323">
      <c r="A323" t="s" s="230">
        <v>129</v>
      </c>
      <c r="B323" t="s" s="229">
        <v>384</v>
      </c>
      <c r="C323" t="s" s="230">
        <v>385</v>
      </c>
      <c r="D323" t="s" s="230">
        <v>400</v>
      </c>
      <c r="E323" t="s" s="230">
        <v>1035</v>
      </c>
      <c r="F323" s="230">
        <f>IF('LSIB_G03'!N23&gt;=0,"OK","ERROR")</f>
      </c>
    </row>
    <row r="324">
      <c r="A324" t="s" s="230">
        <v>129</v>
      </c>
      <c r="B324" t="s" s="229">
        <v>384</v>
      </c>
      <c r="C324" t="s" s="230">
        <v>385</v>
      </c>
      <c r="D324" t="s" s="230">
        <v>1036</v>
      </c>
      <c r="E324" t="s" s="230">
        <v>1037</v>
      </c>
      <c r="F324" s="230">
        <f>IF('LSIB_G03'!O23&gt;=0,"OK","ERROR")</f>
      </c>
    </row>
    <row r="325">
      <c r="A325" t="s" s="230">
        <v>129</v>
      </c>
      <c r="B325" t="s" s="229">
        <v>384</v>
      </c>
      <c r="C325" t="s" s="230">
        <v>385</v>
      </c>
      <c r="D325" t="s" s="230">
        <v>480</v>
      </c>
      <c r="E325" t="s" s="230">
        <v>1038</v>
      </c>
      <c r="F325" s="230">
        <f>IF('LSIB_G03'!L24&gt;=0,"OK","ERROR")</f>
      </c>
    </row>
    <row r="326">
      <c r="A326" t="s" s="230">
        <v>129</v>
      </c>
      <c r="B326" t="s" s="229">
        <v>384</v>
      </c>
      <c r="C326" t="s" s="230">
        <v>385</v>
      </c>
      <c r="D326" t="s" s="230">
        <v>402</v>
      </c>
      <c r="E326" t="s" s="230">
        <v>1039</v>
      </c>
      <c r="F326" s="230">
        <f>IF('LSIB_G03'!M24&gt;=0,"OK","ERROR")</f>
      </c>
    </row>
    <row r="327">
      <c r="A327" t="s" s="230">
        <v>129</v>
      </c>
      <c r="B327" t="s" s="229">
        <v>384</v>
      </c>
      <c r="C327" t="s" s="230">
        <v>385</v>
      </c>
      <c r="D327" t="s" s="230">
        <v>404</v>
      </c>
      <c r="E327" t="s" s="230">
        <v>1040</v>
      </c>
      <c r="F327" s="230">
        <f>IF('LSIB_G03'!N24&gt;=0,"OK","ERROR")</f>
      </c>
    </row>
    <row r="328">
      <c r="A328" t="s" s="230">
        <v>129</v>
      </c>
      <c r="B328" t="s" s="229">
        <v>384</v>
      </c>
      <c r="C328" t="s" s="230">
        <v>385</v>
      </c>
      <c r="D328" t="s" s="230">
        <v>1041</v>
      </c>
      <c r="E328" t="s" s="230">
        <v>1042</v>
      </c>
      <c r="F328" s="230">
        <f>IF('LSIB_G03'!O24&gt;=0,"OK","ERROR")</f>
      </c>
    </row>
    <row r="329">
      <c r="A329" t="s" s="230">
        <v>129</v>
      </c>
      <c r="B329" t="s" s="229">
        <v>384</v>
      </c>
      <c r="C329" t="s" s="230">
        <v>385</v>
      </c>
      <c r="D329" t="s" s="230">
        <v>1043</v>
      </c>
      <c r="E329" t="s" s="230">
        <v>1044</v>
      </c>
      <c r="F329" s="230">
        <f>IF('LSIB_G03'!L25&gt;=0,"OK","ERROR")</f>
      </c>
    </row>
    <row r="330">
      <c r="A330" t="s" s="230">
        <v>129</v>
      </c>
      <c r="B330" t="s" s="229">
        <v>384</v>
      </c>
      <c r="C330" t="s" s="230">
        <v>385</v>
      </c>
      <c r="D330" t="s" s="230">
        <v>406</v>
      </c>
      <c r="E330" t="s" s="230">
        <v>1045</v>
      </c>
      <c r="F330" s="230">
        <f>IF('LSIB_G03'!M25&gt;=0,"OK","ERROR")</f>
      </c>
    </row>
    <row r="331">
      <c r="A331" t="s" s="230">
        <v>129</v>
      </c>
      <c r="B331" t="s" s="229">
        <v>384</v>
      </c>
      <c r="C331" t="s" s="230">
        <v>385</v>
      </c>
      <c r="D331" t="s" s="230">
        <v>408</v>
      </c>
      <c r="E331" t="s" s="230">
        <v>1046</v>
      </c>
      <c r="F331" s="230">
        <f>IF('LSIB_G03'!N25&gt;=0,"OK","ERROR")</f>
      </c>
    </row>
    <row r="332">
      <c r="A332" t="s" s="230">
        <v>129</v>
      </c>
      <c r="B332" t="s" s="229">
        <v>384</v>
      </c>
      <c r="C332" t="s" s="230">
        <v>385</v>
      </c>
      <c r="D332" t="s" s="230">
        <v>1047</v>
      </c>
      <c r="E332" t="s" s="230">
        <v>1048</v>
      </c>
      <c r="F332" s="230">
        <f>IF('LSIB_G03'!O25&gt;=0,"OK","ERROR")</f>
      </c>
    </row>
    <row r="333">
      <c r="A333" t="s" s="230">
        <v>129</v>
      </c>
      <c r="B333" t="s" s="229">
        <v>384</v>
      </c>
      <c r="C333" t="s" s="230">
        <v>385</v>
      </c>
      <c r="D333" t="s" s="230">
        <v>1049</v>
      </c>
      <c r="E333" t="s" s="230">
        <v>1050</v>
      </c>
      <c r="F333" s="230">
        <f>IF('LSIB_G03'!L26&gt;=0,"OK","ERROR")</f>
      </c>
    </row>
    <row r="334">
      <c r="A334" t="s" s="230">
        <v>129</v>
      </c>
      <c r="B334" t="s" s="229">
        <v>384</v>
      </c>
      <c r="C334" t="s" s="230">
        <v>385</v>
      </c>
      <c r="D334" t="s" s="230">
        <v>410</v>
      </c>
      <c r="E334" t="s" s="230">
        <v>1051</v>
      </c>
      <c r="F334" s="230">
        <f>IF('LSIB_G03'!M26&gt;=0,"OK","ERROR")</f>
      </c>
    </row>
    <row r="335">
      <c r="A335" t="s" s="230">
        <v>129</v>
      </c>
      <c r="B335" t="s" s="229">
        <v>384</v>
      </c>
      <c r="C335" t="s" s="230">
        <v>385</v>
      </c>
      <c r="D335" t="s" s="230">
        <v>412</v>
      </c>
      <c r="E335" t="s" s="230">
        <v>1052</v>
      </c>
      <c r="F335" s="230">
        <f>IF('LSIB_G03'!N26&gt;=0,"OK","ERROR")</f>
      </c>
    </row>
    <row r="336">
      <c r="A336" t="s" s="230">
        <v>129</v>
      </c>
      <c r="B336" t="s" s="229">
        <v>384</v>
      </c>
      <c r="C336" t="s" s="230">
        <v>385</v>
      </c>
      <c r="D336" t="s" s="230">
        <v>1053</v>
      </c>
      <c r="E336" t="s" s="230">
        <v>1054</v>
      </c>
      <c r="F336" s="230">
        <f>IF('LSIB_G03'!O26&gt;=0,"OK","ERROR")</f>
      </c>
    </row>
    <row r="337">
      <c r="A337" t="s" s="230">
        <v>129</v>
      </c>
      <c r="B337" t="s" s="229">
        <v>384</v>
      </c>
      <c r="C337" t="s" s="230">
        <v>385</v>
      </c>
      <c r="D337" t="s" s="230">
        <v>1055</v>
      </c>
      <c r="E337" t="s" s="230">
        <v>1056</v>
      </c>
      <c r="F337" s="230">
        <f>IF('LSIB_G03'!L27&gt;=0,"OK","ERROR")</f>
      </c>
    </row>
    <row r="338">
      <c r="A338" t="s" s="230">
        <v>129</v>
      </c>
      <c r="B338" t="s" s="229">
        <v>384</v>
      </c>
      <c r="C338" t="s" s="230">
        <v>385</v>
      </c>
      <c r="D338" t="s" s="230">
        <v>414</v>
      </c>
      <c r="E338" t="s" s="230">
        <v>1057</v>
      </c>
      <c r="F338" s="230">
        <f>IF('LSIB_G03'!M27&gt;=0,"OK","ERROR")</f>
      </c>
    </row>
    <row r="339">
      <c r="A339" t="s" s="230">
        <v>129</v>
      </c>
      <c r="B339" t="s" s="229">
        <v>384</v>
      </c>
      <c r="C339" t="s" s="230">
        <v>385</v>
      </c>
      <c r="D339" t="s" s="230">
        <v>416</v>
      </c>
      <c r="E339" t="s" s="230">
        <v>1058</v>
      </c>
      <c r="F339" s="230">
        <f>IF('LSIB_G03'!N27&gt;=0,"OK","ERROR")</f>
      </c>
    </row>
    <row r="340">
      <c r="A340" t="s" s="230">
        <v>129</v>
      </c>
      <c r="B340" t="s" s="229">
        <v>384</v>
      </c>
      <c r="C340" t="s" s="230">
        <v>385</v>
      </c>
      <c r="D340" t="s" s="230">
        <v>1059</v>
      </c>
      <c r="E340" t="s" s="230">
        <v>1060</v>
      </c>
      <c r="F340" s="230">
        <f>IF('LSIB_G03'!O27&gt;=0,"OK","ERROR")</f>
      </c>
    </row>
    <row r="341">
      <c r="A341" t="s" s="230">
        <v>129</v>
      </c>
      <c r="B341" t="s" s="229">
        <v>384</v>
      </c>
      <c r="C341" t="s" s="230">
        <v>385</v>
      </c>
      <c r="D341" t="s" s="230">
        <v>1061</v>
      </c>
      <c r="E341" t="s" s="230">
        <v>1062</v>
      </c>
      <c r="F341" s="230">
        <f>IF('LSIB_G03'!L28&gt;=0,"OK","ERROR")</f>
      </c>
    </row>
    <row r="342">
      <c r="A342" t="s" s="230">
        <v>129</v>
      </c>
      <c r="B342" t="s" s="229">
        <v>384</v>
      </c>
      <c r="C342" t="s" s="230">
        <v>385</v>
      </c>
      <c r="D342" t="s" s="230">
        <v>1063</v>
      </c>
      <c r="E342" t="s" s="230">
        <v>1064</v>
      </c>
      <c r="F342" s="230">
        <f>IF('LSIB_G03'!M28&gt;=0,"OK","ERROR")</f>
      </c>
    </row>
    <row r="343">
      <c r="A343" t="s" s="230">
        <v>129</v>
      </c>
      <c r="B343" t="s" s="229">
        <v>384</v>
      </c>
      <c r="C343" t="s" s="230">
        <v>385</v>
      </c>
      <c r="D343" t="s" s="230">
        <v>1065</v>
      </c>
      <c r="E343" t="s" s="230">
        <v>1066</v>
      </c>
      <c r="F343" s="230">
        <f>IF('LSIB_G03'!N28&gt;=0,"OK","ERROR")</f>
      </c>
    </row>
    <row r="344">
      <c r="A344" t="s" s="230">
        <v>129</v>
      </c>
      <c r="B344" t="s" s="229">
        <v>384</v>
      </c>
      <c r="C344" t="s" s="230">
        <v>385</v>
      </c>
      <c r="D344" t="s" s="230">
        <v>1067</v>
      </c>
      <c r="E344" t="s" s="230">
        <v>1068</v>
      </c>
      <c r="F344" s="230">
        <f>IF('LSIB_G03'!O28&gt;=0,"OK","ERROR")</f>
      </c>
    </row>
    <row r="345">
      <c r="A345" t="s" s="230">
        <v>129</v>
      </c>
      <c r="B345" t="s" s="229">
        <v>384</v>
      </c>
      <c r="C345" t="s" s="230">
        <v>385</v>
      </c>
      <c r="D345" t="s" s="230">
        <v>1069</v>
      </c>
      <c r="E345" t="s" s="230">
        <v>1070</v>
      </c>
      <c r="F345" s="230">
        <f>IF('LSIB_G03'!L29&gt;=0,"OK","ERROR")</f>
      </c>
    </row>
    <row r="346">
      <c r="A346" t="s" s="230">
        <v>129</v>
      </c>
      <c r="B346" t="s" s="229">
        <v>384</v>
      </c>
      <c r="C346" t="s" s="230">
        <v>385</v>
      </c>
      <c r="D346" t="s" s="230">
        <v>418</v>
      </c>
      <c r="E346" t="s" s="230">
        <v>1071</v>
      </c>
      <c r="F346" s="230">
        <f>IF('LSIB_G03'!M29&gt;=0,"OK","ERROR")</f>
      </c>
    </row>
    <row r="347">
      <c r="A347" t="s" s="230">
        <v>129</v>
      </c>
      <c r="B347" t="s" s="229">
        <v>384</v>
      </c>
      <c r="C347" t="s" s="230">
        <v>385</v>
      </c>
      <c r="D347" t="s" s="230">
        <v>420</v>
      </c>
      <c r="E347" t="s" s="230">
        <v>1072</v>
      </c>
      <c r="F347" s="230">
        <f>IF('LSIB_G03'!N29&gt;=0,"OK","ERROR")</f>
      </c>
    </row>
    <row r="348">
      <c r="A348" t="s" s="230">
        <v>129</v>
      </c>
      <c r="B348" t="s" s="229">
        <v>384</v>
      </c>
      <c r="C348" t="s" s="230">
        <v>385</v>
      </c>
      <c r="D348" t="s" s="230">
        <v>1073</v>
      </c>
      <c r="E348" t="s" s="230">
        <v>1074</v>
      </c>
      <c r="F348" s="230">
        <f>IF('LSIB_G03'!O29&gt;=0,"OK","ERROR")</f>
      </c>
    </row>
    <row r="349">
      <c r="A349" t="s" s="230">
        <v>129</v>
      </c>
      <c r="B349" t="s" s="229">
        <v>384</v>
      </c>
      <c r="C349" t="s" s="230">
        <v>385</v>
      </c>
      <c r="D349" t="s" s="230">
        <v>1075</v>
      </c>
      <c r="E349" t="s" s="230">
        <v>1076</v>
      </c>
      <c r="F349" s="230">
        <f>IF('LSIB_G03'!L30&gt;=0,"OK","ERROR")</f>
      </c>
    </row>
    <row r="350">
      <c r="A350" t="s" s="230">
        <v>129</v>
      </c>
      <c r="B350" t="s" s="229">
        <v>384</v>
      </c>
      <c r="C350" t="s" s="230">
        <v>385</v>
      </c>
      <c r="D350" t="s" s="230">
        <v>422</v>
      </c>
      <c r="E350" t="s" s="230">
        <v>1077</v>
      </c>
      <c r="F350" s="230">
        <f>IF('LSIB_G03'!M30&gt;=0,"OK","ERROR")</f>
      </c>
    </row>
    <row r="351">
      <c r="A351" t="s" s="230">
        <v>129</v>
      </c>
      <c r="B351" t="s" s="229">
        <v>384</v>
      </c>
      <c r="C351" t="s" s="230">
        <v>385</v>
      </c>
      <c r="D351" t="s" s="230">
        <v>424</v>
      </c>
      <c r="E351" t="s" s="230">
        <v>1078</v>
      </c>
      <c r="F351" s="230">
        <f>IF('LSIB_G03'!N30&gt;=0,"OK","ERROR")</f>
      </c>
    </row>
    <row r="352">
      <c r="A352" t="s" s="230">
        <v>129</v>
      </c>
      <c r="B352" t="s" s="229">
        <v>384</v>
      </c>
      <c r="C352" t="s" s="230">
        <v>385</v>
      </c>
      <c r="D352" t="s" s="230">
        <v>1079</v>
      </c>
      <c r="E352" t="s" s="230">
        <v>1080</v>
      </c>
      <c r="F352" s="230">
        <f>IF('LSIB_G03'!O30&gt;=0,"OK","ERROR")</f>
      </c>
    </row>
    <row r="353">
      <c r="A353" t="s" s="230">
        <v>129</v>
      </c>
      <c r="B353" t="s" s="229">
        <v>384</v>
      </c>
      <c r="C353" t="s" s="230">
        <v>385</v>
      </c>
      <c r="D353" t="s" s="230">
        <v>1081</v>
      </c>
      <c r="E353" t="s" s="230">
        <v>1082</v>
      </c>
      <c r="F353" s="230">
        <f>IF('LSIB_G03'!L31&gt;=0,"OK","ERROR")</f>
      </c>
    </row>
    <row r="354">
      <c r="A354" t="s" s="230">
        <v>129</v>
      </c>
      <c r="B354" t="s" s="229">
        <v>384</v>
      </c>
      <c r="C354" t="s" s="230">
        <v>385</v>
      </c>
      <c r="D354" t="s" s="230">
        <v>426</v>
      </c>
      <c r="E354" t="s" s="230">
        <v>1083</v>
      </c>
      <c r="F354" s="230">
        <f>IF('LSIB_G03'!M31&gt;=0,"OK","ERROR")</f>
      </c>
    </row>
    <row r="355">
      <c r="A355" t="s" s="230">
        <v>129</v>
      </c>
      <c r="B355" t="s" s="229">
        <v>384</v>
      </c>
      <c r="C355" t="s" s="230">
        <v>385</v>
      </c>
      <c r="D355" t="s" s="230">
        <v>428</v>
      </c>
      <c r="E355" t="s" s="230">
        <v>1084</v>
      </c>
      <c r="F355" s="230">
        <f>IF('LSIB_G03'!N31&gt;=0,"OK","ERROR")</f>
      </c>
    </row>
    <row r="356">
      <c r="A356" t="s" s="230">
        <v>129</v>
      </c>
      <c r="B356" t="s" s="229">
        <v>384</v>
      </c>
      <c r="C356" t="s" s="230">
        <v>385</v>
      </c>
      <c r="D356" t="s" s="230">
        <v>1085</v>
      </c>
      <c r="E356" t="s" s="230">
        <v>1086</v>
      </c>
      <c r="F356" s="230">
        <f>IF('LSIB_G03'!O31&gt;=0,"OK","ERROR")</f>
      </c>
    </row>
    <row r="357">
      <c r="A357" t="s" s="230">
        <v>129</v>
      </c>
      <c r="B357" t="s" s="229">
        <v>384</v>
      </c>
      <c r="C357" t="s" s="230">
        <v>385</v>
      </c>
      <c r="D357" t="s" s="230">
        <v>1087</v>
      </c>
      <c r="E357" t="s" s="230">
        <v>1088</v>
      </c>
      <c r="F357" s="230">
        <f>IF('LSIB_G03'!L32&gt;=0,"OK","ERROR")</f>
      </c>
    </row>
    <row r="358">
      <c r="A358" t="s" s="230">
        <v>129</v>
      </c>
      <c r="B358" t="s" s="229">
        <v>384</v>
      </c>
      <c r="C358" t="s" s="230">
        <v>385</v>
      </c>
      <c r="D358" t="s" s="230">
        <v>430</v>
      </c>
      <c r="E358" t="s" s="230">
        <v>1089</v>
      </c>
      <c r="F358" s="230">
        <f>IF('LSIB_G03'!M32&gt;=0,"OK","ERROR")</f>
      </c>
    </row>
    <row r="359">
      <c r="A359" t="s" s="230">
        <v>129</v>
      </c>
      <c r="B359" t="s" s="229">
        <v>384</v>
      </c>
      <c r="C359" t="s" s="230">
        <v>385</v>
      </c>
      <c r="D359" t="s" s="230">
        <v>432</v>
      </c>
      <c r="E359" t="s" s="230">
        <v>1090</v>
      </c>
      <c r="F359" s="230">
        <f>IF('LSIB_G03'!N32&gt;=0,"OK","ERROR")</f>
      </c>
    </row>
    <row r="360">
      <c r="A360" t="s" s="230">
        <v>129</v>
      </c>
      <c r="B360" t="s" s="229">
        <v>384</v>
      </c>
      <c r="C360" t="s" s="230">
        <v>385</v>
      </c>
      <c r="D360" t="s" s="230">
        <v>1091</v>
      </c>
      <c r="E360" t="s" s="230">
        <v>1092</v>
      </c>
      <c r="F360" s="230">
        <f>IF('LSIB_G03'!O32&gt;=0,"OK","ERROR")</f>
      </c>
    </row>
    <row r="361">
      <c r="A361" t="s" s="230">
        <v>129</v>
      </c>
      <c r="B361" t="s" s="229">
        <v>384</v>
      </c>
      <c r="C361" t="s" s="230">
        <v>385</v>
      </c>
      <c r="D361" t="s" s="230">
        <v>1093</v>
      </c>
      <c r="E361" t="s" s="230">
        <v>1094</v>
      </c>
      <c r="F361" s="230">
        <f>IF('LSIB_G03'!L33&gt;=0,"OK","ERROR")</f>
      </c>
    </row>
    <row r="362">
      <c r="A362" t="s" s="230">
        <v>129</v>
      </c>
      <c r="B362" t="s" s="229">
        <v>384</v>
      </c>
      <c r="C362" t="s" s="230">
        <v>385</v>
      </c>
      <c r="D362" t="s" s="230">
        <v>434</v>
      </c>
      <c r="E362" t="s" s="230">
        <v>1095</v>
      </c>
      <c r="F362" s="230">
        <f>IF('LSIB_G03'!M33&gt;=0,"OK","ERROR")</f>
      </c>
    </row>
    <row r="363">
      <c r="A363" t="s" s="230">
        <v>129</v>
      </c>
      <c r="B363" t="s" s="229">
        <v>384</v>
      </c>
      <c r="C363" t="s" s="230">
        <v>385</v>
      </c>
      <c r="D363" t="s" s="230">
        <v>436</v>
      </c>
      <c r="E363" t="s" s="230">
        <v>1096</v>
      </c>
      <c r="F363" s="230">
        <f>IF('LSIB_G03'!N33&gt;=0,"OK","ERROR")</f>
      </c>
    </row>
    <row r="364">
      <c r="A364" t="s" s="230">
        <v>129</v>
      </c>
      <c r="B364" t="s" s="229">
        <v>384</v>
      </c>
      <c r="C364" t="s" s="230">
        <v>385</v>
      </c>
      <c r="D364" t="s" s="230">
        <v>1097</v>
      </c>
      <c r="E364" t="s" s="230">
        <v>1098</v>
      </c>
      <c r="F364" s="230">
        <f>IF('LSIB_G03'!O33&gt;=0,"OK","ERROR")</f>
      </c>
    </row>
    <row r="365">
      <c r="A365" t="s" s="230">
        <v>129</v>
      </c>
      <c r="B365" t="s" s="229">
        <v>384</v>
      </c>
      <c r="C365" t="s" s="230">
        <v>385</v>
      </c>
      <c r="D365" t="s" s="230">
        <v>1099</v>
      </c>
      <c r="E365" t="s" s="230">
        <v>1100</v>
      </c>
      <c r="F365" s="230">
        <f>IF('LSIB_G03'!L34&gt;=0,"OK","ERROR")</f>
      </c>
    </row>
    <row r="366">
      <c r="A366" t="s" s="230">
        <v>129</v>
      </c>
      <c r="B366" t="s" s="229">
        <v>384</v>
      </c>
      <c r="C366" t="s" s="230">
        <v>385</v>
      </c>
      <c r="D366" t="s" s="230">
        <v>438</v>
      </c>
      <c r="E366" t="s" s="230">
        <v>1101</v>
      </c>
      <c r="F366" s="230">
        <f>IF('LSIB_G03'!M34&gt;=0,"OK","ERROR")</f>
      </c>
    </row>
    <row r="367">
      <c r="A367" t="s" s="230">
        <v>129</v>
      </c>
      <c r="B367" t="s" s="229">
        <v>384</v>
      </c>
      <c r="C367" t="s" s="230">
        <v>385</v>
      </c>
      <c r="D367" t="s" s="230">
        <v>440</v>
      </c>
      <c r="E367" t="s" s="230">
        <v>1102</v>
      </c>
      <c r="F367" s="230">
        <f>IF('LSIB_G03'!N34&gt;=0,"OK","ERROR")</f>
      </c>
    </row>
    <row r="368">
      <c r="A368" t="s" s="230">
        <v>129</v>
      </c>
      <c r="B368" t="s" s="229">
        <v>384</v>
      </c>
      <c r="C368" t="s" s="230">
        <v>385</v>
      </c>
      <c r="D368" t="s" s="230">
        <v>1103</v>
      </c>
      <c r="E368" t="s" s="230">
        <v>1104</v>
      </c>
      <c r="F368" s="230">
        <f>IF('LSIB_G03'!O34&gt;=0,"OK","ERROR")</f>
      </c>
    </row>
    <row r="369">
      <c r="A369" t="s" s="230">
        <v>129</v>
      </c>
      <c r="B369" t="s" s="229">
        <v>384</v>
      </c>
      <c r="C369" t="s" s="230">
        <v>385</v>
      </c>
      <c r="D369" t="s" s="230">
        <v>1105</v>
      </c>
      <c r="E369" t="s" s="230">
        <v>1106</v>
      </c>
      <c r="F369" s="230">
        <f>IF('LSIB_G03'!L36&gt;=0,"OK","ERROR")</f>
      </c>
    </row>
    <row r="370">
      <c r="A370" t="s" s="230">
        <v>129</v>
      </c>
      <c r="B370" t="s" s="229">
        <v>384</v>
      </c>
      <c r="C370" t="s" s="230">
        <v>385</v>
      </c>
      <c r="D370" t="s" s="230">
        <v>446</v>
      </c>
      <c r="E370" t="s" s="230">
        <v>1107</v>
      </c>
      <c r="F370" s="230">
        <f>IF('LSIB_G03'!M36&gt;=0,"OK","ERROR")</f>
      </c>
    </row>
    <row r="371">
      <c r="A371" t="s" s="230">
        <v>129</v>
      </c>
      <c r="B371" t="s" s="229">
        <v>384</v>
      </c>
      <c r="C371" t="s" s="230">
        <v>385</v>
      </c>
      <c r="D371" t="s" s="230">
        <v>448</v>
      </c>
      <c r="E371" t="s" s="230">
        <v>1108</v>
      </c>
      <c r="F371" s="230">
        <f>IF('LSIB_G03'!N36&gt;=0,"OK","ERROR")</f>
      </c>
    </row>
    <row r="372">
      <c r="A372" t="s" s="230">
        <v>129</v>
      </c>
      <c r="B372" t="s" s="229">
        <v>384</v>
      </c>
      <c r="C372" t="s" s="230">
        <v>385</v>
      </c>
      <c r="D372" t="s" s="230">
        <v>1109</v>
      </c>
      <c r="E372" t="s" s="230">
        <v>1110</v>
      </c>
      <c r="F372" s="230">
        <f>IF('LSIB_G03'!O36&gt;=0,"OK","ERROR")</f>
      </c>
    </row>
    <row r="373">
      <c r="A373" t="s" s="230">
        <v>129</v>
      </c>
      <c r="B373" t="s" s="229">
        <v>384</v>
      </c>
      <c r="C373" t="s" s="230">
        <v>385</v>
      </c>
      <c r="D373" t="s" s="230">
        <v>1111</v>
      </c>
      <c r="E373" t="s" s="230">
        <v>1112</v>
      </c>
      <c r="F373" s="230">
        <f>IF('LSIB_G03'!L37&gt;=0,"OK","ERROR")</f>
      </c>
    </row>
    <row r="374">
      <c r="A374" t="s" s="230">
        <v>129</v>
      </c>
      <c r="B374" t="s" s="229">
        <v>384</v>
      </c>
      <c r="C374" t="s" s="230">
        <v>385</v>
      </c>
      <c r="D374" t="s" s="230">
        <v>450</v>
      </c>
      <c r="E374" t="s" s="230">
        <v>1113</v>
      </c>
      <c r="F374" s="230">
        <f>IF('LSIB_G03'!M37&gt;=0,"OK","ERROR")</f>
      </c>
    </row>
    <row r="375">
      <c r="A375" t="s" s="230">
        <v>129</v>
      </c>
      <c r="B375" t="s" s="229">
        <v>384</v>
      </c>
      <c r="C375" t="s" s="230">
        <v>385</v>
      </c>
      <c r="D375" t="s" s="230">
        <v>452</v>
      </c>
      <c r="E375" t="s" s="230">
        <v>1114</v>
      </c>
      <c r="F375" s="230">
        <f>IF('LSIB_G03'!N37&gt;=0,"OK","ERROR")</f>
      </c>
    </row>
    <row r="376">
      <c r="A376" t="s" s="230">
        <v>129</v>
      </c>
      <c r="B376" t="s" s="229">
        <v>384</v>
      </c>
      <c r="C376" t="s" s="230">
        <v>385</v>
      </c>
      <c r="D376" t="s" s="230">
        <v>1115</v>
      </c>
      <c r="E376" t="s" s="230">
        <v>1116</v>
      </c>
      <c r="F376" s="230">
        <f>IF('LSIB_G03'!O37&gt;=0,"OK","ERROR")</f>
      </c>
    </row>
    <row r="377">
      <c r="A377" t="s" s="230">
        <v>129</v>
      </c>
      <c r="B377" t="s" s="229">
        <v>384</v>
      </c>
      <c r="C377" t="s" s="230">
        <v>385</v>
      </c>
      <c r="D377" t="s" s="230">
        <v>1117</v>
      </c>
      <c r="E377" t="s" s="230">
        <v>1118</v>
      </c>
      <c r="F377" s="230">
        <f>IF('LSIB_G03'!L39&gt;=0,"OK","ERROR")</f>
      </c>
    </row>
    <row r="378">
      <c r="A378" t="s" s="230">
        <v>129</v>
      </c>
      <c r="B378" t="s" s="229">
        <v>384</v>
      </c>
      <c r="C378" t="s" s="230">
        <v>385</v>
      </c>
      <c r="D378" t="s" s="230">
        <v>458</v>
      </c>
      <c r="E378" t="s" s="230">
        <v>1119</v>
      </c>
      <c r="F378" s="230">
        <f>IF('LSIB_G03'!M39&gt;=0,"OK","ERROR")</f>
      </c>
    </row>
    <row r="379">
      <c r="A379" t="s" s="230">
        <v>129</v>
      </c>
      <c r="B379" t="s" s="229">
        <v>384</v>
      </c>
      <c r="C379" t="s" s="230">
        <v>385</v>
      </c>
      <c r="D379" t="s" s="230">
        <v>460</v>
      </c>
      <c r="E379" t="s" s="230">
        <v>1120</v>
      </c>
      <c r="F379" s="230">
        <f>IF('LSIB_G03'!N39&gt;=0,"OK","ERROR")</f>
      </c>
    </row>
    <row r="380">
      <c r="A380" t="s" s="230">
        <v>129</v>
      </c>
      <c r="B380" t="s" s="229">
        <v>384</v>
      </c>
      <c r="C380" t="s" s="230">
        <v>385</v>
      </c>
      <c r="D380" t="s" s="230">
        <v>1121</v>
      </c>
      <c r="E380" t="s" s="230">
        <v>1122</v>
      </c>
      <c r="F380" s="230">
        <f>IF('LSIB_G03'!O39&gt;=0,"OK","ERROR")</f>
      </c>
    </row>
    <row r="381">
      <c r="A381" t="s" s="230">
        <v>129</v>
      </c>
      <c r="B381" t="s" s="229">
        <v>384</v>
      </c>
      <c r="C381" t="s" s="230">
        <v>385</v>
      </c>
      <c r="D381" t="s" s="230">
        <v>1123</v>
      </c>
      <c r="E381" t="s" s="230">
        <v>1124</v>
      </c>
      <c r="F381" s="230">
        <f>IF('LSIB_G03'!L40&gt;=0,"OK","ERROR")</f>
      </c>
    </row>
    <row r="382">
      <c r="A382" t="s" s="230">
        <v>129</v>
      </c>
      <c r="B382" t="s" s="229">
        <v>384</v>
      </c>
      <c r="C382" t="s" s="230">
        <v>385</v>
      </c>
      <c r="D382" t="s" s="230">
        <v>462</v>
      </c>
      <c r="E382" t="s" s="230">
        <v>1125</v>
      </c>
      <c r="F382" s="230">
        <f>IF('LSIB_G03'!M40&gt;=0,"OK","ERROR")</f>
      </c>
    </row>
    <row r="383">
      <c r="A383" t="s" s="230">
        <v>129</v>
      </c>
      <c r="B383" t="s" s="229">
        <v>384</v>
      </c>
      <c r="C383" t="s" s="230">
        <v>385</v>
      </c>
      <c r="D383" t="s" s="230">
        <v>464</v>
      </c>
      <c r="E383" t="s" s="230">
        <v>1126</v>
      </c>
      <c r="F383" s="230">
        <f>IF('LSIB_G03'!N40&gt;=0,"OK","ERROR")</f>
      </c>
    </row>
    <row r="384">
      <c r="A384" t="s" s="230">
        <v>129</v>
      </c>
      <c r="B384" t="s" s="229">
        <v>384</v>
      </c>
      <c r="C384" t="s" s="230">
        <v>385</v>
      </c>
      <c r="D384" t="s" s="230">
        <v>1127</v>
      </c>
      <c r="E384" t="s" s="230">
        <v>1128</v>
      </c>
      <c r="F384" s="230">
        <f>IF('LSIB_G03'!O40&gt;=0,"OK","ERROR")</f>
      </c>
    </row>
    <row r="385">
      <c r="A385" t="s" s="230">
        <v>129</v>
      </c>
      <c r="B385" t="s" s="229">
        <v>384</v>
      </c>
      <c r="C385" t="s" s="230">
        <v>385</v>
      </c>
      <c r="D385" t="s" s="230">
        <v>1129</v>
      </c>
      <c r="E385" t="s" s="230">
        <v>1130</v>
      </c>
      <c r="F385" s="230">
        <f>IF('LSIB_G03'!L41&gt;=0,"OK","ERROR")</f>
      </c>
    </row>
    <row r="386">
      <c r="A386" t="s" s="230">
        <v>129</v>
      </c>
      <c r="B386" t="s" s="229">
        <v>384</v>
      </c>
      <c r="C386" t="s" s="230">
        <v>385</v>
      </c>
      <c r="D386" t="s" s="230">
        <v>466</v>
      </c>
      <c r="E386" t="s" s="230">
        <v>1131</v>
      </c>
      <c r="F386" s="230">
        <f>IF('LSIB_G03'!M41&gt;=0,"OK","ERROR")</f>
      </c>
    </row>
    <row r="387">
      <c r="A387" t="s" s="230">
        <v>129</v>
      </c>
      <c r="B387" t="s" s="229">
        <v>384</v>
      </c>
      <c r="C387" t="s" s="230">
        <v>385</v>
      </c>
      <c r="D387" t="s" s="230">
        <v>468</v>
      </c>
      <c r="E387" t="s" s="230">
        <v>1132</v>
      </c>
      <c r="F387" s="230">
        <f>IF('LSIB_G03'!N41&gt;=0,"OK","ERROR")</f>
      </c>
    </row>
    <row r="388">
      <c r="A388" t="s" s="230">
        <v>129</v>
      </c>
      <c r="B388" t="s" s="229">
        <v>384</v>
      </c>
      <c r="C388" t="s" s="230">
        <v>385</v>
      </c>
      <c r="D388" t="s" s="230">
        <v>1133</v>
      </c>
      <c r="E388" t="s" s="230">
        <v>1134</v>
      </c>
      <c r="F388" s="230">
        <f>IF('LSIB_G03'!O41&gt;=0,"OK","ERROR")</f>
      </c>
    </row>
    <row r="389">
      <c r="A389" t="s" s="230">
        <v>129</v>
      </c>
      <c r="B389" t="s" s="229">
        <v>384</v>
      </c>
      <c r="C389" t="s" s="230">
        <v>385</v>
      </c>
      <c r="D389" t="s" s="230">
        <v>1135</v>
      </c>
      <c r="E389" t="s" s="230">
        <v>1136</v>
      </c>
      <c r="F389" s="230">
        <f>IF('LSIB_G03'!L42&gt;=0,"OK","ERROR")</f>
      </c>
    </row>
    <row r="390">
      <c r="A390" t="s" s="230">
        <v>129</v>
      </c>
      <c r="B390" t="s" s="229">
        <v>384</v>
      </c>
      <c r="C390" t="s" s="230">
        <v>385</v>
      </c>
      <c r="D390" t="s" s="230">
        <v>470</v>
      </c>
      <c r="E390" t="s" s="230">
        <v>1137</v>
      </c>
      <c r="F390" s="230">
        <f>IF('LSIB_G03'!M42&gt;=0,"OK","ERROR")</f>
      </c>
    </row>
    <row r="391">
      <c r="A391" t="s" s="230">
        <v>129</v>
      </c>
      <c r="B391" t="s" s="229">
        <v>384</v>
      </c>
      <c r="C391" t="s" s="230">
        <v>385</v>
      </c>
      <c r="D391" t="s" s="230">
        <v>472</v>
      </c>
      <c r="E391" t="s" s="230">
        <v>1138</v>
      </c>
      <c r="F391" s="230">
        <f>IF('LSIB_G03'!N42&gt;=0,"OK","ERROR")</f>
      </c>
    </row>
    <row r="392">
      <c r="A392" t="s" s="230">
        <v>129</v>
      </c>
      <c r="B392" t="s" s="229">
        <v>384</v>
      </c>
      <c r="C392" t="s" s="230">
        <v>385</v>
      </c>
      <c r="D392" t="s" s="230">
        <v>1139</v>
      </c>
      <c r="E392" t="s" s="230">
        <v>1140</v>
      </c>
      <c r="F392" s="230">
        <f>IF('LSIB_G03'!O42&gt;=0,"OK","ERROR")</f>
      </c>
    </row>
    <row r="393">
      <c r="A393" t="s" s="230">
        <v>129</v>
      </c>
      <c r="B393" t="s" s="229">
        <v>384</v>
      </c>
      <c r="C393" t="s" s="230">
        <v>385</v>
      </c>
      <c r="D393" t="s" s="230">
        <v>1141</v>
      </c>
      <c r="E393" t="s" s="230">
        <v>1142</v>
      </c>
      <c r="F393" s="230">
        <f>IF('LSIB_G03'!L43&gt;=0,"OK","ERROR")</f>
      </c>
    </row>
    <row r="394">
      <c r="A394" t="s" s="230">
        <v>129</v>
      </c>
      <c r="B394" t="s" s="229">
        <v>384</v>
      </c>
      <c r="C394" t="s" s="230">
        <v>385</v>
      </c>
      <c r="D394" t="s" s="230">
        <v>1143</v>
      </c>
      <c r="E394" t="s" s="230">
        <v>1144</v>
      </c>
      <c r="F394" s="230">
        <f>IF('LSIB_G03'!M43&gt;=0,"OK","ERROR")</f>
      </c>
    </row>
    <row r="395">
      <c r="A395" t="s" s="230">
        <v>129</v>
      </c>
      <c r="B395" t="s" s="229">
        <v>384</v>
      </c>
      <c r="C395" t="s" s="230">
        <v>385</v>
      </c>
      <c r="D395" t="s" s="230">
        <v>1145</v>
      </c>
      <c r="E395" t="s" s="230">
        <v>1146</v>
      </c>
      <c r="F395" s="230">
        <f>IF('LSIB_G03'!N43&gt;=0,"OK","ERROR")</f>
      </c>
    </row>
    <row r="396">
      <c r="A396" t="s" s="230">
        <v>129</v>
      </c>
      <c r="B396" t="s" s="229">
        <v>384</v>
      </c>
      <c r="C396" t="s" s="230">
        <v>385</v>
      </c>
      <c r="D396" t="s" s="230">
        <v>1147</v>
      </c>
      <c r="E396" t="s" s="230">
        <v>1148</v>
      </c>
      <c r="F396" s="230">
        <f>IF('LSIB_G03'!O43&gt;=0,"OK","ERROR")</f>
      </c>
    </row>
    <row r="397">
      <c r="A397" t="s" s="230">
        <v>129</v>
      </c>
      <c r="B397" t="s" s="229">
        <v>384</v>
      </c>
      <c r="C397" t="s" s="230">
        <v>385</v>
      </c>
      <c r="D397" t="s" s="230">
        <v>1149</v>
      </c>
      <c r="E397" t="s" s="230">
        <v>1150</v>
      </c>
      <c r="F397" s="230">
        <f>IF('LSIB_G03'!L44&gt;=0,"OK","ERROR")</f>
      </c>
    </row>
    <row r="398">
      <c r="A398" t="s" s="230">
        <v>129</v>
      </c>
      <c r="B398" t="s" s="229">
        <v>384</v>
      </c>
      <c r="C398" t="s" s="230">
        <v>385</v>
      </c>
      <c r="D398" t="s" s="230">
        <v>1151</v>
      </c>
      <c r="E398" t="s" s="230">
        <v>1152</v>
      </c>
      <c r="F398" s="230">
        <f>IF('LSIB_G03'!M44&gt;=0,"OK","ERROR")</f>
      </c>
    </row>
    <row r="399">
      <c r="A399" t="s" s="230">
        <v>129</v>
      </c>
      <c r="B399" t="s" s="229">
        <v>384</v>
      </c>
      <c r="C399" t="s" s="230">
        <v>385</v>
      </c>
      <c r="D399" t="s" s="230">
        <v>1153</v>
      </c>
      <c r="E399" t="s" s="230">
        <v>1154</v>
      </c>
      <c r="F399" s="230">
        <f>IF('LSIB_G03'!N44&gt;=0,"OK","ERROR")</f>
      </c>
    </row>
    <row r="400">
      <c r="A400" t="s" s="230">
        <v>129</v>
      </c>
      <c r="B400" t="s" s="229">
        <v>384</v>
      </c>
      <c r="C400" t="s" s="230">
        <v>385</v>
      </c>
      <c r="D400" t="s" s="230">
        <v>1155</v>
      </c>
      <c r="E400" t="s" s="230">
        <v>1156</v>
      </c>
      <c r="F400" s="230">
        <f>IF('LSIB_G03'!O44&gt;=0,"OK","ERROR")</f>
      </c>
    </row>
    <row r="401">
      <c r="A401" t="s" s="230">
        <v>129</v>
      </c>
      <c r="B401" t="s" s="229">
        <v>384</v>
      </c>
      <c r="C401" t="s" s="230">
        <v>385</v>
      </c>
      <c r="D401" t="s" s="230">
        <v>1157</v>
      </c>
      <c r="E401" t="s" s="230">
        <v>1158</v>
      </c>
      <c r="F401" s="230">
        <f>IF('LSIB_G03'!L45&gt;=0,"OK","ERROR")</f>
      </c>
    </row>
    <row r="402">
      <c r="A402" t="s" s="230">
        <v>129</v>
      </c>
      <c r="B402" t="s" s="229">
        <v>384</v>
      </c>
      <c r="C402" t="s" s="230">
        <v>385</v>
      </c>
      <c r="D402" t="s" s="230">
        <v>1159</v>
      </c>
      <c r="E402" t="s" s="230">
        <v>1160</v>
      </c>
      <c r="F402" s="230">
        <f>IF('LSIB_G03'!M45&gt;=0,"OK","ERROR")</f>
      </c>
    </row>
    <row r="403">
      <c r="A403" t="s" s="230">
        <v>129</v>
      </c>
      <c r="B403" t="s" s="229">
        <v>384</v>
      </c>
      <c r="C403" t="s" s="230">
        <v>385</v>
      </c>
      <c r="D403" t="s" s="230">
        <v>1161</v>
      </c>
      <c r="E403" t="s" s="230">
        <v>1162</v>
      </c>
      <c r="F403" s="230">
        <f>IF('LSIB_G03'!N45&gt;=0,"OK","ERROR")</f>
      </c>
    </row>
    <row r="404">
      <c r="A404" t="s" s="230">
        <v>129</v>
      </c>
      <c r="B404" t="s" s="229">
        <v>384</v>
      </c>
      <c r="C404" t="s" s="230">
        <v>385</v>
      </c>
      <c r="D404" t="s" s="230">
        <v>1163</v>
      </c>
      <c r="E404" t="s" s="230">
        <v>1164</v>
      </c>
      <c r="F404" s="230">
        <f>IF('LSIB_G03'!O45&gt;=0,"OK","ERROR")</f>
      </c>
    </row>
    <row r="405">
      <c r="A405" t="s" s="230">
        <v>129</v>
      </c>
      <c r="B405" t="s" s="229">
        <v>384</v>
      </c>
      <c r="C405" t="s" s="230">
        <v>385</v>
      </c>
      <c r="D405" t="s" s="230">
        <v>1165</v>
      </c>
      <c r="E405" t="s" s="230">
        <v>1166</v>
      </c>
      <c r="F405" s="230">
        <f>IF('LSIB_G03'!L46&gt;=0,"OK","ERROR")</f>
      </c>
    </row>
    <row r="406">
      <c r="A406" t="s" s="230">
        <v>129</v>
      </c>
      <c r="B406" t="s" s="229">
        <v>384</v>
      </c>
      <c r="C406" t="s" s="230">
        <v>385</v>
      </c>
      <c r="D406" t="s" s="230">
        <v>1167</v>
      </c>
      <c r="E406" t="s" s="230">
        <v>1168</v>
      </c>
      <c r="F406" s="230">
        <f>IF('LSIB_G03'!M46&gt;=0,"OK","ERROR")</f>
      </c>
    </row>
    <row r="407">
      <c r="A407" t="s" s="230">
        <v>129</v>
      </c>
      <c r="B407" t="s" s="229">
        <v>384</v>
      </c>
      <c r="C407" t="s" s="230">
        <v>385</v>
      </c>
      <c r="D407" t="s" s="230">
        <v>1169</v>
      </c>
      <c r="E407" t="s" s="230">
        <v>1170</v>
      </c>
      <c r="F407" s="230">
        <f>IF('LSIB_G03'!N46&gt;=0,"OK","ERROR")</f>
      </c>
    </row>
    <row r="408">
      <c r="A408" t="s" s="230">
        <v>129</v>
      </c>
      <c r="B408" t="s" s="229">
        <v>384</v>
      </c>
      <c r="C408" t="s" s="230">
        <v>385</v>
      </c>
      <c r="D408" t="s" s="230">
        <v>1171</v>
      </c>
      <c r="E408" t="s" s="230">
        <v>1172</v>
      </c>
      <c r="F408" s="230">
        <f>IF('LSIB_G03'!O46&gt;=0,"OK","ERROR")</f>
      </c>
    </row>
    <row r="409">
      <c r="A409" t="s" s="230">
        <v>129</v>
      </c>
      <c r="B409" t="s" s="229">
        <v>384</v>
      </c>
      <c r="C409" t="s" s="230">
        <v>385</v>
      </c>
      <c r="D409" t="s" s="230">
        <v>1173</v>
      </c>
      <c r="E409" t="s" s="230">
        <v>1174</v>
      </c>
      <c r="F409" s="230">
        <f>IF('LSIB_G03'!L47&gt;=0,"OK","ERROR")</f>
      </c>
    </row>
    <row r="410">
      <c r="A410" t="s" s="230">
        <v>129</v>
      </c>
      <c r="B410" t="s" s="229">
        <v>384</v>
      </c>
      <c r="C410" t="s" s="230">
        <v>385</v>
      </c>
      <c r="D410" t="s" s="230">
        <v>1175</v>
      </c>
      <c r="E410" t="s" s="230">
        <v>1176</v>
      </c>
      <c r="F410" s="230">
        <f>IF('LSIB_G03'!M47&gt;=0,"OK","ERROR")</f>
      </c>
    </row>
    <row r="411">
      <c r="A411" t="s" s="230">
        <v>129</v>
      </c>
      <c r="B411" t="s" s="229">
        <v>384</v>
      </c>
      <c r="C411" t="s" s="230">
        <v>385</v>
      </c>
      <c r="D411" t="s" s="230">
        <v>1177</v>
      </c>
      <c r="E411" t="s" s="230">
        <v>1178</v>
      </c>
      <c r="F411" s="230">
        <f>IF('LSIB_G03'!N47&gt;=0,"OK","ERROR")</f>
      </c>
    </row>
    <row r="412">
      <c r="A412" t="s" s="230">
        <v>129</v>
      </c>
      <c r="B412" t="s" s="229">
        <v>384</v>
      </c>
      <c r="C412" t="s" s="230">
        <v>385</v>
      </c>
      <c r="D412" t="s" s="230">
        <v>1179</v>
      </c>
      <c r="E412" t="s" s="230">
        <v>1180</v>
      </c>
      <c r="F412" s="230">
        <f>IF('LSIB_G03'!O47&gt;=0,"OK","ERROR")</f>
      </c>
    </row>
    <row r="413">
      <c r="A413" t="s" s="230">
        <v>129</v>
      </c>
      <c r="B413" t="s" s="229">
        <v>384</v>
      </c>
      <c r="C413" t="s" s="230">
        <v>385</v>
      </c>
      <c r="D413" t="s" s="230">
        <v>1181</v>
      </c>
      <c r="E413" t="s" s="230">
        <v>1182</v>
      </c>
      <c r="F413" s="230">
        <f>IF('LSIB_G03'!L48&gt;=0,"OK","ERROR")</f>
      </c>
    </row>
    <row r="414">
      <c r="A414" t="s" s="230">
        <v>129</v>
      </c>
      <c r="B414" t="s" s="229">
        <v>384</v>
      </c>
      <c r="C414" t="s" s="230">
        <v>385</v>
      </c>
      <c r="D414" t="s" s="230">
        <v>1183</v>
      </c>
      <c r="E414" t="s" s="230">
        <v>1184</v>
      </c>
      <c r="F414" s="230">
        <f>IF('LSIB_G03'!M48&gt;=0,"OK","ERROR")</f>
      </c>
    </row>
    <row r="415">
      <c r="A415" t="s" s="230">
        <v>129</v>
      </c>
      <c r="B415" t="s" s="229">
        <v>384</v>
      </c>
      <c r="C415" t="s" s="230">
        <v>385</v>
      </c>
      <c r="D415" t="s" s="230">
        <v>1185</v>
      </c>
      <c r="E415" t="s" s="230">
        <v>1186</v>
      </c>
      <c r="F415" s="230">
        <f>IF('LSIB_G03'!N48&gt;=0,"OK","ERROR")</f>
      </c>
    </row>
    <row r="416">
      <c r="A416" t="s" s="230">
        <v>129</v>
      </c>
      <c r="B416" t="s" s="229">
        <v>384</v>
      </c>
      <c r="C416" t="s" s="230">
        <v>385</v>
      </c>
      <c r="D416" t="s" s="230">
        <v>1187</v>
      </c>
      <c r="E416" t="s" s="230">
        <v>1188</v>
      </c>
      <c r="F416" s="230">
        <f>IF('LSIB_G03'!O48&gt;=0,"OK","ERROR")</f>
      </c>
    </row>
    <row r="417">
      <c r="A417" t="s" s="230">
        <v>129</v>
      </c>
      <c r="B417" t="s" s="229">
        <v>384</v>
      </c>
      <c r="C417" t="s" s="230">
        <v>385</v>
      </c>
      <c r="D417" t="s" s="230">
        <v>1189</v>
      </c>
      <c r="E417" t="s" s="230">
        <v>1190</v>
      </c>
      <c r="F417" s="230">
        <f>IF('LSIB_G03'!L49&gt;=0,"OK","ERROR")</f>
      </c>
    </row>
    <row r="418">
      <c r="A418" t="s" s="230">
        <v>129</v>
      </c>
      <c r="B418" t="s" s="229">
        <v>384</v>
      </c>
      <c r="C418" t="s" s="230">
        <v>385</v>
      </c>
      <c r="D418" t="s" s="230">
        <v>1191</v>
      </c>
      <c r="E418" t="s" s="230">
        <v>1192</v>
      </c>
      <c r="F418" s="230">
        <f>IF('LSIB_G03'!M49&gt;=0,"OK","ERROR")</f>
      </c>
    </row>
    <row r="419">
      <c r="A419" t="s" s="230">
        <v>129</v>
      </c>
      <c r="B419" t="s" s="229">
        <v>384</v>
      </c>
      <c r="C419" t="s" s="230">
        <v>385</v>
      </c>
      <c r="D419" t="s" s="230">
        <v>1193</v>
      </c>
      <c r="E419" t="s" s="230">
        <v>1194</v>
      </c>
      <c r="F419" s="230">
        <f>IF('LSIB_G03'!N49&gt;=0,"OK","ERROR")</f>
      </c>
    </row>
    <row r="420">
      <c r="A420" t="s" s="230">
        <v>129</v>
      </c>
      <c r="B420" t="s" s="229">
        <v>384</v>
      </c>
      <c r="C420" t="s" s="230">
        <v>385</v>
      </c>
      <c r="D420" t="s" s="230">
        <v>1195</v>
      </c>
      <c r="E420" t="s" s="230">
        <v>1196</v>
      </c>
      <c r="F420" s="230">
        <f>IF('LSIB_G03'!O49&gt;=0,"OK","ERROR")</f>
      </c>
    </row>
    <row r="421">
      <c r="A421" t="s" s="230">
        <v>129</v>
      </c>
      <c r="B421" t="s" s="229">
        <v>384</v>
      </c>
      <c r="C421" t="s" s="230">
        <v>385</v>
      </c>
      <c r="D421" t="s" s="230">
        <v>1197</v>
      </c>
      <c r="E421" t="s" s="230">
        <v>1198</v>
      </c>
      <c r="F421" s="230">
        <f>IF('LSIB_G03'!L50&gt;=0,"OK","ERROR")</f>
      </c>
    </row>
    <row r="422">
      <c r="A422" t="s" s="230">
        <v>129</v>
      </c>
      <c r="B422" t="s" s="229">
        <v>384</v>
      </c>
      <c r="C422" t="s" s="230">
        <v>385</v>
      </c>
      <c r="D422" t="s" s="230">
        <v>1199</v>
      </c>
      <c r="E422" t="s" s="230">
        <v>1200</v>
      </c>
      <c r="F422" s="230">
        <f>IF('LSIB_G03'!M50&gt;=0,"OK","ERROR")</f>
      </c>
    </row>
    <row r="423">
      <c r="A423" t="s" s="230">
        <v>129</v>
      </c>
      <c r="B423" t="s" s="229">
        <v>384</v>
      </c>
      <c r="C423" t="s" s="230">
        <v>385</v>
      </c>
      <c r="D423" t="s" s="230">
        <v>1201</v>
      </c>
      <c r="E423" t="s" s="230">
        <v>1202</v>
      </c>
      <c r="F423" s="230">
        <f>IF('LSIB_G03'!N50&gt;=0,"OK","ERROR")</f>
      </c>
    </row>
    <row r="424">
      <c r="A424" t="s" s="230">
        <v>129</v>
      </c>
      <c r="B424" t="s" s="229">
        <v>384</v>
      </c>
      <c r="C424" t="s" s="230">
        <v>385</v>
      </c>
      <c r="D424" t="s" s="230">
        <v>1203</v>
      </c>
      <c r="E424" t="s" s="230">
        <v>1204</v>
      </c>
      <c r="F424" s="230">
        <f>IF('LSIB_G03'!O50&gt;=0,"OK","ERROR")</f>
      </c>
    </row>
    <row r="425">
      <c r="A425" t="s" s="230">
        <v>129</v>
      </c>
      <c r="B425" t="s" s="229">
        <v>384</v>
      </c>
      <c r="C425" t="s" s="230">
        <v>385</v>
      </c>
      <c r="D425" t="s" s="230">
        <v>1205</v>
      </c>
      <c r="E425" t="s" s="230">
        <v>1206</v>
      </c>
      <c r="F425" s="230">
        <f>IF('LSIB_G03'!L51&gt;=0,"OK","ERROR")</f>
      </c>
    </row>
    <row r="426">
      <c r="A426" t="s" s="230">
        <v>129</v>
      </c>
      <c r="B426" t="s" s="229">
        <v>384</v>
      </c>
      <c r="C426" t="s" s="230">
        <v>385</v>
      </c>
      <c r="D426" t="s" s="230">
        <v>1207</v>
      </c>
      <c r="E426" t="s" s="230">
        <v>1208</v>
      </c>
      <c r="F426" s="230">
        <f>IF('LSIB_G03'!M51&gt;=0,"OK","ERROR")</f>
      </c>
    </row>
    <row r="427">
      <c r="A427" t="s" s="230">
        <v>129</v>
      </c>
      <c r="B427" t="s" s="229">
        <v>384</v>
      </c>
      <c r="C427" t="s" s="230">
        <v>385</v>
      </c>
      <c r="D427" t="s" s="230">
        <v>1209</v>
      </c>
      <c r="E427" t="s" s="230">
        <v>1210</v>
      </c>
      <c r="F427" s="230">
        <f>IF('LSIB_G03'!N51&gt;=0,"OK","ERROR")</f>
      </c>
    </row>
    <row r="428">
      <c r="A428" t="s" s="230">
        <v>129</v>
      </c>
      <c r="B428" t="s" s="229">
        <v>384</v>
      </c>
      <c r="C428" t="s" s="230">
        <v>385</v>
      </c>
      <c r="D428" t="s" s="230">
        <v>1211</v>
      </c>
      <c r="E428" t="s" s="230">
        <v>1212</v>
      </c>
      <c r="F428" s="230">
        <f>IF('LSIB_G03'!O51&gt;=0,"OK","ERROR")</f>
      </c>
    </row>
    <row r="429">
      <c r="A429" t="s" s="230">
        <v>129</v>
      </c>
      <c r="B429" t="s" s="229">
        <v>384</v>
      </c>
      <c r="C429" t="s" s="230">
        <v>385</v>
      </c>
      <c r="D429" t="s" s="230">
        <v>1213</v>
      </c>
      <c r="E429" t="s" s="230">
        <v>1214</v>
      </c>
      <c r="F429" s="230">
        <f>IF('LSIB_G03'!L52&gt;=0,"OK","ERROR")</f>
      </c>
    </row>
    <row r="430">
      <c r="A430" t="s" s="230">
        <v>129</v>
      </c>
      <c r="B430" t="s" s="229">
        <v>384</v>
      </c>
      <c r="C430" t="s" s="230">
        <v>385</v>
      </c>
      <c r="D430" t="s" s="230">
        <v>1215</v>
      </c>
      <c r="E430" t="s" s="230">
        <v>1216</v>
      </c>
      <c r="F430" s="230">
        <f>IF('LSIB_G03'!M52&gt;=0,"OK","ERROR")</f>
      </c>
    </row>
    <row r="431">
      <c r="A431" t="s" s="230">
        <v>129</v>
      </c>
      <c r="B431" t="s" s="229">
        <v>384</v>
      </c>
      <c r="C431" t="s" s="230">
        <v>385</v>
      </c>
      <c r="D431" t="s" s="230">
        <v>1217</v>
      </c>
      <c r="E431" t="s" s="230">
        <v>1218</v>
      </c>
      <c r="F431" s="230">
        <f>IF('LSIB_G03'!N52&gt;=0,"OK","ERROR")</f>
      </c>
    </row>
    <row r="432">
      <c r="A432" t="s" s="230">
        <v>129</v>
      </c>
      <c r="B432" t="s" s="229">
        <v>384</v>
      </c>
      <c r="C432" t="s" s="230">
        <v>385</v>
      </c>
      <c r="D432" t="s" s="230">
        <v>1219</v>
      </c>
      <c r="E432" t="s" s="230">
        <v>1220</v>
      </c>
      <c r="F432" s="230">
        <f>IF('LSIB_G03'!O52&gt;=0,"OK","ERROR")</f>
      </c>
    </row>
    <row r="433">
      <c r="A433" t="s" s="230">
        <v>129</v>
      </c>
      <c r="B433" t="s" s="229">
        <v>384</v>
      </c>
      <c r="C433" t="s" s="230">
        <v>385</v>
      </c>
      <c r="D433" t="s" s="230">
        <v>1221</v>
      </c>
      <c r="E433" t="s" s="230">
        <v>1222</v>
      </c>
      <c r="F433" s="230">
        <f>IF('LSIB_G03'!L53&gt;=0,"OK","ERROR")</f>
      </c>
    </row>
    <row r="434">
      <c r="A434" t="s" s="230">
        <v>129</v>
      </c>
      <c r="B434" t="s" s="229">
        <v>384</v>
      </c>
      <c r="C434" t="s" s="230">
        <v>385</v>
      </c>
      <c r="D434" t="s" s="230">
        <v>1223</v>
      </c>
      <c r="E434" t="s" s="230">
        <v>1224</v>
      </c>
      <c r="F434" s="230">
        <f>IF('LSIB_G03'!M53&gt;=0,"OK","ERROR")</f>
      </c>
    </row>
    <row r="435">
      <c r="A435" t="s" s="230">
        <v>129</v>
      </c>
      <c r="B435" t="s" s="229">
        <v>384</v>
      </c>
      <c r="C435" t="s" s="230">
        <v>385</v>
      </c>
      <c r="D435" t="s" s="230">
        <v>1225</v>
      </c>
      <c r="E435" t="s" s="230">
        <v>1226</v>
      </c>
      <c r="F435" s="230">
        <f>IF('LSIB_G03'!N53&gt;=0,"OK","ERROR")</f>
      </c>
    </row>
    <row r="436">
      <c r="A436" t="s" s="230">
        <v>129</v>
      </c>
      <c r="B436" t="s" s="229">
        <v>384</v>
      </c>
      <c r="C436" t="s" s="230">
        <v>385</v>
      </c>
      <c r="D436" t="s" s="230">
        <v>1227</v>
      </c>
      <c r="E436" t="s" s="230">
        <v>1228</v>
      </c>
      <c r="F436" s="230">
        <f>IF('LSIB_G03'!O53&gt;=0,"OK","ERROR")</f>
      </c>
    </row>
    <row r="437">
      <c r="A437" t="s" s="230">
        <v>129</v>
      </c>
      <c r="B437" t="s" s="229">
        <v>384</v>
      </c>
      <c r="C437" t="s" s="230">
        <v>385</v>
      </c>
      <c r="D437" t="s" s="230">
        <v>1229</v>
      </c>
      <c r="E437" t="s" s="230">
        <v>1230</v>
      </c>
      <c r="F437" s="230">
        <f>IF('LSIB_G03'!L54&gt;=0,"OK","ERROR")</f>
      </c>
    </row>
    <row r="438">
      <c r="A438" t="s" s="230">
        <v>129</v>
      </c>
      <c r="B438" t="s" s="229">
        <v>384</v>
      </c>
      <c r="C438" t="s" s="230">
        <v>385</v>
      </c>
      <c r="D438" t="s" s="230">
        <v>1231</v>
      </c>
      <c r="E438" t="s" s="230">
        <v>1232</v>
      </c>
      <c r="F438" s="230">
        <f>IF('LSIB_G03'!M54&gt;=0,"OK","ERROR")</f>
      </c>
    </row>
    <row r="439">
      <c r="A439" t="s" s="230">
        <v>129</v>
      </c>
      <c r="B439" t="s" s="229">
        <v>384</v>
      </c>
      <c r="C439" t="s" s="230">
        <v>385</v>
      </c>
      <c r="D439" t="s" s="230">
        <v>1233</v>
      </c>
      <c r="E439" t="s" s="230">
        <v>1234</v>
      </c>
      <c r="F439" s="230">
        <f>IF('LSIB_G03'!N54&gt;=0,"OK","ERROR")</f>
      </c>
    </row>
    <row r="440">
      <c r="A440" t="s" s="230">
        <v>129</v>
      </c>
      <c r="B440" t="s" s="229">
        <v>384</v>
      </c>
      <c r="C440" t="s" s="230">
        <v>385</v>
      </c>
      <c r="D440" t="s" s="230">
        <v>1235</v>
      </c>
      <c r="E440" t="s" s="230">
        <v>1236</v>
      </c>
      <c r="F440" s="230">
        <f>IF('LSIB_G03'!O54&gt;=0,"OK","ERROR")</f>
      </c>
    </row>
    <row r="441">
      <c r="A441" t="s" s="230">
        <v>129</v>
      </c>
      <c r="B441" t="s" s="229">
        <v>384</v>
      </c>
      <c r="C441" t="s" s="230">
        <v>385</v>
      </c>
      <c r="D441" t="s" s="230">
        <v>1237</v>
      </c>
      <c r="E441" t="s" s="230">
        <v>1238</v>
      </c>
      <c r="F441" s="230">
        <f>IF('LSIB_G03'!L55&gt;=0,"OK","ERROR")</f>
      </c>
    </row>
    <row r="442">
      <c r="A442" t="s" s="230">
        <v>129</v>
      </c>
      <c r="B442" t="s" s="229">
        <v>384</v>
      </c>
      <c r="C442" t="s" s="230">
        <v>385</v>
      </c>
      <c r="D442" t="s" s="230">
        <v>1239</v>
      </c>
      <c r="E442" t="s" s="230">
        <v>1240</v>
      </c>
      <c r="F442" s="230">
        <f>IF('LSIB_G03'!M55&gt;=0,"OK","ERROR")</f>
      </c>
    </row>
    <row r="443">
      <c r="A443" t="s" s="230">
        <v>129</v>
      </c>
      <c r="B443" t="s" s="229">
        <v>384</v>
      </c>
      <c r="C443" t="s" s="230">
        <v>385</v>
      </c>
      <c r="D443" t="s" s="230">
        <v>1241</v>
      </c>
      <c r="E443" t="s" s="230">
        <v>1242</v>
      </c>
      <c r="F443" s="230">
        <f>IF('LSIB_G03'!N55&gt;=0,"OK","ERROR")</f>
      </c>
    </row>
    <row r="444">
      <c r="A444" t="s" s="230">
        <v>129</v>
      </c>
      <c r="B444" t="s" s="229">
        <v>384</v>
      </c>
      <c r="C444" t="s" s="230">
        <v>385</v>
      </c>
      <c r="D444" t="s" s="230">
        <v>1243</v>
      </c>
      <c r="E444" t="s" s="230">
        <v>1244</v>
      </c>
      <c r="F444" s="230">
        <f>IF('LSIB_G03'!O55&gt;=0,"OK","ERROR")</f>
      </c>
    </row>
    <row r="445">
      <c r="A445" t="s" s="230">
        <v>129</v>
      </c>
      <c r="B445" t="s" s="229">
        <v>384</v>
      </c>
      <c r="C445" t="s" s="230">
        <v>385</v>
      </c>
      <c r="D445" t="s" s="230">
        <v>1245</v>
      </c>
      <c r="E445" t="s" s="230">
        <v>1246</v>
      </c>
      <c r="F445" s="230">
        <f>IF('LSIB_G03'!L56&gt;=0,"OK","ERROR")</f>
      </c>
    </row>
    <row r="446">
      <c r="A446" t="s" s="230">
        <v>129</v>
      </c>
      <c r="B446" t="s" s="229">
        <v>384</v>
      </c>
      <c r="C446" t="s" s="230">
        <v>385</v>
      </c>
      <c r="D446" t="s" s="230">
        <v>1247</v>
      </c>
      <c r="E446" t="s" s="230">
        <v>1248</v>
      </c>
      <c r="F446" s="230">
        <f>IF('LSIB_G03'!M56&gt;=0,"OK","ERROR")</f>
      </c>
    </row>
    <row r="447">
      <c r="A447" t="s" s="230">
        <v>129</v>
      </c>
      <c r="B447" t="s" s="229">
        <v>384</v>
      </c>
      <c r="C447" t="s" s="230">
        <v>385</v>
      </c>
      <c r="D447" t="s" s="230">
        <v>1249</v>
      </c>
      <c r="E447" t="s" s="230">
        <v>1250</v>
      </c>
      <c r="F447" s="230">
        <f>IF('LSIB_G03'!N56&gt;=0,"OK","ERROR")</f>
      </c>
    </row>
    <row r="448">
      <c r="A448" t="s" s="230">
        <v>129</v>
      </c>
      <c r="B448" t="s" s="229">
        <v>384</v>
      </c>
      <c r="C448" t="s" s="230">
        <v>385</v>
      </c>
      <c r="D448" t="s" s="230">
        <v>1251</v>
      </c>
      <c r="E448" t="s" s="230">
        <v>1252</v>
      </c>
      <c r="F448" s="230">
        <f>IF('LSIB_G03'!O56&gt;=0,"OK","ERROR")</f>
      </c>
    </row>
    <row r="449">
      <c r="A449" t="s" s="230">
        <v>129</v>
      </c>
      <c r="B449" t="s" s="229">
        <v>384</v>
      </c>
      <c r="C449" t="s" s="230">
        <v>385</v>
      </c>
      <c r="D449" t="s" s="230">
        <v>1253</v>
      </c>
      <c r="E449" t="s" s="230">
        <v>1254</v>
      </c>
      <c r="F449" s="230">
        <f>IF('LSIB_G03'!L57&gt;=0,"OK","ERROR")</f>
      </c>
    </row>
    <row r="450">
      <c r="A450" t="s" s="230">
        <v>129</v>
      </c>
      <c r="B450" t="s" s="229">
        <v>384</v>
      </c>
      <c r="C450" t="s" s="230">
        <v>385</v>
      </c>
      <c r="D450" t="s" s="230">
        <v>1255</v>
      </c>
      <c r="E450" t="s" s="230">
        <v>1256</v>
      </c>
      <c r="F450" s="230">
        <f>IF('LSIB_G03'!M57&gt;=0,"OK","ERROR")</f>
      </c>
    </row>
    <row r="451">
      <c r="A451" t="s" s="230">
        <v>129</v>
      </c>
      <c r="B451" t="s" s="229">
        <v>384</v>
      </c>
      <c r="C451" t="s" s="230">
        <v>385</v>
      </c>
      <c r="D451" t="s" s="230">
        <v>1257</v>
      </c>
      <c r="E451" t="s" s="230">
        <v>1258</v>
      </c>
      <c r="F451" s="230">
        <f>IF('LSIB_G03'!N57&gt;=0,"OK","ERROR")</f>
      </c>
    </row>
    <row r="452">
      <c r="A452" t="s" s="230">
        <v>129</v>
      </c>
      <c r="B452" t="s" s="229">
        <v>384</v>
      </c>
      <c r="C452" t="s" s="230">
        <v>385</v>
      </c>
      <c r="D452" t="s" s="230">
        <v>1259</v>
      </c>
      <c r="E452" t="s" s="230">
        <v>1260</v>
      </c>
      <c r="F452" s="230">
        <f>IF('LSIB_G03'!O57&gt;=0,"OK","ERROR")</f>
      </c>
    </row>
    <row r="453">
      <c r="A453" t="s" s="230">
        <v>129</v>
      </c>
      <c r="B453" t="s" s="229">
        <v>384</v>
      </c>
      <c r="C453" t="s" s="230">
        <v>385</v>
      </c>
      <c r="D453" t="s" s="230">
        <v>1261</v>
      </c>
      <c r="E453" t="s" s="230">
        <v>1262</v>
      </c>
      <c r="F453" s="230">
        <f>IF('LSIB_G03'!L59&gt;=0,"OK","ERROR")</f>
      </c>
    </row>
    <row r="454">
      <c r="A454" t="s" s="230">
        <v>129</v>
      </c>
      <c r="B454" t="s" s="229">
        <v>384</v>
      </c>
      <c r="C454" t="s" s="230">
        <v>385</v>
      </c>
      <c r="D454" t="s" s="230">
        <v>1263</v>
      </c>
      <c r="E454" t="s" s="230">
        <v>1264</v>
      </c>
      <c r="F454" s="230">
        <f>IF('LSIB_G03'!M59&gt;=0,"OK","ERROR")</f>
      </c>
    </row>
    <row r="455">
      <c r="A455" t="s" s="230">
        <v>129</v>
      </c>
      <c r="B455" t="s" s="229">
        <v>384</v>
      </c>
      <c r="C455" t="s" s="230">
        <v>385</v>
      </c>
      <c r="D455" t="s" s="230">
        <v>1265</v>
      </c>
      <c r="E455" t="s" s="230">
        <v>1266</v>
      </c>
      <c r="F455" s="230">
        <f>IF('LSIB_G03'!N59&gt;=0,"OK","ERROR")</f>
      </c>
    </row>
    <row r="456">
      <c r="A456" t="s" s="230">
        <v>129</v>
      </c>
      <c r="B456" t="s" s="229">
        <v>384</v>
      </c>
      <c r="C456" t="s" s="230">
        <v>385</v>
      </c>
      <c r="D456" t="s" s="230">
        <v>1267</v>
      </c>
      <c r="E456" t="s" s="230">
        <v>1268</v>
      </c>
      <c r="F456" s="230">
        <f>IF('LSIB_G03'!O59&gt;=0,"OK","ERROR")</f>
      </c>
    </row>
    <row r="457">
      <c r="A457" t="s" s="230">
        <v>129</v>
      </c>
      <c r="B457" t="s" s="229">
        <v>384</v>
      </c>
      <c r="C457" t="s" s="230">
        <v>385</v>
      </c>
      <c r="D457" t="s" s="230">
        <v>1269</v>
      </c>
      <c r="E457" t="s" s="230">
        <v>1270</v>
      </c>
      <c r="F457" s="230">
        <f>IF('LSIB_G03'!L60&gt;=0,"OK","ERROR")</f>
      </c>
    </row>
    <row r="458">
      <c r="A458" t="s" s="230">
        <v>129</v>
      </c>
      <c r="B458" t="s" s="229">
        <v>384</v>
      </c>
      <c r="C458" t="s" s="230">
        <v>385</v>
      </c>
      <c r="D458" t="s" s="230">
        <v>1271</v>
      </c>
      <c r="E458" t="s" s="230">
        <v>1272</v>
      </c>
      <c r="F458" s="230">
        <f>IF('LSIB_G03'!M60&gt;=0,"OK","ERROR")</f>
      </c>
    </row>
    <row r="459">
      <c r="A459" t="s" s="230">
        <v>129</v>
      </c>
      <c r="B459" t="s" s="229">
        <v>384</v>
      </c>
      <c r="C459" t="s" s="230">
        <v>385</v>
      </c>
      <c r="D459" t="s" s="230">
        <v>1273</v>
      </c>
      <c r="E459" t="s" s="230">
        <v>1274</v>
      </c>
      <c r="F459" s="230">
        <f>IF('LSIB_G03'!N60&gt;=0,"OK","ERROR")</f>
      </c>
    </row>
    <row r="460">
      <c r="A460" t="s" s="230">
        <v>129</v>
      </c>
      <c r="B460" t="s" s="229">
        <v>384</v>
      </c>
      <c r="C460" t="s" s="230">
        <v>385</v>
      </c>
      <c r="D460" t="s" s="230">
        <v>1275</v>
      </c>
      <c r="E460" t="s" s="230">
        <v>1276</v>
      </c>
      <c r="F460" s="230">
        <f>IF('LSIB_G03'!O60&gt;=0,"OK","ERROR")</f>
      </c>
    </row>
    <row r="461">
      <c r="A461" t="s" s="230">
        <v>129</v>
      </c>
      <c r="B461" t="s" s="229">
        <v>384</v>
      </c>
      <c r="C461" t="s" s="230">
        <v>385</v>
      </c>
      <c r="D461" t="s" s="230">
        <v>1277</v>
      </c>
      <c r="E461" t="s" s="230">
        <v>1278</v>
      </c>
      <c r="F461" s="230">
        <f>IF('LSIB_G03'!L61&gt;=0,"OK","ERROR")</f>
      </c>
    </row>
    <row r="462">
      <c r="A462" t="s" s="230">
        <v>129</v>
      </c>
      <c r="B462" t="s" s="229">
        <v>384</v>
      </c>
      <c r="C462" t="s" s="230">
        <v>385</v>
      </c>
      <c r="D462" t="s" s="230">
        <v>1279</v>
      </c>
      <c r="E462" t="s" s="230">
        <v>1280</v>
      </c>
      <c r="F462" s="230">
        <f>IF('LSIB_G03'!M61&gt;=0,"OK","ERROR")</f>
      </c>
    </row>
    <row r="463">
      <c r="A463" t="s" s="230">
        <v>129</v>
      </c>
      <c r="B463" t="s" s="229">
        <v>384</v>
      </c>
      <c r="C463" t="s" s="230">
        <v>385</v>
      </c>
      <c r="D463" t="s" s="230">
        <v>1281</v>
      </c>
      <c r="E463" t="s" s="230">
        <v>1282</v>
      </c>
      <c r="F463" s="230">
        <f>IF('LSIB_G03'!N61&gt;=0,"OK","ERROR")</f>
      </c>
    </row>
    <row r="464">
      <c r="A464" t="s" s="230">
        <v>129</v>
      </c>
      <c r="B464" t="s" s="229">
        <v>384</v>
      </c>
      <c r="C464" t="s" s="230">
        <v>385</v>
      </c>
      <c r="D464" t="s" s="230">
        <v>1283</v>
      </c>
      <c r="E464" t="s" s="230">
        <v>1284</v>
      </c>
      <c r="F464" s="230">
        <f>IF('LSIB_G03'!O61&gt;=0,"OK","ERROR")</f>
      </c>
    </row>
    <row r="465">
      <c r="A465" t="s" s="230">
        <v>129</v>
      </c>
      <c r="B465" t="s" s="229">
        <v>384</v>
      </c>
      <c r="C465" t="s" s="230">
        <v>385</v>
      </c>
      <c r="D465" t="s" s="230">
        <v>1285</v>
      </c>
      <c r="E465" t="s" s="230">
        <v>1286</v>
      </c>
      <c r="F465" s="230">
        <f>IF('LSIB_G03'!L62&gt;=0,"OK","ERROR")</f>
      </c>
    </row>
    <row r="466">
      <c r="A466" t="s" s="230">
        <v>129</v>
      </c>
      <c r="B466" t="s" s="229">
        <v>384</v>
      </c>
      <c r="C466" t="s" s="230">
        <v>385</v>
      </c>
      <c r="D466" t="s" s="230">
        <v>1287</v>
      </c>
      <c r="E466" t="s" s="230">
        <v>1288</v>
      </c>
      <c r="F466" s="230">
        <f>IF('LSIB_G03'!M62&gt;=0,"OK","ERROR")</f>
      </c>
    </row>
    <row r="467">
      <c r="A467" t="s" s="230">
        <v>129</v>
      </c>
      <c r="B467" t="s" s="229">
        <v>384</v>
      </c>
      <c r="C467" t="s" s="230">
        <v>385</v>
      </c>
      <c r="D467" t="s" s="230">
        <v>1289</v>
      </c>
      <c r="E467" t="s" s="230">
        <v>1290</v>
      </c>
      <c r="F467" s="230">
        <f>IF('LSIB_G03'!N62&gt;=0,"OK","ERROR")</f>
      </c>
    </row>
    <row r="468">
      <c r="A468" t="s" s="230">
        <v>129</v>
      </c>
      <c r="B468" t="s" s="229">
        <v>384</v>
      </c>
      <c r="C468" t="s" s="230">
        <v>385</v>
      </c>
      <c r="D468" t="s" s="230">
        <v>1291</v>
      </c>
      <c r="E468" t="s" s="230">
        <v>1292</v>
      </c>
      <c r="F468" s="230">
        <f>IF('LSIB_G03'!O62&gt;=0,"OK","ERROR")</f>
      </c>
    </row>
    <row r="469">
      <c r="A469" t="s" s="230">
        <v>129</v>
      </c>
      <c r="B469" t="s" s="229">
        <v>384</v>
      </c>
      <c r="C469" t="s" s="230">
        <v>385</v>
      </c>
      <c r="D469" t="s" s="230">
        <v>1293</v>
      </c>
      <c r="E469" t="s" s="230">
        <v>1294</v>
      </c>
      <c r="F469" s="230">
        <f>IF('LSIB_G03'!L63&gt;=0,"OK","ERROR")</f>
      </c>
    </row>
    <row r="470">
      <c r="A470" t="s" s="230">
        <v>129</v>
      </c>
      <c r="B470" t="s" s="229">
        <v>384</v>
      </c>
      <c r="C470" t="s" s="230">
        <v>385</v>
      </c>
      <c r="D470" t="s" s="230">
        <v>1295</v>
      </c>
      <c r="E470" t="s" s="230">
        <v>1296</v>
      </c>
      <c r="F470" s="230">
        <f>IF('LSIB_G03'!M63&gt;=0,"OK","ERROR")</f>
      </c>
    </row>
    <row r="471">
      <c r="A471" t="s" s="230">
        <v>129</v>
      </c>
      <c r="B471" t="s" s="229">
        <v>384</v>
      </c>
      <c r="C471" t="s" s="230">
        <v>385</v>
      </c>
      <c r="D471" t="s" s="230">
        <v>1297</v>
      </c>
      <c r="E471" t="s" s="230">
        <v>1298</v>
      </c>
      <c r="F471" s="230">
        <f>IF('LSIB_G03'!N63&gt;=0,"OK","ERROR")</f>
      </c>
    </row>
    <row r="472">
      <c r="A472" t="s" s="230">
        <v>129</v>
      </c>
      <c r="B472" t="s" s="229">
        <v>384</v>
      </c>
      <c r="C472" t="s" s="230">
        <v>385</v>
      </c>
      <c r="D472" t="s" s="230">
        <v>1299</v>
      </c>
      <c r="E472" t="s" s="230">
        <v>1300</v>
      </c>
      <c r="F472" s="230">
        <f>IF('LSIB_G03'!O63&gt;=0,"OK","ERROR")</f>
      </c>
    </row>
    <row r="473">
      <c r="A473" t="s" s="230">
        <v>129</v>
      </c>
      <c r="B473" t="s" s="229">
        <v>384</v>
      </c>
      <c r="C473" t="s" s="230">
        <v>385</v>
      </c>
      <c r="D473" t="s" s="230">
        <v>1301</v>
      </c>
      <c r="E473" t="s" s="230">
        <v>1302</v>
      </c>
      <c r="F473" s="230">
        <f>IF('LSIB_G03'!L64&gt;=0,"OK","ERROR")</f>
      </c>
    </row>
    <row r="474">
      <c r="A474" t="s" s="230">
        <v>129</v>
      </c>
      <c r="B474" t="s" s="229">
        <v>384</v>
      </c>
      <c r="C474" t="s" s="230">
        <v>385</v>
      </c>
      <c r="D474" t="s" s="230">
        <v>1303</v>
      </c>
      <c r="E474" t="s" s="230">
        <v>1304</v>
      </c>
      <c r="F474" s="230">
        <f>IF('LSIB_G03'!M64&gt;=0,"OK","ERROR")</f>
      </c>
    </row>
    <row r="475">
      <c r="A475" t="s" s="230">
        <v>129</v>
      </c>
      <c r="B475" t="s" s="229">
        <v>384</v>
      </c>
      <c r="C475" t="s" s="230">
        <v>385</v>
      </c>
      <c r="D475" t="s" s="230">
        <v>1305</v>
      </c>
      <c r="E475" t="s" s="230">
        <v>1306</v>
      </c>
      <c r="F475" s="230">
        <f>IF('LSIB_G03'!N64&gt;=0,"OK","ERROR")</f>
      </c>
    </row>
    <row r="476">
      <c r="A476" t="s" s="230">
        <v>129</v>
      </c>
      <c r="B476" t="s" s="229">
        <v>384</v>
      </c>
      <c r="C476" t="s" s="230">
        <v>385</v>
      </c>
      <c r="D476" t="s" s="230">
        <v>1307</v>
      </c>
      <c r="E476" t="s" s="230">
        <v>1308</v>
      </c>
      <c r="F476" s="230">
        <f>IF('LSIB_G03'!O64&gt;=0,"OK","ERROR")</f>
      </c>
    </row>
    <row r="477">
      <c r="A477" t="s" s="230">
        <v>129</v>
      </c>
      <c r="B477" t="s" s="229">
        <v>384</v>
      </c>
      <c r="C477" t="s" s="230">
        <v>385</v>
      </c>
      <c r="D477" t="s" s="230">
        <v>1309</v>
      </c>
      <c r="E477" t="s" s="230">
        <v>1310</v>
      </c>
      <c r="F477" s="230">
        <f>IF('LSIB_G03'!L65&gt;=0,"OK","ERROR")</f>
      </c>
    </row>
    <row r="478">
      <c r="A478" t="s" s="230">
        <v>129</v>
      </c>
      <c r="B478" t="s" s="229">
        <v>384</v>
      </c>
      <c r="C478" t="s" s="230">
        <v>385</v>
      </c>
      <c r="D478" t="s" s="230">
        <v>1311</v>
      </c>
      <c r="E478" t="s" s="230">
        <v>1312</v>
      </c>
      <c r="F478" s="230">
        <f>IF('LSIB_G03'!M65&gt;=0,"OK","ERROR")</f>
      </c>
    </row>
    <row r="479">
      <c r="A479" t="s" s="230">
        <v>129</v>
      </c>
      <c r="B479" t="s" s="229">
        <v>384</v>
      </c>
      <c r="C479" t="s" s="230">
        <v>385</v>
      </c>
      <c r="D479" t="s" s="230">
        <v>1313</v>
      </c>
      <c r="E479" t="s" s="230">
        <v>1314</v>
      </c>
      <c r="F479" s="230">
        <f>IF('LSIB_G03'!N65&gt;=0,"OK","ERROR")</f>
      </c>
    </row>
    <row r="480">
      <c r="A480" t="s" s="230">
        <v>129</v>
      </c>
      <c r="B480" t="s" s="229">
        <v>384</v>
      </c>
      <c r="C480" t="s" s="230">
        <v>385</v>
      </c>
      <c r="D480" t="s" s="230">
        <v>1315</v>
      </c>
      <c r="E480" t="s" s="230">
        <v>1316</v>
      </c>
      <c r="F480" s="230">
        <f>IF('LSIB_G03'!O65&gt;=0,"OK","ERROR")</f>
      </c>
    </row>
    <row r="481">
      <c r="A481" t="s" s="230">
        <v>129</v>
      </c>
      <c r="B481" t="s" s="229">
        <v>384</v>
      </c>
      <c r="C481" t="s" s="230">
        <v>385</v>
      </c>
      <c r="D481" t="s" s="230">
        <v>1317</v>
      </c>
      <c r="E481" t="s" s="230">
        <v>1318</v>
      </c>
      <c r="F481" s="230">
        <f>IF('LSIB_G03'!L66&gt;=0,"OK","ERROR")</f>
      </c>
    </row>
    <row r="482">
      <c r="A482" t="s" s="230">
        <v>129</v>
      </c>
      <c r="B482" t="s" s="229">
        <v>384</v>
      </c>
      <c r="C482" t="s" s="230">
        <v>385</v>
      </c>
      <c r="D482" t="s" s="230">
        <v>1319</v>
      </c>
      <c r="E482" t="s" s="230">
        <v>1320</v>
      </c>
      <c r="F482" s="230">
        <f>IF('LSIB_G03'!M66&gt;=0,"OK","ERROR")</f>
      </c>
    </row>
    <row r="483">
      <c r="A483" t="s" s="230">
        <v>129</v>
      </c>
      <c r="B483" t="s" s="229">
        <v>384</v>
      </c>
      <c r="C483" t="s" s="230">
        <v>385</v>
      </c>
      <c r="D483" t="s" s="230">
        <v>1321</v>
      </c>
      <c r="E483" t="s" s="230">
        <v>1322</v>
      </c>
      <c r="F483" s="230">
        <f>IF('LSIB_G03'!N66&gt;=0,"OK","ERROR")</f>
      </c>
    </row>
    <row r="484">
      <c r="A484" t="s" s="230">
        <v>129</v>
      </c>
      <c r="B484" t="s" s="229">
        <v>384</v>
      </c>
      <c r="C484" t="s" s="230">
        <v>385</v>
      </c>
      <c r="D484" t="s" s="230">
        <v>1323</v>
      </c>
      <c r="E484" t="s" s="230">
        <v>1324</v>
      </c>
      <c r="F484" s="230">
        <f>IF('LSIB_G03'!O66&gt;=0,"OK","ERROR")</f>
      </c>
    </row>
    <row r="485">
      <c r="A485" t="s" s="230">
        <v>129</v>
      </c>
      <c r="B485" t="s" s="229">
        <v>384</v>
      </c>
      <c r="C485" t="s" s="230">
        <v>385</v>
      </c>
      <c r="D485" t="s" s="230">
        <v>1325</v>
      </c>
      <c r="E485" t="s" s="230">
        <v>1326</v>
      </c>
      <c r="F485" s="230">
        <f>IF('LSIB_G03'!L67&gt;=0,"OK","ERROR")</f>
      </c>
    </row>
    <row r="486">
      <c r="A486" t="s" s="230">
        <v>129</v>
      </c>
      <c r="B486" t="s" s="229">
        <v>384</v>
      </c>
      <c r="C486" t="s" s="230">
        <v>385</v>
      </c>
      <c r="D486" t="s" s="230">
        <v>1327</v>
      </c>
      <c r="E486" t="s" s="230">
        <v>1328</v>
      </c>
      <c r="F486" s="230">
        <f>IF('LSIB_G03'!M67&gt;=0,"OK","ERROR")</f>
      </c>
    </row>
    <row r="487">
      <c r="A487" t="s" s="230">
        <v>129</v>
      </c>
      <c r="B487" t="s" s="229">
        <v>384</v>
      </c>
      <c r="C487" t="s" s="230">
        <v>385</v>
      </c>
      <c r="D487" t="s" s="230">
        <v>1329</v>
      </c>
      <c r="E487" t="s" s="230">
        <v>1330</v>
      </c>
      <c r="F487" s="230">
        <f>IF('LSIB_G03'!N67&gt;=0,"OK","ERROR")</f>
      </c>
    </row>
    <row r="488">
      <c r="A488" t="s" s="230">
        <v>129</v>
      </c>
      <c r="B488" t="s" s="229">
        <v>384</v>
      </c>
      <c r="C488" t="s" s="230">
        <v>385</v>
      </c>
      <c r="D488" t="s" s="230">
        <v>1331</v>
      </c>
      <c r="E488" t="s" s="230">
        <v>1332</v>
      </c>
      <c r="F488" s="230">
        <f>IF('LSIB_G03'!O67&gt;=0,"OK","ERROR")</f>
      </c>
    </row>
    <row r="489">
      <c r="A489" t="s" s="230">
        <v>129</v>
      </c>
      <c r="B489" t="s" s="229">
        <v>384</v>
      </c>
      <c r="C489" t="s" s="230">
        <v>385</v>
      </c>
      <c r="D489" t="s" s="230">
        <v>1333</v>
      </c>
      <c r="E489" t="s" s="230">
        <v>1334</v>
      </c>
      <c r="F489" s="230">
        <f>IF('LSIB_G03'!L68&gt;=0,"OK","ERROR")</f>
      </c>
    </row>
    <row r="490">
      <c r="A490" t="s" s="230">
        <v>129</v>
      </c>
      <c r="B490" t="s" s="229">
        <v>384</v>
      </c>
      <c r="C490" t="s" s="230">
        <v>385</v>
      </c>
      <c r="D490" t="s" s="230">
        <v>1335</v>
      </c>
      <c r="E490" t="s" s="230">
        <v>1336</v>
      </c>
      <c r="F490" s="230">
        <f>IF('LSIB_G03'!M68&gt;=0,"OK","ERROR")</f>
      </c>
    </row>
    <row r="491">
      <c r="A491" t="s" s="230">
        <v>129</v>
      </c>
      <c r="B491" t="s" s="229">
        <v>384</v>
      </c>
      <c r="C491" t="s" s="230">
        <v>385</v>
      </c>
      <c r="D491" t="s" s="230">
        <v>1337</v>
      </c>
      <c r="E491" t="s" s="230">
        <v>1338</v>
      </c>
      <c r="F491" s="230">
        <f>IF('LSIB_G03'!N68&gt;=0,"OK","ERROR")</f>
      </c>
    </row>
    <row r="492">
      <c r="A492" t="s" s="230">
        <v>129</v>
      </c>
      <c r="B492" t="s" s="229">
        <v>384</v>
      </c>
      <c r="C492" t="s" s="230">
        <v>385</v>
      </c>
      <c r="D492" t="s" s="230">
        <v>1339</v>
      </c>
      <c r="E492" t="s" s="230">
        <v>1340</v>
      </c>
      <c r="F492" s="230">
        <f>IF('LSIB_G03'!O68&gt;=0,"OK","ERROR")</f>
      </c>
    </row>
    <row r="493">
      <c r="A493" t="s" s="230">
        <v>129</v>
      </c>
      <c r="B493" t="s" s="229">
        <v>384</v>
      </c>
      <c r="C493" t="s" s="230">
        <v>385</v>
      </c>
      <c r="D493" t="s" s="230">
        <v>1341</v>
      </c>
      <c r="E493" t="s" s="230">
        <v>1342</v>
      </c>
      <c r="F493" s="230">
        <f>IF('LSIB_G03'!L69&gt;=0,"OK","ERROR")</f>
      </c>
    </row>
    <row r="494">
      <c r="A494" t="s" s="230">
        <v>129</v>
      </c>
      <c r="B494" t="s" s="229">
        <v>384</v>
      </c>
      <c r="C494" t="s" s="230">
        <v>385</v>
      </c>
      <c r="D494" t="s" s="230">
        <v>1343</v>
      </c>
      <c r="E494" t="s" s="230">
        <v>1344</v>
      </c>
      <c r="F494" s="230">
        <f>IF('LSIB_G03'!M69&gt;=0,"OK","ERROR")</f>
      </c>
    </row>
    <row r="495">
      <c r="A495" t="s" s="230">
        <v>129</v>
      </c>
      <c r="B495" t="s" s="229">
        <v>384</v>
      </c>
      <c r="C495" t="s" s="230">
        <v>385</v>
      </c>
      <c r="D495" t="s" s="230">
        <v>1345</v>
      </c>
      <c r="E495" t="s" s="230">
        <v>1346</v>
      </c>
      <c r="F495" s="230">
        <f>IF('LSIB_G03'!N69&gt;=0,"OK","ERROR")</f>
      </c>
    </row>
    <row r="496">
      <c r="A496" t="s" s="230">
        <v>129</v>
      </c>
      <c r="B496" t="s" s="229">
        <v>384</v>
      </c>
      <c r="C496" t="s" s="230">
        <v>385</v>
      </c>
      <c r="D496" t="s" s="230">
        <v>1347</v>
      </c>
      <c r="E496" t="s" s="230">
        <v>1348</v>
      </c>
      <c r="F496" s="230">
        <f>IF('LSIB_G03'!O69&gt;=0,"OK","ERROR")</f>
      </c>
    </row>
    <row r="497">
      <c r="A497" t="s" s="230">
        <v>129</v>
      </c>
      <c r="B497" t="s" s="229">
        <v>384</v>
      </c>
      <c r="C497" t="s" s="230">
        <v>385</v>
      </c>
      <c r="D497" t="s" s="230">
        <v>1349</v>
      </c>
      <c r="E497" t="s" s="230">
        <v>1350</v>
      </c>
      <c r="F497" s="230">
        <f>IF('LSIB_G03'!L70&gt;=0,"OK","ERROR")</f>
      </c>
    </row>
    <row r="498">
      <c r="A498" t="s" s="230">
        <v>129</v>
      </c>
      <c r="B498" t="s" s="229">
        <v>384</v>
      </c>
      <c r="C498" t="s" s="230">
        <v>385</v>
      </c>
      <c r="D498" t="s" s="230">
        <v>1351</v>
      </c>
      <c r="E498" t="s" s="230">
        <v>1352</v>
      </c>
      <c r="F498" s="230">
        <f>IF('LSIB_G03'!M70&gt;=0,"OK","ERROR")</f>
      </c>
    </row>
    <row r="499">
      <c r="A499" t="s" s="230">
        <v>129</v>
      </c>
      <c r="B499" t="s" s="229">
        <v>384</v>
      </c>
      <c r="C499" t="s" s="230">
        <v>385</v>
      </c>
      <c r="D499" t="s" s="230">
        <v>1353</v>
      </c>
      <c r="E499" t="s" s="230">
        <v>1354</v>
      </c>
      <c r="F499" s="230">
        <f>IF('LSIB_G03'!N70&gt;=0,"OK","ERROR")</f>
      </c>
    </row>
    <row r="500">
      <c r="A500" t="s" s="230">
        <v>129</v>
      </c>
      <c r="B500" t="s" s="229">
        <v>384</v>
      </c>
      <c r="C500" t="s" s="230">
        <v>385</v>
      </c>
      <c r="D500" t="s" s="230">
        <v>1355</v>
      </c>
      <c r="E500" t="s" s="230">
        <v>1356</v>
      </c>
      <c r="F500" s="230">
        <f>IF('LSIB_G03'!O70&gt;=0,"OK","ERROR")</f>
      </c>
    </row>
    <row r="501">
      <c r="A501" t="s" s="230">
        <v>129</v>
      </c>
      <c r="B501" t="s" s="229">
        <v>384</v>
      </c>
      <c r="C501" t="s" s="230">
        <v>385</v>
      </c>
      <c r="D501" t="s" s="230">
        <v>1357</v>
      </c>
      <c r="E501" t="s" s="230">
        <v>1358</v>
      </c>
      <c r="F501" s="230">
        <f>IF('LSIB_G03'!L71&gt;=0,"OK","ERROR")</f>
      </c>
    </row>
    <row r="502">
      <c r="A502" t="s" s="230">
        <v>129</v>
      </c>
      <c r="B502" t="s" s="229">
        <v>384</v>
      </c>
      <c r="C502" t="s" s="230">
        <v>385</v>
      </c>
      <c r="D502" t="s" s="230">
        <v>1359</v>
      </c>
      <c r="E502" t="s" s="230">
        <v>1360</v>
      </c>
      <c r="F502" s="230">
        <f>IF('LSIB_G03'!M71&gt;=0,"OK","ERROR")</f>
      </c>
    </row>
    <row r="503">
      <c r="A503" t="s" s="230">
        <v>129</v>
      </c>
      <c r="B503" t="s" s="229">
        <v>384</v>
      </c>
      <c r="C503" t="s" s="230">
        <v>385</v>
      </c>
      <c r="D503" t="s" s="230">
        <v>1361</v>
      </c>
      <c r="E503" t="s" s="230">
        <v>1362</v>
      </c>
      <c r="F503" s="230">
        <f>IF('LSIB_G03'!N71&gt;=0,"OK","ERROR")</f>
      </c>
    </row>
    <row r="504">
      <c r="A504" t="s" s="230">
        <v>129</v>
      </c>
      <c r="B504" t="s" s="229">
        <v>384</v>
      </c>
      <c r="C504" t="s" s="230">
        <v>385</v>
      </c>
      <c r="D504" t="s" s="230">
        <v>1363</v>
      </c>
      <c r="E504" t="s" s="230">
        <v>1364</v>
      </c>
      <c r="F504" s="230">
        <f>IF('LSIB_G03'!O71&gt;=0,"OK","ERROR")</f>
      </c>
    </row>
    <row r="505">
      <c r="A505" t="s" s="230">
        <v>129</v>
      </c>
      <c r="B505" t="s" s="229">
        <v>384</v>
      </c>
      <c r="C505" t="s" s="230">
        <v>385</v>
      </c>
      <c r="D505" t="s" s="230">
        <v>1365</v>
      </c>
      <c r="E505" t="s" s="230">
        <v>1366</v>
      </c>
      <c r="F505" s="230">
        <f>IF('LSIB_G03'!L72&gt;=0,"OK","ERROR")</f>
      </c>
    </row>
    <row r="506">
      <c r="A506" t="s" s="230">
        <v>129</v>
      </c>
      <c r="B506" t="s" s="229">
        <v>384</v>
      </c>
      <c r="C506" t="s" s="230">
        <v>385</v>
      </c>
      <c r="D506" t="s" s="230">
        <v>1367</v>
      </c>
      <c r="E506" t="s" s="230">
        <v>1368</v>
      </c>
      <c r="F506" s="230">
        <f>IF('LSIB_G03'!M72&gt;=0,"OK","ERROR")</f>
      </c>
    </row>
    <row r="507">
      <c r="A507" t="s" s="230">
        <v>129</v>
      </c>
      <c r="B507" t="s" s="229">
        <v>384</v>
      </c>
      <c r="C507" t="s" s="230">
        <v>385</v>
      </c>
      <c r="D507" t="s" s="230">
        <v>1369</v>
      </c>
      <c r="E507" t="s" s="230">
        <v>1370</v>
      </c>
      <c r="F507" s="230">
        <f>IF('LSIB_G03'!N72&gt;=0,"OK","ERROR")</f>
      </c>
    </row>
    <row r="508">
      <c r="A508" t="s" s="230">
        <v>129</v>
      </c>
      <c r="B508" t="s" s="229">
        <v>384</v>
      </c>
      <c r="C508" t="s" s="230">
        <v>385</v>
      </c>
      <c r="D508" t="s" s="230">
        <v>1371</v>
      </c>
      <c r="E508" t="s" s="230">
        <v>1372</v>
      </c>
      <c r="F508" s="230">
        <f>IF('LSIB_G03'!O72&gt;=0,"OK","ERROR")</f>
      </c>
    </row>
    <row r="509">
      <c r="A509" t="s" s="230">
        <v>129</v>
      </c>
      <c r="B509" t="s" s="229">
        <v>384</v>
      </c>
      <c r="C509" t="s" s="230">
        <v>385</v>
      </c>
      <c r="D509" t="s" s="230">
        <v>1373</v>
      </c>
      <c r="E509" t="s" s="230">
        <v>1374</v>
      </c>
      <c r="F509" s="230">
        <f>IF('LSIB_G03'!L73&gt;=0,"OK","ERROR")</f>
      </c>
    </row>
    <row r="510">
      <c r="A510" t="s" s="230">
        <v>129</v>
      </c>
      <c r="B510" t="s" s="229">
        <v>384</v>
      </c>
      <c r="C510" t="s" s="230">
        <v>385</v>
      </c>
      <c r="D510" t="s" s="230">
        <v>1375</v>
      </c>
      <c r="E510" t="s" s="230">
        <v>1376</v>
      </c>
      <c r="F510" s="230">
        <f>IF('LSIB_G03'!M73&gt;=0,"OK","ERROR")</f>
      </c>
    </row>
    <row r="511">
      <c r="A511" t="s" s="230">
        <v>129</v>
      </c>
      <c r="B511" t="s" s="229">
        <v>384</v>
      </c>
      <c r="C511" t="s" s="230">
        <v>385</v>
      </c>
      <c r="D511" t="s" s="230">
        <v>1377</v>
      </c>
      <c r="E511" t="s" s="230">
        <v>1378</v>
      </c>
      <c r="F511" s="230">
        <f>IF('LSIB_G03'!N73&gt;=0,"OK","ERROR")</f>
      </c>
    </row>
    <row r="512">
      <c r="A512" t="s" s="230">
        <v>129</v>
      </c>
      <c r="B512" t="s" s="229">
        <v>384</v>
      </c>
      <c r="C512" t="s" s="230">
        <v>385</v>
      </c>
      <c r="D512" t="s" s="230">
        <v>1379</v>
      </c>
      <c r="E512" t="s" s="230">
        <v>1380</v>
      </c>
      <c r="F512" s="230">
        <f>IF('LSIB_G03'!O73&gt;=0,"OK","ERROR")</f>
      </c>
    </row>
    <row r="513">
      <c r="A513" t="s" s="230">
        <v>129</v>
      </c>
      <c r="B513" t="s" s="229">
        <v>384</v>
      </c>
      <c r="C513" t="s" s="230">
        <v>385</v>
      </c>
      <c r="D513" t="s" s="230">
        <v>1381</v>
      </c>
      <c r="E513" t="s" s="230">
        <v>1382</v>
      </c>
      <c r="F513" s="230">
        <f>IF('LSIB_G03'!L74&gt;=0,"OK","ERROR")</f>
      </c>
    </row>
    <row r="514">
      <c r="A514" t="s" s="230">
        <v>129</v>
      </c>
      <c r="B514" t="s" s="229">
        <v>384</v>
      </c>
      <c r="C514" t="s" s="230">
        <v>385</v>
      </c>
      <c r="D514" t="s" s="230">
        <v>1383</v>
      </c>
      <c r="E514" t="s" s="230">
        <v>1384</v>
      </c>
      <c r="F514" s="230">
        <f>IF('LSIB_G03'!M74&gt;=0,"OK","ERROR")</f>
      </c>
    </row>
    <row r="515">
      <c r="A515" t="s" s="230">
        <v>129</v>
      </c>
      <c r="B515" t="s" s="229">
        <v>384</v>
      </c>
      <c r="C515" t="s" s="230">
        <v>385</v>
      </c>
      <c r="D515" t="s" s="230">
        <v>1385</v>
      </c>
      <c r="E515" t="s" s="230">
        <v>1386</v>
      </c>
      <c r="F515" s="230">
        <f>IF('LSIB_G03'!N74&gt;=0,"OK","ERROR")</f>
      </c>
    </row>
    <row r="516">
      <c r="A516" t="s" s="230">
        <v>129</v>
      </c>
      <c r="B516" t="s" s="229">
        <v>384</v>
      </c>
      <c r="C516" t="s" s="230">
        <v>385</v>
      </c>
      <c r="D516" t="s" s="230">
        <v>1387</v>
      </c>
      <c r="E516" t="s" s="230">
        <v>1388</v>
      </c>
      <c r="F516" s="230">
        <f>IF('LSIB_G03'!O74&gt;=0,"OK","ERROR")</f>
      </c>
    </row>
    <row r="517">
      <c r="A517" t="s" s="230">
        <v>129</v>
      </c>
      <c r="B517" t="s" s="229">
        <v>384</v>
      </c>
      <c r="C517" t="s" s="230">
        <v>385</v>
      </c>
      <c r="D517" t="s" s="230">
        <v>1389</v>
      </c>
      <c r="E517" t="s" s="230">
        <v>1390</v>
      </c>
      <c r="F517" s="230">
        <f>IF('LSIB_G03'!L76&gt;=0,"OK","ERROR")</f>
      </c>
    </row>
    <row r="518">
      <c r="A518" t="s" s="230">
        <v>129</v>
      </c>
      <c r="B518" t="s" s="229">
        <v>384</v>
      </c>
      <c r="C518" t="s" s="230">
        <v>385</v>
      </c>
      <c r="D518" t="s" s="230">
        <v>1391</v>
      </c>
      <c r="E518" t="s" s="230">
        <v>1392</v>
      </c>
      <c r="F518" s="230">
        <f>IF('LSIB_G03'!M76&gt;=0,"OK","ERROR")</f>
      </c>
    </row>
    <row r="519">
      <c r="A519" t="s" s="230">
        <v>129</v>
      </c>
      <c r="B519" t="s" s="229">
        <v>384</v>
      </c>
      <c r="C519" t="s" s="230">
        <v>385</v>
      </c>
      <c r="D519" t="s" s="230">
        <v>1393</v>
      </c>
      <c r="E519" t="s" s="230">
        <v>1394</v>
      </c>
      <c r="F519" s="230">
        <f>IF('LSIB_G03'!N76&gt;=0,"OK","ERROR")</f>
      </c>
    </row>
    <row r="520">
      <c r="A520" t="s" s="230">
        <v>129</v>
      </c>
      <c r="B520" t="s" s="229">
        <v>384</v>
      </c>
      <c r="C520" t="s" s="230">
        <v>385</v>
      </c>
      <c r="D520" t="s" s="230">
        <v>1395</v>
      </c>
      <c r="E520" t="s" s="230">
        <v>1396</v>
      </c>
      <c r="F520" s="230">
        <f>IF('LSIB_G03'!O76&gt;=0,"OK","ERROR")</f>
      </c>
    </row>
    <row r="521">
      <c r="A521" t="s" s="230">
        <v>129</v>
      </c>
      <c r="B521" t="s" s="229">
        <v>384</v>
      </c>
      <c r="C521" t="s" s="230">
        <v>385</v>
      </c>
      <c r="D521" t="s" s="230">
        <v>1397</v>
      </c>
      <c r="E521" t="s" s="230">
        <v>1398</v>
      </c>
      <c r="F521" s="230">
        <f>IF('LSIB_G03'!L77&gt;=0,"OK","ERROR")</f>
      </c>
    </row>
    <row r="522">
      <c r="A522" t="s" s="230">
        <v>129</v>
      </c>
      <c r="B522" t="s" s="229">
        <v>384</v>
      </c>
      <c r="C522" t="s" s="230">
        <v>385</v>
      </c>
      <c r="D522" t="s" s="230">
        <v>1399</v>
      </c>
      <c r="E522" t="s" s="230">
        <v>1400</v>
      </c>
      <c r="F522" s="230">
        <f>IF('LSIB_G03'!M77&gt;=0,"OK","ERROR")</f>
      </c>
    </row>
    <row r="523">
      <c r="A523" t="s" s="230">
        <v>129</v>
      </c>
      <c r="B523" t="s" s="229">
        <v>384</v>
      </c>
      <c r="C523" t="s" s="230">
        <v>385</v>
      </c>
      <c r="D523" t="s" s="230">
        <v>1401</v>
      </c>
      <c r="E523" t="s" s="230">
        <v>1402</v>
      </c>
      <c r="F523" s="230">
        <f>IF('LSIB_G03'!N77&gt;=0,"OK","ERROR")</f>
      </c>
    </row>
    <row r="524">
      <c r="A524" t="s" s="230">
        <v>129</v>
      </c>
      <c r="B524" t="s" s="229">
        <v>384</v>
      </c>
      <c r="C524" t="s" s="230">
        <v>385</v>
      </c>
      <c r="D524" t="s" s="230">
        <v>1403</v>
      </c>
      <c r="E524" t="s" s="230">
        <v>1404</v>
      </c>
      <c r="F524" s="230">
        <f>IF('LSIB_G03'!O77&gt;=0,"OK","ERROR")</f>
      </c>
    </row>
    <row r="525">
      <c r="A525" t="s" s="230">
        <v>129</v>
      </c>
      <c r="B525" t="s" s="229">
        <v>384</v>
      </c>
      <c r="C525" t="s" s="230">
        <v>385</v>
      </c>
      <c r="D525" t="s" s="230">
        <v>1405</v>
      </c>
      <c r="E525" t="s" s="230">
        <v>1406</v>
      </c>
      <c r="F525" s="230">
        <f>IF('LSIB_G03'!L78&gt;=0,"OK","ERROR")</f>
      </c>
    </row>
    <row r="526">
      <c r="A526" t="s" s="230">
        <v>129</v>
      </c>
      <c r="B526" t="s" s="229">
        <v>384</v>
      </c>
      <c r="C526" t="s" s="230">
        <v>385</v>
      </c>
      <c r="D526" t="s" s="230">
        <v>1407</v>
      </c>
      <c r="E526" t="s" s="230">
        <v>1408</v>
      </c>
      <c r="F526" s="230">
        <f>IF('LSIB_G03'!M78&gt;=0,"OK","ERROR")</f>
      </c>
    </row>
    <row r="527">
      <c r="A527" t="s" s="230">
        <v>129</v>
      </c>
      <c r="B527" t="s" s="229">
        <v>384</v>
      </c>
      <c r="C527" t="s" s="230">
        <v>385</v>
      </c>
      <c r="D527" t="s" s="230">
        <v>1409</v>
      </c>
      <c r="E527" t="s" s="230">
        <v>1410</v>
      </c>
      <c r="F527" s="230">
        <f>IF('LSIB_G03'!N78&gt;=0,"OK","ERROR")</f>
      </c>
    </row>
    <row r="528">
      <c r="A528" t="s" s="230">
        <v>129</v>
      </c>
      <c r="B528" t="s" s="229">
        <v>384</v>
      </c>
      <c r="C528" t="s" s="230">
        <v>385</v>
      </c>
      <c r="D528" t="s" s="230">
        <v>1411</v>
      </c>
      <c r="E528" t="s" s="230">
        <v>1412</v>
      </c>
      <c r="F528" s="230">
        <f>IF('LSIB_G03'!O78&gt;=0,"OK","ERROR")</f>
      </c>
    </row>
    <row r="529">
      <c r="A529" t="s" s="230">
        <v>129</v>
      </c>
      <c r="B529" t="s" s="229">
        <v>384</v>
      </c>
      <c r="C529" t="s" s="230">
        <v>385</v>
      </c>
      <c r="D529" t="s" s="230">
        <v>1413</v>
      </c>
      <c r="E529" t="s" s="230">
        <v>1414</v>
      </c>
      <c r="F529" s="230">
        <f>IF('LSIB_G03'!L79&gt;=0,"OK","ERROR")</f>
      </c>
    </row>
    <row r="530">
      <c r="A530" t="s" s="230">
        <v>129</v>
      </c>
      <c r="B530" t="s" s="229">
        <v>384</v>
      </c>
      <c r="C530" t="s" s="230">
        <v>385</v>
      </c>
      <c r="D530" t="s" s="230">
        <v>1415</v>
      </c>
      <c r="E530" t="s" s="230">
        <v>1416</v>
      </c>
      <c r="F530" s="230">
        <f>IF('LSIB_G03'!M79&gt;=0,"OK","ERROR")</f>
      </c>
    </row>
    <row r="531">
      <c r="A531" t="s" s="230">
        <v>129</v>
      </c>
      <c r="B531" t="s" s="229">
        <v>384</v>
      </c>
      <c r="C531" t="s" s="230">
        <v>385</v>
      </c>
      <c r="D531" t="s" s="230">
        <v>1417</v>
      </c>
      <c r="E531" t="s" s="230">
        <v>1418</v>
      </c>
      <c r="F531" s="230">
        <f>IF('LSIB_G03'!N79&gt;=0,"OK","ERROR")</f>
      </c>
    </row>
    <row r="532">
      <c r="A532" t="s" s="230">
        <v>129</v>
      </c>
      <c r="B532" t="s" s="229">
        <v>384</v>
      </c>
      <c r="C532" t="s" s="230">
        <v>385</v>
      </c>
      <c r="D532" t="s" s="230">
        <v>1419</v>
      </c>
      <c r="E532" t="s" s="230">
        <v>1420</v>
      </c>
      <c r="F532" s="230">
        <f>IF('LSIB_G03'!O79&gt;=0,"OK","ERROR")</f>
      </c>
    </row>
    <row r="533">
      <c r="A533" t="s" s="230">
        <v>129</v>
      </c>
      <c r="B533" t="s" s="229">
        <v>384</v>
      </c>
      <c r="C533" t="s" s="230">
        <v>385</v>
      </c>
      <c r="D533" t="s" s="230">
        <v>1421</v>
      </c>
      <c r="E533" t="s" s="230">
        <v>1422</v>
      </c>
      <c r="F533" s="230">
        <f>IF('LSIB_G03'!L80&gt;=0,"OK","ERROR")</f>
      </c>
    </row>
    <row r="534">
      <c r="A534" t="s" s="230">
        <v>129</v>
      </c>
      <c r="B534" t="s" s="229">
        <v>384</v>
      </c>
      <c r="C534" t="s" s="230">
        <v>385</v>
      </c>
      <c r="D534" t="s" s="230">
        <v>1423</v>
      </c>
      <c r="E534" t="s" s="230">
        <v>1424</v>
      </c>
      <c r="F534" s="230">
        <f>IF('LSIB_G03'!M80&gt;=0,"OK","ERROR")</f>
      </c>
    </row>
    <row r="535">
      <c r="A535" t="s" s="230">
        <v>129</v>
      </c>
      <c r="B535" t="s" s="229">
        <v>384</v>
      </c>
      <c r="C535" t="s" s="230">
        <v>385</v>
      </c>
      <c r="D535" t="s" s="230">
        <v>1425</v>
      </c>
      <c r="E535" t="s" s="230">
        <v>1426</v>
      </c>
      <c r="F535" s="230">
        <f>IF('LSIB_G03'!N80&gt;=0,"OK","ERROR")</f>
      </c>
    </row>
    <row r="536">
      <c r="A536" t="s" s="230">
        <v>129</v>
      </c>
      <c r="B536" t="s" s="229">
        <v>384</v>
      </c>
      <c r="C536" t="s" s="230">
        <v>385</v>
      </c>
      <c r="D536" t="s" s="230">
        <v>1427</v>
      </c>
      <c r="E536" t="s" s="230">
        <v>1428</v>
      </c>
      <c r="F536" s="230">
        <f>IF('LSIB_G03'!O80&gt;=0,"OK","ERROR")</f>
      </c>
    </row>
    <row r="537">
      <c r="A537" t="s" s="230">
        <v>129</v>
      </c>
      <c r="B537" t="s" s="229">
        <v>384</v>
      </c>
      <c r="C537" t="s" s="230">
        <v>385</v>
      </c>
      <c r="D537" t="s" s="230">
        <v>1429</v>
      </c>
      <c r="E537" t="s" s="230">
        <v>1430</v>
      </c>
      <c r="F537" s="230">
        <f>IF('LSIB_G03'!L81&gt;=0,"OK","ERROR")</f>
      </c>
    </row>
    <row r="538">
      <c r="A538" t="s" s="230">
        <v>129</v>
      </c>
      <c r="B538" t="s" s="229">
        <v>384</v>
      </c>
      <c r="C538" t="s" s="230">
        <v>385</v>
      </c>
      <c r="D538" t="s" s="230">
        <v>1431</v>
      </c>
      <c r="E538" t="s" s="230">
        <v>1432</v>
      </c>
      <c r="F538" s="230">
        <f>IF('LSIB_G03'!M81&gt;=0,"OK","ERROR")</f>
      </c>
    </row>
    <row r="539">
      <c r="A539" t="s" s="230">
        <v>129</v>
      </c>
      <c r="B539" t="s" s="229">
        <v>384</v>
      </c>
      <c r="C539" t="s" s="230">
        <v>385</v>
      </c>
      <c r="D539" t="s" s="230">
        <v>1433</v>
      </c>
      <c r="E539" t="s" s="230">
        <v>1434</v>
      </c>
      <c r="F539" s="230">
        <f>IF('LSIB_G03'!N81&gt;=0,"OK","ERROR")</f>
      </c>
    </row>
    <row r="540">
      <c r="A540" t="s" s="230">
        <v>129</v>
      </c>
      <c r="B540" t="s" s="229">
        <v>384</v>
      </c>
      <c r="C540" t="s" s="230">
        <v>385</v>
      </c>
      <c r="D540" t="s" s="230">
        <v>1435</v>
      </c>
      <c r="E540" t="s" s="230">
        <v>1436</v>
      </c>
      <c r="F540" s="230">
        <f>IF('LSIB_G03'!O81&gt;=0,"OK","ERROR")</f>
      </c>
    </row>
    <row r="541">
      <c r="A541" t="s" s="230">
        <v>129</v>
      </c>
      <c r="B541" t="s" s="229">
        <v>384</v>
      </c>
      <c r="C541" t="s" s="230">
        <v>385</v>
      </c>
      <c r="D541" t="s" s="230">
        <v>1437</v>
      </c>
      <c r="E541" t="s" s="230">
        <v>1438</v>
      </c>
      <c r="F541" s="230">
        <f>IF('LSIB_G03'!L82&gt;=0,"OK","ERROR")</f>
      </c>
    </row>
    <row r="542">
      <c r="A542" t="s" s="230">
        <v>129</v>
      </c>
      <c r="B542" t="s" s="229">
        <v>384</v>
      </c>
      <c r="C542" t="s" s="230">
        <v>385</v>
      </c>
      <c r="D542" t="s" s="230">
        <v>1439</v>
      </c>
      <c r="E542" t="s" s="230">
        <v>1440</v>
      </c>
      <c r="F542" s="230">
        <f>IF('LSIB_G03'!M82&gt;=0,"OK","ERROR")</f>
      </c>
    </row>
    <row r="543">
      <c r="A543" t="s" s="230">
        <v>129</v>
      </c>
      <c r="B543" t="s" s="229">
        <v>384</v>
      </c>
      <c r="C543" t="s" s="230">
        <v>385</v>
      </c>
      <c r="D543" t="s" s="230">
        <v>1441</v>
      </c>
      <c r="E543" t="s" s="230">
        <v>1442</v>
      </c>
      <c r="F543" s="230">
        <f>IF('LSIB_G03'!N82&gt;=0,"OK","ERROR")</f>
      </c>
    </row>
    <row r="544">
      <c r="A544" t="s" s="230">
        <v>129</v>
      </c>
      <c r="B544" t="s" s="229">
        <v>384</v>
      </c>
      <c r="C544" t="s" s="230">
        <v>385</v>
      </c>
      <c r="D544" t="s" s="230">
        <v>1443</v>
      </c>
      <c r="E544" t="s" s="230">
        <v>1444</v>
      </c>
      <c r="F544" s="230">
        <f>IF('LSIB_G03'!O82&gt;=0,"OK","ERROR")</f>
      </c>
    </row>
    <row r="545">
      <c r="A545" t="s" s="230">
        <v>129</v>
      </c>
      <c r="B545" t="s" s="229">
        <v>384</v>
      </c>
      <c r="C545" t="s" s="230">
        <v>385</v>
      </c>
      <c r="D545" t="s" s="230">
        <v>1445</v>
      </c>
      <c r="E545" t="s" s="230">
        <v>1446</v>
      </c>
      <c r="F545" s="230">
        <f>IF('LSIB_G03'!L83&gt;=0,"OK","ERROR")</f>
      </c>
    </row>
    <row r="546">
      <c r="A546" t="s" s="230">
        <v>129</v>
      </c>
      <c r="B546" t="s" s="229">
        <v>384</v>
      </c>
      <c r="C546" t="s" s="230">
        <v>385</v>
      </c>
      <c r="D546" t="s" s="230">
        <v>1447</v>
      </c>
      <c r="E546" t="s" s="230">
        <v>1448</v>
      </c>
      <c r="F546" s="230">
        <f>IF('LSIB_G03'!M83&gt;=0,"OK","ERROR")</f>
      </c>
    </row>
    <row r="547">
      <c r="A547" t="s" s="230">
        <v>129</v>
      </c>
      <c r="B547" t="s" s="229">
        <v>384</v>
      </c>
      <c r="C547" t="s" s="230">
        <v>385</v>
      </c>
      <c r="D547" t="s" s="230">
        <v>1449</v>
      </c>
      <c r="E547" t="s" s="230">
        <v>1450</v>
      </c>
      <c r="F547" s="230">
        <f>IF('LSIB_G03'!N83&gt;=0,"OK","ERROR")</f>
      </c>
    </row>
    <row r="548">
      <c r="A548" t="s" s="230">
        <v>129</v>
      </c>
      <c r="B548" t="s" s="229">
        <v>384</v>
      </c>
      <c r="C548" t="s" s="230">
        <v>385</v>
      </c>
      <c r="D548" t="s" s="230">
        <v>1451</v>
      </c>
      <c r="E548" t="s" s="230">
        <v>1452</v>
      </c>
      <c r="F548" s="230">
        <f>IF('LSIB_G03'!O83&gt;=0,"OK","ERROR")</f>
      </c>
    </row>
    <row r="549">
      <c r="A549" t="s" s="230">
        <v>129</v>
      </c>
      <c r="B549" t="s" s="229">
        <v>384</v>
      </c>
      <c r="C549" t="s" s="230">
        <v>385</v>
      </c>
      <c r="D549" t="s" s="230">
        <v>1453</v>
      </c>
      <c r="E549" t="s" s="230">
        <v>1454</v>
      </c>
      <c r="F549" s="230">
        <f>IF('LSIB_G03'!L85&gt;=0,"OK","ERROR")</f>
      </c>
    </row>
    <row r="550">
      <c r="A550" t="s" s="230">
        <v>129</v>
      </c>
      <c r="B550" t="s" s="229">
        <v>384</v>
      </c>
      <c r="C550" t="s" s="230">
        <v>385</v>
      </c>
      <c r="D550" t="s" s="230">
        <v>1455</v>
      </c>
      <c r="E550" t="s" s="230">
        <v>1456</v>
      </c>
      <c r="F550" s="230">
        <f>IF('LSIB_G03'!M85&gt;=0,"OK","ERROR")</f>
      </c>
    </row>
    <row r="551">
      <c r="A551" t="s" s="230">
        <v>129</v>
      </c>
      <c r="B551" t="s" s="229">
        <v>384</v>
      </c>
      <c r="C551" t="s" s="230">
        <v>385</v>
      </c>
      <c r="D551" t="s" s="230">
        <v>1457</v>
      </c>
      <c r="E551" t="s" s="230">
        <v>1458</v>
      </c>
      <c r="F551" s="230">
        <f>IF('LSIB_G03'!N85&gt;=0,"OK","ERROR")</f>
      </c>
    </row>
    <row r="552">
      <c r="A552" t="s" s="230">
        <v>129</v>
      </c>
      <c r="B552" t="s" s="229">
        <v>384</v>
      </c>
      <c r="C552" t="s" s="230">
        <v>385</v>
      </c>
      <c r="D552" t="s" s="230">
        <v>1459</v>
      </c>
      <c r="E552" t="s" s="230">
        <v>1460</v>
      </c>
      <c r="F552" s="230">
        <f>IF('LSIB_G03'!O85&gt;=0,"OK","ERROR")</f>
      </c>
    </row>
    <row r="553">
      <c r="A553" t="s" s="230">
        <v>129</v>
      </c>
      <c r="B553" t="s" s="229">
        <v>384</v>
      </c>
      <c r="C553" t="s" s="230">
        <v>385</v>
      </c>
      <c r="D553" t="s" s="230">
        <v>1461</v>
      </c>
      <c r="E553" t="s" s="230">
        <v>1462</v>
      </c>
      <c r="F553" s="230">
        <f>IF('LSIB_G03'!L86&gt;=0,"OK","ERROR")</f>
      </c>
    </row>
    <row r="554">
      <c r="A554" t="s" s="230">
        <v>129</v>
      </c>
      <c r="B554" t="s" s="229">
        <v>384</v>
      </c>
      <c r="C554" t="s" s="230">
        <v>385</v>
      </c>
      <c r="D554" t="s" s="230">
        <v>1463</v>
      </c>
      <c r="E554" t="s" s="230">
        <v>1464</v>
      </c>
      <c r="F554" s="230">
        <f>IF('LSIB_G03'!M86&gt;=0,"OK","ERROR")</f>
      </c>
    </row>
    <row r="555">
      <c r="A555" t="s" s="230">
        <v>129</v>
      </c>
      <c r="B555" t="s" s="229">
        <v>384</v>
      </c>
      <c r="C555" t="s" s="230">
        <v>385</v>
      </c>
      <c r="D555" t="s" s="230">
        <v>1465</v>
      </c>
      <c r="E555" t="s" s="230">
        <v>1466</v>
      </c>
      <c r="F555" s="230">
        <f>IF('LSIB_G03'!N86&gt;=0,"OK","ERROR")</f>
      </c>
    </row>
    <row r="556">
      <c r="A556" t="s" s="230">
        <v>129</v>
      </c>
      <c r="B556" t="s" s="229">
        <v>384</v>
      </c>
      <c r="C556" t="s" s="230">
        <v>385</v>
      </c>
      <c r="D556" t="s" s="230">
        <v>1467</v>
      </c>
      <c r="E556" t="s" s="230">
        <v>1468</v>
      </c>
      <c r="F556" s="230">
        <f>IF('LSIB_G03'!O86&gt;=0,"OK","ERROR")</f>
      </c>
    </row>
    <row r="557">
      <c r="A557" t="s" s="230">
        <v>129</v>
      </c>
      <c r="B557" t="s" s="229">
        <v>384</v>
      </c>
      <c r="C557" t="s" s="230">
        <v>385</v>
      </c>
      <c r="D557" t="s" s="230">
        <v>1469</v>
      </c>
      <c r="E557" t="s" s="230">
        <v>1470</v>
      </c>
      <c r="F557" s="230">
        <f>IF('LSIB_G03'!L89&gt;=0,"OK","ERROR")</f>
      </c>
    </row>
    <row r="558">
      <c r="A558" t="s" s="230">
        <v>129</v>
      </c>
      <c r="B558" t="s" s="229">
        <v>384</v>
      </c>
      <c r="C558" t="s" s="230">
        <v>385</v>
      </c>
      <c r="D558" t="s" s="230">
        <v>1471</v>
      </c>
      <c r="E558" t="s" s="230">
        <v>1472</v>
      </c>
      <c r="F558" s="230">
        <f>IF('LSIB_G03'!M89&gt;=0,"OK","ERROR")</f>
      </c>
    </row>
    <row r="559">
      <c r="A559" t="s" s="230">
        <v>129</v>
      </c>
      <c r="B559" t="s" s="229">
        <v>384</v>
      </c>
      <c r="C559" t="s" s="230">
        <v>385</v>
      </c>
      <c r="D559" t="s" s="230">
        <v>1473</v>
      </c>
      <c r="E559" t="s" s="230">
        <v>1474</v>
      </c>
      <c r="F559" s="230">
        <f>IF('LSIB_G03'!N89&gt;=0,"OK","ERROR")</f>
      </c>
    </row>
    <row r="560">
      <c r="A560" t="s" s="230">
        <v>129</v>
      </c>
      <c r="B560" t="s" s="229">
        <v>384</v>
      </c>
      <c r="C560" t="s" s="230">
        <v>385</v>
      </c>
      <c r="D560" t="s" s="230">
        <v>1475</v>
      </c>
      <c r="E560" t="s" s="230">
        <v>1476</v>
      </c>
      <c r="F560" s="230">
        <f>IF('LSIB_G03'!O89&gt;=0,"OK","ERROR")</f>
      </c>
    </row>
    <row r="561">
      <c r="A561" t="s" s="230">
        <v>129</v>
      </c>
      <c r="B561" t="s" s="229">
        <v>384</v>
      </c>
      <c r="C561" t="s" s="230">
        <v>385</v>
      </c>
      <c r="D561" t="s" s="230">
        <v>1477</v>
      </c>
      <c r="E561" t="s" s="230">
        <v>1478</v>
      </c>
      <c r="F561" s="230">
        <f>IF('LSIB_G03'!L90&gt;=0,"OK","ERROR")</f>
      </c>
    </row>
    <row r="562">
      <c r="A562" t="s" s="230">
        <v>129</v>
      </c>
      <c r="B562" t="s" s="229">
        <v>384</v>
      </c>
      <c r="C562" t="s" s="230">
        <v>385</v>
      </c>
      <c r="D562" t="s" s="230">
        <v>1479</v>
      </c>
      <c r="E562" t="s" s="230">
        <v>1480</v>
      </c>
      <c r="F562" s="230">
        <f>IF('LSIB_G03'!M90&gt;=0,"OK","ERROR")</f>
      </c>
    </row>
    <row r="563">
      <c r="A563" t="s" s="230">
        <v>129</v>
      </c>
      <c r="B563" t="s" s="229">
        <v>384</v>
      </c>
      <c r="C563" t="s" s="230">
        <v>385</v>
      </c>
      <c r="D563" t="s" s="230">
        <v>1481</v>
      </c>
      <c r="E563" t="s" s="230">
        <v>1482</v>
      </c>
      <c r="F563" s="230">
        <f>IF('LSIB_G03'!N90&gt;=0,"OK","ERROR")</f>
      </c>
    </row>
    <row r="564">
      <c r="A564" t="s" s="230">
        <v>129</v>
      </c>
      <c r="B564" t="s" s="229">
        <v>384</v>
      </c>
      <c r="C564" t="s" s="230">
        <v>385</v>
      </c>
      <c r="D564" t="s" s="230">
        <v>1483</v>
      </c>
      <c r="E564" t="s" s="230">
        <v>1484</v>
      </c>
      <c r="F564" s="230">
        <f>IF('LSIB_G03'!O90&gt;=0,"OK","ERROR")</f>
      </c>
    </row>
    <row r="565">
      <c r="A565" t="s" s="230">
        <v>129</v>
      </c>
      <c r="B565" t="s" s="229">
        <v>384</v>
      </c>
      <c r="C565" t="s" s="230">
        <v>385</v>
      </c>
      <c r="D565" t="s" s="230">
        <v>1485</v>
      </c>
      <c r="E565" t="s" s="230">
        <v>1486</v>
      </c>
      <c r="F565" s="230">
        <f>IF('LSIB_G03'!L91&gt;=0,"OK","ERROR")</f>
      </c>
    </row>
    <row r="566">
      <c r="A566" t="s" s="230">
        <v>129</v>
      </c>
      <c r="B566" t="s" s="229">
        <v>384</v>
      </c>
      <c r="C566" t="s" s="230">
        <v>385</v>
      </c>
      <c r="D566" t="s" s="230">
        <v>1487</v>
      </c>
      <c r="E566" t="s" s="230">
        <v>1488</v>
      </c>
      <c r="F566" s="230">
        <f>IF('LSIB_G03'!M91&gt;=0,"OK","ERROR")</f>
      </c>
    </row>
    <row r="567">
      <c r="A567" t="s" s="230">
        <v>129</v>
      </c>
      <c r="B567" t="s" s="229">
        <v>384</v>
      </c>
      <c r="C567" t="s" s="230">
        <v>385</v>
      </c>
      <c r="D567" t="s" s="230">
        <v>1489</v>
      </c>
      <c r="E567" t="s" s="230">
        <v>1490</v>
      </c>
      <c r="F567" s="230">
        <f>IF('LSIB_G03'!N91&gt;=0,"OK","ERROR")</f>
      </c>
    </row>
    <row r="568">
      <c r="A568" t="s" s="230">
        <v>129</v>
      </c>
      <c r="B568" t="s" s="229">
        <v>384</v>
      </c>
      <c r="C568" t="s" s="230">
        <v>385</v>
      </c>
      <c r="D568" t="s" s="230">
        <v>1491</v>
      </c>
      <c r="E568" t="s" s="230">
        <v>1492</v>
      </c>
      <c r="F568" s="230">
        <f>IF('LSIB_G03'!O91&gt;=0,"OK","ERROR")</f>
      </c>
    </row>
    <row r="569">
      <c r="A569" t="s" s="230">
        <v>129</v>
      </c>
      <c r="B569" t="s" s="229">
        <v>384</v>
      </c>
      <c r="C569" t="s" s="230">
        <v>385</v>
      </c>
      <c r="D569" t="s" s="230">
        <v>1493</v>
      </c>
      <c r="E569" t="s" s="230">
        <v>1494</v>
      </c>
      <c r="F569" s="230">
        <f>IF('LSIB_G03'!L92&gt;=0,"OK","ERROR")</f>
      </c>
    </row>
    <row r="570">
      <c r="A570" t="s" s="230">
        <v>129</v>
      </c>
      <c r="B570" t="s" s="229">
        <v>384</v>
      </c>
      <c r="C570" t="s" s="230">
        <v>385</v>
      </c>
      <c r="D570" t="s" s="230">
        <v>1495</v>
      </c>
      <c r="E570" t="s" s="230">
        <v>1496</v>
      </c>
      <c r="F570" s="230">
        <f>IF('LSIB_G03'!M92&gt;=0,"OK","ERROR")</f>
      </c>
    </row>
    <row r="571">
      <c r="A571" t="s" s="230">
        <v>129</v>
      </c>
      <c r="B571" t="s" s="229">
        <v>384</v>
      </c>
      <c r="C571" t="s" s="230">
        <v>385</v>
      </c>
      <c r="D571" t="s" s="230">
        <v>1497</v>
      </c>
      <c r="E571" t="s" s="230">
        <v>1498</v>
      </c>
      <c r="F571" s="230">
        <f>IF('LSIB_G03'!N92&gt;=0,"OK","ERROR")</f>
      </c>
    </row>
    <row r="572">
      <c r="A572" t="s" s="230">
        <v>129</v>
      </c>
      <c r="B572" t="s" s="229">
        <v>384</v>
      </c>
      <c r="C572" t="s" s="230">
        <v>385</v>
      </c>
      <c r="D572" t="s" s="230">
        <v>1499</v>
      </c>
      <c r="E572" t="s" s="230">
        <v>1500</v>
      </c>
      <c r="F572" s="230">
        <f>IF('LSIB_G03'!O92&gt;=0,"OK","ERROR")</f>
      </c>
    </row>
    <row r="573">
      <c r="A573" t="s" s="230">
        <v>129</v>
      </c>
      <c r="B573" t="s" s="229">
        <v>384</v>
      </c>
      <c r="C573" t="s" s="230">
        <v>385</v>
      </c>
      <c r="D573" t="s" s="230">
        <v>1501</v>
      </c>
      <c r="E573" t="s" s="230">
        <v>1502</v>
      </c>
      <c r="F573" s="230">
        <f>IF('LSIB_G03'!L93&gt;=0,"OK","ERROR")</f>
      </c>
    </row>
    <row r="574">
      <c r="A574" t="s" s="230">
        <v>129</v>
      </c>
      <c r="B574" t="s" s="229">
        <v>384</v>
      </c>
      <c r="C574" t="s" s="230">
        <v>385</v>
      </c>
      <c r="D574" t="s" s="230">
        <v>1503</v>
      </c>
      <c r="E574" t="s" s="230">
        <v>1504</v>
      </c>
      <c r="F574" s="230">
        <f>IF('LSIB_G03'!M93&gt;=0,"OK","ERROR")</f>
      </c>
    </row>
    <row r="575">
      <c r="A575" t="s" s="230">
        <v>129</v>
      </c>
      <c r="B575" t="s" s="229">
        <v>384</v>
      </c>
      <c r="C575" t="s" s="230">
        <v>385</v>
      </c>
      <c r="D575" t="s" s="230">
        <v>1505</v>
      </c>
      <c r="E575" t="s" s="230">
        <v>1506</v>
      </c>
      <c r="F575" s="230">
        <f>IF('LSIB_G03'!N93&gt;=0,"OK","ERROR")</f>
      </c>
    </row>
    <row r="576">
      <c r="A576" t="s" s="230">
        <v>129</v>
      </c>
      <c r="B576" t="s" s="229">
        <v>384</v>
      </c>
      <c r="C576" t="s" s="230">
        <v>385</v>
      </c>
      <c r="D576" t="s" s="230">
        <v>1507</v>
      </c>
      <c r="E576" t="s" s="230">
        <v>1508</v>
      </c>
      <c r="F576" s="230">
        <f>IF('LSIB_G03'!O93&gt;=0,"OK","ERROR")</f>
      </c>
    </row>
    <row r="577">
      <c r="A577" t="s" s="230">
        <v>129</v>
      </c>
      <c r="B577" t="s" s="229">
        <v>384</v>
      </c>
      <c r="C577" t="s" s="230">
        <v>385</v>
      </c>
      <c r="D577" t="s" s="230">
        <v>1509</v>
      </c>
      <c r="E577" t="s" s="230">
        <v>1510</v>
      </c>
      <c r="F577" s="230">
        <f>IF('LSIB_G03'!L94&gt;=0,"OK","ERROR")</f>
      </c>
    </row>
    <row r="578">
      <c r="A578" t="s" s="230">
        <v>129</v>
      </c>
      <c r="B578" t="s" s="229">
        <v>384</v>
      </c>
      <c r="C578" t="s" s="230">
        <v>385</v>
      </c>
      <c r="D578" t="s" s="230">
        <v>1511</v>
      </c>
      <c r="E578" t="s" s="230">
        <v>1512</v>
      </c>
      <c r="F578" s="230">
        <f>IF('LSIB_G03'!M94&gt;=0,"OK","ERROR")</f>
      </c>
    </row>
    <row r="579">
      <c r="A579" t="s" s="230">
        <v>129</v>
      </c>
      <c r="B579" t="s" s="229">
        <v>384</v>
      </c>
      <c r="C579" t="s" s="230">
        <v>385</v>
      </c>
      <c r="D579" t="s" s="230">
        <v>1513</v>
      </c>
      <c r="E579" t="s" s="230">
        <v>1514</v>
      </c>
      <c r="F579" s="230">
        <f>IF('LSIB_G03'!N94&gt;=0,"OK","ERROR")</f>
      </c>
    </row>
    <row r="580">
      <c r="A580" t="s" s="230">
        <v>129</v>
      </c>
      <c r="B580" t="s" s="229">
        <v>384</v>
      </c>
      <c r="C580" t="s" s="230">
        <v>385</v>
      </c>
      <c r="D580" t="s" s="230">
        <v>1515</v>
      </c>
      <c r="E580" t="s" s="230">
        <v>1516</v>
      </c>
      <c r="F580" s="230">
        <f>IF('LSIB_G03'!O94&gt;=0,"OK","ERROR")</f>
      </c>
    </row>
    <row r="581">
      <c r="A581" t="s" s="230">
        <v>129</v>
      </c>
      <c r="B581" t="s" s="229">
        <v>384</v>
      </c>
      <c r="C581" t="s" s="230">
        <v>385</v>
      </c>
      <c r="D581" t="s" s="230">
        <v>1517</v>
      </c>
      <c r="E581" t="s" s="230">
        <v>1518</v>
      </c>
      <c r="F581" s="230">
        <f>IF('LSIB_G03'!L95&gt;=0,"OK","ERROR")</f>
      </c>
    </row>
    <row r="582">
      <c r="A582" t="s" s="230">
        <v>129</v>
      </c>
      <c r="B582" t="s" s="229">
        <v>384</v>
      </c>
      <c r="C582" t="s" s="230">
        <v>385</v>
      </c>
      <c r="D582" t="s" s="230">
        <v>1519</v>
      </c>
      <c r="E582" t="s" s="230">
        <v>1520</v>
      </c>
      <c r="F582" s="230">
        <f>IF('LSIB_G03'!M95&gt;=0,"OK","ERROR")</f>
      </c>
    </row>
    <row r="583">
      <c r="A583" t="s" s="230">
        <v>129</v>
      </c>
      <c r="B583" t="s" s="229">
        <v>384</v>
      </c>
      <c r="C583" t="s" s="230">
        <v>385</v>
      </c>
      <c r="D583" t="s" s="230">
        <v>1521</v>
      </c>
      <c r="E583" t="s" s="230">
        <v>1522</v>
      </c>
      <c r="F583" s="230">
        <f>IF('LSIB_G03'!N95&gt;=0,"OK","ERROR")</f>
      </c>
    </row>
    <row r="584">
      <c r="A584" t="s" s="230">
        <v>129</v>
      </c>
      <c r="B584" t="s" s="229">
        <v>384</v>
      </c>
      <c r="C584" t="s" s="230">
        <v>385</v>
      </c>
      <c r="D584" t="s" s="230">
        <v>1523</v>
      </c>
      <c r="E584" t="s" s="230">
        <v>1524</v>
      </c>
      <c r="F584" s="230">
        <f>IF('LSIB_G03'!O95&gt;=0,"OK","ERROR")</f>
      </c>
    </row>
    <row r="585">
      <c r="A585" t="s" s="230">
        <v>129</v>
      </c>
      <c r="B585" t="s" s="229">
        <v>384</v>
      </c>
      <c r="C585" t="s" s="230">
        <v>385</v>
      </c>
      <c r="D585" t="s" s="230">
        <v>1525</v>
      </c>
      <c r="E585" t="s" s="230">
        <v>1526</v>
      </c>
      <c r="F585" s="230">
        <f>IF('LSIB_G03'!L96&gt;=0,"OK","ERROR")</f>
      </c>
    </row>
    <row r="586">
      <c r="A586" t="s" s="230">
        <v>129</v>
      </c>
      <c r="B586" t="s" s="229">
        <v>384</v>
      </c>
      <c r="C586" t="s" s="230">
        <v>385</v>
      </c>
      <c r="D586" t="s" s="230">
        <v>1527</v>
      </c>
      <c r="E586" t="s" s="230">
        <v>1528</v>
      </c>
      <c r="F586" s="230">
        <f>IF('LSIB_G03'!M96&gt;=0,"OK","ERROR")</f>
      </c>
    </row>
    <row r="587">
      <c r="A587" t="s" s="230">
        <v>129</v>
      </c>
      <c r="B587" t="s" s="229">
        <v>384</v>
      </c>
      <c r="C587" t="s" s="230">
        <v>385</v>
      </c>
      <c r="D587" t="s" s="230">
        <v>1529</v>
      </c>
      <c r="E587" t="s" s="230">
        <v>1530</v>
      </c>
      <c r="F587" s="230">
        <f>IF('LSIB_G03'!N96&gt;=0,"OK","ERROR")</f>
      </c>
    </row>
    <row r="588">
      <c r="A588" t="s" s="230">
        <v>129</v>
      </c>
      <c r="B588" t="s" s="229">
        <v>384</v>
      </c>
      <c r="C588" t="s" s="230">
        <v>385</v>
      </c>
      <c r="D588" t="s" s="230">
        <v>1531</v>
      </c>
      <c r="E588" t="s" s="230">
        <v>1532</v>
      </c>
      <c r="F588" s="230">
        <f>IF('LSIB_G03'!O96&gt;=0,"OK","ERROR")</f>
      </c>
    </row>
    <row r="589">
      <c r="A589" t="s" s="230">
        <v>129</v>
      </c>
      <c r="B589" t="s" s="229">
        <v>384</v>
      </c>
      <c r="C589" t="s" s="230">
        <v>385</v>
      </c>
      <c r="D589" t="s" s="230">
        <v>1533</v>
      </c>
      <c r="E589" t="s" s="230">
        <v>1534</v>
      </c>
      <c r="F589" s="230">
        <f>IF('LSIB_G03'!L97&gt;=0,"OK","ERROR")</f>
      </c>
    </row>
    <row r="590">
      <c r="A590" t="s" s="230">
        <v>129</v>
      </c>
      <c r="B590" t="s" s="229">
        <v>384</v>
      </c>
      <c r="C590" t="s" s="230">
        <v>385</v>
      </c>
      <c r="D590" t="s" s="230">
        <v>1535</v>
      </c>
      <c r="E590" t="s" s="230">
        <v>1536</v>
      </c>
      <c r="F590" s="230">
        <f>IF('LSIB_G03'!M97&gt;=0,"OK","ERROR")</f>
      </c>
    </row>
    <row r="591">
      <c r="A591" t="s" s="230">
        <v>129</v>
      </c>
      <c r="B591" t="s" s="229">
        <v>384</v>
      </c>
      <c r="C591" t="s" s="230">
        <v>385</v>
      </c>
      <c r="D591" t="s" s="230">
        <v>1537</v>
      </c>
      <c r="E591" t="s" s="230">
        <v>1538</v>
      </c>
      <c r="F591" s="230">
        <f>IF('LSIB_G03'!N97&gt;=0,"OK","ERROR")</f>
      </c>
    </row>
    <row r="592">
      <c r="A592" t="s" s="230">
        <v>129</v>
      </c>
      <c r="B592" t="s" s="229">
        <v>384</v>
      </c>
      <c r="C592" t="s" s="230">
        <v>385</v>
      </c>
      <c r="D592" t="s" s="230">
        <v>1539</v>
      </c>
      <c r="E592" t="s" s="230">
        <v>1540</v>
      </c>
      <c r="F592" s="230">
        <f>IF('LSIB_G03'!O97&gt;=0,"OK","ERROR")</f>
      </c>
    </row>
    <row r="593">
      <c r="A593" t="s" s="230">
        <v>129</v>
      </c>
      <c r="B593" t="s" s="229">
        <v>384</v>
      </c>
      <c r="C593" t="s" s="230">
        <v>385</v>
      </c>
      <c r="D593" t="s" s="230">
        <v>1541</v>
      </c>
      <c r="E593" t="s" s="230">
        <v>1542</v>
      </c>
      <c r="F593" s="230">
        <f>IF('LSIB_G03'!L98&gt;=0,"OK","ERROR")</f>
      </c>
    </row>
    <row r="594">
      <c r="A594" t="s" s="230">
        <v>129</v>
      </c>
      <c r="B594" t="s" s="229">
        <v>384</v>
      </c>
      <c r="C594" t="s" s="230">
        <v>385</v>
      </c>
      <c r="D594" t="s" s="230">
        <v>1543</v>
      </c>
      <c r="E594" t="s" s="230">
        <v>1544</v>
      </c>
      <c r="F594" s="230">
        <f>IF('LSIB_G03'!M98&gt;=0,"OK","ERROR")</f>
      </c>
    </row>
    <row r="595">
      <c r="A595" t="s" s="230">
        <v>129</v>
      </c>
      <c r="B595" t="s" s="229">
        <v>384</v>
      </c>
      <c r="C595" t="s" s="230">
        <v>385</v>
      </c>
      <c r="D595" t="s" s="230">
        <v>1545</v>
      </c>
      <c r="E595" t="s" s="230">
        <v>1546</v>
      </c>
      <c r="F595" s="230">
        <f>IF('LSIB_G03'!N98&gt;=0,"OK","ERROR")</f>
      </c>
    </row>
    <row r="596">
      <c r="A596" t="s" s="230">
        <v>129</v>
      </c>
      <c r="B596" t="s" s="229">
        <v>384</v>
      </c>
      <c r="C596" t="s" s="230">
        <v>385</v>
      </c>
      <c r="D596" t="s" s="230">
        <v>1547</v>
      </c>
      <c r="E596" t="s" s="230">
        <v>1548</v>
      </c>
      <c r="F596" s="230">
        <f>IF('LSIB_G03'!O98&gt;=0,"OK","ERROR")</f>
      </c>
    </row>
    <row r="597">
      <c r="A597" t="s" s="230">
        <v>129</v>
      </c>
      <c r="B597" t="s" s="229">
        <v>384</v>
      </c>
      <c r="C597" t="s" s="230">
        <v>385</v>
      </c>
      <c r="D597" t="s" s="230">
        <v>1549</v>
      </c>
      <c r="E597" t="s" s="230">
        <v>1550</v>
      </c>
      <c r="F597" s="230">
        <f>IF('LSIB_G03'!L99&gt;=0,"OK","ERROR")</f>
      </c>
    </row>
    <row r="598">
      <c r="A598" t="s" s="230">
        <v>129</v>
      </c>
      <c r="B598" t="s" s="229">
        <v>384</v>
      </c>
      <c r="C598" t="s" s="230">
        <v>385</v>
      </c>
      <c r="D598" t="s" s="230">
        <v>1551</v>
      </c>
      <c r="E598" t="s" s="230">
        <v>1552</v>
      </c>
      <c r="F598" s="230">
        <f>IF('LSIB_G03'!M99&gt;=0,"OK","ERROR")</f>
      </c>
    </row>
    <row r="599">
      <c r="A599" t="s" s="230">
        <v>129</v>
      </c>
      <c r="B599" t="s" s="229">
        <v>384</v>
      </c>
      <c r="C599" t="s" s="230">
        <v>385</v>
      </c>
      <c r="D599" t="s" s="230">
        <v>1553</v>
      </c>
      <c r="E599" t="s" s="230">
        <v>1554</v>
      </c>
      <c r="F599" s="230">
        <f>IF('LSIB_G03'!N99&gt;=0,"OK","ERROR")</f>
      </c>
    </row>
    <row r="600">
      <c r="A600" t="s" s="230">
        <v>129</v>
      </c>
      <c r="B600" t="s" s="229">
        <v>384</v>
      </c>
      <c r="C600" t="s" s="230">
        <v>385</v>
      </c>
      <c r="D600" t="s" s="230">
        <v>1555</v>
      </c>
      <c r="E600" t="s" s="230">
        <v>1556</v>
      </c>
      <c r="F600" s="230">
        <f>IF('LSIB_G03'!O99&gt;=0,"OK","ERROR")</f>
      </c>
    </row>
    <row r="601">
      <c r="A601" t="s" s="230">
        <v>129</v>
      </c>
      <c r="B601" t="s" s="229">
        <v>384</v>
      </c>
      <c r="C601" t="s" s="230">
        <v>385</v>
      </c>
      <c r="D601" t="s" s="230">
        <v>1557</v>
      </c>
      <c r="E601" t="s" s="230">
        <v>1558</v>
      </c>
      <c r="F601" s="230">
        <f>IF('LSIB_G03'!L100&gt;=0,"OK","ERROR")</f>
      </c>
    </row>
    <row r="602">
      <c r="A602" t="s" s="230">
        <v>129</v>
      </c>
      <c r="B602" t="s" s="229">
        <v>384</v>
      </c>
      <c r="C602" t="s" s="230">
        <v>385</v>
      </c>
      <c r="D602" t="s" s="230">
        <v>1559</v>
      </c>
      <c r="E602" t="s" s="230">
        <v>1560</v>
      </c>
      <c r="F602" s="230">
        <f>IF('LSIB_G03'!M100&gt;=0,"OK","ERROR")</f>
      </c>
    </row>
    <row r="603">
      <c r="A603" t="s" s="230">
        <v>129</v>
      </c>
      <c r="B603" t="s" s="229">
        <v>384</v>
      </c>
      <c r="C603" t="s" s="230">
        <v>385</v>
      </c>
      <c r="D603" t="s" s="230">
        <v>1561</v>
      </c>
      <c r="E603" t="s" s="230">
        <v>1562</v>
      </c>
      <c r="F603" s="230">
        <f>IF('LSIB_G03'!N100&gt;=0,"OK","ERROR")</f>
      </c>
    </row>
    <row r="604">
      <c r="A604" t="s" s="230">
        <v>129</v>
      </c>
      <c r="B604" t="s" s="229">
        <v>384</v>
      </c>
      <c r="C604" t="s" s="230">
        <v>385</v>
      </c>
      <c r="D604" t="s" s="230">
        <v>1563</v>
      </c>
      <c r="E604" t="s" s="230">
        <v>1564</v>
      </c>
      <c r="F604" s="230">
        <f>IF('LSIB_G03'!O100&gt;=0,"OK","ERROR")</f>
      </c>
    </row>
    <row r="605">
      <c r="A605" t="s" s="230">
        <v>129</v>
      </c>
      <c r="B605" t="s" s="229">
        <v>384</v>
      </c>
      <c r="C605" t="s" s="230">
        <v>385</v>
      </c>
      <c r="D605" t="s" s="230">
        <v>1565</v>
      </c>
      <c r="E605" t="s" s="230">
        <v>1566</v>
      </c>
      <c r="F605" s="230">
        <f>IF('LSIB_G03'!L101&gt;=0,"OK","ERROR")</f>
      </c>
    </row>
    <row r="606">
      <c r="A606" t="s" s="230">
        <v>129</v>
      </c>
      <c r="B606" t="s" s="229">
        <v>384</v>
      </c>
      <c r="C606" t="s" s="230">
        <v>385</v>
      </c>
      <c r="D606" t="s" s="230">
        <v>1567</v>
      </c>
      <c r="E606" t="s" s="230">
        <v>1568</v>
      </c>
      <c r="F606" s="230">
        <f>IF('LSIB_G03'!M101&gt;=0,"OK","ERROR")</f>
      </c>
    </row>
    <row r="607">
      <c r="A607" t="s" s="230">
        <v>129</v>
      </c>
      <c r="B607" t="s" s="229">
        <v>384</v>
      </c>
      <c r="C607" t="s" s="230">
        <v>385</v>
      </c>
      <c r="D607" t="s" s="230">
        <v>1569</v>
      </c>
      <c r="E607" t="s" s="230">
        <v>1570</v>
      </c>
      <c r="F607" s="230">
        <f>IF('LSIB_G03'!N101&gt;=0,"OK","ERROR")</f>
      </c>
    </row>
    <row r="608">
      <c r="A608" t="s" s="230">
        <v>129</v>
      </c>
      <c r="B608" t="s" s="229">
        <v>384</v>
      </c>
      <c r="C608" t="s" s="230">
        <v>385</v>
      </c>
      <c r="D608" t="s" s="230">
        <v>1571</v>
      </c>
      <c r="E608" t="s" s="230">
        <v>1572</v>
      </c>
      <c r="F608" s="230">
        <f>IF('LSIB_G03'!O101&gt;=0,"OK","ERROR")</f>
      </c>
    </row>
    <row r="609">
      <c r="A609" t="s" s="230">
        <v>129</v>
      </c>
      <c r="B609" t="s" s="229">
        <v>384</v>
      </c>
      <c r="C609" t="s" s="230">
        <v>385</v>
      </c>
      <c r="D609" t="s" s="230">
        <v>1573</v>
      </c>
      <c r="E609" t="s" s="230">
        <v>1574</v>
      </c>
      <c r="F609" s="230">
        <f>IF('LSIB_G03'!L103&gt;=0,"OK","ERROR")</f>
      </c>
    </row>
    <row r="610">
      <c r="A610" t="s" s="230">
        <v>129</v>
      </c>
      <c r="B610" t="s" s="229">
        <v>384</v>
      </c>
      <c r="C610" t="s" s="230">
        <v>385</v>
      </c>
      <c r="D610" t="s" s="230">
        <v>1575</v>
      </c>
      <c r="E610" t="s" s="230">
        <v>1576</v>
      </c>
      <c r="F610" s="230">
        <f>IF('LSIB_G03'!M103&gt;=0,"OK","ERROR")</f>
      </c>
    </row>
    <row r="611">
      <c r="A611" t="s" s="230">
        <v>129</v>
      </c>
      <c r="B611" t="s" s="229">
        <v>384</v>
      </c>
      <c r="C611" t="s" s="230">
        <v>385</v>
      </c>
      <c r="D611" t="s" s="230">
        <v>1577</v>
      </c>
      <c r="E611" t="s" s="230">
        <v>1578</v>
      </c>
      <c r="F611" s="230">
        <f>IF('LSIB_G03'!N103&gt;=0,"OK","ERROR")</f>
      </c>
    </row>
    <row r="612">
      <c r="A612" t="s" s="230">
        <v>129</v>
      </c>
      <c r="B612" t="s" s="229">
        <v>384</v>
      </c>
      <c r="C612" t="s" s="230">
        <v>385</v>
      </c>
      <c r="D612" t="s" s="230">
        <v>1579</v>
      </c>
      <c r="E612" t="s" s="230">
        <v>1580</v>
      </c>
      <c r="F612" s="230">
        <f>IF('LSIB_G03'!O103&gt;=0,"OK","ERROR")</f>
      </c>
    </row>
    <row r="613">
      <c r="A613" t="s" s="230">
        <v>129</v>
      </c>
      <c r="B613" t="s" s="229">
        <v>384</v>
      </c>
      <c r="C613" t="s" s="230">
        <v>385</v>
      </c>
      <c r="D613" t="s" s="230">
        <v>1581</v>
      </c>
      <c r="E613" t="s" s="230">
        <v>1582</v>
      </c>
      <c r="F613" s="230">
        <f>IF('LSIB_G03'!L104&gt;=0,"OK","ERROR")</f>
      </c>
    </row>
    <row r="614">
      <c r="A614" t="s" s="230">
        <v>129</v>
      </c>
      <c r="B614" t="s" s="229">
        <v>384</v>
      </c>
      <c r="C614" t="s" s="230">
        <v>385</v>
      </c>
      <c r="D614" t="s" s="230">
        <v>1583</v>
      </c>
      <c r="E614" t="s" s="230">
        <v>1584</v>
      </c>
      <c r="F614" s="230">
        <f>IF('LSIB_G03'!M104&gt;=0,"OK","ERROR")</f>
      </c>
    </row>
    <row r="615">
      <c r="A615" t="s" s="230">
        <v>129</v>
      </c>
      <c r="B615" t="s" s="229">
        <v>384</v>
      </c>
      <c r="C615" t="s" s="230">
        <v>385</v>
      </c>
      <c r="D615" t="s" s="230">
        <v>1585</v>
      </c>
      <c r="E615" t="s" s="230">
        <v>1586</v>
      </c>
      <c r="F615" s="230">
        <f>IF('LSIB_G03'!N104&gt;=0,"OK","ERROR")</f>
      </c>
    </row>
    <row r="616">
      <c r="A616" t="s" s="230">
        <v>129</v>
      </c>
      <c r="B616" t="s" s="229">
        <v>384</v>
      </c>
      <c r="C616" t="s" s="230">
        <v>385</v>
      </c>
      <c r="D616" t="s" s="230">
        <v>1587</v>
      </c>
      <c r="E616" t="s" s="230">
        <v>1588</v>
      </c>
      <c r="F616" s="230">
        <f>IF('LSIB_G03'!O104&gt;=0,"OK","ERROR")</f>
      </c>
    </row>
    <row r="617">
      <c r="A617" t="s" s="230">
        <v>129</v>
      </c>
      <c r="B617" t="s" s="229">
        <v>384</v>
      </c>
      <c r="C617" t="s" s="230">
        <v>385</v>
      </c>
      <c r="D617" t="s" s="230">
        <v>1589</v>
      </c>
      <c r="E617" t="s" s="230">
        <v>1590</v>
      </c>
      <c r="F617" s="230">
        <f>IF('LSIB_G03'!L105&gt;=0,"OK","ERROR")</f>
      </c>
    </row>
    <row r="618">
      <c r="A618" t="s" s="230">
        <v>129</v>
      </c>
      <c r="B618" t="s" s="229">
        <v>384</v>
      </c>
      <c r="C618" t="s" s="230">
        <v>385</v>
      </c>
      <c r="D618" t="s" s="230">
        <v>1591</v>
      </c>
      <c r="E618" t="s" s="230">
        <v>1592</v>
      </c>
      <c r="F618" s="230">
        <f>IF('LSIB_G03'!M105&gt;=0,"OK","ERROR")</f>
      </c>
    </row>
    <row r="619">
      <c r="A619" t="s" s="230">
        <v>129</v>
      </c>
      <c r="B619" t="s" s="229">
        <v>384</v>
      </c>
      <c r="C619" t="s" s="230">
        <v>385</v>
      </c>
      <c r="D619" t="s" s="230">
        <v>1593</v>
      </c>
      <c r="E619" t="s" s="230">
        <v>1594</v>
      </c>
      <c r="F619" s="230">
        <f>IF('LSIB_G03'!N105&gt;=0,"OK","ERROR")</f>
      </c>
    </row>
    <row r="620">
      <c r="A620" t="s" s="230">
        <v>129</v>
      </c>
      <c r="B620" t="s" s="229">
        <v>384</v>
      </c>
      <c r="C620" t="s" s="230">
        <v>385</v>
      </c>
      <c r="D620" t="s" s="230">
        <v>1595</v>
      </c>
      <c r="E620" t="s" s="230">
        <v>1596</v>
      </c>
      <c r="F620" s="230">
        <f>IF('LSIB_G03'!O105&gt;=0,"OK","ERROR")</f>
      </c>
    </row>
    <row r="621">
      <c r="A621" t="s" s="230">
        <v>129</v>
      </c>
      <c r="B621" t="s" s="229">
        <v>384</v>
      </c>
      <c r="C621" t="s" s="230">
        <v>385</v>
      </c>
      <c r="D621" t="s" s="230">
        <v>1597</v>
      </c>
      <c r="E621" t="s" s="230">
        <v>1598</v>
      </c>
      <c r="F621" s="230">
        <f>IF('LSIB_G03'!L106&gt;=0,"OK","ERROR")</f>
      </c>
    </row>
    <row r="622">
      <c r="A622" t="s" s="230">
        <v>129</v>
      </c>
      <c r="B622" t="s" s="229">
        <v>384</v>
      </c>
      <c r="C622" t="s" s="230">
        <v>385</v>
      </c>
      <c r="D622" t="s" s="230">
        <v>1599</v>
      </c>
      <c r="E622" t="s" s="230">
        <v>1600</v>
      </c>
      <c r="F622" s="230">
        <f>IF('LSIB_G03'!M106&gt;=0,"OK","ERROR")</f>
      </c>
    </row>
    <row r="623">
      <c r="A623" t="s" s="230">
        <v>129</v>
      </c>
      <c r="B623" t="s" s="229">
        <v>384</v>
      </c>
      <c r="C623" t="s" s="230">
        <v>385</v>
      </c>
      <c r="D623" t="s" s="230">
        <v>1601</v>
      </c>
      <c r="E623" t="s" s="230">
        <v>1602</v>
      </c>
      <c r="F623" s="230">
        <f>IF('LSIB_G03'!N106&gt;=0,"OK","ERROR")</f>
      </c>
    </row>
    <row r="624">
      <c r="A624" t="s" s="230">
        <v>129</v>
      </c>
      <c r="B624" t="s" s="229">
        <v>384</v>
      </c>
      <c r="C624" t="s" s="230">
        <v>385</v>
      </c>
      <c r="D624" t="s" s="230">
        <v>1603</v>
      </c>
      <c r="E624" t="s" s="230">
        <v>1604</v>
      </c>
      <c r="F624" s="230">
        <f>IF('LSIB_G03'!O106&gt;=0,"OK","ERROR")</f>
      </c>
    </row>
    <row r="625">
      <c r="A625" t="s" s="230">
        <v>129</v>
      </c>
      <c r="B625" t="s" s="229">
        <v>384</v>
      </c>
      <c r="C625" t="s" s="230">
        <v>385</v>
      </c>
      <c r="D625" t="s" s="230">
        <v>1605</v>
      </c>
      <c r="E625" t="s" s="230">
        <v>1606</v>
      </c>
      <c r="F625" s="230">
        <f>IF('LSIB_G03'!L107&gt;=0,"OK","ERROR")</f>
      </c>
    </row>
    <row r="626">
      <c r="A626" t="s" s="230">
        <v>129</v>
      </c>
      <c r="B626" t="s" s="229">
        <v>384</v>
      </c>
      <c r="C626" t="s" s="230">
        <v>385</v>
      </c>
      <c r="D626" t="s" s="230">
        <v>1607</v>
      </c>
      <c r="E626" t="s" s="230">
        <v>1608</v>
      </c>
      <c r="F626" s="230">
        <f>IF('LSIB_G03'!M107&gt;=0,"OK","ERROR")</f>
      </c>
    </row>
    <row r="627">
      <c r="A627" t="s" s="230">
        <v>129</v>
      </c>
      <c r="B627" t="s" s="229">
        <v>384</v>
      </c>
      <c r="C627" t="s" s="230">
        <v>385</v>
      </c>
      <c r="D627" t="s" s="230">
        <v>1609</v>
      </c>
      <c r="E627" t="s" s="230">
        <v>1610</v>
      </c>
      <c r="F627" s="230">
        <f>IF('LSIB_G03'!N107&gt;=0,"OK","ERROR")</f>
      </c>
    </row>
    <row r="628">
      <c r="A628" t="s" s="230">
        <v>129</v>
      </c>
      <c r="B628" t="s" s="229">
        <v>384</v>
      </c>
      <c r="C628" t="s" s="230">
        <v>385</v>
      </c>
      <c r="D628" t="s" s="230">
        <v>1611</v>
      </c>
      <c r="E628" t="s" s="230">
        <v>1612</v>
      </c>
      <c r="F628" s="230">
        <f>IF('LSIB_G03'!O107&gt;=0,"OK","ERROR")</f>
      </c>
    </row>
    <row r="629">
      <c r="A629" t="s" s="230">
        <v>129</v>
      </c>
      <c r="B629" t="s" s="229">
        <v>384</v>
      </c>
      <c r="C629" t="s" s="230">
        <v>385</v>
      </c>
      <c r="D629" t="s" s="230">
        <v>1613</v>
      </c>
      <c r="E629" t="s" s="230">
        <v>1614</v>
      </c>
      <c r="F629" s="230">
        <f>IF('LSIB_G03'!L108&gt;=0,"OK","ERROR")</f>
      </c>
    </row>
    <row r="630">
      <c r="A630" t="s" s="230">
        <v>129</v>
      </c>
      <c r="B630" t="s" s="229">
        <v>384</v>
      </c>
      <c r="C630" t="s" s="230">
        <v>385</v>
      </c>
      <c r="D630" t="s" s="230">
        <v>1615</v>
      </c>
      <c r="E630" t="s" s="230">
        <v>1616</v>
      </c>
      <c r="F630" s="230">
        <f>IF('LSIB_G03'!M108&gt;=0,"OK","ERROR")</f>
      </c>
    </row>
    <row r="631">
      <c r="A631" t="s" s="230">
        <v>129</v>
      </c>
      <c r="B631" t="s" s="229">
        <v>384</v>
      </c>
      <c r="C631" t="s" s="230">
        <v>385</v>
      </c>
      <c r="D631" t="s" s="230">
        <v>1617</v>
      </c>
      <c r="E631" t="s" s="230">
        <v>1618</v>
      </c>
      <c r="F631" s="230">
        <f>IF('LSIB_G03'!N108&gt;=0,"OK","ERROR")</f>
      </c>
    </row>
    <row r="632">
      <c r="A632" t="s" s="230">
        <v>129</v>
      </c>
      <c r="B632" t="s" s="229">
        <v>384</v>
      </c>
      <c r="C632" t="s" s="230">
        <v>385</v>
      </c>
      <c r="D632" t="s" s="230">
        <v>1619</v>
      </c>
      <c r="E632" t="s" s="230">
        <v>1620</v>
      </c>
      <c r="F632" s="230">
        <f>IF('LSIB_G03'!O108&gt;=0,"OK","ERROR")</f>
      </c>
    </row>
    <row r="633">
      <c r="A633" t="s" s="230">
        <v>129</v>
      </c>
      <c r="B633" t="s" s="229">
        <v>384</v>
      </c>
      <c r="C633" t="s" s="230">
        <v>385</v>
      </c>
      <c r="D633" t="s" s="230">
        <v>1621</v>
      </c>
      <c r="E633" t="s" s="230">
        <v>1622</v>
      </c>
      <c r="F633" s="230">
        <f>IF('LSIB_G03'!L109&gt;=0,"OK","ERROR")</f>
      </c>
    </row>
    <row r="634">
      <c r="A634" t="s" s="230">
        <v>129</v>
      </c>
      <c r="B634" t="s" s="229">
        <v>384</v>
      </c>
      <c r="C634" t="s" s="230">
        <v>385</v>
      </c>
      <c r="D634" t="s" s="230">
        <v>1623</v>
      </c>
      <c r="E634" t="s" s="230">
        <v>1624</v>
      </c>
      <c r="F634" s="230">
        <f>IF('LSIB_G03'!M109&gt;=0,"OK","ERROR")</f>
      </c>
    </row>
    <row r="635">
      <c r="A635" t="s" s="230">
        <v>129</v>
      </c>
      <c r="B635" t="s" s="229">
        <v>384</v>
      </c>
      <c r="C635" t="s" s="230">
        <v>385</v>
      </c>
      <c r="D635" t="s" s="230">
        <v>1625</v>
      </c>
      <c r="E635" t="s" s="230">
        <v>1626</v>
      </c>
      <c r="F635" s="230">
        <f>IF('LSIB_G03'!N109&gt;=0,"OK","ERROR")</f>
      </c>
    </row>
    <row r="636">
      <c r="A636" t="s" s="230">
        <v>129</v>
      </c>
      <c r="B636" t="s" s="229">
        <v>384</v>
      </c>
      <c r="C636" t="s" s="230">
        <v>385</v>
      </c>
      <c r="D636" t="s" s="230">
        <v>1627</v>
      </c>
      <c r="E636" t="s" s="230">
        <v>1628</v>
      </c>
      <c r="F636" s="230">
        <f>IF('LSIB_G03'!O109&gt;=0,"OK","ERROR")</f>
      </c>
    </row>
    <row r="637">
      <c r="A637" t="s" s="230">
        <v>129</v>
      </c>
      <c r="B637" t="s" s="229">
        <v>384</v>
      </c>
      <c r="C637" t="s" s="230">
        <v>385</v>
      </c>
      <c r="D637" t="s" s="230">
        <v>1629</v>
      </c>
      <c r="E637" t="s" s="230">
        <v>1630</v>
      </c>
      <c r="F637" s="230">
        <f>IF('LSIB_G03'!L110&gt;=0,"OK","ERROR")</f>
      </c>
    </row>
    <row r="638">
      <c r="A638" t="s" s="230">
        <v>129</v>
      </c>
      <c r="B638" t="s" s="229">
        <v>384</v>
      </c>
      <c r="C638" t="s" s="230">
        <v>385</v>
      </c>
      <c r="D638" t="s" s="230">
        <v>1631</v>
      </c>
      <c r="E638" t="s" s="230">
        <v>1632</v>
      </c>
      <c r="F638" s="230">
        <f>IF('LSIB_G03'!M110&gt;=0,"OK","ERROR")</f>
      </c>
    </row>
    <row r="639">
      <c r="A639" t="s" s="230">
        <v>129</v>
      </c>
      <c r="B639" t="s" s="229">
        <v>384</v>
      </c>
      <c r="C639" t="s" s="230">
        <v>385</v>
      </c>
      <c r="D639" t="s" s="230">
        <v>1633</v>
      </c>
      <c r="E639" t="s" s="230">
        <v>1634</v>
      </c>
      <c r="F639" s="230">
        <f>IF('LSIB_G03'!N110&gt;=0,"OK","ERROR")</f>
      </c>
    </row>
    <row r="640">
      <c r="A640" t="s" s="230">
        <v>129</v>
      </c>
      <c r="B640" t="s" s="229">
        <v>384</v>
      </c>
      <c r="C640" t="s" s="230">
        <v>385</v>
      </c>
      <c r="D640" t="s" s="230">
        <v>1635</v>
      </c>
      <c r="E640" t="s" s="230">
        <v>1636</v>
      </c>
      <c r="F640" s="230">
        <f>IF('LSIB_G03'!O110&gt;=0,"OK","ERROR")</f>
      </c>
    </row>
    <row r="641">
      <c r="A641" t="s" s="230">
        <v>129</v>
      </c>
      <c r="B641" t="s" s="229">
        <v>384</v>
      </c>
      <c r="C641" t="s" s="230">
        <v>385</v>
      </c>
      <c r="D641" t="s" s="230">
        <v>1637</v>
      </c>
      <c r="E641" t="s" s="230">
        <v>1638</v>
      </c>
      <c r="F641" s="230">
        <f>IF('LSIB_G03'!L111&gt;=0,"OK","ERROR")</f>
      </c>
    </row>
    <row r="642">
      <c r="A642" t="s" s="230">
        <v>129</v>
      </c>
      <c r="B642" t="s" s="229">
        <v>384</v>
      </c>
      <c r="C642" t="s" s="230">
        <v>385</v>
      </c>
      <c r="D642" t="s" s="230">
        <v>1639</v>
      </c>
      <c r="E642" t="s" s="230">
        <v>1640</v>
      </c>
      <c r="F642" s="230">
        <f>IF('LSIB_G03'!M111&gt;=0,"OK","ERROR")</f>
      </c>
    </row>
    <row r="643">
      <c r="A643" t="s" s="230">
        <v>129</v>
      </c>
      <c r="B643" t="s" s="229">
        <v>384</v>
      </c>
      <c r="C643" t="s" s="230">
        <v>385</v>
      </c>
      <c r="D643" t="s" s="230">
        <v>1641</v>
      </c>
      <c r="E643" t="s" s="230">
        <v>1642</v>
      </c>
      <c r="F643" s="230">
        <f>IF('LSIB_G03'!N111&gt;=0,"OK","ERROR")</f>
      </c>
    </row>
    <row r="644">
      <c r="A644" t="s" s="230">
        <v>129</v>
      </c>
      <c r="B644" t="s" s="229">
        <v>384</v>
      </c>
      <c r="C644" t="s" s="230">
        <v>385</v>
      </c>
      <c r="D644" t="s" s="230">
        <v>1643</v>
      </c>
      <c r="E644" t="s" s="230">
        <v>1644</v>
      </c>
      <c r="F644" s="230">
        <f>IF('LSIB_G03'!O111&gt;=0,"OK","ERROR")</f>
      </c>
    </row>
    <row r="645">
      <c r="A645" t="s" s="230">
        <v>129</v>
      </c>
      <c r="B645" t="s" s="229">
        <v>384</v>
      </c>
      <c r="C645" t="s" s="230">
        <v>385</v>
      </c>
      <c r="D645" t="s" s="230">
        <v>1645</v>
      </c>
      <c r="E645" t="s" s="230">
        <v>1646</v>
      </c>
      <c r="F645" s="230">
        <f>IF('LSIB_G03'!L112&gt;=0,"OK","ERROR")</f>
      </c>
    </row>
    <row r="646">
      <c r="A646" t="s" s="230">
        <v>129</v>
      </c>
      <c r="B646" t="s" s="229">
        <v>384</v>
      </c>
      <c r="C646" t="s" s="230">
        <v>385</v>
      </c>
      <c r="D646" t="s" s="230">
        <v>1647</v>
      </c>
      <c r="E646" t="s" s="230">
        <v>1648</v>
      </c>
      <c r="F646" s="230">
        <f>IF('LSIB_G03'!M112&gt;=0,"OK","ERROR")</f>
      </c>
    </row>
    <row r="647">
      <c r="A647" t="s" s="230">
        <v>129</v>
      </c>
      <c r="B647" t="s" s="229">
        <v>384</v>
      </c>
      <c r="C647" t="s" s="230">
        <v>385</v>
      </c>
      <c r="D647" t="s" s="230">
        <v>1649</v>
      </c>
      <c r="E647" t="s" s="230">
        <v>1650</v>
      </c>
      <c r="F647" s="230">
        <f>IF('LSIB_G03'!N112&gt;=0,"OK","ERROR")</f>
      </c>
    </row>
    <row r="648">
      <c r="A648" t="s" s="230">
        <v>129</v>
      </c>
      <c r="B648" t="s" s="229">
        <v>384</v>
      </c>
      <c r="C648" t="s" s="230">
        <v>385</v>
      </c>
      <c r="D648" t="s" s="230">
        <v>1651</v>
      </c>
      <c r="E648" t="s" s="230">
        <v>1652</v>
      </c>
      <c r="F648" s="230">
        <f>IF('LSIB_G03'!O112&gt;=0,"OK","ERROR")</f>
      </c>
    </row>
    <row r="649">
      <c r="A649" t="s" s="230">
        <v>129</v>
      </c>
      <c r="B649" t="s" s="229">
        <v>384</v>
      </c>
      <c r="C649" t="s" s="230">
        <v>385</v>
      </c>
      <c r="D649" t="s" s="230">
        <v>1653</v>
      </c>
      <c r="E649" t="s" s="230">
        <v>1654</v>
      </c>
      <c r="F649" s="230">
        <f>IF('LSIB_G03'!L113&gt;=0,"OK","ERROR")</f>
      </c>
    </row>
    <row r="650">
      <c r="A650" t="s" s="230">
        <v>129</v>
      </c>
      <c r="B650" t="s" s="229">
        <v>384</v>
      </c>
      <c r="C650" t="s" s="230">
        <v>385</v>
      </c>
      <c r="D650" t="s" s="230">
        <v>1655</v>
      </c>
      <c r="E650" t="s" s="230">
        <v>1656</v>
      </c>
      <c r="F650" s="230">
        <f>IF('LSIB_G03'!M113&gt;=0,"OK","ERROR")</f>
      </c>
    </row>
    <row r="651">
      <c r="A651" t="s" s="230">
        <v>129</v>
      </c>
      <c r="B651" t="s" s="229">
        <v>384</v>
      </c>
      <c r="C651" t="s" s="230">
        <v>385</v>
      </c>
      <c r="D651" t="s" s="230">
        <v>1657</v>
      </c>
      <c r="E651" t="s" s="230">
        <v>1658</v>
      </c>
      <c r="F651" s="230">
        <f>IF('LSIB_G03'!N113&gt;=0,"OK","ERROR")</f>
      </c>
    </row>
    <row r="652">
      <c r="A652" t="s" s="230">
        <v>129</v>
      </c>
      <c r="B652" t="s" s="229">
        <v>384</v>
      </c>
      <c r="C652" t="s" s="230">
        <v>385</v>
      </c>
      <c r="D652" t="s" s="230">
        <v>1659</v>
      </c>
      <c r="E652" t="s" s="230">
        <v>1660</v>
      </c>
      <c r="F652" s="230">
        <f>IF('LSIB_G03'!O113&gt;=0,"OK","ERROR")</f>
      </c>
    </row>
    <row r="653">
      <c r="A653" t="s" s="230">
        <v>129</v>
      </c>
      <c r="B653" t="s" s="229">
        <v>384</v>
      </c>
      <c r="C653" t="s" s="230">
        <v>385</v>
      </c>
      <c r="D653" t="s" s="230">
        <v>1661</v>
      </c>
      <c r="E653" t="s" s="230">
        <v>1662</v>
      </c>
      <c r="F653" s="230">
        <f>IF('LSIB_G03'!L114&gt;=0,"OK","ERROR")</f>
      </c>
    </row>
    <row r="654">
      <c r="A654" t="s" s="230">
        <v>129</v>
      </c>
      <c r="B654" t="s" s="229">
        <v>384</v>
      </c>
      <c r="C654" t="s" s="230">
        <v>385</v>
      </c>
      <c r="D654" t="s" s="230">
        <v>1663</v>
      </c>
      <c r="E654" t="s" s="230">
        <v>1664</v>
      </c>
      <c r="F654" s="230">
        <f>IF('LSIB_G03'!M114&gt;=0,"OK","ERROR")</f>
      </c>
    </row>
    <row r="655">
      <c r="A655" t="s" s="230">
        <v>129</v>
      </c>
      <c r="B655" t="s" s="229">
        <v>384</v>
      </c>
      <c r="C655" t="s" s="230">
        <v>385</v>
      </c>
      <c r="D655" t="s" s="230">
        <v>1665</v>
      </c>
      <c r="E655" t="s" s="230">
        <v>1666</v>
      </c>
      <c r="F655" s="230">
        <f>IF('LSIB_G03'!N114&gt;=0,"OK","ERROR")</f>
      </c>
    </row>
    <row r="656">
      <c r="A656" t="s" s="230">
        <v>129</v>
      </c>
      <c r="B656" t="s" s="229">
        <v>384</v>
      </c>
      <c r="C656" t="s" s="230">
        <v>385</v>
      </c>
      <c r="D656" t="s" s="230">
        <v>1667</v>
      </c>
      <c r="E656" t="s" s="230">
        <v>1668</v>
      </c>
      <c r="F656" s="230">
        <f>IF('LSIB_G03'!O114&gt;=0,"OK","ERROR")</f>
      </c>
    </row>
    <row r="657">
      <c r="A657" t="s" s="230">
        <v>129</v>
      </c>
      <c r="B657" t="s" s="229">
        <v>384</v>
      </c>
      <c r="C657" t="s" s="230">
        <v>385</v>
      </c>
      <c r="D657" t="s" s="230">
        <v>1669</v>
      </c>
      <c r="E657" t="s" s="230">
        <v>1670</v>
      </c>
      <c r="F657" s="230">
        <f>IF('LSIB_G03'!L115&gt;=0,"OK","ERROR")</f>
      </c>
    </row>
    <row r="658">
      <c r="A658" t="s" s="230">
        <v>129</v>
      </c>
      <c r="B658" t="s" s="229">
        <v>384</v>
      </c>
      <c r="C658" t="s" s="230">
        <v>385</v>
      </c>
      <c r="D658" t="s" s="230">
        <v>1671</v>
      </c>
      <c r="E658" t="s" s="230">
        <v>1672</v>
      </c>
      <c r="F658" s="230">
        <f>IF('LSIB_G03'!M115&gt;=0,"OK","ERROR")</f>
      </c>
    </row>
    <row r="659">
      <c r="A659" t="s" s="230">
        <v>129</v>
      </c>
      <c r="B659" t="s" s="229">
        <v>384</v>
      </c>
      <c r="C659" t="s" s="230">
        <v>385</v>
      </c>
      <c r="D659" t="s" s="230">
        <v>1673</v>
      </c>
      <c r="E659" t="s" s="230">
        <v>1674</v>
      </c>
      <c r="F659" s="230">
        <f>IF('LSIB_G03'!N115&gt;=0,"OK","ERROR")</f>
      </c>
    </row>
    <row r="660">
      <c r="A660" t="s" s="230">
        <v>129</v>
      </c>
      <c r="B660" t="s" s="229">
        <v>384</v>
      </c>
      <c r="C660" t="s" s="230">
        <v>385</v>
      </c>
      <c r="D660" t="s" s="230">
        <v>1675</v>
      </c>
      <c r="E660" t="s" s="230">
        <v>1676</v>
      </c>
      <c r="F660" s="230">
        <f>IF('LSIB_G03'!O115&gt;=0,"OK","ERROR")</f>
      </c>
    </row>
    <row r="661">
      <c r="A661" t="s" s="230">
        <v>129</v>
      </c>
      <c r="B661" t="s" s="229">
        <v>384</v>
      </c>
      <c r="C661" t="s" s="230">
        <v>385</v>
      </c>
      <c r="D661" t="s" s="230">
        <v>1677</v>
      </c>
      <c r="E661" t="s" s="230">
        <v>1678</v>
      </c>
      <c r="F661" s="230">
        <f>IF('LSIB_G03'!L116&gt;=0,"OK","ERROR")</f>
      </c>
    </row>
    <row r="662">
      <c r="A662" t="s" s="230">
        <v>129</v>
      </c>
      <c r="B662" t="s" s="229">
        <v>384</v>
      </c>
      <c r="C662" t="s" s="230">
        <v>385</v>
      </c>
      <c r="D662" t="s" s="230">
        <v>1679</v>
      </c>
      <c r="E662" t="s" s="230">
        <v>1680</v>
      </c>
      <c r="F662" s="230">
        <f>IF('LSIB_G03'!M116&gt;=0,"OK","ERROR")</f>
      </c>
    </row>
    <row r="663">
      <c r="A663" t="s" s="230">
        <v>129</v>
      </c>
      <c r="B663" t="s" s="229">
        <v>384</v>
      </c>
      <c r="C663" t="s" s="230">
        <v>385</v>
      </c>
      <c r="D663" t="s" s="230">
        <v>1681</v>
      </c>
      <c r="E663" t="s" s="230">
        <v>1682</v>
      </c>
      <c r="F663" s="230">
        <f>IF('LSIB_G03'!N116&gt;=0,"OK","ERROR")</f>
      </c>
    </row>
    <row r="664">
      <c r="A664" t="s" s="230">
        <v>129</v>
      </c>
      <c r="B664" t="s" s="229">
        <v>384</v>
      </c>
      <c r="C664" t="s" s="230">
        <v>385</v>
      </c>
      <c r="D664" t="s" s="230">
        <v>1683</v>
      </c>
      <c r="E664" t="s" s="230">
        <v>1684</v>
      </c>
      <c r="F664" s="230">
        <f>IF('LSIB_G03'!O116&gt;=0,"OK","ERROR")</f>
      </c>
    </row>
    <row r="665">
      <c r="A665" t="s" s="230">
        <v>129</v>
      </c>
      <c r="B665" t="s" s="229">
        <v>384</v>
      </c>
      <c r="C665" t="s" s="230">
        <v>385</v>
      </c>
      <c r="D665" t="s" s="230">
        <v>1685</v>
      </c>
      <c r="E665" t="s" s="230">
        <v>1686</v>
      </c>
      <c r="F665" s="230">
        <f>IF('LSIB_G03'!L117&gt;=0,"OK","ERROR")</f>
      </c>
    </row>
    <row r="666">
      <c r="A666" t="s" s="230">
        <v>129</v>
      </c>
      <c r="B666" t="s" s="229">
        <v>384</v>
      </c>
      <c r="C666" t="s" s="230">
        <v>385</v>
      </c>
      <c r="D666" t="s" s="230">
        <v>1687</v>
      </c>
      <c r="E666" t="s" s="230">
        <v>1688</v>
      </c>
      <c r="F666" s="230">
        <f>IF('LSIB_G03'!M117&gt;=0,"OK","ERROR")</f>
      </c>
    </row>
    <row r="667">
      <c r="A667" t="s" s="230">
        <v>129</v>
      </c>
      <c r="B667" t="s" s="229">
        <v>384</v>
      </c>
      <c r="C667" t="s" s="230">
        <v>385</v>
      </c>
      <c r="D667" t="s" s="230">
        <v>1689</v>
      </c>
      <c r="E667" t="s" s="230">
        <v>1690</v>
      </c>
      <c r="F667" s="230">
        <f>IF('LSIB_G03'!N117&gt;=0,"OK","ERROR")</f>
      </c>
    </row>
    <row r="668">
      <c r="A668" t="s" s="230">
        <v>129</v>
      </c>
      <c r="B668" t="s" s="229">
        <v>384</v>
      </c>
      <c r="C668" t="s" s="230">
        <v>385</v>
      </c>
      <c r="D668" t="s" s="230">
        <v>1691</v>
      </c>
      <c r="E668" t="s" s="230">
        <v>1692</v>
      </c>
      <c r="F668" s="230">
        <f>IF('LSIB_G03'!O117&gt;=0,"OK","ERROR")</f>
      </c>
    </row>
    <row r="669">
      <c r="A669" t="s" s="230">
        <v>129</v>
      </c>
      <c r="B669" t="s" s="229">
        <v>384</v>
      </c>
      <c r="C669" t="s" s="230">
        <v>385</v>
      </c>
      <c r="D669" t="s" s="230">
        <v>1693</v>
      </c>
      <c r="E669" t="s" s="230">
        <v>1694</v>
      </c>
      <c r="F669" s="230">
        <f>IF('LSIB_G03'!L118&gt;=0,"OK","ERROR")</f>
      </c>
    </row>
    <row r="670">
      <c r="A670" t="s" s="230">
        <v>129</v>
      </c>
      <c r="B670" t="s" s="229">
        <v>384</v>
      </c>
      <c r="C670" t="s" s="230">
        <v>385</v>
      </c>
      <c r="D670" t="s" s="230">
        <v>1695</v>
      </c>
      <c r="E670" t="s" s="230">
        <v>1696</v>
      </c>
      <c r="F670" s="230">
        <f>IF('LSIB_G03'!M118&gt;=0,"OK","ERROR")</f>
      </c>
    </row>
    <row r="671">
      <c r="A671" t="s" s="230">
        <v>129</v>
      </c>
      <c r="B671" t="s" s="229">
        <v>384</v>
      </c>
      <c r="C671" t="s" s="230">
        <v>385</v>
      </c>
      <c r="D671" t="s" s="230">
        <v>1697</v>
      </c>
      <c r="E671" t="s" s="230">
        <v>1698</v>
      </c>
      <c r="F671" s="230">
        <f>IF('LSIB_G03'!N118&gt;=0,"OK","ERROR")</f>
      </c>
    </row>
    <row r="672">
      <c r="A672" t="s" s="230">
        <v>129</v>
      </c>
      <c r="B672" t="s" s="229">
        <v>384</v>
      </c>
      <c r="C672" t="s" s="230">
        <v>385</v>
      </c>
      <c r="D672" t="s" s="230">
        <v>1699</v>
      </c>
      <c r="E672" t="s" s="230">
        <v>1700</v>
      </c>
      <c r="F672" s="230">
        <f>IF('LSIB_G03'!O118&gt;=0,"OK","ERROR")</f>
      </c>
    </row>
    <row r="673">
      <c r="A673" t="s" s="230">
        <v>129</v>
      </c>
      <c r="B673" t="s" s="229">
        <v>384</v>
      </c>
      <c r="C673" t="s" s="230">
        <v>385</v>
      </c>
      <c r="D673" t="s" s="230">
        <v>1701</v>
      </c>
      <c r="E673" t="s" s="230">
        <v>1702</v>
      </c>
      <c r="F673" s="230">
        <f>IF('LSIB_G03'!L119&gt;=0,"OK","ERROR")</f>
      </c>
    </row>
    <row r="674">
      <c r="A674" t="s" s="230">
        <v>129</v>
      </c>
      <c r="B674" t="s" s="229">
        <v>384</v>
      </c>
      <c r="C674" t="s" s="230">
        <v>385</v>
      </c>
      <c r="D674" t="s" s="230">
        <v>1703</v>
      </c>
      <c r="E674" t="s" s="230">
        <v>1704</v>
      </c>
      <c r="F674" s="230">
        <f>IF('LSIB_G03'!M119&gt;=0,"OK","ERROR")</f>
      </c>
    </row>
    <row r="675">
      <c r="A675" t="s" s="230">
        <v>129</v>
      </c>
      <c r="B675" t="s" s="229">
        <v>384</v>
      </c>
      <c r="C675" t="s" s="230">
        <v>385</v>
      </c>
      <c r="D675" t="s" s="230">
        <v>1705</v>
      </c>
      <c r="E675" t="s" s="230">
        <v>1706</v>
      </c>
      <c r="F675" s="230">
        <f>IF('LSIB_G03'!N119&gt;=0,"OK","ERROR")</f>
      </c>
    </row>
    <row r="676">
      <c r="A676" t="s" s="230">
        <v>129</v>
      </c>
      <c r="B676" t="s" s="229">
        <v>384</v>
      </c>
      <c r="C676" t="s" s="230">
        <v>385</v>
      </c>
      <c r="D676" t="s" s="230">
        <v>1707</v>
      </c>
      <c r="E676" t="s" s="230">
        <v>1708</v>
      </c>
      <c r="F676" s="230">
        <f>IF('LSIB_G03'!O119&gt;=0,"OK","ERROR")</f>
      </c>
    </row>
    <row r="677">
      <c r="A677" t="s" s="230">
        <v>129</v>
      </c>
      <c r="B677" t="s" s="229">
        <v>384</v>
      </c>
      <c r="C677" t="s" s="230">
        <v>385</v>
      </c>
      <c r="D677" t="s" s="230">
        <v>1709</v>
      </c>
      <c r="E677" t="s" s="230">
        <v>1710</v>
      </c>
      <c r="F677" s="230">
        <f>IF('LSIB_G03'!L120&gt;=0,"OK","ERROR")</f>
      </c>
    </row>
    <row r="678">
      <c r="A678" t="s" s="230">
        <v>129</v>
      </c>
      <c r="B678" t="s" s="229">
        <v>384</v>
      </c>
      <c r="C678" t="s" s="230">
        <v>385</v>
      </c>
      <c r="D678" t="s" s="230">
        <v>1711</v>
      </c>
      <c r="E678" t="s" s="230">
        <v>1712</v>
      </c>
      <c r="F678" s="230">
        <f>IF('LSIB_G03'!M120&gt;=0,"OK","ERROR")</f>
      </c>
    </row>
    <row r="679">
      <c r="A679" t="s" s="230">
        <v>129</v>
      </c>
      <c r="B679" t="s" s="229">
        <v>384</v>
      </c>
      <c r="C679" t="s" s="230">
        <v>385</v>
      </c>
      <c r="D679" t="s" s="230">
        <v>1713</v>
      </c>
      <c r="E679" t="s" s="230">
        <v>1714</v>
      </c>
      <c r="F679" s="230">
        <f>IF('LSIB_G03'!N120&gt;=0,"OK","ERROR")</f>
      </c>
    </row>
    <row r="680">
      <c r="A680" t="s" s="230">
        <v>129</v>
      </c>
      <c r="B680" t="s" s="229">
        <v>384</v>
      </c>
      <c r="C680" t="s" s="230">
        <v>385</v>
      </c>
      <c r="D680" t="s" s="230">
        <v>1715</v>
      </c>
      <c r="E680" t="s" s="230">
        <v>1716</v>
      </c>
      <c r="F680" s="230">
        <f>IF('LSIB_G03'!O120&gt;=0,"OK","ERROR")</f>
      </c>
    </row>
    <row r="681">
      <c r="A681" t="s" s="230">
        <v>129</v>
      </c>
      <c r="B681" t="s" s="229">
        <v>384</v>
      </c>
      <c r="C681" t="s" s="230">
        <v>385</v>
      </c>
      <c r="D681" t="s" s="230">
        <v>1717</v>
      </c>
      <c r="E681" t="s" s="230">
        <v>1718</v>
      </c>
      <c r="F681" s="230">
        <f>IF('LSIB_G03'!L121&gt;=0,"OK","ERROR")</f>
      </c>
    </row>
    <row r="682">
      <c r="A682" t="s" s="230">
        <v>129</v>
      </c>
      <c r="B682" t="s" s="229">
        <v>384</v>
      </c>
      <c r="C682" t="s" s="230">
        <v>385</v>
      </c>
      <c r="D682" t="s" s="230">
        <v>1719</v>
      </c>
      <c r="E682" t="s" s="230">
        <v>1720</v>
      </c>
      <c r="F682" s="230">
        <f>IF('LSIB_G03'!M121&gt;=0,"OK","ERROR")</f>
      </c>
    </row>
    <row r="683">
      <c r="A683" t="s" s="230">
        <v>129</v>
      </c>
      <c r="B683" t="s" s="229">
        <v>384</v>
      </c>
      <c r="C683" t="s" s="230">
        <v>385</v>
      </c>
      <c r="D683" t="s" s="230">
        <v>1721</v>
      </c>
      <c r="E683" t="s" s="230">
        <v>1722</v>
      </c>
      <c r="F683" s="230">
        <f>IF('LSIB_G03'!N121&gt;=0,"OK","ERROR")</f>
      </c>
    </row>
    <row r="684">
      <c r="A684" t="s" s="230">
        <v>129</v>
      </c>
      <c r="B684" t="s" s="229">
        <v>384</v>
      </c>
      <c r="C684" t="s" s="230">
        <v>385</v>
      </c>
      <c r="D684" t="s" s="230">
        <v>1723</v>
      </c>
      <c r="E684" t="s" s="230">
        <v>1724</v>
      </c>
      <c r="F684" s="230">
        <f>IF('LSIB_G03'!O121&gt;=0,"OK","ERROR")</f>
      </c>
    </row>
    <row r="685">
      <c r="A685" t="s" s="230">
        <v>129</v>
      </c>
      <c r="B685" t="s" s="229">
        <v>384</v>
      </c>
      <c r="C685" t="s" s="230">
        <v>385</v>
      </c>
      <c r="D685" t="s" s="230">
        <v>1725</v>
      </c>
      <c r="E685" t="s" s="230">
        <v>1726</v>
      </c>
      <c r="F685" s="230">
        <f>IF('LSIB_G03'!L122&gt;=0,"OK","ERROR")</f>
      </c>
    </row>
    <row r="686">
      <c r="A686" t="s" s="230">
        <v>129</v>
      </c>
      <c r="B686" t="s" s="229">
        <v>384</v>
      </c>
      <c r="C686" t="s" s="230">
        <v>385</v>
      </c>
      <c r="D686" t="s" s="230">
        <v>1727</v>
      </c>
      <c r="E686" t="s" s="230">
        <v>1728</v>
      </c>
      <c r="F686" s="230">
        <f>IF('LSIB_G03'!M122&gt;=0,"OK","ERROR")</f>
      </c>
    </row>
    <row r="687">
      <c r="A687" t="s" s="230">
        <v>129</v>
      </c>
      <c r="B687" t="s" s="229">
        <v>384</v>
      </c>
      <c r="C687" t="s" s="230">
        <v>385</v>
      </c>
      <c r="D687" t="s" s="230">
        <v>1729</v>
      </c>
      <c r="E687" t="s" s="230">
        <v>1730</v>
      </c>
      <c r="F687" s="230">
        <f>IF('LSIB_G03'!N122&gt;=0,"OK","ERROR")</f>
      </c>
    </row>
    <row r="688">
      <c r="A688" t="s" s="230">
        <v>129</v>
      </c>
      <c r="B688" t="s" s="229">
        <v>384</v>
      </c>
      <c r="C688" t="s" s="230">
        <v>385</v>
      </c>
      <c r="D688" t="s" s="230">
        <v>1731</v>
      </c>
      <c r="E688" t="s" s="230">
        <v>1732</v>
      </c>
      <c r="F688" s="230">
        <f>IF('LSIB_G03'!O122&gt;=0,"OK","ERROR")</f>
      </c>
    </row>
    <row r="689">
      <c r="A689" t="s" s="230">
        <v>129</v>
      </c>
      <c r="B689" t="s" s="229">
        <v>384</v>
      </c>
      <c r="C689" t="s" s="230">
        <v>385</v>
      </c>
      <c r="D689" t="s" s="230">
        <v>1733</v>
      </c>
      <c r="E689" t="s" s="230">
        <v>1734</v>
      </c>
      <c r="F689" s="230">
        <f>IF('LSIB_G03'!L123&gt;=0,"OK","ERROR")</f>
      </c>
    </row>
    <row r="690">
      <c r="A690" t="s" s="230">
        <v>129</v>
      </c>
      <c r="B690" t="s" s="229">
        <v>384</v>
      </c>
      <c r="C690" t="s" s="230">
        <v>385</v>
      </c>
      <c r="D690" t="s" s="230">
        <v>1735</v>
      </c>
      <c r="E690" t="s" s="230">
        <v>1736</v>
      </c>
      <c r="F690" s="230">
        <f>IF('LSIB_G03'!M123&gt;=0,"OK","ERROR")</f>
      </c>
    </row>
    <row r="691">
      <c r="A691" t="s" s="230">
        <v>129</v>
      </c>
      <c r="B691" t="s" s="229">
        <v>384</v>
      </c>
      <c r="C691" t="s" s="230">
        <v>385</v>
      </c>
      <c r="D691" t="s" s="230">
        <v>1737</v>
      </c>
      <c r="E691" t="s" s="230">
        <v>1738</v>
      </c>
      <c r="F691" s="230">
        <f>IF('LSIB_G03'!N123&gt;=0,"OK","ERROR")</f>
      </c>
    </row>
    <row r="692">
      <c r="A692" t="s" s="230">
        <v>129</v>
      </c>
      <c r="B692" t="s" s="229">
        <v>384</v>
      </c>
      <c r="C692" t="s" s="230">
        <v>385</v>
      </c>
      <c r="D692" t="s" s="230">
        <v>1739</v>
      </c>
      <c r="E692" t="s" s="230">
        <v>1740</v>
      </c>
      <c r="F692" s="230">
        <f>IF('LSIB_G03'!O123&gt;=0,"OK","ERROR")</f>
      </c>
    </row>
    <row r="693">
      <c r="A693" t="s" s="230">
        <v>129</v>
      </c>
      <c r="B693" t="s" s="229">
        <v>384</v>
      </c>
      <c r="C693" t="s" s="230">
        <v>385</v>
      </c>
      <c r="D693" t="s" s="230">
        <v>1741</v>
      </c>
      <c r="E693" t="s" s="230">
        <v>1742</v>
      </c>
      <c r="F693" s="230">
        <f>IF('LSIB_G03'!L124&gt;=0,"OK","ERROR")</f>
      </c>
    </row>
    <row r="694">
      <c r="A694" t="s" s="230">
        <v>129</v>
      </c>
      <c r="B694" t="s" s="229">
        <v>384</v>
      </c>
      <c r="C694" t="s" s="230">
        <v>385</v>
      </c>
      <c r="D694" t="s" s="230">
        <v>1743</v>
      </c>
      <c r="E694" t="s" s="230">
        <v>1744</v>
      </c>
      <c r="F694" s="230">
        <f>IF('LSIB_G03'!M124&gt;=0,"OK","ERROR")</f>
      </c>
    </row>
    <row r="695">
      <c r="A695" t="s" s="230">
        <v>129</v>
      </c>
      <c r="B695" t="s" s="229">
        <v>384</v>
      </c>
      <c r="C695" t="s" s="230">
        <v>385</v>
      </c>
      <c r="D695" t="s" s="230">
        <v>1745</v>
      </c>
      <c r="E695" t="s" s="230">
        <v>1746</v>
      </c>
      <c r="F695" s="230">
        <f>IF('LSIB_G03'!N124&gt;=0,"OK","ERROR")</f>
      </c>
    </row>
    <row r="696">
      <c r="A696" t="s" s="230">
        <v>129</v>
      </c>
      <c r="B696" t="s" s="229">
        <v>384</v>
      </c>
      <c r="C696" t="s" s="230">
        <v>385</v>
      </c>
      <c r="D696" t="s" s="230">
        <v>1747</v>
      </c>
      <c r="E696" t="s" s="230">
        <v>1748</v>
      </c>
      <c r="F696" s="230">
        <f>IF('LSIB_G03'!O124&gt;=0,"OK","ERROR")</f>
      </c>
    </row>
    <row r="697">
      <c r="A697" t="s" s="230">
        <v>129</v>
      </c>
      <c r="B697" t="s" s="229">
        <v>384</v>
      </c>
      <c r="C697" t="s" s="230">
        <v>385</v>
      </c>
      <c r="D697" t="s" s="230">
        <v>1749</v>
      </c>
      <c r="E697" t="s" s="230">
        <v>1750</v>
      </c>
      <c r="F697" s="230">
        <f>IF('LSIB_G03'!L125&gt;=0,"OK","ERROR")</f>
      </c>
    </row>
    <row r="698">
      <c r="A698" t="s" s="230">
        <v>129</v>
      </c>
      <c r="B698" t="s" s="229">
        <v>384</v>
      </c>
      <c r="C698" t="s" s="230">
        <v>385</v>
      </c>
      <c r="D698" t="s" s="230">
        <v>1751</v>
      </c>
      <c r="E698" t="s" s="230">
        <v>1752</v>
      </c>
      <c r="F698" s="230">
        <f>IF('LSIB_G03'!M125&gt;=0,"OK","ERROR")</f>
      </c>
    </row>
    <row r="699">
      <c r="A699" t="s" s="230">
        <v>129</v>
      </c>
      <c r="B699" t="s" s="229">
        <v>384</v>
      </c>
      <c r="C699" t="s" s="230">
        <v>385</v>
      </c>
      <c r="D699" t="s" s="230">
        <v>1753</v>
      </c>
      <c r="E699" t="s" s="230">
        <v>1754</v>
      </c>
      <c r="F699" s="230">
        <f>IF('LSIB_G03'!N125&gt;=0,"OK","ERROR")</f>
      </c>
    </row>
    <row r="700">
      <c r="A700" t="s" s="230">
        <v>129</v>
      </c>
      <c r="B700" t="s" s="229">
        <v>384</v>
      </c>
      <c r="C700" t="s" s="230">
        <v>385</v>
      </c>
      <c r="D700" t="s" s="230">
        <v>1755</v>
      </c>
      <c r="E700" t="s" s="230">
        <v>1756</v>
      </c>
      <c r="F700" s="230">
        <f>IF('LSIB_G03'!O125&gt;=0,"OK","ERROR")</f>
      </c>
    </row>
    <row r="701">
      <c r="A701" t="s" s="230">
        <v>129</v>
      </c>
      <c r="B701" t="s" s="229">
        <v>384</v>
      </c>
      <c r="C701" t="s" s="230">
        <v>385</v>
      </c>
      <c r="D701" t="s" s="230">
        <v>1757</v>
      </c>
      <c r="E701" t="s" s="230">
        <v>1758</v>
      </c>
      <c r="F701" s="230">
        <f>IF('LSIB_G03'!L126&gt;=0,"OK","ERROR")</f>
      </c>
    </row>
    <row r="702">
      <c r="A702" t="s" s="230">
        <v>129</v>
      </c>
      <c r="B702" t="s" s="229">
        <v>384</v>
      </c>
      <c r="C702" t="s" s="230">
        <v>385</v>
      </c>
      <c r="D702" t="s" s="230">
        <v>1759</v>
      </c>
      <c r="E702" t="s" s="230">
        <v>1760</v>
      </c>
      <c r="F702" s="230">
        <f>IF('LSIB_G03'!M126&gt;=0,"OK","ERROR")</f>
      </c>
    </row>
    <row r="703">
      <c r="A703" t="s" s="230">
        <v>129</v>
      </c>
      <c r="B703" t="s" s="229">
        <v>384</v>
      </c>
      <c r="C703" t="s" s="230">
        <v>385</v>
      </c>
      <c r="D703" t="s" s="230">
        <v>1761</v>
      </c>
      <c r="E703" t="s" s="230">
        <v>1762</v>
      </c>
      <c r="F703" s="230">
        <f>IF('LSIB_G03'!N126&gt;=0,"OK","ERROR")</f>
      </c>
    </row>
    <row r="704">
      <c r="A704" t="s" s="230">
        <v>129</v>
      </c>
      <c r="B704" t="s" s="229">
        <v>384</v>
      </c>
      <c r="C704" t="s" s="230">
        <v>385</v>
      </c>
      <c r="D704" t="s" s="230">
        <v>1763</v>
      </c>
      <c r="E704" t="s" s="230">
        <v>1764</v>
      </c>
      <c r="F704" s="230">
        <f>IF('LSIB_G03'!O126&gt;=0,"OK","ERROR")</f>
      </c>
    </row>
    <row r="705">
      <c r="A705" t="s" s="230">
        <v>129</v>
      </c>
      <c r="B705" t="s" s="229">
        <v>384</v>
      </c>
      <c r="C705" t="s" s="230">
        <v>385</v>
      </c>
      <c r="D705" t="s" s="230">
        <v>1765</v>
      </c>
      <c r="E705" t="s" s="230">
        <v>1766</v>
      </c>
      <c r="F705" s="230">
        <f>IF('LSIB_G03'!L127&gt;=0,"OK","ERROR")</f>
      </c>
    </row>
    <row r="706">
      <c r="A706" t="s" s="230">
        <v>129</v>
      </c>
      <c r="B706" t="s" s="229">
        <v>384</v>
      </c>
      <c r="C706" t="s" s="230">
        <v>385</v>
      </c>
      <c r="D706" t="s" s="230">
        <v>1767</v>
      </c>
      <c r="E706" t="s" s="230">
        <v>1768</v>
      </c>
      <c r="F706" s="230">
        <f>IF('LSIB_G03'!M127&gt;=0,"OK","ERROR")</f>
      </c>
    </row>
    <row r="707">
      <c r="A707" t="s" s="230">
        <v>129</v>
      </c>
      <c r="B707" t="s" s="229">
        <v>384</v>
      </c>
      <c r="C707" t="s" s="230">
        <v>385</v>
      </c>
      <c r="D707" t="s" s="230">
        <v>1769</v>
      </c>
      <c r="E707" t="s" s="230">
        <v>1770</v>
      </c>
      <c r="F707" s="230">
        <f>IF('LSIB_G03'!N127&gt;=0,"OK","ERROR")</f>
      </c>
    </row>
    <row r="708">
      <c r="A708" t="s" s="230">
        <v>129</v>
      </c>
      <c r="B708" t="s" s="229">
        <v>384</v>
      </c>
      <c r="C708" t="s" s="230">
        <v>385</v>
      </c>
      <c r="D708" t="s" s="230">
        <v>1771</v>
      </c>
      <c r="E708" t="s" s="230">
        <v>1772</v>
      </c>
      <c r="F708" s="230">
        <f>IF('LSIB_G03'!O127&gt;=0,"OK","ERROR")</f>
      </c>
    </row>
    <row r="709">
      <c r="A709" t="s" s="230">
        <v>129</v>
      </c>
      <c r="B709" t="s" s="229">
        <v>384</v>
      </c>
      <c r="C709" t="s" s="230">
        <v>385</v>
      </c>
      <c r="D709" t="s" s="230">
        <v>1773</v>
      </c>
      <c r="E709" t="s" s="230">
        <v>1774</v>
      </c>
      <c r="F709" s="230">
        <f>IF('LSIB_G03'!L128&gt;=0,"OK","ERROR")</f>
      </c>
    </row>
    <row r="710">
      <c r="A710" t="s" s="230">
        <v>129</v>
      </c>
      <c r="B710" t="s" s="229">
        <v>384</v>
      </c>
      <c r="C710" t="s" s="230">
        <v>385</v>
      </c>
      <c r="D710" t="s" s="230">
        <v>1775</v>
      </c>
      <c r="E710" t="s" s="230">
        <v>1776</v>
      </c>
      <c r="F710" s="230">
        <f>IF('LSIB_G03'!M128&gt;=0,"OK","ERROR")</f>
      </c>
    </row>
    <row r="711">
      <c r="A711" t="s" s="230">
        <v>129</v>
      </c>
      <c r="B711" t="s" s="229">
        <v>384</v>
      </c>
      <c r="C711" t="s" s="230">
        <v>385</v>
      </c>
      <c r="D711" t="s" s="230">
        <v>1777</v>
      </c>
      <c r="E711" t="s" s="230">
        <v>1778</v>
      </c>
      <c r="F711" s="230">
        <f>IF('LSIB_G03'!N128&gt;=0,"OK","ERROR")</f>
      </c>
    </row>
    <row r="712">
      <c r="A712" t="s" s="230">
        <v>129</v>
      </c>
      <c r="B712" t="s" s="229">
        <v>384</v>
      </c>
      <c r="C712" t="s" s="230">
        <v>385</v>
      </c>
      <c r="D712" t="s" s="230">
        <v>1779</v>
      </c>
      <c r="E712" t="s" s="230">
        <v>1780</v>
      </c>
      <c r="F712" s="230">
        <f>IF('LSIB_G03'!O128&gt;=0,"OK","ERROR")</f>
      </c>
    </row>
    <row r="713">
      <c r="A713" t="s" s="230">
        <v>129</v>
      </c>
      <c r="B713" t="s" s="229">
        <v>384</v>
      </c>
      <c r="C713" t="s" s="230">
        <v>385</v>
      </c>
      <c r="D713" t="s" s="230">
        <v>1781</v>
      </c>
      <c r="E713" t="s" s="230">
        <v>1782</v>
      </c>
      <c r="F713" s="230">
        <f>IF('LSIB_G03'!L129&gt;=0,"OK","ERROR")</f>
      </c>
    </row>
    <row r="714">
      <c r="A714" t="s" s="230">
        <v>129</v>
      </c>
      <c r="B714" t="s" s="229">
        <v>384</v>
      </c>
      <c r="C714" t="s" s="230">
        <v>385</v>
      </c>
      <c r="D714" t="s" s="230">
        <v>1783</v>
      </c>
      <c r="E714" t="s" s="230">
        <v>1784</v>
      </c>
      <c r="F714" s="230">
        <f>IF('LSIB_G03'!M129&gt;=0,"OK","ERROR")</f>
      </c>
    </row>
    <row r="715">
      <c r="A715" t="s" s="230">
        <v>129</v>
      </c>
      <c r="B715" t="s" s="229">
        <v>384</v>
      </c>
      <c r="C715" t="s" s="230">
        <v>385</v>
      </c>
      <c r="D715" t="s" s="230">
        <v>1785</v>
      </c>
      <c r="E715" t="s" s="230">
        <v>1786</v>
      </c>
      <c r="F715" s="230">
        <f>IF('LSIB_G03'!N129&gt;=0,"OK","ERROR")</f>
      </c>
    </row>
    <row r="716">
      <c r="A716" t="s" s="230">
        <v>129</v>
      </c>
      <c r="B716" t="s" s="229">
        <v>384</v>
      </c>
      <c r="C716" t="s" s="230">
        <v>385</v>
      </c>
      <c r="D716" t="s" s="230">
        <v>1787</v>
      </c>
      <c r="E716" t="s" s="230">
        <v>1788</v>
      </c>
      <c r="F716" s="230">
        <f>IF('LSIB_G03'!O129&gt;=0,"OK","ERROR")</f>
      </c>
    </row>
    <row r="717">
      <c r="A717" t="s" s="230">
        <v>129</v>
      </c>
      <c r="B717" t="s" s="229">
        <v>384</v>
      </c>
      <c r="C717" t="s" s="230">
        <v>385</v>
      </c>
      <c r="D717" t="s" s="230">
        <v>1789</v>
      </c>
      <c r="E717" t="s" s="230">
        <v>1790</v>
      </c>
      <c r="F717" s="230">
        <f>IF('LSIB_G03'!L130&gt;=0,"OK","ERROR")</f>
      </c>
    </row>
    <row r="718">
      <c r="A718" t="s" s="230">
        <v>129</v>
      </c>
      <c r="B718" t="s" s="229">
        <v>384</v>
      </c>
      <c r="C718" t="s" s="230">
        <v>385</v>
      </c>
      <c r="D718" t="s" s="230">
        <v>1791</v>
      </c>
      <c r="E718" t="s" s="230">
        <v>1792</v>
      </c>
      <c r="F718" s="230">
        <f>IF('LSIB_G03'!M130&gt;=0,"OK","ERROR")</f>
      </c>
    </row>
    <row r="719">
      <c r="A719" t="s" s="230">
        <v>129</v>
      </c>
      <c r="B719" t="s" s="229">
        <v>384</v>
      </c>
      <c r="C719" t="s" s="230">
        <v>385</v>
      </c>
      <c r="D719" t="s" s="230">
        <v>1793</v>
      </c>
      <c r="E719" t="s" s="230">
        <v>1794</v>
      </c>
      <c r="F719" s="230">
        <f>IF('LSIB_G03'!N130&gt;=0,"OK","ERROR")</f>
      </c>
    </row>
    <row r="720">
      <c r="A720" t="s" s="230">
        <v>129</v>
      </c>
      <c r="B720" t="s" s="229">
        <v>384</v>
      </c>
      <c r="C720" t="s" s="230">
        <v>385</v>
      </c>
      <c r="D720" t="s" s="230">
        <v>1795</v>
      </c>
      <c r="E720" t="s" s="230">
        <v>1796</v>
      </c>
      <c r="F720" s="230">
        <f>IF('LSIB_G03'!O130&gt;=0,"OK","ERROR")</f>
      </c>
    </row>
    <row r="721">
      <c r="A721" t="s" s="230">
        <v>129</v>
      </c>
      <c r="B721" t="s" s="229">
        <v>384</v>
      </c>
      <c r="C721" t="s" s="230">
        <v>385</v>
      </c>
      <c r="D721" t="s" s="230">
        <v>1797</v>
      </c>
      <c r="E721" t="s" s="230">
        <v>1798</v>
      </c>
      <c r="F721" s="230">
        <f>IF('LSIB_G03'!L131&gt;=0,"OK","ERROR")</f>
      </c>
    </row>
    <row r="722">
      <c r="A722" t="s" s="230">
        <v>129</v>
      </c>
      <c r="B722" t="s" s="229">
        <v>384</v>
      </c>
      <c r="C722" t="s" s="230">
        <v>385</v>
      </c>
      <c r="D722" t="s" s="230">
        <v>1799</v>
      </c>
      <c r="E722" t="s" s="230">
        <v>1800</v>
      </c>
      <c r="F722" s="230">
        <f>IF('LSIB_G03'!M131&gt;=0,"OK","ERROR")</f>
      </c>
    </row>
    <row r="723">
      <c r="A723" t="s" s="230">
        <v>129</v>
      </c>
      <c r="B723" t="s" s="229">
        <v>384</v>
      </c>
      <c r="C723" t="s" s="230">
        <v>385</v>
      </c>
      <c r="D723" t="s" s="230">
        <v>1801</v>
      </c>
      <c r="E723" t="s" s="230">
        <v>1802</v>
      </c>
      <c r="F723" s="230">
        <f>IF('LSIB_G03'!N131&gt;=0,"OK","ERROR")</f>
      </c>
    </row>
    <row r="724">
      <c r="A724" t="s" s="230">
        <v>129</v>
      </c>
      <c r="B724" t="s" s="229">
        <v>384</v>
      </c>
      <c r="C724" t="s" s="230">
        <v>385</v>
      </c>
      <c r="D724" t="s" s="230">
        <v>1803</v>
      </c>
      <c r="E724" t="s" s="230">
        <v>1804</v>
      </c>
      <c r="F724" s="230">
        <f>IF('LSIB_G03'!O131&gt;=0,"OK","ERROR")</f>
      </c>
    </row>
    <row r="725">
      <c r="A725" t="s" s="230">
        <v>129</v>
      </c>
      <c r="B725" t="s" s="229">
        <v>384</v>
      </c>
      <c r="C725" t="s" s="230">
        <v>385</v>
      </c>
      <c r="D725" t="s" s="230">
        <v>1805</v>
      </c>
      <c r="E725" t="s" s="230">
        <v>1806</v>
      </c>
      <c r="F725" s="230">
        <f>IF('LSIB_G03'!L132&gt;=0,"OK","ERROR")</f>
      </c>
    </row>
    <row r="726">
      <c r="A726" t="s" s="230">
        <v>129</v>
      </c>
      <c r="B726" t="s" s="229">
        <v>384</v>
      </c>
      <c r="C726" t="s" s="230">
        <v>385</v>
      </c>
      <c r="D726" t="s" s="230">
        <v>1807</v>
      </c>
      <c r="E726" t="s" s="230">
        <v>1808</v>
      </c>
      <c r="F726" s="230">
        <f>IF('LSIB_G03'!M132&gt;=0,"OK","ERROR")</f>
      </c>
    </row>
    <row r="727">
      <c r="A727" t="s" s="230">
        <v>129</v>
      </c>
      <c r="B727" t="s" s="229">
        <v>384</v>
      </c>
      <c r="C727" t="s" s="230">
        <v>385</v>
      </c>
      <c r="D727" t="s" s="230">
        <v>1809</v>
      </c>
      <c r="E727" t="s" s="230">
        <v>1810</v>
      </c>
      <c r="F727" s="230">
        <f>IF('LSIB_G03'!N132&gt;=0,"OK","ERROR")</f>
      </c>
    </row>
    <row r="728">
      <c r="A728" t="s" s="230">
        <v>129</v>
      </c>
      <c r="B728" t="s" s="229">
        <v>384</v>
      </c>
      <c r="C728" t="s" s="230">
        <v>385</v>
      </c>
      <c r="D728" t="s" s="230">
        <v>1811</v>
      </c>
      <c r="E728" t="s" s="230">
        <v>1812</v>
      </c>
      <c r="F728" s="230">
        <f>IF('LSIB_G03'!O132&gt;=0,"OK","ERROR")</f>
      </c>
    </row>
    <row r="729">
      <c r="A729" t="s" s="230">
        <v>129</v>
      </c>
      <c r="B729" t="s" s="229">
        <v>384</v>
      </c>
      <c r="C729" t="s" s="230">
        <v>385</v>
      </c>
      <c r="D729" t="s" s="230">
        <v>1813</v>
      </c>
      <c r="E729" t="s" s="230">
        <v>1814</v>
      </c>
      <c r="F729" s="230">
        <f>IF('LSIB_G03'!L133&gt;=0,"OK","ERROR")</f>
      </c>
    </row>
    <row r="730">
      <c r="A730" t="s" s="230">
        <v>129</v>
      </c>
      <c r="B730" t="s" s="229">
        <v>384</v>
      </c>
      <c r="C730" t="s" s="230">
        <v>385</v>
      </c>
      <c r="D730" t="s" s="230">
        <v>1815</v>
      </c>
      <c r="E730" t="s" s="230">
        <v>1816</v>
      </c>
      <c r="F730" s="230">
        <f>IF('LSIB_G03'!M133&gt;=0,"OK","ERROR")</f>
      </c>
    </row>
    <row r="731">
      <c r="A731" t="s" s="230">
        <v>129</v>
      </c>
      <c r="B731" t="s" s="229">
        <v>384</v>
      </c>
      <c r="C731" t="s" s="230">
        <v>385</v>
      </c>
      <c r="D731" t="s" s="230">
        <v>1817</v>
      </c>
      <c r="E731" t="s" s="230">
        <v>1818</v>
      </c>
      <c r="F731" s="230">
        <f>IF('LSIB_G03'!N133&gt;=0,"OK","ERROR")</f>
      </c>
    </row>
    <row r="732">
      <c r="A732" t="s" s="230">
        <v>129</v>
      </c>
      <c r="B732" t="s" s="229">
        <v>384</v>
      </c>
      <c r="C732" t="s" s="230">
        <v>385</v>
      </c>
      <c r="D732" t="s" s="230">
        <v>1819</v>
      </c>
      <c r="E732" t="s" s="230">
        <v>1820</v>
      </c>
      <c r="F732" s="230">
        <f>IF('LSIB_G03'!O133&gt;=0,"OK","ERROR")</f>
      </c>
    </row>
    <row r="733">
      <c r="A733" t="s" s="230">
        <v>129</v>
      </c>
      <c r="B733" t="s" s="229">
        <v>384</v>
      </c>
      <c r="C733" t="s" s="230">
        <v>385</v>
      </c>
      <c r="D733" t="s" s="230">
        <v>1821</v>
      </c>
      <c r="E733" t="s" s="230">
        <v>1822</v>
      </c>
      <c r="F733" s="230">
        <f>IF('LSIB_G03'!L134&gt;=0,"OK","ERROR")</f>
      </c>
    </row>
    <row r="734">
      <c r="A734" t="s" s="230">
        <v>129</v>
      </c>
      <c r="B734" t="s" s="229">
        <v>384</v>
      </c>
      <c r="C734" t="s" s="230">
        <v>385</v>
      </c>
      <c r="D734" t="s" s="230">
        <v>1823</v>
      </c>
      <c r="E734" t="s" s="230">
        <v>1824</v>
      </c>
      <c r="F734" s="230">
        <f>IF('LSIB_G03'!M134&gt;=0,"OK","ERROR")</f>
      </c>
    </row>
    <row r="735">
      <c r="A735" t="s" s="230">
        <v>129</v>
      </c>
      <c r="B735" t="s" s="229">
        <v>384</v>
      </c>
      <c r="C735" t="s" s="230">
        <v>385</v>
      </c>
      <c r="D735" t="s" s="230">
        <v>1825</v>
      </c>
      <c r="E735" t="s" s="230">
        <v>1826</v>
      </c>
      <c r="F735" s="230">
        <f>IF('LSIB_G03'!N134&gt;=0,"OK","ERROR")</f>
      </c>
    </row>
    <row r="736">
      <c r="A736" t="s" s="230">
        <v>129</v>
      </c>
      <c r="B736" t="s" s="229">
        <v>384</v>
      </c>
      <c r="C736" t="s" s="230">
        <v>385</v>
      </c>
      <c r="D736" t="s" s="230">
        <v>1827</v>
      </c>
      <c r="E736" t="s" s="230">
        <v>1828</v>
      </c>
      <c r="F736" s="230">
        <f>IF('LSIB_G03'!O134&gt;=0,"OK","ERROR")</f>
      </c>
    </row>
    <row r="737">
      <c r="A737" t="s" s="230">
        <v>129</v>
      </c>
      <c r="B737" t="s" s="229">
        <v>384</v>
      </c>
      <c r="C737" t="s" s="230">
        <v>385</v>
      </c>
      <c r="D737" t="s" s="230">
        <v>1829</v>
      </c>
      <c r="E737" t="s" s="230">
        <v>1830</v>
      </c>
      <c r="F737" s="230">
        <f>IF('LSIB_G03'!L135&gt;=0,"OK","ERROR")</f>
      </c>
    </row>
    <row r="738">
      <c r="A738" t="s" s="230">
        <v>129</v>
      </c>
      <c r="B738" t="s" s="229">
        <v>384</v>
      </c>
      <c r="C738" t="s" s="230">
        <v>385</v>
      </c>
      <c r="D738" t="s" s="230">
        <v>1831</v>
      </c>
      <c r="E738" t="s" s="230">
        <v>1832</v>
      </c>
      <c r="F738" s="230">
        <f>IF('LSIB_G03'!M135&gt;=0,"OK","ERROR")</f>
      </c>
    </row>
    <row r="739">
      <c r="A739" t="s" s="230">
        <v>129</v>
      </c>
      <c r="B739" t="s" s="229">
        <v>384</v>
      </c>
      <c r="C739" t="s" s="230">
        <v>385</v>
      </c>
      <c r="D739" t="s" s="230">
        <v>1833</v>
      </c>
      <c r="E739" t="s" s="230">
        <v>1834</v>
      </c>
      <c r="F739" s="230">
        <f>IF('LSIB_G03'!N135&gt;=0,"OK","ERROR")</f>
      </c>
    </row>
    <row r="740">
      <c r="A740" t="s" s="230">
        <v>129</v>
      </c>
      <c r="B740" t="s" s="229">
        <v>384</v>
      </c>
      <c r="C740" t="s" s="230">
        <v>385</v>
      </c>
      <c r="D740" t="s" s="230">
        <v>1835</v>
      </c>
      <c r="E740" t="s" s="230">
        <v>1836</v>
      </c>
      <c r="F740" s="230">
        <f>IF('LSIB_G03'!O135&gt;=0,"OK","ERROR")</f>
      </c>
    </row>
    <row r="741">
      <c r="A741" t="s" s="230">
        <v>129</v>
      </c>
      <c r="B741" t="s" s="229">
        <v>384</v>
      </c>
      <c r="C741" t="s" s="230">
        <v>385</v>
      </c>
      <c r="D741" t="s" s="230">
        <v>1837</v>
      </c>
      <c r="E741" t="s" s="230">
        <v>1838</v>
      </c>
      <c r="F741" s="230">
        <f>IF('LSIB_G03'!L136&gt;=0,"OK","ERROR")</f>
      </c>
    </row>
    <row r="742">
      <c r="A742" t="s" s="230">
        <v>129</v>
      </c>
      <c r="B742" t="s" s="229">
        <v>384</v>
      </c>
      <c r="C742" t="s" s="230">
        <v>385</v>
      </c>
      <c r="D742" t="s" s="230">
        <v>1839</v>
      </c>
      <c r="E742" t="s" s="230">
        <v>1840</v>
      </c>
      <c r="F742" s="230">
        <f>IF('LSIB_G03'!M136&gt;=0,"OK","ERROR")</f>
      </c>
    </row>
    <row r="743">
      <c r="A743" t="s" s="230">
        <v>129</v>
      </c>
      <c r="B743" t="s" s="229">
        <v>384</v>
      </c>
      <c r="C743" t="s" s="230">
        <v>385</v>
      </c>
      <c r="D743" t="s" s="230">
        <v>1841</v>
      </c>
      <c r="E743" t="s" s="230">
        <v>1842</v>
      </c>
      <c r="F743" s="230">
        <f>IF('LSIB_G03'!N136&gt;=0,"OK","ERROR")</f>
      </c>
    </row>
    <row r="744">
      <c r="A744" t="s" s="230">
        <v>129</v>
      </c>
      <c r="B744" t="s" s="229">
        <v>384</v>
      </c>
      <c r="C744" t="s" s="230">
        <v>385</v>
      </c>
      <c r="D744" t="s" s="230">
        <v>1843</v>
      </c>
      <c r="E744" t="s" s="230">
        <v>1844</v>
      </c>
      <c r="F744" s="230">
        <f>IF('LSIB_G03'!O136&gt;=0,"OK","ERROR")</f>
      </c>
    </row>
    <row r="745">
      <c r="A745" t="s" s="230">
        <v>129</v>
      </c>
      <c r="B745" t="s" s="229">
        <v>384</v>
      </c>
      <c r="C745" t="s" s="230">
        <v>385</v>
      </c>
      <c r="D745" t="s" s="230">
        <v>1845</v>
      </c>
      <c r="E745" t="s" s="230">
        <v>1846</v>
      </c>
      <c r="F745" s="230">
        <f>IF('LSIB_G03'!L137&gt;=0,"OK","ERROR")</f>
      </c>
    </row>
    <row r="746">
      <c r="A746" t="s" s="230">
        <v>129</v>
      </c>
      <c r="B746" t="s" s="229">
        <v>384</v>
      </c>
      <c r="C746" t="s" s="230">
        <v>385</v>
      </c>
      <c r="D746" t="s" s="230">
        <v>1847</v>
      </c>
      <c r="E746" t="s" s="230">
        <v>1848</v>
      </c>
      <c r="F746" s="230">
        <f>IF('LSIB_G03'!M137&gt;=0,"OK","ERROR")</f>
      </c>
    </row>
    <row r="747">
      <c r="A747" t="s" s="230">
        <v>129</v>
      </c>
      <c r="B747" t="s" s="229">
        <v>384</v>
      </c>
      <c r="C747" t="s" s="230">
        <v>385</v>
      </c>
      <c r="D747" t="s" s="230">
        <v>1849</v>
      </c>
      <c r="E747" t="s" s="230">
        <v>1850</v>
      </c>
      <c r="F747" s="230">
        <f>IF('LSIB_G03'!N137&gt;=0,"OK","ERROR")</f>
      </c>
    </row>
    <row r="748">
      <c r="A748" t="s" s="230">
        <v>129</v>
      </c>
      <c r="B748" t="s" s="229">
        <v>384</v>
      </c>
      <c r="C748" t="s" s="230">
        <v>385</v>
      </c>
      <c r="D748" t="s" s="230">
        <v>1851</v>
      </c>
      <c r="E748" t="s" s="230">
        <v>1852</v>
      </c>
      <c r="F748" s="230">
        <f>IF('LSIB_G03'!O137&gt;=0,"OK","ERROR")</f>
      </c>
    </row>
    <row r="749">
      <c r="A749" t="s" s="230">
        <v>129</v>
      </c>
      <c r="B749" t="s" s="229">
        <v>384</v>
      </c>
      <c r="C749" t="s" s="230">
        <v>385</v>
      </c>
      <c r="D749" t="s" s="230">
        <v>1853</v>
      </c>
      <c r="E749" t="s" s="230">
        <v>1854</v>
      </c>
      <c r="F749" s="230">
        <f>IF('LSIB_G03'!L138&gt;=0,"OK","ERROR")</f>
      </c>
    </row>
    <row r="750">
      <c r="A750" t="s" s="230">
        <v>129</v>
      </c>
      <c r="B750" t="s" s="229">
        <v>384</v>
      </c>
      <c r="C750" t="s" s="230">
        <v>385</v>
      </c>
      <c r="D750" t="s" s="230">
        <v>1855</v>
      </c>
      <c r="E750" t="s" s="230">
        <v>1856</v>
      </c>
      <c r="F750" s="230">
        <f>IF('LSIB_G03'!M138&gt;=0,"OK","ERROR")</f>
      </c>
    </row>
    <row r="751">
      <c r="A751" t="s" s="230">
        <v>129</v>
      </c>
      <c r="B751" t="s" s="229">
        <v>384</v>
      </c>
      <c r="C751" t="s" s="230">
        <v>385</v>
      </c>
      <c r="D751" t="s" s="230">
        <v>1857</v>
      </c>
      <c r="E751" t="s" s="230">
        <v>1858</v>
      </c>
      <c r="F751" s="230">
        <f>IF('LSIB_G03'!N138&gt;=0,"OK","ERROR")</f>
      </c>
    </row>
    <row r="752">
      <c r="A752" t="s" s="230">
        <v>129</v>
      </c>
      <c r="B752" t="s" s="229">
        <v>384</v>
      </c>
      <c r="C752" t="s" s="230">
        <v>385</v>
      </c>
      <c r="D752" t="s" s="230">
        <v>1859</v>
      </c>
      <c r="E752" t="s" s="230">
        <v>1860</v>
      </c>
      <c r="F752" s="230">
        <f>IF('LSIB_G03'!O138&gt;=0,"OK","ERROR")</f>
      </c>
    </row>
    <row r="753">
      <c r="A753" t="s" s="230">
        <v>129</v>
      </c>
      <c r="B753" t="s" s="229">
        <v>384</v>
      </c>
      <c r="C753" t="s" s="230">
        <v>385</v>
      </c>
      <c r="D753" t="s" s="230">
        <v>1861</v>
      </c>
      <c r="E753" t="s" s="230">
        <v>1862</v>
      </c>
      <c r="F753" s="230">
        <f>IF('LSIB_G03'!L139&gt;=0,"OK","ERROR")</f>
      </c>
    </row>
    <row r="754">
      <c r="A754" t="s" s="230">
        <v>129</v>
      </c>
      <c r="B754" t="s" s="229">
        <v>384</v>
      </c>
      <c r="C754" t="s" s="230">
        <v>385</v>
      </c>
      <c r="D754" t="s" s="230">
        <v>1863</v>
      </c>
      <c r="E754" t="s" s="230">
        <v>1864</v>
      </c>
      <c r="F754" s="230">
        <f>IF('LSIB_G03'!M139&gt;=0,"OK","ERROR")</f>
      </c>
    </row>
    <row r="755">
      <c r="A755" t="s" s="230">
        <v>129</v>
      </c>
      <c r="B755" t="s" s="229">
        <v>384</v>
      </c>
      <c r="C755" t="s" s="230">
        <v>385</v>
      </c>
      <c r="D755" t="s" s="230">
        <v>1865</v>
      </c>
      <c r="E755" t="s" s="230">
        <v>1866</v>
      </c>
      <c r="F755" s="230">
        <f>IF('LSIB_G03'!N139&gt;=0,"OK","ERROR")</f>
      </c>
    </row>
    <row r="756">
      <c r="A756" t="s" s="230">
        <v>129</v>
      </c>
      <c r="B756" t="s" s="229">
        <v>384</v>
      </c>
      <c r="C756" t="s" s="230">
        <v>385</v>
      </c>
      <c r="D756" t="s" s="230">
        <v>1867</v>
      </c>
      <c r="E756" t="s" s="230">
        <v>1868</v>
      </c>
      <c r="F756" s="230">
        <f>IF('LSIB_G03'!O139&gt;=0,"OK","ERROR")</f>
      </c>
    </row>
    <row r="757">
      <c r="A757" t="s" s="230">
        <v>129</v>
      </c>
      <c r="B757" t="s" s="229">
        <v>384</v>
      </c>
      <c r="C757" t="s" s="230">
        <v>385</v>
      </c>
      <c r="D757" t="s" s="230">
        <v>1869</v>
      </c>
      <c r="E757" t="s" s="230">
        <v>1870</v>
      </c>
      <c r="F757" s="230">
        <f>IF('LSIB_G03'!L140&gt;=0,"OK","ERROR")</f>
      </c>
    </row>
    <row r="758">
      <c r="A758" t="s" s="230">
        <v>129</v>
      </c>
      <c r="B758" t="s" s="229">
        <v>384</v>
      </c>
      <c r="C758" t="s" s="230">
        <v>385</v>
      </c>
      <c r="D758" t="s" s="230">
        <v>1871</v>
      </c>
      <c r="E758" t="s" s="230">
        <v>1872</v>
      </c>
      <c r="F758" s="230">
        <f>IF('LSIB_G03'!M140&gt;=0,"OK","ERROR")</f>
      </c>
    </row>
    <row r="759">
      <c r="A759" t="s" s="230">
        <v>129</v>
      </c>
      <c r="B759" t="s" s="229">
        <v>384</v>
      </c>
      <c r="C759" t="s" s="230">
        <v>385</v>
      </c>
      <c r="D759" t="s" s="230">
        <v>1873</v>
      </c>
      <c r="E759" t="s" s="230">
        <v>1874</v>
      </c>
      <c r="F759" s="230">
        <f>IF('LSIB_G03'!N140&gt;=0,"OK","ERROR")</f>
      </c>
    </row>
    <row r="760">
      <c r="A760" t="s" s="230">
        <v>129</v>
      </c>
      <c r="B760" t="s" s="229">
        <v>384</v>
      </c>
      <c r="C760" t="s" s="230">
        <v>385</v>
      </c>
      <c r="D760" t="s" s="230">
        <v>1875</v>
      </c>
      <c r="E760" t="s" s="230">
        <v>1876</v>
      </c>
      <c r="F760" s="230">
        <f>IF('LSIB_G03'!O140&gt;=0,"OK","ERROR")</f>
      </c>
    </row>
    <row r="761">
      <c r="A761" t="s" s="230">
        <v>129</v>
      </c>
      <c r="B761" t="s" s="229">
        <v>384</v>
      </c>
      <c r="C761" t="s" s="230">
        <v>385</v>
      </c>
      <c r="D761" t="s" s="230">
        <v>1877</v>
      </c>
      <c r="E761" t="s" s="230">
        <v>1878</v>
      </c>
      <c r="F761" s="230">
        <f>IF('LSIB_G03'!L141&gt;=0,"OK","ERROR")</f>
      </c>
    </row>
    <row r="762">
      <c r="A762" t="s" s="230">
        <v>129</v>
      </c>
      <c r="B762" t="s" s="229">
        <v>384</v>
      </c>
      <c r="C762" t="s" s="230">
        <v>385</v>
      </c>
      <c r="D762" t="s" s="230">
        <v>1879</v>
      </c>
      <c r="E762" t="s" s="230">
        <v>1880</v>
      </c>
      <c r="F762" s="230">
        <f>IF('LSIB_G03'!M141&gt;=0,"OK","ERROR")</f>
      </c>
    </row>
    <row r="763">
      <c r="A763" t="s" s="230">
        <v>129</v>
      </c>
      <c r="B763" t="s" s="229">
        <v>384</v>
      </c>
      <c r="C763" t="s" s="230">
        <v>385</v>
      </c>
      <c r="D763" t="s" s="230">
        <v>1881</v>
      </c>
      <c r="E763" t="s" s="230">
        <v>1882</v>
      </c>
      <c r="F763" s="230">
        <f>IF('LSIB_G03'!N141&gt;=0,"OK","ERROR")</f>
      </c>
    </row>
    <row r="764">
      <c r="A764" t="s" s="230">
        <v>129</v>
      </c>
      <c r="B764" t="s" s="229">
        <v>384</v>
      </c>
      <c r="C764" t="s" s="230">
        <v>385</v>
      </c>
      <c r="D764" t="s" s="230">
        <v>1883</v>
      </c>
      <c r="E764" t="s" s="230">
        <v>1884</v>
      </c>
      <c r="F764" s="230">
        <f>IF('LSIB_G03'!O141&gt;=0,"OK","ERROR")</f>
      </c>
    </row>
    <row r="765">
      <c r="A765" t="s" s="230">
        <v>129</v>
      </c>
      <c r="B765" t="s" s="229">
        <v>384</v>
      </c>
      <c r="C765" t="s" s="230">
        <v>385</v>
      </c>
      <c r="D765" t="s" s="230">
        <v>1885</v>
      </c>
      <c r="E765" t="s" s="230">
        <v>1886</v>
      </c>
      <c r="F765" s="230">
        <f>IF('LSIB_G03'!L142&gt;=0,"OK","ERROR")</f>
      </c>
    </row>
    <row r="766">
      <c r="A766" t="s" s="230">
        <v>129</v>
      </c>
      <c r="B766" t="s" s="229">
        <v>384</v>
      </c>
      <c r="C766" t="s" s="230">
        <v>385</v>
      </c>
      <c r="D766" t="s" s="230">
        <v>1887</v>
      </c>
      <c r="E766" t="s" s="230">
        <v>1888</v>
      </c>
      <c r="F766" s="230">
        <f>IF('LSIB_G03'!M142&gt;=0,"OK","ERROR")</f>
      </c>
    </row>
    <row r="767">
      <c r="A767" t="s" s="230">
        <v>129</v>
      </c>
      <c r="B767" t="s" s="229">
        <v>384</v>
      </c>
      <c r="C767" t="s" s="230">
        <v>385</v>
      </c>
      <c r="D767" t="s" s="230">
        <v>1889</v>
      </c>
      <c r="E767" t="s" s="230">
        <v>1890</v>
      </c>
      <c r="F767" s="230">
        <f>IF('LSIB_G03'!N142&gt;=0,"OK","ERROR")</f>
      </c>
    </row>
    <row r="768">
      <c r="A768" t="s" s="230">
        <v>129</v>
      </c>
      <c r="B768" t="s" s="229">
        <v>384</v>
      </c>
      <c r="C768" t="s" s="230">
        <v>385</v>
      </c>
      <c r="D768" t="s" s="230">
        <v>1891</v>
      </c>
      <c r="E768" t="s" s="230">
        <v>1892</v>
      </c>
      <c r="F768" s="230">
        <f>IF('LSIB_G03'!O142&gt;=0,"OK","ERROR")</f>
      </c>
    </row>
    <row r="769">
      <c r="A769" t="s" s="230">
        <v>129</v>
      </c>
      <c r="B769" t="s" s="229">
        <v>384</v>
      </c>
      <c r="C769" t="s" s="230">
        <v>385</v>
      </c>
      <c r="D769" t="s" s="230">
        <v>1893</v>
      </c>
      <c r="E769" t="s" s="230">
        <v>1894</v>
      </c>
      <c r="F769" s="230">
        <f>IF('LSIB_G03'!L144&gt;=0,"OK","ERROR")</f>
      </c>
    </row>
    <row r="770">
      <c r="A770" t="s" s="230">
        <v>129</v>
      </c>
      <c r="B770" t="s" s="229">
        <v>384</v>
      </c>
      <c r="C770" t="s" s="230">
        <v>385</v>
      </c>
      <c r="D770" t="s" s="230">
        <v>1895</v>
      </c>
      <c r="E770" t="s" s="230">
        <v>1896</v>
      </c>
      <c r="F770" s="230">
        <f>IF('LSIB_G03'!M144&gt;=0,"OK","ERROR")</f>
      </c>
    </row>
    <row r="771">
      <c r="A771" t="s" s="230">
        <v>129</v>
      </c>
      <c r="B771" t="s" s="229">
        <v>384</v>
      </c>
      <c r="C771" t="s" s="230">
        <v>385</v>
      </c>
      <c r="D771" t="s" s="230">
        <v>1897</v>
      </c>
      <c r="E771" t="s" s="230">
        <v>1898</v>
      </c>
      <c r="F771" s="230">
        <f>IF('LSIB_G03'!N144&gt;=0,"OK","ERROR")</f>
      </c>
    </row>
    <row r="772">
      <c r="A772" t="s" s="230">
        <v>129</v>
      </c>
      <c r="B772" t="s" s="229">
        <v>384</v>
      </c>
      <c r="C772" t="s" s="230">
        <v>385</v>
      </c>
      <c r="D772" t="s" s="230">
        <v>1899</v>
      </c>
      <c r="E772" t="s" s="230">
        <v>1900</v>
      </c>
      <c r="F772" s="230">
        <f>IF('LSIB_G03'!O144&gt;=0,"OK","ERROR")</f>
      </c>
    </row>
    <row r="773">
      <c r="A773" t="s" s="230">
        <v>129</v>
      </c>
      <c r="B773" t="s" s="229">
        <v>384</v>
      </c>
      <c r="C773" t="s" s="230">
        <v>385</v>
      </c>
      <c r="D773" t="s" s="230">
        <v>1901</v>
      </c>
      <c r="E773" t="s" s="230">
        <v>1902</v>
      </c>
      <c r="F773" s="230">
        <f>IF('LSIB_G03'!L145&gt;=0,"OK","ERROR")</f>
      </c>
    </row>
    <row r="774">
      <c r="A774" t="s" s="230">
        <v>129</v>
      </c>
      <c r="B774" t="s" s="229">
        <v>384</v>
      </c>
      <c r="C774" t="s" s="230">
        <v>385</v>
      </c>
      <c r="D774" t="s" s="230">
        <v>1903</v>
      </c>
      <c r="E774" t="s" s="230">
        <v>1904</v>
      </c>
      <c r="F774" s="230">
        <f>IF('LSIB_G03'!M145&gt;=0,"OK","ERROR")</f>
      </c>
    </row>
    <row r="775">
      <c r="A775" t="s" s="230">
        <v>129</v>
      </c>
      <c r="B775" t="s" s="229">
        <v>384</v>
      </c>
      <c r="C775" t="s" s="230">
        <v>385</v>
      </c>
      <c r="D775" t="s" s="230">
        <v>1905</v>
      </c>
      <c r="E775" t="s" s="230">
        <v>1906</v>
      </c>
      <c r="F775" s="230">
        <f>IF('LSIB_G03'!N145&gt;=0,"OK","ERROR")</f>
      </c>
    </row>
    <row r="776">
      <c r="A776" t="s" s="230">
        <v>129</v>
      </c>
      <c r="B776" t="s" s="229">
        <v>384</v>
      </c>
      <c r="C776" t="s" s="230">
        <v>385</v>
      </c>
      <c r="D776" t="s" s="230">
        <v>1907</v>
      </c>
      <c r="E776" t="s" s="230">
        <v>1908</v>
      </c>
      <c r="F776" s="230">
        <f>IF('LSIB_G03'!O145&gt;=0,"OK","ERROR")</f>
      </c>
    </row>
    <row r="777">
      <c r="A777" t="s" s="230">
        <v>129</v>
      </c>
      <c r="B777" t="s" s="229">
        <v>384</v>
      </c>
      <c r="C777" t="s" s="230">
        <v>385</v>
      </c>
      <c r="D777" t="s" s="230">
        <v>1909</v>
      </c>
      <c r="E777" t="s" s="230">
        <v>1910</v>
      </c>
      <c r="F777" s="230">
        <f>IF('LSIB_G03'!L146&gt;=0,"OK","ERROR")</f>
      </c>
    </row>
    <row r="778">
      <c r="A778" t="s" s="230">
        <v>129</v>
      </c>
      <c r="B778" t="s" s="229">
        <v>384</v>
      </c>
      <c r="C778" t="s" s="230">
        <v>385</v>
      </c>
      <c r="D778" t="s" s="230">
        <v>1911</v>
      </c>
      <c r="E778" t="s" s="230">
        <v>1912</v>
      </c>
      <c r="F778" s="230">
        <f>IF('LSIB_G03'!M146&gt;=0,"OK","ERROR")</f>
      </c>
    </row>
    <row r="779">
      <c r="A779" t="s" s="230">
        <v>129</v>
      </c>
      <c r="B779" t="s" s="229">
        <v>384</v>
      </c>
      <c r="C779" t="s" s="230">
        <v>385</v>
      </c>
      <c r="D779" t="s" s="230">
        <v>1913</v>
      </c>
      <c r="E779" t="s" s="230">
        <v>1914</v>
      </c>
      <c r="F779" s="230">
        <f>IF('LSIB_G03'!N146&gt;=0,"OK","ERROR")</f>
      </c>
    </row>
    <row r="780">
      <c r="A780" t="s" s="230">
        <v>129</v>
      </c>
      <c r="B780" t="s" s="229">
        <v>384</v>
      </c>
      <c r="C780" t="s" s="230">
        <v>385</v>
      </c>
      <c r="D780" t="s" s="230">
        <v>1915</v>
      </c>
      <c r="E780" t="s" s="230">
        <v>1916</v>
      </c>
      <c r="F780" s="230">
        <f>IF('LSIB_G03'!O146&gt;=0,"OK","ERROR")</f>
      </c>
    </row>
    <row r="781">
      <c r="A781" t="s" s="230">
        <v>129</v>
      </c>
      <c r="B781" t="s" s="229">
        <v>384</v>
      </c>
      <c r="C781" t="s" s="230">
        <v>385</v>
      </c>
      <c r="D781" t="s" s="230">
        <v>1917</v>
      </c>
      <c r="E781" t="s" s="230">
        <v>1918</v>
      </c>
      <c r="F781" s="230">
        <f>IF('LSIB_G03'!L148&gt;=0,"OK","ERROR")</f>
      </c>
    </row>
    <row r="782">
      <c r="A782" t="s" s="230">
        <v>129</v>
      </c>
      <c r="B782" t="s" s="229">
        <v>384</v>
      </c>
      <c r="C782" t="s" s="230">
        <v>385</v>
      </c>
      <c r="D782" t="s" s="230">
        <v>1919</v>
      </c>
      <c r="E782" t="s" s="230">
        <v>1920</v>
      </c>
      <c r="F782" s="230">
        <f>IF('LSIB_G03'!M148&gt;=0,"OK","ERROR")</f>
      </c>
    </row>
    <row r="783">
      <c r="A783" t="s" s="230">
        <v>129</v>
      </c>
      <c r="B783" t="s" s="229">
        <v>384</v>
      </c>
      <c r="C783" t="s" s="230">
        <v>385</v>
      </c>
      <c r="D783" t="s" s="230">
        <v>1921</v>
      </c>
      <c r="E783" t="s" s="230">
        <v>1922</v>
      </c>
      <c r="F783" s="230">
        <f>IF('LSIB_G03'!N148&gt;=0,"OK","ERROR")</f>
      </c>
    </row>
    <row r="784">
      <c r="A784" t="s" s="230">
        <v>129</v>
      </c>
      <c r="B784" t="s" s="229">
        <v>384</v>
      </c>
      <c r="C784" t="s" s="230">
        <v>385</v>
      </c>
      <c r="D784" t="s" s="230">
        <v>1923</v>
      </c>
      <c r="E784" t="s" s="230">
        <v>1924</v>
      </c>
      <c r="F784" s="230">
        <f>IF('LSIB_G03'!O148&gt;=0,"OK","ERROR")</f>
      </c>
    </row>
    <row r="785">
      <c r="A785" t="s" s="230">
        <v>129</v>
      </c>
      <c r="B785" t="s" s="229">
        <v>384</v>
      </c>
      <c r="C785" t="s" s="230">
        <v>385</v>
      </c>
      <c r="D785" t="s" s="230">
        <v>1925</v>
      </c>
      <c r="E785" t="s" s="230">
        <v>1926</v>
      </c>
      <c r="F785" s="230">
        <f>IF('LSIB_G03'!L149&gt;=0,"OK","ERROR")</f>
      </c>
    </row>
    <row r="786">
      <c r="A786" t="s" s="230">
        <v>129</v>
      </c>
      <c r="B786" t="s" s="229">
        <v>384</v>
      </c>
      <c r="C786" t="s" s="230">
        <v>385</v>
      </c>
      <c r="D786" t="s" s="230">
        <v>1927</v>
      </c>
      <c r="E786" t="s" s="230">
        <v>1928</v>
      </c>
      <c r="F786" s="230">
        <f>IF('LSIB_G03'!M149&gt;=0,"OK","ERROR")</f>
      </c>
    </row>
    <row r="787">
      <c r="A787" t="s" s="230">
        <v>129</v>
      </c>
      <c r="B787" t="s" s="229">
        <v>384</v>
      </c>
      <c r="C787" t="s" s="230">
        <v>385</v>
      </c>
      <c r="D787" t="s" s="230">
        <v>1929</v>
      </c>
      <c r="E787" t="s" s="230">
        <v>1930</v>
      </c>
      <c r="F787" s="230">
        <f>IF('LSIB_G03'!N149&gt;=0,"OK","ERROR")</f>
      </c>
    </row>
    <row r="788">
      <c r="A788" t="s" s="230">
        <v>129</v>
      </c>
      <c r="B788" t="s" s="229">
        <v>384</v>
      </c>
      <c r="C788" t="s" s="230">
        <v>385</v>
      </c>
      <c r="D788" t="s" s="230">
        <v>1931</v>
      </c>
      <c r="E788" t="s" s="230">
        <v>1932</v>
      </c>
      <c r="F788" s="230">
        <f>IF('LSIB_G03'!O149&gt;=0,"OK","ERROR")</f>
      </c>
    </row>
    <row r="789">
      <c r="A789" t="s" s="230">
        <v>129</v>
      </c>
      <c r="B789" t="s" s="229">
        <v>384</v>
      </c>
      <c r="C789" t="s" s="230">
        <v>385</v>
      </c>
      <c r="D789" t="s" s="230">
        <v>1933</v>
      </c>
      <c r="E789" t="s" s="230">
        <v>1934</v>
      </c>
      <c r="F789" s="230">
        <f>IF('LSIB_G03'!L150&gt;=0,"OK","ERROR")</f>
      </c>
    </row>
    <row r="790">
      <c r="A790" t="s" s="230">
        <v>129</v>
      </c>
      <c r="B790" t="s" s="229">
        <v>384</v>
      </c>
      <c r="C790" t="s" s="230">
        <v>385</v>
      </c>
      <c r="D790" t="s" s="230">
        <v>1935</v>
      </c>
      <c r="E790" t="s" s="230">
        <v>1936</v>
      </c>
      <c r="F790" s="230">
        <f>IF('LSIB_G03'!M150&gt;=0,"OK","ERROR")</f>
      </c>
    </row>
    <row r="791">
      <c r="A791" t="s" s="230">
        <v>129</v>
      </c>
      <c r="B791" t="s" s="229">
        <v>384</v>
      </c>
      <c r="C791" t="s" s="230">
        <v>385</v>
      </c>
      <c r="D791" t="s" s="230">
        <v>1937</v>
      </c>
      <c r="E791" t="s" s="230">
        <v>1938</v>
      </c>
      <c r="F791" s="230">
        <f>IF('LSIB_G03'!N150&gt;=0,"OK","ERROR")</f>
      </c>
    </row>
    <row r="792">
      <c r="A792" t="s" s="230">
        <v>129</v>
      </c>
      <c r="B792" t="s" s="229">
        <v>384</v>
      </c>
      <c r="C792" t="s" s="230">
        <v>385</v>
      </c>
      <c r="D792" t="s" s="230">
        <v>1939</v>
      </c>
      <c r="E792" t="s" s="230">
        <v>1940</v>
      </c>
      <c r="F792" s="230">
        <f>IF('LSIB_G03'!O150&gt;=0,"OK","ERROR")</f>
      </c>
    </row>
    <row r="793">
      <c r="A793" t="s" s="230">
        <v>129</v>
      </c>
      <c r="B793" t="s" s="229">
        <v>384</v>
      </c>
      <c r="C793" t="s" s="230">
        <v>385</v>
      </c>
      <c r="D793" t="s" s="230">
        <v>1941</v>
      </c>
      <c r="E793" t="s" s="230">
        <v>1942</v>
      </c>
      <c r="F793" s="230">
        <f>IF('LSIB_G03'!L155&gt;=0,"OK","ERROR")</f>
      </c>
    </row>
    <row r="794">
      <c r="A794" t="s" s="230">
        <v>129</v>
      </c>
      <c r="B794" t="s" s="229">
        <v>384</v>
      </c>
      <c r="C794" t="s" s="230">
        <v>385</v>
      </c>
      <c r="D794" t="s" s="230">
        <v>1943</v>
      </c>
      <c r="E794" t="s" s="230">
        <v>1944</v>
      </c>
      <c r="F794" s="230">
        <f>IF('LSIB_G03'!M155&gt;=0,"OK","ERROR")</f>
      </c>
    </row>
    <row r="795">
      <c r="A795" t="s" s="230">
        <v>129</v>
      </c>
      <c r="B795" t="s" s="229">
        <v>384</v>
      </c>
      <c r="C795" t="s" s="230">
        <v>385</v>
      </c>
      <c r="D795" t="s" s="230">
        <v>1945</v>
      </c>
      <c r="E795" t="s" s="230">
        <v>1946</v>
      </c>
      <c r="F795" s="230">
        <f>IF('LSIB_G03'!N155&gt;=0,"OK","ERROR")</f>
      </c>
    </row>
    <row r="796">
      <c r="A796" t="s" s="230">
        <v>129</v>
      </c>
      <c r="B796" t="s" s="229">
        <v>384</v>
      </c>
      <c r="C796" t="s" s="230">
        <v>385</v>
      </c>
      <c r="D796" t="s" s="230">
        <v>1947</v>
      </c>
      <c r="E796" t="s" s="230">
        <v>1948</v>
      </c>
      <c r="F796" s="230">
        <f>IF('LSIB_G03'!O155&gt;=0,"OK","ERROR")</f>
      </c>
    </row>
    <row r="797">
      <c r="A797" t="s" s="230">
        <v>129</v>
      </c>
      <c r="B797" t="s" s="229">
        <v>384</v>
      </c>
      <c r="C797" t="s" s="230">
        <v>385</v>
      </c>
      <c r="D797" t="s" s="230">
        <v>1949</v>
      </c>
      <c r="E797" t="s" s="230">
        <v>1950</v>
      </c>
      <c r="F797" s="230">
        <f>IF('LSIB_G03'!L156&gt;=0,"OK","ERROR")</f>
      </c>
    </row>
    <row r="798">
      <c r="A798" t="s" s="230">
        <v>129</v>
      </c>
      <c r="B798" t="s" s="229">
        <v>384</v>
      </c>
      <c r="C798" t="s" s="230">
        <v>385</v>
      </c>
      <c r="D798" t="s" s="230">
        <v>1951</v>
      </c>
      <c r="E798" t="s" s="230">
        <v>1952</v>
      </c>
      <c r="F798" s="230">
        <f>IF('LSIB_G03'!M156&gt;=0,"OK","ERROR")</f>
      </c>
    </row>
    <row r="799">
      <c r="A799" t="s" s="230">
        <v>129</v>
      </c>
      <c r="B799" t="s" s="229">
        <v>384</v>
      </c>
      <c r="C799" t="s" s="230">
        <v>385</v>
      </c>
      <c r="D799" t="s" s="230">
        <v>1953</v>
      </c>
      <c r="E799" t="s" s="230">
        <v>1954</v>
      </c>
      <c r="F799" s="230">
        <f>IF('LSIB_G03'!N156&gt;=0,"OK","ERROR")</f>
      </c>
    </row>
    <row r="800">
      <c r="A800" t="s" s="230">
        <v>129</v>
      </c>
      <c r="B800" t="s" s="229">
        <v>384</v>
      </c>
      <c r="C800" t="s" s="230">
        <v>385</v>
      </c>
      <c r="D800" t="s" s="230">
        <v>1955</v>
      </c>
      <c r="E800" t="s" s="230">
        <v>1956</v>
      </c>
      <c r="F800" s="230">
        <f>IF('LSIB_G03'!O156&gt;=0,"OK","ERROR")</f>
      </c>
    </row>
    <row r="801">
      <c r="A801" t="s" s="230">
        <v>129</v>
      </c>
      <c r="B801" t="s" s="229">
        <v>384</v>
      </c>
      <c r="C801" t="s" s="230">
        <v>385</v>
      </c>
      <c r="D801" t="s" s="230">
        <v>1957</v>
      </c>
      <c r="E801" t="s" s="230">
        <v>1958</v>
      </c>
      <c r="F801" s="230">
        <f>IF('LSIB_G03'!L165&gt;=0,"OK","ERROR")</f>
      </c>
    </row>
    <row r="802">
      <c r="A802" t="s" s="230">
        <v>129</v>
      </c>
      <c r="B802" t="s" s="229">
        <v>384</v>
      </c>
      <c r="C802" t="s" s="230">
        <v>385</v>
      </c>
      <c r="D802" t="s" s="230">
        <v>1959</v>
      </c>
      <c r="E802" t="s" s="230">
        <v>1960</v>
      </c>
      <c r="F802" s="230">
        <f>IF('LSIB_G03'!L166&gt;=0,"OK","ERROR")</f>
      </c>
    </row>
    <row r="803">
      <c r="A803" t="s" s="230">
        <v>129</v>
      </c>
      <c r="B803" t="s" s="229">
        <v>384</v>
      </c>
      <c r="C803" t="s" s="230">
        <v>385</v>
      </c>
      <c r="D803" t="s" s="230">
        <v>1961</v>
      </c>
      <c r="E803" t="s" s="230">
        <v>1962</v>
      </c>
      <c r="F803" s="230">
        <f>IF('LSIB_G03'!L167&gt;=0,"OK","ERROR")</f>
      </c>
    </row>
    <row r="804">
      <c r="A804" t="s" s="230">
        <v>129</v>
      </c>
      <c r="B804" t="s" s="229">
        <v>384</v>
      </c>
      <c r="C804" t="s" s="230">
        <v>385</v>
      </c>
      <c r="D804" t="s" s="230">
        <v>1963</v>
      </c>
      <c r="E804" t="s" s="230">
        <v>1964</v>
      </c>
      <c r="F804" s="230">
        <f>IF('LSIB_G03'!L168&gt;=0,"OK","ERROR")</f>
      </c>
    </row>
    <row r="805">
      <c r="A805" t="s" s="230">
        <v>130</v>
      </c>
      <c r="B805" t="s" s="229">
        <v>1965</v>
      </c>
      <c r="C805" t="s" s="230">
        <v>1966</v>
      </c>
      <c r="D805" t="s" s="230">
        <v>1967</v>
      </c>
      <c r="E805" t="s" s="230">
        <v>1968</v>
      </c>
      <c r="F805" s="230">
        <f>IF(ABS('LSIB_G04'!P20-SUM('LSIB_G04'!M20,'LSIB_G04'!N20,'LSIB_G04'!O20,'LSIB_G04'!L20))&lt;=0.5,"OK","ERROR")</f>
      </c>
    </row>
    <row r="806">
      <c r="A806" t="s" s="230">
        <v>130</v>
      </c>
      <c r="B806" t="s" s="229">
        <v>1965</v>
      </c>
      <c r="C806" t="s" s="230">
        <v>1966</v>
      </c>
      <c r="D806" t="s" s="230">
        <v>1969</v>
      </c>
      <c r="E806" t="s" s="230">
        <v>1970</v>
      </c>
      <c r="F806" s="230">
        <f>IF(ABS('LSIB_G04'!P21-SUM('LSIB_G04'!M21,'LSIB_G04'!N21,'LSIB_G04'!O21,'LSIB_G04'!L21))&lt;=0.5,"OK","ERROR")</f>
      </c>
    </row>
    <row r="807">
      <c r="A807" t="s" s="230">
        <v>130</v>
      </c>
      <c r="B807" t="s" s="229">
        <v>1965</v>
      </c>
      <c r="C807" t="s" s="230">
        <v>1966</v>
      </c>
      <c r="D807" t="s" s="230">
        <v>1971</v>
      </c>
      <c r="E807" t="s" s="230">
        <v>1972</v>
      </c>
      <c r="F807" s="230">
        <f>IF(ABS('LSIB_G04'!P22-SUM('LSIB_G04'!M22,'LSIB_G04'!N22,'LSIB_G04'!O22,'LSIB_G04'!L22))&lt;=0.5,"OK","ERROR")</f>
      </c>
    </row>
    <row r="808">
      <c r="A808" t="s" s="230">
        <v>130</v>
      </c>
      <c r="B808" t="s" s="229">
        <v>1973</v>
      </c>
      <c r="C808" t="s" s="230">
        <v>1974</v>
      </c>
      <c r="D808" t="s" s="230">
        <v>1975</v>
      </c>
      <c r="E808" t="s" s="230">
        <v>1976</v>
      </c>
      <c r="F808" s="230">
        <f>IF(ABS('LSIB_G04'!P29-SUM('LSIB_G04'!M29,'LSIB_G04'!N29,'LSIB_G04'!L29))&lt;=0.5,"OK","ERROR")</f>
      </c>
    </row>
    <row r="809">
      <c r="A809" t="s" s="230">
        <v>130</v>
      </c>
      <c r="B809" t="s" s="229">
        <v>1977</v>
      </c>
      <c r="C809" t="s" s="230">
        <v>1978</v>
      </c>
      <c r="D809" t="s" s="230">
        <v>1979</v>
      </c>
      <c r="E809" t="s" s="230">
        <v>1980</v>
      </c>
      <c r="F809" s="230">
        <f>IF('LSIB_G04'!P20-'LSIB_G04'!Q20&gt;=-0.5,"OK","ERROR")</f>
      </c>
    </row>
    <row r="810">
      <c r="A810" t="s" s="230">
        <v>130</v>
      </c>
      <c r="B810" t="s" s="229">
        <v>1981</v>
      </c>
      <c r="C810" t="s" s="230">
        <v>1982</v>
      </c>
      <c r="D810" t="s" s="230">
        <v>1983</v>
      </c>
      <c r="E810" t="s" s="230">
        <v>1984</v>
      </c>
      <c r="F810" s="230">
        <f>IF('LSIB_G04'!P21-'LSIB_G04'!Q21&gt;=-0.5,"OK","ERROR")</f>
      </c>
    </row>
    <row r="811">
      <c r="A811" t="s" s="230">
        <v>130</v>
      </c>
      <c r="B811" t="s" s="229">
        <v>1985</v>
      </c>
      <c r="C811" t="s" s="230">
        <v>1986</v>
      </c>
      <c r="D811" t="s" s="230">
        <v>1987</v>
      </c>
      <c r="E811" t="s" s="230">
        <v>1988</v>
      </c>
      <c r="F811" s="230">
        <f>IF('LSIB_G04'!P22-'LSIB_G04'!Q22&gt;=-0.5,"OK","ERROR")</f>
      </c>
    </row>
    <row r="812">
      <c r="A812" t="s" s="230">
        <v>130</v>
      </c>
      <c r="B812" t="s" s="229">
        <v>1989</v>
      </c>
      <c r="C812" t="s" s="230">
        <v>1990</v>
      </c>
      <c r="D812" t="s" s="230">
        <v>1991</v>
      </c>
      <c r="E812" t="s" s="230">
        <v>1992</v>
      </c>
      <c r="F812" s="230">
        <f>IF('LSIB_G04'!P29-'LSIB_G04'!Q29&gt;=-0.5,"OK","ERROR")</f>
      </c>
    </row>
    <row r="813">
      <c r="A813" t="s" s="230">
        <v>130</v>
      </c>
      <c r="B813" t="s" s="229">
        <v>384</v>
      </c>
      <c r="C813" t="s" s="230">
        <v>385</v>
      </c>
      <c r="D813" t="s" s="230">
        <v>1993</v>
      </c>
      <c r="E813" t="s" s="230">
        <v>1994</v>
      </c>
      <c r="F813" s="230">
        <f>IF('LSIB_G04'!L20&gt;=0,"OK","ERROR")</f>
      </c>
    </row>
    <row r="814">
      <c r="A814" t="s" s="230">
        <v>130</v>
      </c>
      <c r="B814" t="s" s="229">
        <v>384</v>
      </c>
      <c r="C814" t="s" s="230">
        <v>385</v>
      </c>
      <c r="D814" t="s" s="230">
        <v>386</v>
      </c>
      <c r="E814" t="s" s="230">
        <v>1995</v>
      </c>
      <c r="F814" s="230">
        <f>IF('LSIB_G04'!M20&gt;=0,"OK","ERROR")</f>
      </c>
    </row>
    <row r="815">
      <c r="A815" t="s" s="230">
        <v>130</v>
      </c>
      <c r="B815" t="s" s="229">
        <v>384</v>
      </c>
      <c r="C815" t="s" s="230">
        <v>385</v>
      </c>
      <c r="D815" t="s" s="230">
        <v>388</v>
      </c>
      <c r="E815" t="s" s="230">
        <v>1996</v>
      </c>
      <c r="F815" s="230">
        <f>IF('LSIB_G04'!N20&gt;=0,"OK","ERROR")</f>
      </c>
    </row>
    <row r="816">
      <c r="A816" t="s" s="230">
        <v>130</v>
      </c>
      <c r="B816" t="s" s="229">
        <v>384</v>
      </c>
      <c r="C816" t="s" s="230">
        <v>385</v>
      </c>
      <c r="D816" t="s" s="230">
        <v>1997</v>
      </c>
      <c r="E816" t="s" s="230">
        <v>1998</v>
      </c>
      <c r="F816" s="230">
        <f>IF('LSIB_G04'!O20&gt;=0,"OK","ERROR")</f>
      </c>
    </row>
    <row r="817">
      <c r="A817" t="s" s="230">
        <v>130</v>
      </c>
      <c r="B817" t="s" s="229">
        <v>384</v>
      </c>
      <c r="C817" t="s" s="230">
        <v>385</v>
      </c>
      <c r="D817" t="s" s="230">
        <v>1999</v>
      </c>
      <c r="E817" t="s" s="230">
        <v>2000</v>
      </c>
      <c r="F817" s="230">
        <f>IF('LSIB_G04'!P20&gt;=0,"OK","ERROR")</f>
      </c>
    </row>
    <row r="818">
      <c r="A818" t="s" s="230">
        <v>130</v>
      </c>
      <c r="B818" t="s" s="229">
        <v>384</v>
      </c>
      <c r="C818" t="s" s="230">
        <v>385</v>
      </c>
      <c r="D818" t="s" s="230">
        <v>2001</v>
      </c>
      <c r="E818" t="s" s="230">
        <v>2002</v>
      </c>
      <c r="F818" s="230">
        <f>IF('LSIB_G04'!Q20&gt;=0,"OK","ERROR")</f>
      </c>
    </row>
    <row r="819">
      <c r="A819" t="s" s="230">
        <v>130</v>
      </c>
      <c r="B819" t="s" s="229">
        <v>384</v>
      </c>
      <c r="C819" t="s" s="230">
        <v>385</v>
      </c>
      <c r="D819" t="s" s="230">
        <v>474</v>
      </c>
      <c r="E819" t="s" s="230">
        <v>2003</v>
      </c>
      <c r="F819" s="230">
        <f>IF('LSIB_G04'!L21&gt;=0,"OK","ERROR")</f>
      </c>
    </row>
    <row r="820">
      <c r="A820" t="s" s="230">
        <v>130</v>
      </c>
      <c r="B820" t="s" s="229">
        <v>384</v>
      </c>
      <c r="C820" t="s" s="230">
        <v>385</v>
      </c>
      <c r="D820" t="s" s="230">
        <v>390</v>
      </c>
      <c r="E820" t="s" s="230">
        <v>2004</v>
      </c>
      <c r="F820" s="230">
        <f>IF('LSIB_G04'!M21&gt;=0,"OK","ERROR")</f>
      </c>
    </row>
    <row r="821">
      <c r="A821" t="s" s="230">
        <v>130</v>
      </c>
      <c r="B821" t="s" s="229">
        <v>384</v>
      </c>
      <c r="C821" t="s" s="230">
        <v>385</v>
      </c>
      <c r="D821" t="s" s="230">
        <v>392</v>
      </c>
      <c r="E821" t="s" s="230">
        <v>2005</v>
      </c>
      <c r="F821" s="230">
        <f>IF('LSIB_G04'!N21&gt;=0,"OK","ERROR")</f>
      </c>
    </row>
    <row r="822">
      <c r="A822" t="s" s="230">
        <v>130</v>
      </c>
      <c r="B822" t="s" s="229">
        <v>384</v>
      </c>
      <c r="C822" t="s" s="230">
        <v>385</v>
      </c>
      <c r="D822" t="s" s="230">
        <v>2006</v>
      </c>
      <c r="E822" t="s" s="230">
        <v>2007</v>
      </c>
      <c r="F822" s="230">
        <f>IF('LSIB_G04'!O21&gt;=0,"OK","ERROR")</f>
      </c>
    </row>
    <row r="823">
      <c r="A823" t="s" s="230">
        <v>130</v>
      </c>
      <c r="B823" t="s" s="229">
        <v>384</v>
      </c>
      <c r="C823" t="s" s="230">
        <v>385</v>
      </c>
      <c r="D823" t="s" s="230">
        <v>2008</v>
      </c>
      <c r="E823" t="s" s="230">
        <v>2009</v>
      </c>
      <c r="F823" s="230">
        <f>IF('LSIB_G04'!P21&gt;=0,"OK","ERROR")</f>
      </c>
    </row>
    <row r="824">
      <c r="A824" t="s" s="230">
        <v>130</v>
      </c>
      <c r="B824" t="s" s="229">
        <v>384</v>
      </c>
      <c r="C824" t="s" s="230">
        <v>385</v>
      </c>
      <c r="D824" t="s" s="230">
        <v>2010</v>
      </c>
      <c r="E824" t="s" s="230">
        <v>2011</v>
      </c>
      <c r="F824" s="230">
        <f>IF('LSIB_G04'!Q21&gt;=0,"OK","ERROR")</f>
      </c>
    </row>
    <row r="825">
      <c r="A825" t="s" s="230">
        <v>130</v>
      </c>
      <c r="B825" t="s" s="229">
        <v>384</v>
      </c>
      <c r="C825" t="s" s="230">
        <v>385</v>
      </c>
      <c r="D825" t="s" s="230">
        <v>476</v>
      </c>
      <c r="E825" t="s" s="230">
        <v>2012</v>
      </c>
      <c r="F825" s="230">
        <f>IF('LSIB_G04'!L22&gt;=0,"OK","ERROR")</f>
      </c>
    </row>
    <row r="826">
      <c r="A826" t="s" s="230">
        <v>130</v>
      </c>
      <c r="B826" t="s" s="229">
        <v>384</v>
      </c>
      <c r="C826" t="s" s="230">
        <v>385</v>
      </c>
      <c r="D826" t="s" s="230">
        <v>394</v>
      </c>
      <c r="E826" t="s" s="230">
        <v>2013</v>
      </c>
      <c r="F826" s="230">
        <f>IF('LSIB_G04'!M22&gt;=0,"OK","ERROR")</f>
      </c>
    </row>
    <row r="827">
      <c r="A827" t="s" s="230">
        <v>130</v>
      </c>
      <c r="B827" t="s" s="229">
        <v>384</v>
      </c>
      <c r="C827" t="s" s="230">
        <v>385</v>
      </c>
      <c r="D827" t="s" s="230">
        <v>396</v>
      </c>
      <c r="E827" t="s" s="230">
        <v>2014</v>
      </c>
      <c r="F827" s="230">
        <f>IF('LSIB_G04'!N22&gt;=0,"OK","ERROR")</f>
      </c>
    </row>
    <row r="828">
      <c r="A828" t="s" s="230">
        <v>130</v>
      </c>
      <c r="B828" t="s" s="229">
        <v>384</v>
      </c>
      <c r="C828" t="s" s="230">
        <v>385</v>
      </c>
      <c r="D828" t="s" s="230">
        <v>1031</v>
      </c>
      <c r="E828" t="s" s="230">
        <v>2015</v>
      </c>
      <c r="F828" s="230">
        <f>IF('LSIB_G04'!O22&gt;=0,"OK","ERROR")</f>
      </c>
    </row>
    <row r="829">
      <c r="A829" t="s" s="230">
        <v>130</v>
      </c>
      <c r="B829" t="s" s="229">
        <v>384</v>
      </c>
      <c r="C829" t="s" s="230">
        <v>385</v>
      </c>
      <c r="D829" t="s" s="230">
        <v>2016</v>
      </c>
      <c r="E829" t="s" s="230">
        <v>2017</v>
      </c>
      <c r="F829" s="230">
        <f>IF('LSIB_G04'!P22&gt;=0,"OK","ERROR")</f>
      </c>
    </row>
    <row r="830">
      <c r="A830" t="s" s="230">
        <v>130</v>
      </c>
      <c r="B830" t="s" s="229">
        <v>384</v>
      </c>
      <c r="C830" t="s" s="230">
        <v>385</v>
      </c>
      <c r="D830" t="s" s="230">
        <v>2018</v>
      </c>
      <c r="E830" t="s" s="230">
        <v>2019</v>
      </c>
      <c r="F830" s="230">
        <f>IF('LSIB_G04'!Q22&gt;=0,"OK","ERROR")</f>
      </c>
    </row>
    <row r="831">
      <c r="A831" t="s" s="230">
        <v>130</v>
      </c>
      <c r="B831" t="s" s="229">
        <v>384</v>
      </c>
      <c r="C831" t="s" s="230">
        <v>385</v>
      </c>
      <c r="D831" t="s" s="230">
        <v>1069</v>
      </c>
      <c r="E831" t="s" s="230">
        <v>2020</v>
      </c>
      <c r="F831" s="230">
        <f>IF('LSIB_G04'!L29&gt;=0,"OK","ERROR")</f>
      </c>
    </row>
    <row r="832">
      <c r="A832" t="s" s="230">
        <v>130</v>
      </c>
      <c r="B832" t="s" s="229">
        <v>384</v>
      </c>
      <c r="C832" t="s" s="230">
        <v>385</v>
      </c>
      <c r="D832" t="s" s="230">
        <v>418</v>
      </c>
      <c r="E832" t="s" s="230">
        <v>2021</v>
      </c>
      <c r="F832" s="230">
        <f>IF('LSIB_G04'!M29&gt;=0,"OK","ERROR")</f>
      </c>
    </row>
    <row r="833">
      <c r="A833" t="s" s="230">
        <v>130</v>
      </c>
      <c r="B833" t="s" s="229">
        <v>384</v>
      </c>
      <c r="C833" t="s" s="230">
        <v>385</v>
      </c>
      <c r="D833" t="s" s="230">
        <v>420</v>
      </c>
      <c r="E833" t="s" s="230">
        <v>2022</v>
      </c>
      <c r="F833" s="230">
        <f>IF('LSIB_G04'!N29&gt;=0,"OK","ERROR")</f>
      </c>
    </row>
    <row r="834">
      <c r="A834" t="s" s="230">
        <v>130</v>
      </c>
      <c r="B834" t="s" s="229">
        <v>384</v>
      </c>
      <c r="C834" t="s" s="230">
        <v>385</v>
      </c>
      <c r="D834" t="s" s="230">
        <v>2023</v>
      </c>
      <c r="E834" t="s" s="230">
        <v>2024</v>
      </c>
      <c r="F834" s="230">
        <f>IF('LSIB_G04'!P29&gt;=0,"OK","ERROR")</f>
      </c>
    </row>
    <row r="835">
      <c r="A835" t="s" s="230">
        <v>130</v>
      </c>
      <c r="B835" t="s" s="229">
        <v>384</v>
      </c>
      <c r="C835" t="s" s="230">
        <v>385</v>
      </c>
      <c r="D835" t="s" s="230">
        <v>2025</v>
      </c>
      <c r="E835" t="s" s="230">
        <v>2026</v>
      </c>
      <c r="F835" s="230">
        <f>IF('LSIB_G04'!Q29&gt;=0,"OK","ERROR")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1:F835"/>
  <conditionalFormatting sqref="B9 B12 B15 B18 B5">
    <cfRule type="expression" dxfId="4" priority="1">
      <formula>AND(B5=0,NOT(ISBLANK(B5)))</formula>
    </cfRule>
    <cfRule type="expression" dxfId="5" priority="2">
      <formula>B5&gt;0</formula>
    </cfRule>
  </conditionalFormatting>
  <hyperlinks>
    <hyperlink location="Validation_K001a_LSIB_G01_M22_0" ref="B22"/>
    <hyperlink location="Validation_K001b_LSIB_G01_N22_0" ref="B23"/>
    <hyperlink location="Validation_K002a_LSIB_G01_M26_0" ref="B24"/>
    <hyperlink location="Validation_K002b_LSIB_G01_N26_0" ref="B25"/>
    <hyperlink location="Validation_K003a_LSIB_G01_M30_0" ref="B26"/>
    <hyperlink location="Validation_K003b_LSIB_G01_N30_0" ref="B27"/>
    <hyperlink location="Validation_K004a_LSIB_G01_M41_0" ref="B28"/>
    <hyperlink location="Validation_K004b_LSIB_G01_N41_0" ref="B29"/>
    <hyperlink location="Validation_K005a_LSIB_G01_M42_0" ref="B30"/>
    <hyperlink location="Validation_K005b_LSIB_G01_N42_0" ref="B31"/>
    <hyperlink location="Validation_KD001_LSIB_G01_M20_0" ref="B32"/>
    <hyperlink location="Validation_KD001_LSIB_G01_N20_0" ref="B33"/>
    <hyperlink location="Validation_KD001_LSIB_G01_M21_0" ref="B34"/>
    <hyperlink location="Validation_KD001_LSIB_G01_N21_0" ref="B35"/>
    <hyperlink location="Validation_KD001_LSIB_G01_M22_0" ref="B36"/>
    <hyperlink location="Validation_KD001_LSIB_G01_N22_0" ref="B37"/>
    <hyperlink location="Validation_KD001_LSIB_G01_M23_0" ref="B38"/>
    <hyperlink location="Validation_KD001_LSIB_G01_N23_0" ref="B39"/>
    <hyperlink location="Validation_KD001_LSIB_G01_M24_0" ref="B40"/>
    <hyperlink location="Validation_KD001_LSIB_G01_N24_0" ref="B41"/>
    <hyperlink location="Validation_KD001_LSIB_G01_M25_0" ref="B42"/>
    <hyperlink location="Validation_KD001_LSIB_G01_N25_0" ref="B43"/>
    <hyperlink location="Validation_KD001_LSIB_G01_M26_0" ref="B44"/>
    <hyperlink location="Validation_KD001_LSIB_G01_N26_0" ref="B45"/>
    <hyperlink location="Validation_KD001_LSIB_G01_M27_0" ref="B46"/>
    <hyperlink location="Validation_KD001_LSIB_G01_N27_0" ref="B47"/>
    <hyperlink location="Validation_KD001_LSIB_G01_M29_0" ref="B48"/>
    <hyperlink location="Validation_KD001_LSIB_G01_N29_0" ref="B49"/>
    <hyperlink location="Validation_KD001_LSIB_G01_M30_0" ref="B50"/>
    <hyperlink location="Validation_KD001_LSIB_G01_N30_0" ref="B51"/>
    <hyperlink location="Validation_KD001_LSIB_G01_M31_0" ref="B52"/>
    <hyperlink location="Validation_KD001_LSIB_G01_N31_0" ref="B53"/>
    <hyperlink location="Validation_KD001_LSIB_G01_M32_0" ref="B54"/>
    <hyperlink location="Validation_KD001_LSIB_G01_N32_0" ref="B55"/>
    <hyperlink location="Validation_KD001_LSIB_G01_M33_0" ref="B56"/>
    <hyperlink location="Validation_KD001_LSIB_G01_N33_0" ref="B57"/>
    <hyperlink location="Validation_KD001_LSIB_G01_M34_0" ref="B58"/>
    <hyperlink location="Validation_KD001_LSIB_G01_N34_0" ref="B59"/>
    <hyperlink location="Validation_KD001_LSIB_G01_M35_0" ref="B60"/>
    <hyperlink location="Validation_KD001_LSIB_G01_N35_0" ref="B61"/>
    <hyperlink location="Validation_KD001_LSIB_G01_M36_0" ref="B62"/>
    <hyperlink location="Validation_KD001_LSIB_G01_N36_0" ref="B63"/>
    <hyperlink location="Validation_KD001_LSIB_G01_M37_0" ref="B64"/>
    <hyperlink location="Validation_KD001_LSIB_G01_N37_0" ref="B65"/>
    <hyperlink location="Validation_KD001_LSIB_G01_M38_0" ref="B66"/>
    <hyperlink location="Validation_KD001_LSIB_G01_N38_0" ref="B67"/>
    <hyperlink location="Validation_KD001_LSIB_G01_M39_0" ref="B68"/>
    <hyperlink location="Validation_KD001_LSIB_G01_N39_0" ref="B69"/>
    <hyperlink location="Validation_KD001_LSIB_G01_M40_0" ref="B70"/>
    <hyperlink location="Validation_KD001_LSIB_G01_N40_0" ref="B71"/>
    <hyperlink location="Validation_KD001_LSIB_G01_M41_0" ref="B72"/>
    <hyperlink location="Validation_KD001_LSIB_G01_N41_0" ref="B73"/>
    <hyperlink location="Validation_KD001_LSIB_G01_M42_0" ref="B74"/>
    <hyperlink location="Validation_KD001_LSIB_G01_N42_0" ref="B75"/>
    <hyperlink location="Validation_KD001_LSIB_G02_L21_0" ref="B76"/>
    <hyperlink location="Validation_KD001_LSIB_G02_L22_0" ref="B77"/>
    <hyperlink location="Validation_KD001_LSIB_G02_L23_0" ref="B78"/>
    <hyperlink location="Validation_KD001_LSIB_G02_L24_0" ref="B79"/>
    <hyperlink location="Validation_D001_LSIB_G03_L112_0" ref="B80"/>
    <hyperlink location="Validation_D001_LSIB_G03_M112_0" ref="B81"/>
    <hyperlink location="Validation_D001_LSIB_G03_N112_0" ref="B82"/>
    <hyperlink location="Validation_D001_LSIB_G03_O112_0" ref="B83"/>
    <hyperlink location="Validation_D001_LSIB_G03_L115_0" ref="B84"/>
    <hyperlink location="Validation_D001_LSIB_G03_M115_0" ref="B85"/>
    <hyperlink location="Validation_D001_LSIB_G03_N115_0" ref="B86"/>
    <hyperlink location="Validation_D001_LSIB_G03_O115_0" ref="B87"/>
    <hyperlink location="Validation_D001_LSIB_G03_L118_0" ref="B88"/>
    <hyperlink location="Validation_D001_LSIB_G03_M118_0" ref="B89"/>
    <hyperlink location="Validation_D001_LSIB_G03_N118_0" ref="B90"/>
    <hyperlink location="Validation_D001_LSIB_G03_O118_0" ref="B91"/>
    <hyperlink location="Validation_D001_LSIB_G03_L121_0" ref="B92"/>
    <hyperlink location="Validation_D001_LSIB_G03_M121_0" ref="B93"/>
    <hyperlink location="Validation_D001_LSIB_G03_N121_0" ref="B94"/>
    <hyperlink location="Validation_D001_LSIB_G03_O121_0" ref="B95"/>
    <hyperlink location="Validation_D001_LSIB_G03_L124_0" ref="B96"/>
    <hyperlink location="Validation_D001_LSIB_G03_M124_0" ref="B97"/>
    <hyperlink location="Validation_D001_LSIB_G03_N124_0" ref="B98"/>
    <hyperlink location="Validation_D001_LSIB_G03_O124_0" ref="B99"/>
    <hyperlink location="Validation_D001_LSIB_G03_L128_0" ref="B100"/>
    <hyperlink location="Validation_D001_LSIB_G03_M128_0" ref="B101"/>
    <hyperlink location="Validation_D001_LSIB_G03_N128_0" ref="B102"/>
    <hyperlink location="Validation_D001_LSIB_G03_O128_0" ref="B103"/>
    <hyperlink location="Validation_D001_LSIB_G03_L131_0" ref="B104"/>
    <hyperlink location="Validation_D001_LSIB_G03_M131_0" ref="B105"/>
    <hyperlink location="Validation_D001_LSIB_G03_N131_0" ref="B106"/>
    <hyperlink location="Validation_D001_LSIB_G03_O131_0" ref="B107"/>
    <hyperlink location="Validation_D001_LSIB_G03_L134_0" ref="B108"/>
    <hyperlink location="Validation_D001_LSIB_G03_M134_0" ref="B109"/>
    <hyperlink location="Validation_D001_LSIB_G03_N134_0" ref="B110"/>
    <hyperlink location="Validation_D001_LSIB_G03_O134_0" ref="B111"/>
    <hyperlink location="Validation_D001_LSIB_G03_L137_0" ref="B112"/>
    <hyperlink location="Validation_D001_LSIB_G03_M137_0" ref="B113"/>
    <hyperlink location="Validation_D001_LSIB_G03_N137_0" ref="B114"/>
    <hyperlink location="Validation_D001_LSIB_G03_O137_0" ref="B115"/>
    <hyperlink location="Validation_D001_LSIB_G03_L140_0" ref="B116"/>
    <hyperlink location="Validation_D001_LSIB_G03_M140_0" ref="B117"/>
    <hyperlink location="Validation_D001_LSIB_G03_N140_0" ref="B118"/>
    <hyperlink location="Validation_D001_LSIB_G03_O140_0" ref="B119"/>
    <hyperlink location="Validation_K006a_LSIB_G03_L24_0" ref="B120"/>
    <hyperlink location="Validation_K006a_LSIB_G03_M24_0" ref="B121"/>
    <hyperlink location="Validation_K006a_LSIB_G03_N24_0" ref="B122"/>
    <hyperlink location="Validation_K006a_LSIB_G03_O24_0" ref="B123"/>
    <hyperlink location="Validation_K006b_LSIB_G03_L24_0" ref="B124"/>
    <hyperlink location="Validation_K006b_LSIB_G03_M24_0" ref="B125"/>
    <hyperlink location="Validation_K006b_LSIB_G03_N24_0" ref="B126"/>
    <hyperlink location="Validation_K006b_LSIB_G03_O24_0" ref="B127"/>
    <hyperlink location="Validation_K007_LSIB_G03_L29_0" ref="B128"/>
    <hyperlink location="Validation_K007_LSIB_G03_M29_0" ref="B129"/>
    <hyperlink location="Validation_K007_LSIB_G03_N29_0" ref="B130"/>
    <hyperlink location="Validation_K007_LSIB_G03_O29_0" ref="B131"/>
    <hyperlink location="Validation_K007a_LSIB_G03_L29_0" ref="B132"/>
    <hyperlink location="Validation_K007a_LSIB_G03_M29_0" ref="B133"/>
    <hyperlink location="Validation_K007a_LSIB_G03_N29_0" ref="B134"/>
    <hyperlink location="Validation_K007a_LSIB_G03_O29_0" ref="B135"/>
    <hyperlink location="Validation_K007b_LSIB_G03_L29_0" ref="B136"/>
    <hyperlink location="Validation_K007b_LSIB_G03_M29_0" ref="B137"/>
    <hyperlink location="Validation_K007b_LSIB_G03_N29_0" ref="B138"/>
    <hyperlink location="Validation_K007b_LSIB_G03_O29_0" ref="B139"/>
    <hyperlink location="Validation_K007c_LSIB_G03_L29_0" ref="B140"/>
    <hyperlink location="Validation_K007c_LSIB_G03_M29_0" ref="B141"/>
    <hyperlink location="Validation_K007c_LSIB_G03_N29_0" ref="B142"/>
    <hyperlink location="Validation_K007c_LSIB_G03_O29_0" ref="B143"/>
    <hyperlink location="Validation_K007d_LSIB_G03_L29_0" ref="B144"/>
    <hyperlink location="Validation_K007d_LSIB_G03_M29_0" ref="B145"/>
    <hyperlink location="Validation_K007d_LSIB_G03_N29_0" ref="B146"/>
    <hyperlink location="Validation_K007d_LSIB_G03_O29_0" ref="B147"/>
    <hyperlink location="Validation_K007e_LSIB_G03_L29_0" ref="B148"/>
    <hyperlink location="Validation_K007e_LSIB_G03_M29_0" ref="B149"/>
    <hyperlink location="Validation_K007e_LSIB_G03_N29_0" ref="B150"/>
    <hyperlink location="Validation_K007e_LSIB_G03_O29_0" ref="B151"/>
    <hyperlink location="Validation_K008a_LSIB_G03_L36_0" ref="B152"/>
    <hyperlink location="Validation_K008a_LSIB_G03_L36_1" ref="B153"/>
    <hyperlink location="Validation_K008a_LSIB_G03_L36_2" ref="B154"/>
    <hyperlink location="Validation_K008a_LSIB_G03_L36_3" ref="B155"/>
    <hyperlink location="Validation_K008a_LSIB_G03_M36_0" ref="B156"/>
    <hyperlink location="Validation_K008a_LSIB_G03_M36_1" ref="B157"/>
    <hyperlink location="Validation_K008a_LSIB_G03_M36_2" ref="B158"/>
    <hyperlink location="Validation_K008a_LSIB_G03_M36_3" ref="B159"/>
    <hyperlink location="Validation_K008a_LSIB_G03_N36_0" ref="B160"/>
    <hyperlink location="Validation_K008a_LSIB_G03_N36_1" ref="B161"/>
    <hyperlink location="Validation_K008a_LSIB_G03_N36_2" ref="B162"/>
    <hyperlink location="Validation_K008a_LSIB_G03_N36_3" ref="B163"/>
    <hyperlink location="Validation_K008a_LSIB_G03_O36_0" ref="B164"/>
    <hyperlink location="Validation_K008a_LSIB_G03_O36_1" ref="B165"/>
    <hyperlink location="Validation_K008a_LSIB_G03_O36_2" ref="B166"/>
    <hyperlink location="Validation_K008a_LSIB_G03_O36_3" ref="B167"/>
    <hyperlink location="Validation_K009a_LSIB_G03_L43_0" ref="B168"/>
    <hyperlink location="Validation_K009a_LSIB_G03_M43_0" ref="B169"/>
    <hyperlink location="Validation_K009a_LSIB_G03_N43_0" ref="B170"/>
    <hyperlink location="Validation_K009a_LSIB_G03_O43_0" ref="B171"/>
    <hyperlink location="Validation_K010a_LSIB_G03_L47_0" ref="B172"/>
    <hyperlink location="Validation_K010a_LSIB_G03_M47_0" ref="B173"/>
    <hyperlink location="Validation_K010a_LSIB_G03_N47_0" ref="B174"/>
    <hyperlink location="Validation_K010a_LSIB_G03_O47_0" ref="B175"/>
    <hyperlink location="Validation_K010b_LSIB_G03_L47_0" ref="B176"/>
    <hyperlink location="Validation_K010b_LSIB_G03_M47_0" ref="B177"/>
    <hyperlink location="Validation_K010b_LSIB_G03_N47_0" ref="B178"/>
    <hyperlink location="Validation_K010b_LSIB_G03_O47_0" ref="B179"/>
    <hyperlink location="Validation_K011a_LSIB_G03_L50_0" ref="B180"/>
    <hyperlink location="Validation_K011a_LSIB_G03_M50_0" ref="B181"/>
    <hyperlink location="Validation_K011a_LSIB_G03_N50_0" ref="B182"/>
    <hyperlink location="Validation_K011a_LSIB_G03_O50_0" ref="B183"/>
    <hyperlink location="Validation_K012a_LSIB_G03_L52_0" ref="B184"/>
    <hyperlink location="Validation_K012a_LSIB_G03_M52_0" ref="B185"/>
    <hyperlink location="Validation_K012a_LSIB_G03_N52_0" ref="B186"/>
    <hyperlink location="Validation_K012a_LSIB_G03_O52_0" ref="B187"/>
    <hyperlink location="Validation_K013_LSIB_G03_L54_0" ref="B188"/>
    <hyperlink location="Validation_K013_LSIB_G03_M54_0" ref="B189"/>
    <hyperlink location="Validation_K013_LSIB_G03_N54_0" ref="B190"/>
    <hyperlink location="Validation_K013_LSIB_G03_O54_0" ref="B191"/>
    <hyperlink location="Validation_K013a_LSIB_G03_L54_0" ref="B192"/>
    <hyperlink location="Validation_K013a_LSIB_G03_M54_0" ref="B193"/>
    <hyperlink location="Validation_K013a_LSIB_G03_N54_0" ref="B194"/>
    <hyperlink location="Validation_K013a_LSIB_G03_O54_0" ref="B195"/>
    <hyperlink location="Validation_K013b_LSIB_G03_L54_0" ref="B196"/>
    <hyperlink location="Validation_K013b_LSIB_G03_M54_0" ref="B197"/>
    <hyperlink location="Validation_K013b_LSIB_G03_N54_0" ref="B198"/>
    <hyperlink location="Validation_K013b_LSIB_G03_O54_0" ref="B199"/>
    <hyperlink location="Validation_K013c_LSIB_G03_L54_0" ref="B200"/>
    <hyperlink location="Validation_K013c_LSIB_G03_M54_0" ref="B201"/>
    <hyperlink location="Validation_K013c_LSIB_G03_N54_0" ref="B202"/>
    <hyperlink location="Validation_K013c_LSIB_G03_O54_0" ref="B203"/>
    <hyperlink location="Validation_K014a_LSIB_G03_L59_0" ref="B204"/>
    <hyperlink location="Validation_K014a_LSIB_G03_M59_0" ref="B205"/>
    <hyperlink location="Validation_K014a_LSIB_G03_N59_0" ref="B206"/>
    <hyperlink location="Validation_K014a_LSIB_G03_O59_0" ref="B207"/>
    <hyperlink location="Validation_K014a_LSIB_G03_L64_0" ref="B208"/>
    <hyperlink location="Validation_K014a_LSIB_G03_M64_0" ref="B209"/>
    <hyperlink location="Validation_K014a_LSIB_G03_N64_0" ref="B210"/>
    <hyperlink location="Validation_K014a_LSIB_G03_O64_0" ref="B211"/>
    <hyperlink location="Validation_K015a_LSIB_G03_L67_0" ref="B212"/>
    <hyperlink location="Validation_K015a_LSIB_G03_M67_0" ref="B213"/>
    <hyperlink location="Validation_K015a_LSIB_G03_N67_0" ref="B214"/>
    <hyperlink location="Validation_K015a_LSIB_G03_O67_0" ref="B215"/>
    <hyperlink location="Validation_K015b_LSIB_G03_L67_0" ref="B216"/>
    <hyperlink location="Validation_K015b_LSIB_G03_M67_0" ref="B217"/>
    <hyperlink location="Validation_K015b_LSIB_G03_N67_0" ref="B218"/>
    <hyperlink location="Validation_K015b_LSIB_G03_O67_0" ref="B219"/>
    <hyperlink location="Validation_K015c_LSIB_G03_L67_0" ref="B220"/>
    <hyperlink location="Validation_K015c_LSIB_G03_M67_0" ref="B221"/>
    <hyperlink location="Validation_K015c_LSIB_G03_N67_0" ref="B222"/>
    <hyperlink location="Validation_K015c_LSIB_G03_O67_0" ref="B223"/>
    <hyperlink location="Validation_K016a_LSIB_G03_L71_0" ref="B224"/>
    <hyperlink location="Validation_K016a_LSIB_G03_M71_0" ref="B225"/>
    <hyperlink location="Validation_K016a_LSIB_G03_N71_0" ref="B226"/>
    <hyperlink location="Validation_K016a_LSIB_G03_O71_0" ref="B227"/>
    <hyperlink location="Validation_K016b_LSIB_G03_L71_0" ref="B228"/>
    <hyperlink location="Validation_K016b_LSIB_G03_M71_0" ref="B229"/>
    <hyperlink location="Validation_K016b_LSIB_G03_N71_0" ref="B230"/>
    <hyperlink location="Validation_K016b_LSIB_G03_O71_0" ref="B231"/>
    <hyperlink location="Validation_K016c_LSIB_G03_L71_0" ref="B232"/>
    <hyperlink location="Validation_K016c_LSIB_G03_M71_0" ref="B233"/>
    <hyperlink location="Validation_K016c_LSIB_G03_N71_0" ref="B234"/>
    <hyperlink location="Validation_K016c_LSIB_G03_O71_0" ref="B235"/>
    <hyperlink location="Validation_K017_LSIB_G03_L80_0" ref="B236"/>
    <hyperlink location="Validation_K017_LSIB_G03_M80_0" ref="B237"/>
    <hyperlink location="Validation_K017_LSIB_G03_N80_0" ref="B238"/>
    <hyperlink location="Validation_K017_LSIB_G03_O80_0" ref="B239"/>
    <hyperlink location="Validation_K017a_LSIB_G03_L80_0" ref="B240"/>
    <hyperlink location="Validation_K017a_LSIB_G03_M80_0" ref="B241"/>
    <hyperlink location="Validation_K017a_LSIB_G03_N80_0" ref="B242"/>
    <hyperlink location="Validation_K017a_LSIB_G03_O80_0" ref="B243"/>
    <hyperlink location="Validation_K017b_LSIB_G03_L80_0" ref="B244"/>
    <hyperlink location="Validation_K017b_LSIB_G03_M80_0" ref="B245"/>
    <hyperlink location="Validation_K017b_LSIB_G03_N80_0" ref="B246"/>
    <hyperlink location="Validation_K017b_LSIB_G03_O80_0" ref="B247"/>
    <hyperlink location="Validation_K017c_LSIB_G03_L80_0" ref="B248"/>
    <hyperlink location="Validation_K017c_LSIB_G03_M80_0" ref="B249"/>
    <hyperlink location="Validation_K017c_LSIB_G03_N80_0" ref="B250"/>
    <hyperlink location="Validation_K017c_LSIB_G03_O80_0" ref="B251"/>
    <hyperlink location="Validation_K018_LSIB_G03_L85_0" ref="B252"/>
    <hyperlink location="Validation_K018_LSIB_G03_M85_0" ref="B253"/>
    <hyperlink location="Validation_K018_LSIB_G03_N85_0" ref="B254"/>
    <hyperlink location="Validation_K018_LSIB_G03_O85_0" ref="B255"/>
    <hyperlink location="Validation_K018a_LSIB_G03_L85_0" ref="B256"/>
    <hyperlink location="Validation_K018a_LSIB_G03_M85_0" ref="B257"/>
    <hyperlink location="Validation_K018a_LSIB_G03_N85_0" ref="B258"/>
    <hyperlink location="Validation_K018a_LSIB_G03_O85_0" ref="B259"/>
    <hyperlink location="Validation_K019a_LSIB_G03_L91_0" ref="B260"/>
    <hyperlink location="Validation_K019a_LSIB_G03_M91_0" ref="B261"/>
    <hyperlink location="Validation_K019a_LSIB_G03_N91_0" ref="B262"/>
    <hyperlink location="Validation_K019a_LSIB_G03_O91_0" ref="B263"/>
    <hyperlink location="Validation_K020a_LSIB_G03_L95_0" ref="B264"/>
    <hyperlink location="Validation_K020a_LSIB_G03_M95_0" ref="B265"/>
    <hyperlink location="Validation_K020a_LSIB_G03_N95_0" ref="B266"/>
    <hyperlink location="Validation_K020a_LSIB_G03_O95_0" ref="B267"/>
    <hyperlink location="Validation_K020b_LSIB_G03_L95_0" ref="B268"/>
    <hyperlink location="Validation_K020b_LSIB_G03_M95_0" ref="B269"/>
    <hyperlink location="Validation_K020b_LSIB_G03_N95_0" ref="B270"/>
    <hyperlink location="Validation_K020b_LSIB_G03_O95_0" ref="B271"/>
    <hyperlink location="Validation_K021a_LSIB_G03_L98_0" ref="B272"/>
    <hyperlink location="Validation_K021a_LSIB_G03_M98_0" ref="B273"/>
    <hyperlink location="Validation_K021a_LSIB_G03_N98_0" ref="B274"/>
    <hyperlink location="Validation_K021a_LSIB_G03_O98_0" ref="B275"/>
    <hyperlink location="Validation_K022a_LSIB_G03_L100_0" ref="B276"/>
    <hyperlink location="Validation_K022a_LSIB_G03_M100_0" ref="B277"/>
    <hyperlink location="Validation_K022a_LSIB_G03_N100_0" ref="B278"/>
    <hyperlink location="Validation_K022a_LSIB_G03_O100_0" ref="B279"/>
    <hyperlink location="Validation_K023_LSIB_G03_L103_0" ref="B280"/>
    <hyperlink location="Validation_K023_LSIB_G03_M103_0" ref="B281"/>
    <hyperlink location="Validation_K023_LSIB_G03_N103_0" ref="B282"/>
    <hyperlink location="Validation_K023_LSIB_G03_O103_0" ref="B283"/>
    <hyperlink location="Validation_K024_LSIB_G03_L104_0" ref="B284"/>
    <hyperlink location="Validation_K024_LSIB_G03_M104_0" ref="B285"/>
    <hyperlink location="Validation_K024_LSIB_G03_N104_0" ref="B286"/>
    <hyperlink location="Validation_K024_LSIB_G03_O104_0" ref="B287"/>
    <hyperlink location="Validation_K025_LSIB_G03_L105_0" ref="B288"/>
    <hyperlink location="Validation_K025_LSIB_G03_M105_0" ref="B289"/>
    <hyperlink location="Validation_K025_LSIB_G03_N105_0" ref="B290"/>
    <hyperlink location="Validation_K025_LSIB_G03_O105_0" ref="B291"/>
    <hyperlink location="Validation_K025_LSIB_G03_L111_0" ref="B292"/>
    <hyperlink location="Validation_K025_LSIB_G03_M111_0" ref="B293"/>
    <hyperlink location="Validation_K025_LSIB_G03_N111_0" ref="B294"/>
    <hyperlink location="Validation_K025_LSIB_G03_O111_0" ref="B295"/>
    <hyperlink location="Validation_K026_LSIB_G03_L127_0" ref="B296"/>
    <hyperlink location="Validation_K026_LSIB_G03_M127_0" ref="B297"/>
    <hyperlink location="Validation_K026_LSIB_G03_N127_0" ref="B298"/>
    <hyperlink location="Validation_K026_LSIB_G03_O127_0" ref="B299"/>
    <hyperlink location="Validation_K027_LSIB_G03_L148_0" ref="B300"/>
    <hyperlink location="Validation_K027_LSIB_G03_M148_0" ref="B301"/>
    <hyperlink location="Validation_K027_LSIB_G03_N148_0" ref="B302"/>
    <hyperlink location="Validation_K027_LSIB_G03_O148_0" ref="B303"/>
    <hyperlink location="Validation_K027a_LSIB_G03_L148_0" ref="B304"/>
    <hyperlink location="Validation_K027a_LSIB_G03_M148_0" ref="B305"/>
    <hyperlink location="Validation_K027a_LSIB_G03_N148_0" ref="B306"/>
    <hyperlink location="Validation_K027a_LSIB_G03_O148_0" ref="B307"/>
    <hyperlink location="Validation_K027b_LSIB_G03_L148_0" ref="B308"/>
    <hyperlink location="Validation_K027b_LSIB_G03_M148_0" ref="B309"/>
    <hyperlink location="Validation_K027b_LSIB_G03_N148_0" ref="B310"/>
    <hyperlink location="Validation_K027b_LSIB_G03_O148_0" ref="B311"/>
    <hyperlink location="Validation_K028_LSIB_G03_L152_0" ref="B312"/>
    <hyperlink location="Validation_K028_LSIB_G03_M152_0" ref="B313"/>
    <hyperlink location="Validation_K028_LSIB_G03_N152_0" ref="B314"/>
    <hyperlink location="Validation_K028_LSIB_G03_O152_0" ref="B315"/>
    <hyperlink location="Validation_K029_LSIB_G03_L153_0" ref="B316"/>
    <hyperlink location="Validation_KD001_LSIB_G03_L22_0" ref="B317"/>
    <hyperlink location="Validation_KD001_LSIB_G03_M22_0" ref="B318"/>
    <hyperlink location="Validation_KD001_LSIB_G03_N22_0" ref="B319"/>
    <hyperlink location="Validation_KD001_LSIB_G03_O22_0" ref="B320"/>
    <hyperlink location="Validation_KD001_LSIB_G03_L23_0" ref="B321"/>
    <hyperlink location="Validation_KD001_LSIB_G03_M23_0" ref="B322"/>
    <hyperlink location="Validation_KD001_LSIB_G03_N23_0" ref="B323"/>
    <hyperlink location="Validation_KD001_LSIB_G03_O23_0" ref="B324"/>
    <hyperlink location="Validation_KD001_LSIB_G03_L24_0" ref="B325"/>
    <hyperlink location="Validation_KD001_LSIB_G03_M24_0" ref="B326"/>
    <hyperlink location="Validation_KD001_LSIB_G03_N24_0" ref="B327"/>
    <hyperlink location="Validation_KD001_LSIB_G03_O24_0" ref="B328"/>
    <hyperlink location="Validation_KD001_LSIB_G03_L25_0" ref="B329"/>
    <hyperlink location="Validation_KD001_LSIB_G03_M25_0" ref="B330"/>
    <hyperlink location="Validation_KD001_LSIB_G03_N25_0" ref="B331"/>
    <hyperlink location="Validation_KD001_LSIB_G03_O25_0" ref="B332"/>
    <hyperlink location="Validation_KD001_LSIB_G03_L26_0" ref="B333"/>
    <hyperlink location="Validation_KD001_LSIB_G03_M26_0" ref="B334"/>
    <hyperlink location="Validation_KD001_LSIB_G03_N26_0" ref="B335"/>
    <hyperlink location="Validation_KD001_LSIB_G03_O26_0" ref="B336"/>
    <hyperlink location="Validation_KD001_LSIB_G03_L27_0" ref="B337"/>
    <hyperlink location="Validation_KD001_LSIB_G03_M27_0" ref="B338"/>
    <hyperlink location="Validation_KD001_LSIB_G03_N27_0" ref="B339"/>
    <hyperlink location="Validation_KD001_LSIB_G03_O27_0" ref="B340"/>
    <hyperlink location="Validation_KD001_LSIB_G03_L28_0" ref="B341"/>
    <hyperlink location="Validation_KD001_LSIB_G03_M28_0" ref="B342"/>
    <hyperlink location="Validation_KD001_LSIB_G03_N28_0" ref="B343"/>
    <hyperlink location="Validation_KD001_LSIB_G03_O28_0" ref="B344"/>
    <hyperlink location="Validation_KD001_LSIB_G03_L29_0" ref="B345"/>
    <hyperlink location="Validation_KD001_LSIB_G03_M29_0" ref="B346"/>
    <hyperlink location="Validation_KD001_LSIB_G03_N29_0" ref="B347"/>
    <hyperlink location="Validation_KD001_LSIB_G03_O29_0" ref="B348"/>
    <hyperlink location="Validation_KD001_LSIB_G03_L30_0" ref="B349"/>
    <hyperlink location="Validation_KD001_LSIB_G03_M30_0" ref="B350"/>
    <hyperlink location="Validation_KD001_LSIB_G03_N30_0" ref="B351"/>
    <hyperlink location="Validation_KD001_LSIB_G03_O30_0" ref="B352"/>
    <hyperlink location="Validation_KD001_LSIB_G03_L31_0" ref="B353"/>
    <hyperlink location="Validation_KD001_LSIB_G03_M31_0" ref="B354"/>
    <hyperlink location="Validation_KD001_LSIB_G03_N31_0" ref="B355"/>
    <hyperlink location="Validation_KD001_LSIB_G03_O31_0" ref="B356"/>
    <hyperlink location="Validation_KD001_LSIB_G03_L32_0" ref="B357"/>
    <hyperlink location="Validation_KD001_LSIB_G03_M32_0" ref="B358"/>
    <hyperlink location="Validation_KD001_LSIB_G03_N32_0" ref="B359"/>
    <hyperlink location="Validation_KD001_LSIB_G03_O32_0" ref="B360"/>
    <hyperlink location="Validation_KD001_LSIB_G03_L33_0" ref="B361"/>
    <hyperlink location="Validation_KD001_LSIB_G03_M33_0" ref="B362"/>
    <hyperlink location="Validation_KD001_LSIB_G03_N33_0" ref="B363"/>
    <hyperlink location="Validation_KD001_LSIB_G03_O33_0" ref="B364"/>
    <hyperlink location="Validation_KD001_LSIB_G03_L34_0" ref="B365"/>
    <hyperlink location="Validation_KD001_LSIB_G03_M34_0" ref="B366"/>
    <hyperlink location="Validation_KD001_LSIB_G03_N34_0" ref="B367"/>
    <hyperlink location="Validation_KD001_LSIB_G03_O34_0" ref="B368"/>
    <hyperlink location="Validation_KD001_LSIB_G03_L36_0" ref="B369"/>
    <hyperlink location="Validation_KD001_LSIB_G03_M36_0" ref="B370"/>
    <hyperlink location="Validation_KD001_LSIB_G03_N36_0" ref="B371"/>
    <hyperlink location="Validation_KD001_LSIB_G03_O36_0" ref="B372"/>
    <hyperlink location="Validation_KD001_LSIB_G03_L37_0" ref="B373"/>
    <hyperlink location="Validation_KD001_LSIB_G03_M37_0" ref="B374"/>
    <hyperlink location="Validation_KD001_LSIB_G03_N37_0" ref="B375"/>
    <hyperlink location="Validation_KD001_LSIB_G03_O37_0" ref="B376"/>
    <hyperlink location="Validation_KD001_LSIB_G03_L39_0" ref="B377"/>
    <hyperlink location="Validation_KD001_LSIB_G03_M39_0" ref="B378"/>
    <hyperlink location="Validation_KD001_LSIB_G03_N39_0" ref="B379"/>
    <hyperlink location="Validation_KD001_LSIB_G03_O39_0" ref="B380"/>
    <hyperlink location="Validation_KD001_LSIB_G03_L40_0" ref="B381"/>
    <hyperlink location="Validation_KD001_LSIB_G03_M40_0" ref="B382"/>
    <hyperlink location="Validation_KD001_LSIB_G03_N40_0" ref="B383"/>
    <hyperlink location="Validation_KD001_LSIB_G03_O40_0" ref="B384"/>
    <hyperlink location="Validation_KD001_LSIB_G03_L41_0" ref="B385"/>
    <hyperlink location="Validation_KD001_LSIB_G03_M41_0" ref="B386"/>
    <hyperlink location="Validation_KD001_LSIB_G03_N41_0" ref="B387"/>
    <hyperlink location="Validation_KD001_LSIB_G03_O41_0" ref="B388"/>
    <hyperlink location="Validation_KD001_LSIB_G03_L42_0" ref="B389"/>
    <hyperlink location="Validation_KD001_LSIB_G03_M42_0" ref="B390"/>
    <hyperlink location="Validation_KD001_LSIB_G03_N42_0" ref="B391"/>
    <hyperlink location="Validation_KD001_LSIB_G03_O42_0" ref="B392"/>
    <hyperlink location="Validation_KD001_LSIB_G03_L43_0" ref="B393"/>
    <hyperlink location="Validation_KD001_LSIB_G03_M43_0" ref="B394"/>
    <hyperlink location="Validation_KD001_LSIB_G03_N43_0" ref="B395"/>
    <hyperlink location="Validation_KD001_LSIB_G03_O43_0" ref="B396"/>
    <hyperlink location="Validation_KD001_LSIB_G03_L44_0" ref="B397"/>
    <hyperlink location="Validation_KD001_LSIB_G03_M44_0" ref="B398"/>
    <hyperlink location="Validation_KD001_LSIB_G03_N44_0" ref="B399"/>
    <hyperlink location="Validation_KD001_LSIB_G03_O44_0" ref="B400"/>
    <hyperlink location="Validation_KD001_LSIB_G03_L45_0" ref="B401"/>
    <hyperlink location="Validation_KD001_LSIB_G03_M45_0" ref="B402"/>
    <hyperlink location="Validation_KD001_LSIB_G03_N45_0" ref="B403"/>
    <hyperlink location="Validation_KD001_LSIB_G03_O45_0" ref="B404"/>
    <hyperlink location="Validation_KD001_LSIB_G03_L46_0" ref="B405"/>
    <hyperlink location="Validation_KD001_LSIB_G03_M46_0" ref="B406"/>
    <hyperlink location="Validation_KD001_LSIB_G03_N46_0" ref="B407"/>
    <hyperlink location="Validation_KD001_LSIB_G03_O46_0" ref="B408"/>
    <hyperlink location="Validation_KD001_LSIB_G03_L47_0" ref="B409"/>
    <hyperlink location="Validation_KD001_LSIB_G03_M47_0" ref="B410"/>
    <hyperlink location="Validation_KD001_LSIB_G03_N47_0" ref="B411"/>
    <hyperlink location="Validation_KD001_LSIB_G03_O47_0" ref="B412"/>
    <hyperlink location="Validation_KD001_LSIB_G03_L48_0" ref="B413"/>
    <hyperlink location="Validation_KD001_LSIB_G03_M48_0" ref="B414"/>
    <hyperlink location="Validation_KD001_LSIB_G03_N48_0" ref="B415"/>
    <hyperlink location="Validation_KD001_LSIB_G03_O48_0" ref="B416"/>
    <hyperlink location="Validation_KD001_LSIB_G03_L49_0" ref="B417"/>
    <hyperlink location="Validation_KD001_LSIB_G03_M49_0" ref="B418"/>
    <hyperlink location="Validation_KD001_LSIB_G03_N49_0" ref="B419"/>
    <hyperlink location="Validation_KD001_LSIB_G03_O49_0" ref="B420"/>
    <hyperlink location="Validation_KD001_LSIB_G03_L50_0" ref="B421"/>
    <hyperlink location="Validation_KD001_LSIB_G03_M50_0" ref="B422"/>
    <hyperlink location="Validation_KD001_LSIB_G03_N50_0" ref="B423"/>
    <hyperlink location="Validation_KD001_LSIB_G03_O50_0" ref="B424"/>
    <hyperlink location="Validation_KD001_LSIB_G03_L51_0" ref="B425"/>
    <hyperlink location="Validation_KD001_LSIB_G03_M51_0" ref="B426"/>
    <hyperlink location="Validation_KD001_LSIB_G03_N51_0" ref="B427"/>
    <hyperlink location="Validation_KD001_LSIB_G03_O51_0" ref="B428"/>
    <hyperlink location="Validation_KD001_LSIB_G03_L52_0" ref="B429"/>
    <hyperlink location="Validation_KD001_LSIB_G03_M52_0" ref="B430"/>
    <hyperlink location="Validation_KD001_LSIB_G03_N52_0" ref="B431"/>
    <hyperlink location="Validation_KD001_LSIB_G03_O52_0" ref="B432"/>
    <hyperlink location="Validation_KD001_LSIB_G03_L53_0" ref="B433"/>
    <hyperlink location="Validation_KD001_LSIB_G03_M53_0" ref="B434"/>
    <hyperlink location="Validation_KD001_LSIB_G03_N53_0" ref="B435"/>
    <hyperlink location="Validation_KD001_LSIB_G03_O53_0" ref="B436"/>
    <hyperlink location="Validation_KD001_LSIB_G03_L54_0" ref="B437"/>
    <hyperlink location="Validation_KD001_LSIB_G03_M54_0" ref="B438"/>
    <hyperlink location="Validation_KD001_LSIB_G03_N54_0" ref="B439"/>
    <hyperlink location="Validation_KD001_LSIB_G03_O54_0" ref="B440"/>
    <hyperlink location="Validation_KD001_LSIB_G03_L55_0" ref="B441"/>
    <hyperlink location="Validation_KD001_LSIB_G03_M55_0" ref="B442"/>
    <hyperlink location="Validation_KD001_LSIB_G03_N55_0" ref="B443"/>
    <hyperlink location="Validation_KD001_LSIB_G03_O55_0" ref="B444"/>
    <hyperlink location="Validation_KD001_LSIB_G03_L56_0" ref="B445"/>
    <hyperlink location="Validation_KD001_LSIB_G03_M56_0" ref="B446"/>
    <hyperlink location="Validation_KD001_LSIB_G03_N56_0" ref="B447"/>
    <hyperlink location="Validation_KD001_LSIB_G03_O56_0" ref="B448"/>
    <hyperlink location="Validation_KD001_LSIB_G03_L57_0" ref="B449"/>
    <hyperlink location="Validation_KD001_LSIB_G03_M57_0" ref="B450"/>
    <hyperlink location="Validation_KD001_LSIB_G03_N57_0" ref="B451"/>
    <hyperlink location="Validation_KD001_LSIB_G03_O57_0" ref="B452"/>
    <hyperlink location="Validation_KD001_LSIB_G03_L59_0" ref="B453"/>
    <hyperlink location="Validation_KD001_LSIB_G03_M59_0" ref="B454"/>
    <hyperlink location="Validation_KD001_LSIB_G03_N59_0" ref="B455"/>
    <hyperlink location="Validation_KD001_LSIB_G03_O59_0" ref="B456"/>
    <hyperlink location="Validation_KD001_LSIB_G03_L60_0" ref="B457"/>
    <hyperlink location="Validation_KD001_LSIB_G03_M60_0" ref="B458"/>
    <hyperlink location="Validation_KD001_LSIB_G03_N60_0" ref="B459"/>
    <hyperlink location="Validation_KD001_LSIB_G03_O60_0" ref="B460"/>
    <hyperlink location="Validation_KD001_LSIB_G03_L61_0" ref="B461"/>
    <hyperlink location="Validation_KD001_LSIB_G03_M61_0" ref="B462"/>
    <hyperlink location="Validation_KD001_LSIB_G03_N61_0" ref="B463"/>
    <hyperlink location="Validation_KD001_LSIB_G03_O61_0" ref="B464"/>
    <hyperlink location="Validation_KD001_LSIB_G03_L62_0" ref="B465"/>
    <hyperlink location="Validation_KD001_LSIB_G03_M62_0" ref="B466"/>
    <hyperlink location="Validation_KD001_LSIB_G03_N62_0" ref="B467"/>
    <hyperlink location="Validation_KD001_LSIB_G03_O62_0" ref="B468"/>
    <hyperlink location="Validation_KD001_LSIB_G03_L63_0" ref="B469"/>
    <hyperlink location="Validation_KD001_LSIB_G03_M63_0" ref="B470"/>
    <hyperlink location="Validation_KD001_LSIB_G03_N63_0" ref="B471"/>
    <hyperlink location="Validation_KD001_LSIB_G03_O63_0" ref="B472"/>
    <hyperlink location="Validation_KD001_LSIB_G03_L64_0" ref="B473"/>
    <hyperlink location="Validation_KD001_LSIB_G03_M64_0" ref="B474"/>
    <hyperlink location="Validation_KD001_LSIB_G03_N64_0" ref="B475"/>
    <hyperlink location="Validation_KD001_LSIB_G03_O64_0" ref="B476"/>
    <hyperlink location="Validation_KD001_LSIB_G03_L65_0" ref="B477"/>
    <hyperlink location="Validation_KD001_LSIB_G03_M65_0" ref="B478"/>
    <hyperlink location="Validation_KD001_LSIB_G03_N65_0" ref="B479"/>
    <hyperlink location="Validation_KD001_LSIB_G03_O65_0" ref="B480"/>
    <hyperlink location="Validation_KD001_LSIB_G03_L66_0" ref="B481"/>
    <hyperlink location="Validation_KD001_LSIB_G03_M66_0" ref="B482"/>
    <hyperlink location="Validation_KD001_LSIB_G03_N66_0" ref="B483"/>
    <hyperlink location="Validation_KD001_LSIB_G03_O66_0" ref="B484"/>
    <hyperlink location="Validation_KD001_LSIB_G03_L67_0" ref="B485"/>
    <hyperlink location="Validation_KD001_LSIB_G03_M67_0" ref="B486"/>
    <hyperlink location="Validation_KD001_LSIB_G03_N67_0" ref="B487"/>
    <hyperlink location="Validation_KD001_LSIB_G03_O67_0" ref="B488"/>
    <hyperlink location="Validation_KD001_LSIB_G03_L68_0" ref="B489"/>
    <hyperlink location="Validation_KD001_LSIB_G03_M68_0" ref="B490"/>
    <hyperlink location="Validation_KD001_LSIB_G03_N68_0" ref="B491"/>
    <hyperlink location="Validation_KD001_LSIB_G03_O68_0" ref="B492"/>
    <hyperlink location="Validation_KD001_LSIB_G03_L69_0" ref="B493"/>
    <hyperlink location="Validation_KD001_LSIB_G03_M69_0" ref="B494"/>
    <hyperlink location="Validation_KD001_LSIB_G03_N69_0" ref="B495"/>
    <hyperlink location="Validation_KD001_LSIB_G03_O69_0" ref="B496"/>
    <hyperlink location="Validation_KD001_LSIB_G03_L70_0" ref="B497"/>
    <hyperlink location="Validation_KD001_LSIB_G03_M70_0" ref="B498"/>
    <hyperlink location="Validation_KD001_LSIB_G03_N70_0" ref="B499"/>
    <hyperlink location="Validation_KD001_LSIB_G03_O70_0" ref="B500"/>
    <hyperlink location="Validation_KD001_LSIB_G03_L71_0" ref="B501"/>
    <hyperlink location="Validation_KD001_LSIB_G03_M71_0" ref="B502"/>
    <hyperlink location="Validation_KD001_LSIB_G03_N71_0" ref="B503"/>
    <hyperlink location="Validation_KD001_LSIB_G03_O71_0" ref="B504"/>
    <hyperlink location="Validation_KD001_LSIB_G03_L72_0" ref="B505"/>
    <hyperlink location="Validation_KD001_LSIB_G03_M72_0" ref="B506"/>
    <hyperlink location="Validation_KD001_LSIB_G03_N72_0" ref="B507"/>
    <hyperlink location="Validation_KD001_LSIB_G03_O72_0" ref="B508"/>
    <hyperlink location="Validation_KD001_LSIB_G03_L73_0" ref="B509"/>
    <hyperlink location="Validation_KD001_LSIB_G03_M73_0" ref="B510"/>
    <hyperlink location="Validation_KD001_LSIB_G03_N73_0" ref="B511"/>
    <hyperlink location="Validation_KD001_LSIB_G03_O73_0" ref="B512"/>
    <hyperlink location="Validation_KD001_LSIB_G03_L74_0" ref="B513"/>
    <hyperlink location="Validation_KD001_LSIB_G03_M74_0" ref="B514"/>
    <hyperlink location="Validation_KD001_LSIB_G03_N74_0" ref="B515"/>
    <hyperlink location="Validation_KD001_LSIB_G03_O74_0" ref="B516"/>
    <hyperlink location="Validation_KD001_LSIB_G03_L76_0" ref="B517"/>
    <hyperlink location="Validation_KD001_LSIB_G03_M76_0" ref="B518"/>
    <hyperlink location="Validation_KD001_LSIB_G03_N76_0" ref="B519"/>
    <hyperlink location="Validation_KD001_LSIB_G03_O76_0" ref="B520"/>
    <hyperlink location="Validation_KD001_LSIB_G03_L77_0" ref="B521"/>
    <hyperlink location="Validation_KD001_LSIB_G03_M77_0" ref="B522"/>
    <hyperlink location="Validation_KD001_LSIB_G03_N77_0" ref="B523"/>
    <hyperlink location="Validation_KD001_LSIB_G03_O77_0" ref="B524"/>
    <hyperlink location="Validation_KD001_LSIB_G03_L78_0" ref="B525"/>
    <hyperlink location="Validation_KD001_LSIB_G03_M78_0" ref="B526"/>
    <hyperlink location="Validation_KD001_LSIB_G03_N78_0" ref="B527"/>
    <hyperlink location="Validation_KD001_LSIB_G03_O78_0" ref="B528"/>
    <hyperlink location="Validation_KD001_LSIB_G03_L79_0" ref="B529"/>
    <hyperlink location="Validation_KD001_LSIB_G03_M79_0" ref="B530"/>
    <hyperlink location="Validation_KD001_LSIB_G03_N79_0" ref="B531"/>
    <hyperlink location="Validation_KD001_LSIB_G03_O79_0" ref="B532"/>
    <hyperlink location="Validation_KD001_LSIB_G03_L80_0" ref="B533"/>
    <hyperlink location="Validation_KD001_LSIB_G03_M80_0" ref="B534"/>
    <hyperlink location="Validation_KD001_LSIB_G03_N80_0" ref="B535"/>
    <hyperlink location="Validation_KD001_LSIB_G03_O80_0" ref="B536"/>
    <hyperlink location="Validation_KD001_LSIB_G03_L81_0" ref="B537"/>
    <hyperlink location="Validation_KD001_LSIB_G03_M81_0" ref="B538"/>
    <hyperlink location="Validation_KD001_LSIB_G03_N81_0" ref="B539"/>
    <hyperlink location="Validation_KD001_LSIB_G03_O81_0" ref="B540"/>
    <hyperlink location="Validation_KD001_LSIB_G03_L82_0" ref="B541"/>
    <hyperlink location="Validation_KD001_LSIB_G03_M82_0" ref="B542"/>
    <hyperlink location="Validation_KD001_LSIB_G03_N82_0" ref="B543"/>
    <hyperlink location="Validation_KD001_LSIB_G03_O82_0" ref="B544"/>
    <hyperlink location="Validation_KD001_LSIB_G03_L83_0" ref="B545"/>
    <hyperlink location="Validation_KD001_LSIB_G03_M83_0" ref="B546"/>
    <hyperlink location="Validation_KD001_LSIB_G03_N83_0" ref="B547"/>
    <hyperlink location="Validation_KD001_LSIB_G03_O83_0" ref="B548"/>
    <hyperlink location="Validation_KD001_LSIB_G03_L85_0" ref="B549"/>
    <hyperlink location="Validation_KD001_LSIB_G03_M85_0" ref="B550"/>
    <hyperlink location="Validation_KD001_LSIB_G03_N85_0" ref="B551"/>
    <hyperlink location="Validation_KD001_LSIB_G03_O85_0" ref="B552"/>
    <hyperlink location="Validation_KD001_LSIB_G03_L86_0" ref="B553"/>
    <hyperlink location="Validation_KD001_LSIB_G03_M86_0" ref="B554"/>
    <hyperlink location="Validation_KD001_LSIB_G03_N86_0" ref="B555"/>
    <hyperlink location="Validation_KD001_LSIB_G03_O86_0" ref="B556"/>
    <hyperlink location="Validation_KD001_LSIB_G03_L89_0" ref="B557"/>
    <hyperlink location="Validation_KD001_LSIB_G03_M89_0" ref="B558"/>
    <hyperlink location="Validation_KD001_LSIB_G03_N89_0" ref="B559"/>
    <hyperlink location="Validation_KD001_LSIB_G03_O89_0" ref="B560"/>
    <hyperlink location="Validation_KD001_LSIB_G03_L90_0" ref="B561"/>
    <hyperlink location="Validation_KD001_LSIB_G03_M90_0" ref="B562"/>
    <hyperlink location="Validation_KD001_LSIB_G03_N90_0" ref="B563"/>
    <hyperlink location="Validation_KD001_LSIB_G03_O90_0" ref="B564"/>
    <hyperlink location="Validation_KD001_LSIB_G03_L91_0" ref="B565"/>
    <hyperlink location="Validation_KD001_LSIB_G03_M91_0" ref="B566"/>
    <hyperlink location="Validation_KD001_LSIB_G03_N91_0" ref="B567"/>
    <hyperlink location="Validation_KD001_LSIB_G03_O91_0" ref="B568"/>
    <hyperlink location="Validation_KD001_LSIB_G03_L92_0" ref="B569"/>
    <hyperlink location="Validation_KD001_LSIB_G03_M92_0" ref="B570"/>
    <hyperlink location="Validation_KD001_LSIB_G03_N92_0" ref="B571"/>
    <hyperlink location="Validation_KD001_LSIB_G03_O92_0" ref="B572"/>
    <hyperlink location="Validation_KD001_LSIB_G03_L93_0" ref="B573"/>
    <hyperlink location="Validation_KD001_LSIB_G03_M93_0" ref="B574"/>
    <hyperlink location="Validation_KD001_LSIB_G03_N93_0" ref="B575"/>
    <hyperlink location="Validation_KD001_LSIB_G03_O93_0" ref="B576"/>
    <hyperlink location="Validation_KD001_LSIB_G03_L94_0" ref="B577"/>
    <hyperlink location="Validation_KD001_LSIB_G03_M94_0" ref="B578"/>
    <hyperlink location="Validation_KD001_LSIB_G03_N94_0" ref="B579"/>
    <hyperlink location="Validation_KD001_LSIB_G03_O94_0" ref="B580"/>
    <hyperlink location="Validation_KD001_LSIB_G03_L95_0" ref="B581"/>
    <hyperlink location="Validation_KD001_LSIB_G03_M95_0" ref="B582"/>
    <hyperlink location="Validation_KD001_LSIB_G03_N95_0" ref="B583"/>
    <hyperlink location="Validation_KD001_LSIB_G03_O95_0" ref="B584"/>
    <hyperlink location="Validation_KD001_LSIB_G03_L96_0" ref="B585"/>
    <hyperlink location="Validation_KD001_LSIB_G03_M96_0" ref="B586"/>
    <hyperlink location="Validation_KD001_LSIB_G03_N96_0" ref="B587"/>
    <hyperlink location="Validation_KD001_LSIB_G03_O96_0" ref="B588"/>
    <hyperlink location="Validation_KD001_LSIB_G03_L97_0" ref="B589"/>
    <hyperlink location="Validation_KD001_LSIB_G03_M97_0" ref="B590"/>
    <hyperlink location="Validation_KD001_LSIB_G03_N97_0" ref="B591"/>
    <hyperlink location="Validation_KD001_LSIB_G03_O97_0" ref="B592"/>
    <hyperlink location="Validation_KD001_LSIB_G03_L98_0" ref="B593"/>
    <hyperlink location="Validation_KD001_LSIB_G03_M98_0" ref="B594"/>
    <hyperlink location="Validation_KD001_LSIB_G03_N98_0" ref="B595"/>
    <hyperlink location="Validation_KD001_LSIB_G03_O98_0" ref="B596"/>
    <hyperlink location="Validation_KD001_LSIB_G03_L99_0" ref="B597"/>
    <hyperlink location="Validation_KD001_LSIB_G03_M99_0" ref="B598"/>
    <hyperlink location="Validation_KD001_LSIB_G03_N99_0" ref="B599"/>
    <hyperlink location="Validation_KD001_LSIB_G03_O99_0" ref="B600"/>
    <hyperlink location="Validation_KD001_LSIB_G03_L100_0" ref="B601"/>
    <hyperlink location="Validation_KD001_LSIB_G03_M100_0" ref="B602"/>
    <hyperlink location="Validation_KD001_LSIB_G03_N100_0" ref="B603"/>
    <hyperlink location="Validation_KD001_LSIB_G03_O100_0" ref="B604"/>
    <hyperlink location="Validation_KD001_LSIB_G03_L101_0" ref="B605"/>
    <hyperlink location="Validation_KD001_LSIB_G03_M101_0" ref="B606"/>
    <hyperlink location="Validation_KD001_LSIB_G03_N101_0" ref="B607"/>
    <hyperlink location="Validation_KD001_LSIB_G03_O101_0" ref="B608"/>
    <hyperlink location="Validation_KD001_LSIB_G03_L103_0" ref="B609"/>
    <hyperlink location="Validation_KD001_LSIB_G03_M103_0" ref="B610"/>
    <hyperlink location="Validation_KD001_LSIB_G03_N103_0" ref="B611"/>
    <hyperlink location="Validation_KD001_LSIB_G03_O103_0" ref="B612"/>
    <hyperlink location="Validation_KD001_LSIB_G03_L104_0" ref="B613"/>
    <hyperlink location="Validation_KD001_LSIB_G03_M104_0" ref="B614"/>
    <hyperlink location="Validation_KD001_LSIB_G03_N104_0" ref="B615"/>
    <hyperlink location="Validation_KD001_LSIB_G03_O104_0" ref="B616"/>
    <hyperlink location="Validation_KD001_LSIB_G03_L105_0" ref="B617"/>
    <hyperlink location="Validation_KD001_LSIB_G03_M105_0" ref="B618"/>
    <hyperlink location="Validation_KD001_LSIB_G03_N105_0" ref="B619"/>
    <hyperlink location="Validation_KD001_LSIB_G03_O105_0" ref="B620"/>
    <hyperlink location="Validation_KD001_LSIB_G03_L106_0" ref="B621"/>
    <hyperlink location="Validation_KD001_LSIB_G03_M106_0" ref="B622"/>
    <hyperlink location="Validation_KD001_LSIB_G03_N106_0" ref="B623"/>
    <hyperlink location="Validation_KD001_LSIB_G03_O106_0" ref="B624"/>
    <hyperlink location="Validation_KD001_LSIB_G03_L107_0" ref="B625"/>
    <hyperlink location="Validation_KD001_LSIB_G03_M107_0" ref="B626"/>
    <hyperlink location="Validation_KD001_LSIB_G03_N107_0" ref="B627"/>
    <hyperlink location="Validation_KD001_LSIB_G03_O107_0" ref="B628"/>
    <hyperlink location="Validation_KD001_LSIB_G03_L108_0" ref="B629"/>
    <hyperlink location="Validation_KD001_LSIB_G03_M108_0" ref="B630"/>
    <hyperlink location="Validation_KD001_LSIB_G03_N108_0" ref="B631"/>
    <hyperlink location="Validation_KD001_LSIB_G03_O108_0" ref="B632"/>
    <hyperlink location="Validation_KD001_LSIB_G03_L109_0" ref="B633"/>
    <hyperlink location="Validation_KD001_LSIB_G03_M109_0" ref="B634"/>
    <hyperlink location="Validation_KD001_LSIB_G03_N109_0" ref="B635"/>
    <hyperlink location="Validation_KD001_LSIB_G03_O109_0" ref="B636"/>
    <hyperlink location="Validation_KD001_LSIB_G03_L110_0" ref="B637"/>
    <hyperlink location="Validation_KD001_LSIB_G03_M110_0" ref="B638"/>
    <hyperlink location="Validation_KD001_LSIB_G03_N110_0" ref="B639"/>
    <hyperlink location="Validation_KD001_LSIB_G03_O110_0" ref="B640"/>
    <hyperlink location="Validation_KD001_LSIB_G03_L111_0" ref="B641"/>
    <hyperlink location="Validation_KD001_LSIB_G03_M111_0" ref="B642"/>
    <hyperlink location="Validation_KD001_LSIB_G03_N111_0" ref="B643"/>
    <hyperlink location="Validation_KD001_LSIB_G03_O111_0" ref="B644"/>
    <hyperlink location="Validation_KD001_LSIB_G03_L112_0" ref="B645"/>
    <hyperlink location="Validation_KD001_LSIB_G03_M112_0" ref="B646"/>
    <hyperlink location="Validation_KD001_LSIB_G03_N112_0" ref="B647"/>
    <hyperlink location="Validation_KD001_LSIB_G03_O112_0" ref="B648"/>
    <hyperlink location="Validation_KD001_LSIB_G03_L113_0" ref="B649"/>
    <hyperlink location="Validation_KD001_LSIB_G03_M113_0" ref="B650"/>
    <hyperlink location="Validation_KD001_LSIB_G03_N113_0" ref="B651"/>
    <hyperlink location="Validation_KD001_LSIB_G03_O113_0" ref="B652"/>
    <hyperlink location="Validation_KD001_LSIB_G03_L114_0" ref="B653"/>
    <hyperlink location="Validation_KD001_LSIB_G03_M114_0" ref="B654"/>
    <hyperlink location="Validation_KD001_LSIB_G03_N114_0" ref="B655"/>
    <hyperlink location="Validation_KD001_LSIB_G03_O114_0" ref="B656"/>
    <hyperlink location="Validation_KD001_LSIB_G03_L115_0" ref="B657"/>
    <hyperlink location="Validation_KD001_LSIB_G03_M115_0" ref="B658"/>
    <hyperlink location="Validation_KD001_LSIB_G03_N115_0" ref="B659"/>
    <hyperlink location="Validation_KD001_LSIB_G03_O115_0" ref="B660"/>
    <hyperlink location="Validation_KD001_LSIB_G03_L116_0" ref="B661"/>
    <hyperlink location="Validation_KD001_LSIB_G03_M116_0" ref="B662"/>
    <hyperlink location="Validation_KD001_LSIB_G03_N116_0" ref="B663"/>
    <hyperlink location="Validation_KD001_LSIB_G03_O116_0" ref="B664"/>
    <hyperlink location="Validation_KD001_LSIB_G03_L117_0" ref="B665"/>
    <hyperlink location="Validation_KD001_LSIB_G03_M117_0" ref="B666"/>
    <hyperlink location="Validation_KD001_LSIB_G03_N117_0" ref="B667"/>
    <hyperlink location="Validation_KD001_LSIB_G03_O117_0" ref="B668"/>
    <hyperlink location="Validation_KD001_LSIB_G03_L118_0" ref="B669"/>
    <hyperlink location="Validation_KD001_LSIB_G03_M118_0" ref="B670"/>
    <hyperlink location="Validation_KD001_LSIB_G03_N118_0" ref="B671"/>
    <hyperlink location="Validation_KD001_LSIB_G03_O118_0" ref="B672"/>
    <hyperlink location="Validation_KD001_LSIB_G03_L119_0" ref="B673"/>
    <hyperlink location="Validation_KD001_LSIB_G03_M119_0" ref="B674"/>
    <hyperlink location="Validation_KD001_LSIB_G03_N119_0" ref="B675"/>
    <hyperlink location="Validation_KD001_LSIB_G03_O119_0" ref="B676"/>
    <hyperlink location="Validation_KD001_LSIB_G03_L120_0" ref="B677"/>
    <hyperlink location="Validation_KD001_LSIB_G03_M120_0" ref="B678"/>
    <hyperlink location="Validation_KD001_LSIB_G03_N120_0" ref="B679"/>
    <hyperlink location="Validation_KD001_LSIB_G03_O120_0" ref="B680"/>
    <hyperlink location="Validation_KD001_LSIB_G03_L121_0" ref="B681"/>
    <hyperlink location="Validation_KD001_LSIB_G03_M121_0" ref="B682"/>
    <hyperlink location="Validation_KD001_LSIB_G03_N121_0" ref="B683"/>
    <hyperlink location="Validation_KD001_LSIB_G03_O121_0" ref="B684"/>
    <hyperlink location="Validation_KD001_LSIB_G03_L122_0" ref="B685"/>
    <hyperlink location="Validation_KD001_LSIB_G03_M122_0" ref="B686"/>
    <hyperlink location="Validation_KD001_LSIB_G03_N122_0" ref="B687"/>
    <hyperlink location="Validation_KD001_LSIB_G03_O122_0" ref="B688"/>
    <hyperlink location="Validation_KD001_LSIB_G03_L123_0" ref="B689"/>
    <hyperlink location="Validation_KD001_LSIB_G03_M123_0" ref="B690"/>
    <hyperlink location="Validation_KD001_LSIB_G03_N123_0" ref="B691"/>
    <hyperlink location="Validation_KD001_LSIB_G03_O123_0" ref="B692"/>
    <hyperlink location="Validation_KD001_LSIB_G03_L124_0" ref="B693"/>
    <hyperlink location="Validation_KD001_LSIB_G03_M124_0" ref="B694"/>
    <hyperlink location="Validation_KD001_LSIB_G03_N124_0" ref="B695"/>
    <hyperlink location="Validation_KD001_LSIB_G03_O124_0" ref="B696"/>
    <hyperlink location="Validation_KD001_LSIB_G03_L125_0" ref="B697"/>
    <hyperlink location="Validation_KD001_LSIB_G03_M125_0" ref="B698"/>
    <hyperlink location="Validation_KD001_LSIB_G03_N125_0" ref="B699"/>
    <hyperlink location="Validation_KD001_LSIB_G03_O125_0" ref="B700"/>
    <hyperlink location="Validation_KD001_LSIB_G03_L126_0" ref="B701"/>
    <hyperlink location="Validation_KD001_LSIB_G03_M126_0" ref="B702"/>
    <hyperlink location="Validation_KD001_LSIB_G03_N126_0" ref="B703"/>
    <hyperlink location="Validation_KD001_LSIB_G03_O126_0" ref="B704"/>
    <hyperlink location="Validation_KD001_LSIB_G03_L127_0" ref="B705"/>
    <hyperlink location="Validation_KD001_LSIB_G03_M127_0" ref="B706"/>
    <hyperlink location="Validation_KD001_LSIB_G03_N127_0" ref="B707"/>
    <hyperlink location="Validation_KD001_LSIB_G03_O127_0" ref="B708"/>
    <hyperlink location="Validation_KD001_LSIB_G03_L128_0" ref="B709"/>
    <hyperlink location="Validation_KD001_LSIB_G03_M128_0" ref="B710"/>
    <hyperlink location="Validation_KD001_LSIB_G03_N128_0" ref="B711"/>
    <hyperlink location="Validation_KD001_LSIB_G03_O128_0" ref="B712"/>
    <hyperlink location="Validation_KD001_LSIB_G03_L129_0" ref="B713"/>
    <hyperlink location="Validation_KD001_LSIB_G03_M129_0" ref="B714"/>
    <hyperlink location="Validation_KD001_LSIB_G03_N129_0" ref="B715"/>
    <hyperlink location="Validation_KD001_LSIB_G03_O129_0" ref="B716"/>
    <hyperlink location="Validation_KD001_LSIB_G03_L130_0" ref="B717"/>
    <hyperlink location="Validation_KD001_LSIB_G03_M130_0" ref="B718"/>
    <hyperlink location="Validation_KD001_LSIB_G03_N130_0" ref="B719"/>
    <hyperlink location="Validation_KD001_LSIB_G03_O130_0" ref="B720"/>
    <hyperlink location="Validation_KD001_LSIB_G03_L131_0" ref="B721"/>
    <hyperlink location="Validation_KD001_LSIB_G03_M131_0" ref="B722"/>
    <hyperlink location="Validation_KD001_LSIB_G03_N131_0" ref="B723"/>
    <hyperlink location="Validation_KD001_LSIB_G03_O131_0" ref="B724"/>
    <hyperlink location="Validation_KD001_LSIB_G03_L132_0" ref="B725"/>
    <hyperlink location="Validation_KD001_LSIB_G03_M132_0" ref="B726"/>
    <hyperlink location="Validation_KD001_LSIB_G03_N132_0" ref="B727"/>
    <hyperlink location="Validation_KD001_LSIB_G03_O132_0" ref="B728"/>
    <hyperlink location="Validation_KD001_LSIB_G03_L133_0" ref="B729"/>
    <hyperlink location="Validation_KD001_LSIB_G03_M133_0" ref="B730"/>
    <hyperlink location="Validation_KD001_LSIB_G03_N133_0" ref="B731"/>
    <hyperlink location="Validation_KD001_LSIB_G03_O133_0" ref="B732"/>
    <hyperlink location="Validation_KD001_LSIB_G03_L134_0" ref="B733"/>
    <hyperlink location="Validation_KD001_LSIB_G03_M134_0" ref="B734"/>
    <hyperlink location="Validation_KD001_LSIB_G03_N134_0" ref="B735"/>
    <hyperlink location="Validation_KD001_LSIB_G03_O134_0" ref="B736"/>
    <hyperlink location="Validation_KD001_LSIB_G03_L135_0" ref="B737"/>
    <hyperlink location="Validation_KD001_LSIB_G03_M135_0" ref="B738"/>
    <hyperlink location="Validation_KD001_LSIB_G03_N135_0" ref="B739"/>
    <hyperlink location="Validation_KD001_LSIB_G03_O135_0" ref="B740"/>
    <hyperlink location="Validation_KD001_LSIB_G03_L136_0" ref="B741"/>
    <hyperlink location="Validation_KD001_LSIB_G03_M136_0" ref="B742"/>
    <hyperlink location="Validation_KD001_LSIB_G03_N136_0" ref="B743"/>
    <hyperlink location="Validation_KD001_LSIB_G03_O136_0" ref="B744"/>
    <hyperlink location="Validation_KD001_LSIB_G03_L137_0" ref="B745"/>
    <hyperlink location="Validation_KD001_LSIB_G03_M137_0" ref="B746"/>
    <hyperlink location="Validation_KD001_LSIB_G03_N137_0" ref="B747"/>
    <hyperlink location="Validation_KD001_LSIB_G03_O137_0" ref="B748"/>
    <hyperlink location="Validation_KD001_LSIB_G03_L138_0" ref="B749"/>
    <hyperlink location="Validation_KD001_LSIB_G03_M138_0" ref="B750"/>
    <hyperlink location="Validation_KD001_LSIB_G03_N138_0" ref="B751"/>
    <hyperlink location="Validation_KD001_LSIB_G03_O138_0" ref="B752"/>
    <hyperlink location="Validation_KD001_LSIB_G03_L139_0" ref="B753"/>
    <hyperlink location="Validation_KD001_LSIB_G03_M139_0" ref="B754"/>
    <hyperlink location="Validation_KD001_LSIB_G03_N139_0" ref="B755"/>
    <hyperlink location="Validation_KD001_LSIB_G03_O139_0" ref="B756"/>
    <hyperlink location="Validation_KD001_LSIB_G03_L140_0" ref="B757"/>
    <hyperlink location="Validation_KD001_LSIB_G03_M140_0" ref="B758"/>
    <hyperlink location="Validation_KD001_LSIB_G03_N140_0" ref="B759"/>
    <hyperlink location="Validation_KD001_LSIB_G03_O140_0" ref="B760"/>
    <hyperlink location="Validation_KD001_LSIB_G03_L141_0" ref="B761"/>
    <hyperlink location="Validation_KD001_LSIB_G03_M141_0" ref="B762"/>
    <hyperlink location="Validation_KD001_LSIB_G03_N141_0" ref="B763"/>
    <hyperlink location="Validation_KD001_LSIB_G03_O141_0" ref="B764"/>
    <hyperlink location="Validation_KD001_LSIB_G03_L142_0" ref="B765"/>
    <hyperlink location="Validation_KD001_LSIB_G03_M142_0" ref="B766"/>
    <hyperlink location="Validation_KD001_LSIB_G03_N142_0" ref="B767"/>
    <hyperlink location="Validation_KD001_LSIB_G03_O142_0" ref="B768"/>
    <hyperlink location="Validation_KD001_LSIB_G03_L144_0" ref="B769"/>
    <hyperlink location="Validation_KD001_LSIB_G03_M144_0" ref="B770"/>
    <hyperlink location="Validation_KD001_LSIB_G03_N144_0" ref="B771"/>
    <hyperlink location="Validation_KD001_LSIB_G03_O144_0" ref="B772"/>
    <hyperlink location="Validation_KD001_LSIB_G03_L145_0" ref="B773"/>
    <hyperlink location="Validation_KD001_LSIB_G03_M145_0" ref="B774"/>
    <hyperlink location="Validation_KD001_LSIB_G03_N145_0" ref="B775"/>
    <hyperlink location="Validation_KD001_LSIB_G03_O145_0" ref="B776"/>
    <hyperlink location="Validation_KD001_LSIB_G03_L146_0" ref="B777"/>
    <hyperlink location="Validation_KD001_LSIB_G03_M146_0" ref="B778"/>
    <hyperlink location="Validation_KD001_LSIB_G03_N146_0" ref="B779"/>
    <hyperlink location="Validation_KD001_LSIB_G03_O146_0" ref="B780"/>
    <hyperlink location="Validation_KD001_LSIB_G03_L148_0" ref="B781"/>
    <hyperlink location="Validation_KD001_LSIB_G03_M148_0" ref="B782"/>
    <hyperlink location="Validation_KD001_LSIB_G03_N148_0" ref="B783"/>
    <hyperlink location="Validation_KD001_LSIB_G03_O148_0" ref="B784"/>
    <hyperlink location="Validation_KD001_LSIB_G03_L149_0" ref="B785"/>
    <hyperlink location="Validation_KD001_LSIB_G03_M149_0" ref="B786"/>
    <hyperlink location="Validation_KD001_LSIB_G03_N149_0" ref="B787"/>
    <hyperlink location="Validation_KD001_LSIB_G03_O149_0" ref="B788"/>
    <hyperlink location="Validation_KD001_LSIB_G03_L150_0" ref="B789"/>
    <hyperlink location="Validation_KD001_LSIB_G03_M150_0" ref="B790"/>
    <hyperlink location="Validation_KD001_LSIB_G03_N150_0" ref="B791"/>
    <hyperlink location="Validation_KD001_LSIB_G03_O150_0" ref="B792"/>
    <hyperlink location="Validation_KD001_LSIB_G03_L155_0" ref="B793"/>
    <hyperlink location="Validation_KD001_LSIB_G03_M155_0" ref="B794"/>
    <hyperlink location="Validation_KD001_LSIB_G03_N155_0" ref="B795"/>
    <hyperlink location="Validation_KD001_LSIB_G03_O155_0" ref="B796"/>
    <hyperlink location="Validation_KD001_LSIB_G03_L156_0" ref="B797"/>
    <hyperlink location="Validation_KD001_LSIB_G03_M156_0" ref="B798"/>
    <hyperlink location="Validation_KD001_LSIB_G03_N156_0" ref="B799"/>
    <hyperlink location="Validation_KD001_LSIB_G03_O156_0" ref="B800"/>
    <hyperlink location="Validation_KD001_LSIB_G03_L165_0" ref="B801"/>
    <hyperlink location="Validation_KD001_LSIB_G03_L166_0" ref="B802"/>
    <hyperlink location="Validation_KD001_LSIB_G03_L167_0" ref="B803"/>
    <hyperlink location="Validation_KD001_LSIB_G03_L168_0" ref="B804"/>
    <hyperlink location="Validation_D002_LSIB_G04_P20_0" ref="B805"/>
    <hyperlink location="Validation_D002_LSIB_G04_P21_0" ref="B806"/>
    <hyperlink location="Validation_D002_LSIB_G04_P22_0" ref="B807"/>
    <hyperlink location="Validation_D003_LSIB_G04_P29_0" ref="B808"/>
    <hyperlink location="Validation_K030_LSIB_G04_P20_0" ref="B809"/>
    <hyperlink location="Validation_K031_LSIB_G04_P21_0" ref="B810"/>
    <hyperlink location="Validation_K032_LSIB_G04_P22_0" ref="B811"/>
    <hyperlink location="Validation_K033_LSIB_G04_P29_0" ref="B812"/>
    <hyperlink location="Validation_KD001_LSIB_G04_L20_0" ref="B813"/>
    <hyperlink location="Validation_KD001_LSIB_G04_M20_0" ref="B814"/>
    <hyperlink location="Validation_KD001_LSIB_G04_N20_0" ref="B815"/>
    <hyperlink location="Validation_KD001_LSIB_G04_O20_0" ref="B816"/>
    <hyperlink location="Validation_KD001_LSIB_G04_P20_0" ref="B817"/>
    <hyperlink location="Validation_KD001_LSIB_G04_Q20_0" ref="B818"/>
    <hyperlink location="Validation_KD001_LSIB_G04_L21_0" ref="B819"/>
    <hyperlink location="Validation_KD001_LSIB_G04_M21_0" ref="B820"/>
    <hyperlink location="Validation_KD001_LSIB_G04_N21_0" ref="B821"/>
    <hyperlink location="Validation_KD001_LSIB_G04_O21_0" ref="B822"/>
    <hyperlink location="Validation_KD001_LSIB_G04_P21_0" ref="B823"/>
    <hyperlink location="Validation_KD001_LSIB_G04_Q21_0" ref="B824"/>
    <hyperlink location="Validation_KD001_LSIB_G04_L22_0" ref="B825"/>
    <hyperlink location="Validation_KD001_LSIB_G04_M22_0" ref="B826"/>
    <hyperlink location="Validation_KD001_LSIB_G04_N22_0" ref="B827"/>
    <hyperlink location="Validation_KD001_LSIB_G04_O22_0" ref="B828"/>
    <hyperlink location="Validation_KD001_LSIB_G04_P22_0" ref="B829"/>
    <hyperlink location="Validation_KD001_LSIB_G04_Q22_0" ref="B830"/>
    <hyperlink location="Validation_KD001_LSIB_G04_L29_0" ref="B831"/>
    <hyperlink location="Validation_KD001_LSIB_G04_M29_0" ref="B832"/>
    <hyperlink location="Validation_KD001_LSIB_G04_N29_0" ref="B833"/>
    <hyperlink location="Validation_KD001_LSIB_G04_P29_0" ref="B834"/>
    <hyperlink location="Validation_KD001_LSIB_G04_Q29_0" ref="B835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C572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236">
        <v>2029</v>
      </c>
    </row>
    <row r="3">
      <c r="A3" t="s" s="235">
        <v>348</v>
      </c>
      <c r="B3" t="s" s="235">
        <v>2030</v>
      </c>
      <c r="C3" t="s" s="235">
        <v>2031</v>
      </c>
    </row>
    <row r="4">
      <c r="A4" t="s">
        <v>129</v>
      </c>
      <c r="B4" t="s">
        <v>2032</v>
      </c>
      <c r="C4" t="s" s="237">
        <v>2033</v>
      </c>
    </row>
    <row r="5">
      <c r="A5" t="s">
        <v>129</v>
      </c>
      <c r="B5" t="s">
        <v>2034</v>
      </c>
      <c r="C5" t="s" s="237">
        <v>2035</v>
      </c>
    </row>
    <row r="6">
      <c r="A6" t="s">
        <v>129</v>
      </c>
      <c r="B6" t="s">
        <v>2036</v>
      </c>
      <c r="C6" t="s" s="237">
        <v>2037</v>
      </c>
    </row>
    <row r="7">
      <c r="A7" t="s">
        <v>129</v>
      </c>
      <c r="B7" t="s">
        <v>2038</v>
      </c>
      <c r="C7" t="s" s="237">
        <v>2039</v>
      </c>
    </row>
    <row r="8">
      <c r="A8" t="s">
        <v>129</v>
      </c>
      <c r="B8" t="s">
        <v>2040</v>
      </c>
      <c r="C8" t="s" s="237">
        <v>2041</v>
      </c>
    </row>
    <row r="9">
      <c r="A9" t="s">
        <v>129</v>
      </c>
      <c r="B9" t="s">
        <v>2042</v>
      </c>
      <c r="C9" t="s" s="237">
        <v>2043</v>
      </c>
    </row>
    <row r="10">
      <c r="A10" t="s">
        <v>129</v>
      </c>
      <c r="B10" t="s">
        <v>2044</v>
      </c>
      <c r="C10" t="s" s="237">
        <v>2045</v>
      </c>
    </row>
    <row r="11">
      <c r="A11" t="s">
        <v>129</v>
      </c>
      <c r="B11" t="s">
        <v>2046</v>
      </c>
      <c r="C11" t="s" s="237">
        <v>2047</v>
      </c>
    </row>
    <row r="12">
      <c r="A12" t="s">
        <v>129</v>
      </c>
      <c r="B12" t="s">
        <v>2048</v>
      </c>
      <c r="C12" t="s" s="237">
        <v>2049</v>
      </c>
    </row>
    <row r="13">
      <c r="A13" t="s">
        <v>129</v>
      </c>
      <c r="B13" t="s">
        <v>2050</v>
      </c>
      <c r="C13" t="s" s="237">
        <v>2051</v>
      </c>
    </row>
    <row r="14">
      <c r="A14" t="s">
        <v>129</v>
      </c>
      <c r="B14" t="s">
        <v>2052</v>
      </c>
      <c r="C14" t="s" s="237">
        <v>2053</v>
      </c>
    </row>
    <row r="15">
      <c r="A15" t="s">
        <v>129</v>
      </c>
      <c r="B15" t="s">
        <v>2054</v>
      </c>
      <c r="C15" t="s" s="237">
        <v>2055</v>
      </c>
    </row>
    <row r="16">
      <c r="A16" t="s">
        <v>129</v>
      </c>
      <c r="B16" t="s">
        <v>2056</v>
      </c>
      <c r="C16" t="s" s="237">
        <v>2057</v>
      </c>
    </row>
    <row r="17">
      <c r="A17" t="s">
        <v>129</v>
      </c>
      <c r="B17" t="s">
        <v>2058</v>
      </c>
      <c r="C17" t="s" s="237">
        <v>2059</v>
      </c>
    </row>
    <row r="18">
      <c r="A18" t="s">
        <v>129</v>
      </c>
      <c r="B18" t="s">
        <v>2060</v>
      </c>
      <c r="C18" t="s" s="237">
        <v>2061</v>
      </c>
    </row>
    <row r="19">
      <c r="A19" t="s">
        <v>129</v>
      </c>
      <c r="B19" t="s">
        <v>2062</v>
      </c>
      <c r="C19" t="s" s="237">
        <v>2063</v>
      </c>
    </row>
    <row r="20">
      <c r="A20" t="s">
        <v>129</v>
      </c>
      <c r="B20" t="s">
        <v>2064</v>
      </c>
      <c r="C20" t="s" s="237">
        <v>2065</v>
      </c>
    </row>
    <row r="21">
      <c r="A21" t="s">
        <v>129</v>
      </c>
      <c r="B21" t="s">
        <v>2066</v>
      </c>
      <c r="C21" t="s" s="237">
        <v>2067</v>
      </c>
    </row>
    <row r="22">
      <c r="A22" t="s">
        <v>129</v>
      </c>
      <c r="B22" t="s">
        <v>2068</v>
      </c>
      <c r="C22" t="s" s="237">
        <v>2069</v>
      </c>
    </row>
    <row r="23">
      <c r="A23" t="s">
        <v>129</v>
      </c>
      <c r="B23" t="s">
        <v>2070</v>
      </c>
      <c r="C23" t="s" s="237">
        <v>2071</v>
      </c>
    </row>
    <row r="24">
      <c r="A24" t="s">
        <v>129</v>
      </c>
      <c r="B24" t="s">
        <v>2072</v>
      </c>
      <c r="C24" t="s" s="237">
        <v>2073</v>
      </c>
    </row>
    <row r="25">
      <c r="A25" t="s">
        <v>129</v>
      </c>
      <c r="B25" t="s">
        <v>2074</v>
      </c>
      <c r="C25" t="s" s="237">
        <v>2075</v>
      </c>
    </row>
    <row r="26">
      <c r="A26" t="s">
        <v>129</v>
      </c>
      <c r="B26" t="s">
        <v>2076</v>
      </c>
      <c r="C26" t="s" s="237">
        <v>2077</v>
      </c>
    </row>
    <row r="27">
      <c r="A27" t="s">
        <v>129</v>
      </c>
      <c r="B27" t="s">
        <v>2078</v>
      </c>
      <c r="C27" t="s" s="237">
        <v>2079</v>
      </c>
    </row>
    <row r="28">
      <c r="A28" t="s">
        <v>129</v>
      </c>
      <c r="B28" t="s">
        <v>2080</v>
      </c>
      <c r="C28" t="s" s="237">
        <v>2081</v>
      </c>
    </row>
    <row r="29">
      <c r="A29" t="s">
        <v>129</v>
      </c>
      <c r="B29" t="s">
        <v>2082</v>
      </c>
      <c r="C29" t="s" s="237">
        <v>2083</v>
      </c>
    </row>
    <row r="30">
      <c r="A30" t="s">
        <v>129</v>
      </c>
      <c r="B30" t="s">
        <v>2084</v>
      </c>
      <c r="C30" t="s" s="237">
        <v>2085</v>
      </c>
    </row>
    <row r="31">
      <c r="A31" t="s">
        <v>129</v>
      </c>
      <c r="B31" t="s">
        <v>2086</v>
      </c>
      <c r="C31" t="s" s="237">
        <v>2087</v>
      </c>
    </row>
    <row r="32">
      <c r="A32" t="s">
        <v>129</v>
      </c>
      <c r="B32" t="s">
        <v>2088</v>
      </c>
      <c r="C32" t="s" s="237">
        <v>2089</v>
      </c>
    </row>
    <row r="33">
      <c r="A33" t="s">
        <v>129</v>
      </c>
      <c r="B33" t="s">
        <v>2090</v>
      </c>
      <c r="C33" t="s" s="237">
        <v>2091</v>
      </c>
    </row>
    <row r="34">
      <c r="A34" t="s">
        <v>129</v>
      </c>
      <c r="B34" t="s">
        <v>2092</v>
      </c>
      <c r="C34" t="s" s="237">
        <v>2093</v>
      </c>
    </row>
    <row r="35">
      <c r="A35" t="s">
        <v>129</v>
      </c>
      <c r="B35" t="s">
        <v>2094</v>
      </c>
      <c r="C35" t="s" s="237">
        <v>2095</v>
      </c>
    </row>
    <row r="36">
      <c r="A36" t="s">
        <v>129</v>
      </c>
      <c r="B36" t="s">
        <v>2096</v>
      </c>
      <c r="C36" t="s" s="237">
        <v>2097</v>
      </c>
    </row>
    <row r="37">
      <c r="A37" t="s">
        <v>129</v>
      </c>
      <c r="B37" t="s">
        <v>2098</v>
      </c>
      <c r="C37" t="s" s="237">
        <v>2099</v>
      </c>
    </row>
    <row r="38">
      <c r="A38" t="s">
        <v>129</v>
      </c>
      <c r="B38" t="s">
        <v>2100</v>
      </c>
      <c r="C38" t="s" s="237">
        <v>2101</v>
      </c>
    </row>
    <row r="39">
      <c r="A39" t="s">
        <v>129</v>
      </c>
      <c r="B39" t="s">
        <v>2102</v>
      </c>
      <c r="C39" t="s" s="237">
        <v>2103</v>
      </c>
    </row>
    <row r="40">
      <c r="A40" t="s">
        <v>129</v>
      </c>
      <c r="B40" t="s">
        <v>2104</v>
      </c>
      <c r="C40" t="s" s="237">
        <v>2105</v>
      </c>
    </row>
    <row r="41">
      <c r="A41" t="s">
        <v>129</v>
      </c>
      <c r="B41" t="s">
        <v>2106</v>
      </c>
      <c r="C41" t="s" s="237">
        <v>2107</v>
      </c>
    </row>
    <row r="42">
      <c r="A42" t="s">
        <v>129</v>
      </c>
      <c r="B42" t="s">
        <v>2108</v>
      </c>
      <c r="C42" t="s" s="237">
        <v>2109</v>
      </c>
    </row>
    <row r="43">
      <c r="A43" t="s">
        <v>129</v>
      </c>
      <c r="B43" t="s">
        <v>2110</v>
      </c>
      <c r="C43" t="s" s="237">
        <v>2111</v>
      </c>
    </row>
    <row r="44">
      <c r="A44" t="s">
        <v>129</v>
      </c>
      <c r="B44" t="s">
        <v>2112</v>
      </c>
      <c r="C44" t="s" s="237">
        <v>2113</v>
      </c>
    </row>
    <row r="45">
      <c r="A45" t="s">
        <v>129</v>
      </c>
      <c r="B45" t="s">
        <v>2114</v>
      </c>
      <c r="C45" t="s" s="237">
        <v>2115</v>
      </c>
    </row>
    <row r="46">
      <c r="A46" t="s">
        <v>129</v>
      </c>
      <c r="B46" t="s">
        <v>2116</v>
      </c>
      <c r="C46" t="s" s="237">
        <v>2117</v>
      </c>
    </row>
    <row r="47">
      <c r="A47" t="s">
        <v>129</v>
      </c>
      <c r="B47" t="s">
        <v>2118</v>
      </c>
      <c r="C47" t="s" s="237">
        <v>2119</v>
      </c>
    </row>
    <row r="48">
      <c r="A48" t="s">
        <v>129</v>
      </c>
      <c r="B48" t="s">
        <v>2120</v>
      </c>
      <c r="C48" t="s" s="237">
        <v>2121</v>
      </c>
    </row>
    <row r="49">
      <c r="A49" t="s">
        <v>129</v>
      </c>
      <c r="B49" t="s">
        <v>2122</v>
      </c>
      <c r="C49" t="s" s="237">
        <v>2123</v>
      </c>
    </row>
    <row r="50">
      <c r="A50" t="s">
        <v>129</v>
      </c>
      <c r="B50" t="s">
        <v>2124</v>
      </c>
      <c r="C50" t="s" s="237">
        <v>2125</v>
      </c>
    </row>
    <row r="51">
      <c r="A51" t="s">
        <v>129</v>
      </c>
      <c r="B51" t="s">
        <v>2126</v>
      </c>
      <c r="C51" t="s" s="237">
        <v>2127</v>
      </c>
    </row>
    <row r="52">
      <c r="A52" t="s">
        <v>129</v>
      </c>
      <c r="B52" t="s">
        <v>2128</v>
      </c>
      <c r="C52" t="s" s="237">
        <v>2129</v>
      </c>
    </row>
    <row r="53">
      <c r="A53" t="s">
        <v>129</v>
      </c>
      <c r="B53" t="s">
        <v>2130</v>
      </c>
      <c r="C53" t="s" s="237">
        <v>2131</v>
      </c>
    </row>
    <row r="54">
      <c r="A54" t="s">
        <v>129</v>
      </c>
      <c r="B54" t="s">
        <v>2132</v>
      </c>
      <c r="C54" t="s" s="237">
        <v>2133</v>
      </c>
    </row>
    <row r="55">
      <c r="A55" t="s">
        <v>129</v>
      </c>
      <c r="B55" t="s">
        <v>2134</v>
      </c>
      <c r="C55" t="s" s="237">
        <v>2135</v>
      </c>
    </row>
    <row r="56">
      <c r="A56" t="s">
        <v>129</v>
      </c>
      <c r="B56" t="s">
        <v>2136</v>
      </c>
      <c r="C56" t="s" s="237">
        <v>2137</v>
      </c>
    </row>
    <row r="57">
      <c r="A57" t="s">
        <v>129</v>
      </c>
      <c r="B57" t="s">
        <v>2138</v>
      </c>
      <c r="C57" t="s" s="237">
        <v>2139</v>
      </c>
    </row>
    <row r="58">
      <c r="A58" t="s">
        <v>129</v>
      </c>
      <c r="B58" t="s">
        <v>2140</v>
      </c>
      <c r="C58" t="s" s="237">
        <v>2141</v>
      </c>
    </row>
    <row r="59">
      <c r="A59" t="s">
        <v>129</v>
      </c>
      <c r="B59" t="s">
        <v>2142</v>
      </c>
      <c r="C59" t="s" s="237">
        <v>2143</v>
      </c>
    </row>
    <row r="60">
      <c r="A60" t="s">
        <v>129</v>
      </c>
      <c r="B60" t="s">
        <v>2144</v>
      </c>
      <c r="C60" t="s" s="237">
        <v>2145</v>
      </c>
    </row>
    <row r="61">
      <c r="A61" t="s">
        <v>129</v>
      </c>
      <c r="B61" t="s">
        <v>2146</v>
      </c>
      <c r="C61" t="s" s="237">
        <v>2147</v>
      </c>
    </row>
    <row r="62">
      <c r="A62" t="s">
        <v>129</v>
      </c>
      <c r="B62" t="s">
        <v>2148</v>
      </c>
      <c r="C62" t="s" s="237">
        <v>2149</v>
      </c>
    </row>
    <row r="63">
      <c r="A63" t="s">
        <v>129</v>
      </c>
      <c r="B63" t="s">
        <v>2150</v>
      </c>
      <c r="C63" t="s" s="237">
        <v>2151</v>
      </c>
    </row>
    <row r="64">
      <c r="A64" t="s">
        <v>129</v>
      </c>
      <c r="B64" t="s">
        <v>2152</v>
      </c>
      <c r="C64" t="s" s="237">
        <v>2153</v>
      </c>
    </row>
    <row r="65">
      <c r="A65" t="s">
        <v>129</v>
      </c>
      <c r="B65" t="s">
        <v>2154</v>
      </c>
      <c r="C65" t="s" s="237">
        <v>2155</v>
      </c>
    </row>
    <row r="66">
      <c r="A66" t="s">
        <v>129</v>
      </c>
      <c r="B66" t="s">
        <v>2156</v>
      </c>
      <c r="C66" t="s" s="237">
        <v>2157</v>
      </c>
    </row>
    <row r="67">
      <c r="A67" t="s">
        <v>129</v>
      </c>
      <c r="B67" t="s">
        <v>2158</v>
      </c>
      <c r="C67" t="s" s="237">
        <v>2159</v>
      </c>
    </row>
    <row r="68">
      <c r="A68" t="s">
        <v>129</v>
      </c>
      <c r="B68" t="s">
        <v>2160</v>
      </c>
      <c r="C68" t="s" s="237">
        <v>2161</v>
      </c>
    </row>
    <row r="69">
      <c r="A69" t="s">
        <v>129</v>
      </c>
      <c r="B69" t="s">
        <v>2162</v>
      </c>
      <c r="C69" t="s" s="237">
        <v>2163</v>
      </c>
    </row>
    <row r="70">
      <c r="A70" t="s">
        <v>129</v>
      </c>
      <c r="B70" t="s">
        <v>2164</v>
      </c>
      <c r="C70" t="s" s="237">
        <v>2165</v>
      </c>
    </row>
    <row r="71">
      <c r="A71" t="s">
        <v>129</v>
      </c>
      <c r="B71" t="s">
        <v>2166</v>
      </c>
      <c r="C71" t="s" s="237">
        <v>2167</v>
      </c>
    </row>
    <row r="72">
      <c r="A72" t="s">
        <v>129</v>
      </c>
      <c r="B72" t="s">
        <v>2168</v>
      </c>
      <c r="C72" t="s" s="237">
        <v>2169</v>
      </c>
    </row>
    <row r="73">
      <c r="A73" t="s">
        <v>129</v>
      </c>
      <c r="B73" t="s">
        <v>2170</v>
      </c>
      <c r="C73" t="s" s="237">
        <v>2171</v>
      </c>
    </row>
    <row r="74">
      <c r="A74" t="s">
        <v>129</v>
      </c>
      <c r="B74" t="s">
        <v>2172</v>
      </c>
      <c r="C74" t="s" s="237">
        <v>2173</v>
      </c>
    </row>
    <row r="75">
      <c r="A75" t="s">
        <v>129</v>
      </c>
      <c r="B75" t="s">
        <v>2174</v>
      </c>
      <c r="C75" t="s" s="237">
        <v>2175</v>
      </c>
    </row>
    <row r="76">
      <c r="A76" t="s">
        <v>129</v>
      </c>
      <c r="B76" t="s">
        <v>2176</v>
      </c>
      <c r="C76" t="s" s="237">
        <v>2177</v>
      </c>
    </row>
    <row r="77">
      <c r="A77" t="s">
        <v>129</v>
      </c>
      <c r="B77" t="s">
        <v>2178</v>
      </c>
      <c r="C77" t="s" s="237">
        <v>2179</v>
      </c>
    </row>
    <row r="78">
      <c r="A78" t="s">
        <v>129</v>
      </c>
      <c r="B78" t="s">
        <v>2180</v>
      </c>
      <c r="C78" t="s" s="237">
        <v>2181</v>
      </c>
    </row>
    <row r="79">
      <c r="A79" t="s">
        <v>129</v>
      </c>
      <c r="B79" t="s">
        <v>2182</v>
      </c>
      <c r="C79" t="s" s="237">
        <v>2183</v>
      </c>
    </row>
    <row r="80">
      <c r="A80" t="s">
        <v>129</v>
      </c>
      <c r="B80" t="s">
        <v>2184</v>
      </c>
      <c r="C80" t="s" s="237">
        <v>2185</v>
      </c>
    </row>
    <row r="81">
      <c r="A81" t="s">
        <v>129</v>
      </c>
      <c r="B81" t="s">
        <v>2186</v>
      </c>
      <c r="C81" t="s" s="237">
        <v>2187</v>
      </c>
    </row>
    <row r="82">
      <c r="A82" t="s">
        <v>129</v>
      </c>
      <c r="B82" t="s">
        <v>2188</v>
      </c>
      <c r="C82" t="s" s="237">
        <v>2189</v>
      </c>
    </row>
    <row r="83">
      <c r="A83" t="s">
        <v>129</v>
      </c>
      <c r="B83" t="s">
        <v>2190</v>
      </c>
      <c r="C83" t="s" s="237">
        <v>2191</v>
      </c>
    </row>
    <row r="84">
      <c r="A84" t="s">
        <v>129</v>
      </c>
      <c r="B84" t="s">
        <v>2192</v>
      </c>
      <c r="C84" t="s" s="237">
        <v>2193</v>
      </c>
    </row>
    <row r="85">
      <c r="A85" t="s">
        <v>129</v>
      </c>
      <c r="B85" t="s">
        <v>2194</v>
      </c>
      <c r="C85" t="s" s="237">
        <v>2195</v>
      </c>
    </row>
    <row r="86">
      <c r="A86" t="s">
        <v>129</v>
      </c>
      <c r="B86" t="s">
        <v>2196</v>
      </c>
      <c r="C86" t="s" s="237">
        <v>2197</v>
      </c>
    </row>
    <row r="87">
      <c r="A87" t="s">
        <v>129</v>
      </c>
      <c r="B87" t="s">
        <v>2198</v>
      </c>
      <c r="C87" t="s" s="237">
        <v>2199</v>
      </c>
    </row>
    <row r="88">
      <c r="A88" t="s">
        <v>129</v>
      </c>
      <c r="B88" t="s">
        <v>2200</v>
      </c>
      <c r="C88" t="s" s="237">
        <v>2201</v>
      </c>
    </row>
    <row r="89">
      <c r="A89" t="s">
        <v>129</v>
      </c>
      <c r="B89" t="s">
        <v>2202</v>
      </c>
      <c r="C89" t="s" s="237">
        <v>2203</v>
      </c>
    </row>
    <row r="90">
      <c r="A90" t="s">
        <v>129</v>
      </c>
      <c r="B90" t="s">
        <v>2204</v>
      </c>
      <c r="C90" t="s" s="237">
        <v>2205</v>
      </c>
    </row>
    <row r="91">
      <c r="A91" t="s">
        <v>129</v>
      </c>
      <c r="B91" t="s">
        <v>2206</v>
      </c>
      <c r="C91" t="s" s="237">
        <v>2207</v>
      </c>
    </row>
    <row r="92">
      <c r="A92" t="s">
        <v>129</v>
      </c>
      <c r="B92" t="s">
        <v>2208</v>
      </c>
      <c r="C92" t="s" s="237">
        <v>2209</v>
      </c>
    </row>
    <row r="93">
      <c r="A93" t="s">
        <v>129</v>
      </c>
      <c r="B93" t="s">
        <v>2210</v>
      </c>
      <c r="C93" t="s" s="237">
        <v>2211</v>
      </c>
    </row>
    <row r="94">
      <c r="A94" t="s">
        <v>129</v>
      </c>
      <c r="B94" t="s">
        <v>2212</v>
      </c>
      <c r="C94" t="s" s="237">
        <v>2213</v>
      </c>
    </row>
    <row r="95">
      <c r="A95" t="s">
        <v>129</v>
      </c>
      <c r="B95" t="s">
        <v>2214</v>
      </c>
      <c r="C95" t="s" s="237">
        <v>2215</v>
      </c>
    </row>
    <row r="96">
      <c r="A96" t="s">
        <v>129</v>
      </c>
      <c r="B96" t="s">
        <v>2216</v>
      </c>
      <c r="C96" t="s" s="237">
        <v>2217</v>
      </c>
    </row>
    <row r="97">
      <c r="A97" t="s">
        <v>129</v>
      </c>
      <c r="B97" t="s">
        <v>2218</v>
      </c>
      <c r="C97" t="s" s="237">
        <v>2219</v>
      </c>
    </row>
    <row r="98">
      <c r="A98" t="s">
        <v>129</v>
      </c>
      <c r="B98" t="s">
        <v>2220</v>
      </c>
      <c r="C98" t="s" s="237">
        <v>2221</v>
      </c>
    </row>
    <row r="99">
      <c r="A99" t="s">
        <v>129</v>
      </c>
      <c r="B99" t="s">
        <v>2222</v>
      </c>
      <c r="C99" t="s" s="237">
        <v>2223</v>
      </c>
    </row>
    <row r="100">
      <c r="A100" t="s">
        <v>129</v>
      </c>
      <c r="B100" t="s">
        <v>2224</v>
      </c>
      <c r="C100" t="s" s="237">
        <v>2225</v>
      </c>
    </row>
    <row r="101">
      <c r="A101" t="s">
        <v>129</v>
      </c>
      <c r="B101" t="s">
        <v>2226</v>
      </c>
      <c r="C101" t="s" s="237">
        <v>2227</v>
      </c>
    </row>
    <row r="102">
      <c r="A102" t="s">
        <v>129</v>
      </c>
      <c r="B102" t="s">
        <v>2228</v>
      </c>
      <c r="C102" t="s" s="237">
        <v>2229</v>
      </c>
    </row>
    <row r="103">
      <c r="A103" t="s">
        <v>129</v>
      </c>
      <c r="B103" t="s">
        <v>2230</v>
      </c>
      <c r="C103" t="s" s="237">
        <v>2231</v>
      </c>
    </row>
    <row r="104">
      <c r="A104" t="s">
        <v>129</v>
      </c>
      <c r="B104" t="s">
        <v>2232</v>
      </c>
      <c r="C104" t="s" s="237">
        <v>2233</v>
      </c>
    </row>
    <row r="105">
      <c r="A105" t="s">
        <v>129</v>
      </c>
      <c r="B105" t="s">
        <v>2234</v>
      </c>
      <c r="C105" t="s" s="237">
        <v>2235</v>
      </c>
    </row>
    <row r="106">
      <c r="A106" t="s">
        <v>129</v>
      </c>
      <c r="B106" t="s">
        <v>2236</v>
      </c>
      <c r="C106" t="s" s="237">
        <v>2237</v>
      </c>
    </row>
    <row r="107">
      <c r="A107" t="s">
        <v>129</v>
      </c>
      <c r="B107" t="s">
        <v>2238</v>
      </c>
      <c r="C107" t="s" s="237">
        <v>2239</v>
      </c>
    </row>
    <row r="108">
      <c r="A108" t="s">
        <v>129</v>
      </c>
      <c r="B108" t="s">
        <v>2240</v>
      </c>
      <c r="C108" t="s" s="237">
        <v>2241</v>
      </c>
    </row>
    <row r="109">
      <c r="A109" t="s">
        <v>129</v>
      </c>
      <c r="B109" t="s">
        <v>2242</v>
      </c>
      <c r="C109" t="s" s="237">
        <v>2243</v>
      </c>
    </row>
    <row r="110">
      <c r="A110" t="s">
        <v>129</v>
      </c>
      <c r="B110" t="s">
        <v>2244</v>
      </c>
      <c r="C110" t="s" s="237">
        <v>2245</v>
      </c>
    </row>
    <row r="111">
      <c r="A111" t="s">
        <v>129</v>
      </c>
      <c r="B111" t="s">
        <v>2246</v>
      </c>
      <c r="C111" t="s" s="237">
        <v>2247</v>
      </c>
    </row>
    <row r="112">
      <c r="A112" t="s">
        <v>129</v>
      </c>
      <c r="B112" t="s">
        <v>2248</v>
      </c>
      <c r="C112" t="s" s="237">
        <v>2249</v>
      </c>
    </row>
    <row r="113">
      <c r="A113" t="s">
        <v>129</v>
      </c>
      <c r="B113" t="s">
        <v>2250</v>
      </c>
      <c r="C113" t="s" s="237">
        <v>2251</v>
      </c>
    </row>
    <row r="114">
      <c r="A114" t="s">
        <v>129</v>
      </c>
      <c r="B114" t="s">
        <v>2252</v>
      </c>
      <c r="C114" t="s" s="237">
        <v>2253</v>
      </c>
    </row>
    <row r="115">
      <c r="A115" t="s">
        <v>129</v>
      </c>
      <c r="B115" t="s">
        <v>2254</v>
      </c>
      <c r="C115" t="s" s="237">
        <v>2255</v>
      </c>
    </row>
    <row r="116">
      <c r="A116" t="s">
        <v>129</v>
      </c>
      <c r="B116" t="s">
        <v>2256</v>
      </c>
      <c r="C116" t="s" s="237">
        <v>2257</v>
      </c>
    </row>
    <row r="117">
      <c r="A117" t="s">
        <v>129</v>
      </c>
      <c r="B117" t="s">
        <v>2258</v>
      </c>
      <c r="C117" t="s" s="237">
        <v>2259</v>
      </c>
    </row>
    <row r="118">
      <c r="A118" t="s">
        <v>129</v>
      </c>
      <c r="B118" t="s">
        <v>2260</v>
      </c>
      <c r="C118" t="s" s="237">
        <v>2261</v>
      </c>
    </row>
    <row r="119">
      <c r="A119" t="s">
        <v>129</v>
      </c>
      <c r="B119" t="s">
        <v>2262</v>
      </c>
      <c r="C119" t="s" s="237">
        <v>2263</v>
      </c>
    </row>
    <row r="120">
      <c r="A120" t="s">
        <v>129</v>
      </c>
      <c r="B120" t="s">
        <v>2264</v>
      </c>
      <c r="C120" t="s" s="237">
        <v>2265</v>
      </c>
    </row>
    <row r="121">
      <c r="A121" t="s">
        <v>129</v>
      </c>
      <c r="B121" t="s">
        <v>2266</v>
      </c>
      <c r="C121" t="s" s="237">
        <v>2267</v>
      </c>
    </row>
    <row r="122">
      <c r="A122" t="s">
        <v>129</v>
      </c>
      <c r="B122" t="s">
        <v>2268</v>
      </c>
      <c r="C122" t="s" s="237">
        <v>2269</v>
      </c>
    </row>
    <row r="123">
      <c r="A123" t="s">
        <v>129</v>
      </c>
      <c r="B123" t="s">
        <v>2270</v>
      </c>
      <c r="C123" t="s" s="237">
        <v>2271</v>
      </c>
    </row>
    <row r="124">
      <c r="A124" t="s">
        <v>129</v>
      </c>
      <c r="B124" t="s">
        <v>2272</v>
      </c>
      <c r="C124" t="s" s="237">
        <v>2273</v>
      </c>
    </row>
    <row r="125">
      <c r="A125" t="s">
        <v>129</v>
      </c>
      <c r="B125" t="s">
        <v>2274</v>
      </c>
      <c r="C125" t="s" s="237">
        <v>2275</v>
      </c>
    </row>
    <row r="126">
      <c r="A126" t="s">
        <v>129</v>
      </c>
      <c r="B126" t="s">
        <v>2276</v>
      </c>
      <c r="C126" t="s" s="237">
        <v>2277</v>
      </c>
    </row>
    <row r="127">
      <c r="A127" t="s">
        <v>129</v>
      </c>
      <c r="B127" t="s">
        <v>2278</v>
      </c>
      <c r="C127" t="s" s="237">
        <v>2279</v>
      </c>
    </row>
    <row r="128">
      <c r="A128" t="s">
        <v>129</v>
      </c>
      <c r="B128" t="s">
        <v>2280</v>
      </c>
      <c r="C128" t="s" s="237">
        <v>2281</v>
      </c>
    </row>
    <row r="129">
      <c r="A129" t="s">
        <v>129</v>
      </c>
      <c r="B129" t="s">
        <v>2282</v>
      </c>
      <c r="C129" t="s" s="237">
        <v>2283</v>
      </c>
    </row>
    <row r="130">
      <c r="A130" t="s">
        <v>129</v>
      </c>
      <c r="B130" t="s">
        <v>2284</v>
      </c>
      <c r="C130" t="s" s="237">
        <v>2285</v>
      </c>
    </row>
    <row r="131">
      <c r="A131" t="s">
        <v>129</v>
      </c>
      <c r="B131" t="s">
        <v>2286</v>
      </c>
      <c r="C131" t="s" s="237">
        <v>2287</v>
      </c>
    </row>
    <row r="132">
      <c r="A132" t="s">
        <v>129</v>
      </c>
      <c r="B132" t="s">
        <v>2288</v>
      </c>
      <c r="C132" t="s" s="237">
        <v>2289</v>
      </c>
    </row>
    <row r="133">
      <c r="A133" t="s">
        <v>129</v>
      </c>
      <c r="B133" t="s">
        <v>2290</v>
      </c>
      <c r="C133" t="s" s="237">
        <v>2291</v>
      </c>
    </row>
    <row r="134">
      <c r="A134" t="s">
        <v>129</v>
      </c>
      <c r="B134" t="s">
        <v>2292</v>
      </c>
      <c r="C134" t="s" s="237">
        <v>2293</v>
      </c>
    </row>
    <row r="135">
      <c r="A135" t="s">
        <v>129</v>
      </c>
      <c r="B135" t="s">
        <v>2294</v>
      </c>
      <c r="C135" t="s" s="237">
        <v>2295</v>
      </c>
    </row>
    <row r="136">
      <c r="A136" t="s">
        <v>129</v>
      </c>
      <c r="B136" t="s">
        <v>2296</v>
      </c>
      <c r="C136" t="s" s="237">
        <v>2297</v>
      </c>
    </row>
    <row r="137">
      <c r="A137" t="s">
        <v>129</v>
      </c>
      <c r="B137" t="s">
        <v>2298</v>
      </c>
      <c r="C137" t="s" s="237">
        <v>2299</v>
      </c>
    </row>
    <row r="138">
      <c r="A138" t="s">
        <v>129</v>
      </c>
      <c r="B138" t="s">
        <v>2300</v>
      </c>
      <c r="C138" t="s" s="237">
        <v>2301</v>
      </c>
    </row>
    <row r="139">
      <c r="A139" t="s">
        <v>129</v>
      </c>
      <c r="B139" t="s">
        <v>2302</v>
      </c>
      <c r="C139" t="s" s="237">
        <v>2303</v>
      </c>
    </row>
    <row r="140">
      <c r="A140" t="s">
        <v>129</v>
      </c>
      <c r="B140" t="s">
        <v>2304</v>
      </c>
      <c r="C140" t="s" s="237">
        <v>2305</v>
      </c>
    </row>
    <row r="141">
      <c r="A141" t="s">
        <v>129</v>
      </c>
      <c r="B141" t="s">
        <v>2306</v>
      </c>
      <c r="C141" t="s" s="237">
        <v>2307</v>
      </c>
    </row>
    <row r="142">
      <c r="A142" t="s">
        <v>129</v>
      </c>
      <c r="B142" t="s">
        <v>2308</v>
      </c>
      <c r="C142" t="s" s="237">
        <v>2309</v>
      </c>
    </row>
    <row r="143">
      <c r="A143" t="s">
        <v>129</v>
      </c>
      <c r="B143" t="s">
        <v>2310</v>
      </c>
      <c r="C143" t="s" s="237">
        <v>2311</v>
      </c>
    </row>
    <row r="144">
      <c r="A144" t="s">
        <v>129</v>
      </c>
      <c r="B144" t="s">
        <v>2312</v>
      </c>
      <c r="C144" t="s" s="237">
        <v>2313</v>
      </c>
    </row>
    <row r="145">
      <c r="A145" t="s">
        <v>129</v>
      </c>
      <c r="B145" t="s">
        <v>2314</v>
      </c>
      <c r="C145" t="s" s="237">
        <v>2315</v>
      </c>
    </row>
    <row r="146">
      <c r="A146" t="s">
        <v>129</v>
      </c>
      <c r="B146" t="s">
        <v>2316</v>
      </c>
      <c r="C146" t="s" s="237">
        <v>2317</v>
      </c>
    </row>
    <row r="147">
      <c r="A147" t="s">
        <v>129</v>
      </c>
      <c r="B147" t="s">
        <v>2318</v>
      </c>
      <c r="C147" t="s" s="237">
        <v>2319</v>
      </c>
    </row>
    <row r="148">
      <c r="A148" t="s">
        <v>129</v>
      </c>
      <c r="B148" t="s">
        <v>2320</v>
      </c>
      <c r="C148" t="s" s="237">
        <v>2321</v>
      </c>
    </row>
    <row r="149">
      <c r="A149" t="s">
        <v>129</v>
      </c>
      <c r="B149" t="s">
        <v>2322</v>
      </c>
      <c r="C149" t="s" s="237">
        <v>2323</v>
      </c>
    </row>
    <row r="150">
      <c r="A150" t="s">
        <v>129</v>
      </c>
      <c r="B150" t="s">
        <v>2324</v>
      </c>
      <c r="C150" t="s" s="237">
        <v>2325</v>
      </c>
    </row>
    <row r="151">
      <c r="A151" t="s">
        <v>129</v>
      </c>
      <c r="B151" t="s">
        <v>2326</v>
      </c>
      <c r="C151" t="s" s="237">
        <v>2327</v>
      </c>
    </row>
    <row r="152">
      <c r="A152" t="s">
        <v>129</v>
      </c>
      <c r="B152" t="s">
        <v>2328</v>
      </c>
      <c r="C152" t="s" s="237">
        <v>2329</v>
      </c>
    </row>
    <row r="153">
      <c r="A153" t="s">
        <v>129</v>
      </c>
      <c r="B153" t="s">
        <v>2330</v>
      </c>
      <c r="C153" t="s" s="237">
        <v>2331</v>
      </c>
    </row>
    <row r="154">
      <c r="A154" t="s">
        <v>129</v>
      </c>
      <c r="B154" t="s">
        <v>2332</v>
      </c>
      <c r="C154" t="s" s="237">
        <v>2333</v>
      </c>
    </row>
    <row r="155">
      <c r="A155" t="s">
        <v>129</v>
      </c>
      <c r="B155" t="s">
        <v>2334</v>
      </c>
      <c r="C155" t="s" s="237">
        <v>2335</v>
      </c>
    </row>
    <row r="156">
      <c r="A156" t="s">
        <v>129</v>
      </c>
      <c r="B156" t="s">
        <v>2336</v>
      </c>
      <c r="C156" t="s" s="237">
        <v>2337</v>
      </c>
    </row>
    <row r="157">
      <c r="A157" t="s">
        <v>129</v>
      </c>
      <c r="B157" t="s">
        <v>2338</v>
      </c>
      <c r="C157" t="s" s="237">
        <v>2339</v>
      </c>
    </row>
    <row r="158">
      <c r="A158" t="s">
        <v>129</v>
      </c>
      <c r="B158" t="s">
        <v>2340</v>
      </c>
      <c r="C158" t="s" s="237">
        <v>2341</v>
      </c>
    </row>
    <row r="159">
      <c r="A159" t="s">
        <v>129</v>
      </c>
      <c r="B159" t="s">
        <v>2342</v>
      </c>
      <c r="C159" t="s" s="237">
        <v>2343</v>
      </c>
    </row>
    <row r="160">
      <c r="A160" t="s">
        <v>129</v>
      </c>
      <c r="B160" t="s">
        <v>2344</v>
      </c>
      <c r="C160" t="s" s="237">
        <v>2345</v>
      </c>
    </row>
    <row r="161">
      <c r="A161" t="s">
        <v>129</v>
      </c>
      <c r="B161" t="s">
        <v>2346</v>
      </c>
      <c r="C161" t="s" s="237">
        <v>2347</v>
      </c>
    </row>
    <row r="162">
      <c r="A162" t="s">
        <v>129</v>
      </c>
      <c r="B162" t="s">
        <v>2348</v>
      </c>
      <c r="C162" t="s" s="237">
        <v>2349</v>
      </c>
    </row>
    <row r="163">
      <c r="A163" t="s">
        <v>129</v>
      </c>
      <c r="B163" t="s">
        <v>2350</v>
      </c>
      <c r="C163" t="s" s="237">
        <v>2351</v>
      </c>
    </row>
    <row r="164">
      <c r="A164" t="s">
        <v>129</v>
      </c>
      <c r="B164" t="s">
        <v>2352</v>
      </c>
      <c r="C164" t="s" s="237">
        <v>2353</v>
      </c>
    </row>
    <row r="165">
      <c r="A165" t="s">
        <v>129</v>
      </c>
      <c r="B165" t="s">
        <v>2354</v>
      </c>
      <c r="C165" t="s" s="237">
        <v>2355</v>
      </c>
    </row>
    <row r="166">
      <c r="A166" t="s">
        <v>129</v>
      </c>
      <c r="B166" t="s">
        <v>2356</v>
      </c>
      <c r="C166" t="s" s="237">
        <v>2357</v>
      </c>
    </row>
    <row r="167">
      <c r="A167" t="s">
        <v>129</v>
      </c>
      <c r="B167" t="s">
        <v>2358</v>
      </c>
      <c r="C167" t="s" s="237">
        <v>2359</v>
      </c>
    </row>
    <row r="168">
      <c r="A168" t="s">
        <v>129</v>
      </c>
      <c r="B168" t="s">
        <v>2360</v>
      </c>
      <c r="C168" t="s" s="237">
        <v>2361</v>
      </c>
    </row>
    <row r="169">
      <c r="A169" t="s">
        <v>129</v>
      </c>
      <c r="B169" t="s">
        <v>2362</v>
      </c>
      <c r="C169" t="s" s="237">
        <v>2363</v>
      </c>
    </row>
    <row r="170">
      <c r="A170" t="s">
        <v>129</v>
      </c>
      <c r="B170" t="s">
        <v>2364</v>
      </c>
      <c r="C170" t="s" s="237">
        <v>2365</v>
      </c>
    </row>
    <row r="171">
      <c r="A171" t="s">
        <v>129</v>
      </c>
      <c r="B171" t="s">
        <v>2366</v>
      </c>
      <c r="C171" t="s" s="237">
        <v>2367</v>
      </c>
    </row>
    <row r="172">
      <c r="A172" t="s">
        <v>129</v>
      </c>
      <c r="B172" t="s">
        <v>2368</v>
      </c>
      <c r="C172" t="s" s="237">
        <v>2369</v>
      </c>
    </row>
    <row r="173">
      <c r="A173" t="s">
        <v>129</v>
      </c>
      <c r="B173" t="s">
        <v>2370</v>
      </c>
      <c r="C173" t="s" s="237">
        <v>2371</v>
      </c>
    </row>
    <row r="174">
      <c r="A174" t="s">
        <v>129</v>
      </c>
      <c r="B174" t="s">
        <v>2372</v>
      </c>
      <c r="C174" t="s" s="237">
        <v>2373</v>
      </c>
    </row>
    <row r="175">
      <c r="A175" t="s">
        <v>129</v>
      </c>
      <c r="B175" t="s">
        <v>2374</v>
      </c>
      <c r="C175" t="s" s="237">
        <v>2375</v>
      </c>
    </row>
    <row r="176">
      <c r="A176" t="s">
        <v>129</v>
      </c>
      <c r="B176" t="s">
        <v>2376</v>
      </c>
      <c r="C176" t="s" s="237">
        <v>2377</v>
      </c>
    </row>
    <row r="177">
      <c r="A177" t="s">
        <v>129</v>
      </c>
      <c r="B177" t="s">
        <v>2378</v>
      </c>
      <c r="C177" t="s" s="237">
        <v>2379</v>
      </c>
    </row>
    <row r="178">
      <c r="A178" t="s">
        <v>129</v>
      </c>
      <c r="B178" t="s">
        <v>2380</v>
      </c>
      <c r="C178" t="s" s="237">
        <v>2381</v>
      </c>
    </row>
    <row r="179">
      <c r="A179" t="s">
        <v>129</v>
      </c>
      <c r="B179" t="s">
        <v>2382</v>
      </c>
      <c r="C179" t="s" s="237">
        <v>2383</v>
      </c>
    </row>
    <row r="180">
      <c r="A180" t="s">
        <v>129</v>
      </c>
      <c r="B180" t="s">
        <v>2384</v>
      </c>
      <c r="C180" t="s" s="237">
        <v>2385</v>
      </c>
    </row>
    <row r="181">
      <c r="A181" t="s">
        <v>129</v>
      </c>
      <c r="B181" t="s">
        <v>2386</v>
      </c>
      <c r="C181" t="s" s="237">
        <v>2387</v>
      </c>
    </row>
    <row r="182">
      <c r="A182" t="s">
        <v>129</v>
      </c>
      <c r="B182" t="s">
        <v>2388</v>
      </c>
      <c r="C182" t="s" s="237">
        <v>2389</v>
      </c>
    </row>
    <row r="183">
      <c r="A183" t="s">
        <v>129</v>
      </c>
      <c r="B183" t="s">
        <v>2390</v>
      </c>
      <c r="C183" t="s" s="237">
        <v>2391</v>
      </c>
    </row>
    <row r="184">
      <c r="A184" t="s">
        <v>129</v>
      </c>
      <c r="B184" t="s">
        <v>2392</v>
      </c>
      <c r="C184" t="s" s="237">
        <v>2393</v>
      </c>
    </row>
    <row r="185">
      <c r="A185" t="s">
        <v>129</v>
      </c>
      <c r="B185" t="s">
        <v>2394</v>
      </c>
      <c r="C185" t="s" s="237">
        <v>2395</v>
      </c>
    </row>
    <row r="186">
      <c r="A186" t="s">
        <v>129</v>
      </c>
      <c r="B186" t="s">
        <v>2396</v>
      </c>
      <c r="C186" t="s" s="237">
        <v>2397</v>
      </c>
    </row>
    <row r="187">
      <c r="A187" t="s">
        <v>129</v>
      </c>
      <c r="B187" t="s">
        <v>2398</v>
      </c>
      <c r="C187" t="s" s="237">
        <v>2399</v>
      </c>
    </row>
    <row r="188">
      <c r="A188" t="s">
        <v>129</v>
      </c>
      <c r="B188" t="s">
        <v>2400</v>
      </c>
      <c r="C188" t="s" s="237">
        <v>2401</v>
      </c>
    </row>
    <row r="189">
      <c r="A189" t="s">
        <v>129</v>
      </c>
      <c r="B189" t="s">
        <v>2402</v>
      </c>
      <c r="C189" t="s" s="237">
        <v>2403</v>
      </c>
    </row>
    <row r="190">
      <c r="A190" t="s">
        <v>129</v>
      </c>
      <c r="B190" t="s">
        <v>2404</v>
      </c>
      <c r="C190" t="s" s="237">
        <v>2405</v>
      </c>
    </row>
    <row r="191">
      <c r="A191" t="s">
        <v>129</v>
      </c>
      <c r="B191" t="s">
        <v>2406</v>
      </c>
      <c r="C191" t="s" s="237">
        <v>2407</v>
      </c>
    </row>
    <row r="192">
      <c r="A192" t="s">
        <v>129</v>
      </c>
      <c r="B192" t="s">
        <v>2408</v>
      </c>
      <c r="C192" t="s" s="237">
        <v>2409</v>
      </c>
    </row>
    <row r="193">
      <c r="A193" t="s">
        <v>129</v>
      </c>
      <c r="B193" t="s">
        <v>2410</v>
      </c>
      <c r="C193" t="s" s="237">
        <v>2411</v>
      </c>
    </row>
    <row r="194">
      <c r="A194" t="s">
        <v>129</v>
      </c>
      <c r="B194" t="s">
        <v>2412</v>
      </c>
      <c r="C194" t="s" s="237">
        <v>2413</v>
      </c>
    </row>
    <row r="195">
      <c r="A195" t="s">
        <v>129</v>
      </c>
      <c r="B195" t="s">
        <v>2414</v>
      </c>
      <c r="C195" t="s" s="237">
        <v>2415</v>
      </c>
    </row>
    <row r="196">
      <c r="A196" t="s">
        <v>129</v>
      </c>
      <c r="B196" t="s">
        <v>2416</v>
      </c>
      <c r="C196" t="s" s="237">
        <v>2417</v>
      </c>
    </row>
    <row r="197">
      <c r="A197" t="s">
        <v>129</v>
      </c>
      <c r="B197" t="s">
        <v>2418</v>
      </c>
      <c r="C197" t="s" s="237">
        <v>2419</v>
      </c>
    </row>
    <row r="198">
      <c r="A198" t="s">
        <v>129</v>
      </c>
      <c r="B198" t="s">
        <v>2420</v>
      </c>
      <c r="C198" t="s" s="237">
        <v>2421</v>
      </c>
    </row>
    <row r="199">
      <c r="A199" t="s">
        <v>129</v>
      </c>
      <c r="B199" t="s">
        <v>2422</v>
      </c>
      <c r="C199" t="s" s="237">
        <v>2423</v>
      </c>
    </row>
    <row r="200">
      <c r="A200" t="s">
        <v>129</v>
      </c>
      <c r="B200" t="s">
        <v>2424</v>
      </c>
      <c r="C200" t="s" s="237">
        <v>2425</v>
      </c>
    </row>
    <row r="201">
      <c r="A201" t="s">
        <v>129</v>
      </c>
      <c r="B201" t="s">
        <v>2426</v>
      </c>
      <c r="C201" t="s" s="237">
        <v>2427</v>
      </c>
    </row>
    <row r="202">
      <c r="A202" t="s">
        <v>129</v>
      </c>
      <c r="B202" t="s">
        <v>2428</v>
      </c>
      <c r="C202" t="s" s="237">
        <v>2429</v>
      </c>
    </row>
    <row r="203">
      <c r="A203" t="s">
        <v>129</v>
      </c>
      <c r="B203" t="s">
        <v>2430</v>
      </c>
      <c r="C203" t="s" s="237">
        <v>2431</v>
      </c>
    </row>
    <row r="204">
      <c r="A204" t="s">
        <v>129</v>
      </c>
      <c r="B204" t="s">
        <v>2432</v>
      </c>
      <c r="C204" t="s" s="237">
        <v>2433</v>
      </c>
    </row>
    <row r="205">
      <c r="A205" t="s">
        <v>129</v>
      </c>
      <c r="B205" t="s">
        <v>2434</v>
      </c>
      <c r="C205" t="s" s="237">
        <v>2435</v>
      </c>
    </row>
    <row r="206">
      <c r="A206" t="s">
        <v>129</v>
      </c>
      <c r="B206" t="s">
        <v>2436</v>
      </c>
      <c r="C206" t="s" s="237">
        <v>2437</v>
      </c>
    </row>
    <row r="207">
      <c r="A207" t="s">
        <v>129</v>
      </c>
      <c r="B207" t="s">
        <v>2438</v>
      </c>
      <c r="C207" t="s" s="237">
        <v>2439</v>
      </c>
    </row>
    <row r="208">
      <c r="A208" t="s">
        <v>129</v>
      </c>
      <c r="B208" t="s">
        <v>2440</v>
      </c>
      <c r="C208" t="s" s="237">
        <v>2441</v>
      </c>
    </row>
    <row r="209">
      <c r="A209" t="s">
        <v>129</v>
      </c>
      <c r="B209" t="s">
        <v>2442</v>
      </c>
      <c r="C209" t="s" s="237">
        <v>2443</v>
      </c>
    </row>
    <row r="210">
      <c r="A210" t="s">
        <v>129</v>
      </c>
      <c r="B210" t="s">
        <v>2444</v>
      </c>
      <c r="C210" t="s" s="237">
        <v>2445</v>
      </c>
    </row>
    <row r="211">
      <c r="A211" t="s">
        <v>129</v>
      </c>
      <c r="B211" t="s">
        <v>2446</v>
      </c>
      <c r="C211" t="s" s="237">
        <v>2447</v>
      </c>
    </row>
    <row r="212">
      <c r="A212" t="s">
        <v>129</v>
      </c>
      <c r="B212" t="s">
        <v>2448</v>
      </c>
      <c r="C212" t="s" s="237">
        <v>2449</v>
      </c>
    </row>
    <row r="213">
      <c r="A213" t="s">
        <v>129</v>
      </c>
      <c r="B213" t="s">
        <v>2450</v>
      </c>
      <c r="C213" t="s" s="237">
        <v>2451</v>
      </c>
    </row>
    <row r="214">
      <c r="A214" t="s">
        <v>129</v>
      </c>
      <c r="B214" t="s">
        <v>2452</v>
      </c>
      <c r="C214" t="s" s="237">
        <v>2453</v>
      </c>
    </row>
    <row r="215">
      <c r="A215" t="s">
        <v>129</v>
      </c>
      <c r="B215" t="s">
        <v>2454</v>
      </c>
      <c r="C215" t="s" s="237">
        <v>2455</v>
      </c>
    </row>
    <row r="216">
      <c r="A216" t="s">
        <v>129</v>
      </c>
      <c r="B216" t="s">
        <v>2456</v>
      </c>
      <c r="C216" t="s" s="237">
        <v>2457</v>
      </c>
    </row>
    <row r="217">
      <c r="A217" t="s">
        <v>129</v>
      </c>
      <c r="B217" t="s">
        <v>2458</v>
      </c>
      <c r="C217" t="s" s="237">
        <v>2459</v>
      </c>
    </row>
    <row r="218">
      <c r="A218" t="s">
        <v>129</v>
      </c>
      <c r="B218" t="s">
        <v>2460</v>
      </c>
      <c r="C218" t="s" s="237">
        <v>2461</v>
      </c>
    </row>
    <row r="219">
      <c r="A219" t="s">
        <v>129</v>
      </c>
      <c r="B219" t="s">
        <v>2462</v>
      </c>
      <c r="C219" t="s" s="237">
        <v>2463</v>
      </c>
    </row>
    <row r="220">
      <c r="A220" t="s">
        <v>129</v>
      </c>
      <c r="B220" t="s">
        <v>2464</v>
      </c>
      <c r="C220" t="s" s="237">
        <v>2465</v>
      </c>
    </row>
    <row r="221">
      <c r="A221" t="s">
        <v>129</v>
      </c>
      <c r="B221" t="s">
        <v>2466</v>
      </c>
      <c r="C221" t="s" s="237">
        <v>2467</v>
      </c>
    </row>
    <row r="222">
      <c r="A222" t="s">
        <v>129</v>
      </c>
      <c r="B222" t="s">
        <v>2468</v>
      </c>
      <c r="C222" t="s" s="237">
        <v>2469</v>
      </c>
    </row>
    <row r="223">
      <c r="A223" t="s">
        <v>129</v>
      </c>
      <c r="B223" t="s">
        <v>2470</v>
      </c>
      <c r="C223" t="s" s="237">
        <v>2471</v>
      </c>
    </row>
    <row r="224">
      <c r="A224" t="s">
        <v>129</v>
      </c>
      <c r="B224" t="s">
        <v>2472</v>
      </c>
      <c r="C224" t="s" s="237">
        <v>2473</v>
      </c>
    </row>
    <row r="225">
      <c r="A225" t="s">
        <v>129</v>
      </c>
      <c r="B225" t="s">
        <v>2474</v>
      </c>
      <c r="C225" t="s" s="237">
        <v>2475</v>
      </c>
    </row>
    <row r="226">
      <c r="A226" t="s">
        <v>129</v>
      </c>
      <c r="B226" t="s">
        <v>2476</v>
      </c>
      <c r="C226" t="s" s="237">
        <v>2477</v>
      </c>
    </row>
    <row r="227">
      <c r="A227" t="s">
        <v>129</v>
      </c>
      <c r="B227" t="s">
        <v>2478</v>
      </c>
      <c r="C227" t="s" s="237">
        <v>2479</v>
      </c>
    </row>
    <row r="228">
      <c r="A228" t="s">
        <v>129</v>
      </c>
      <c r="B228" t="s">
        <v>2480</v>
      </c>
      <c r="C228" t="s" s="237">
        <v>2481</v>
      </c>
    </row>
    <row r="229">
      <c r="A229" t="s">
        <v>129</v>
      </c>
      <c r="B229" t="s">
        <v>2482</v>
      </c>
      <c r="C229" t="s" s="237">
        <v>2483</v>
      </c>
    </row>
    <row r="230">
      <c r="A230" t="s">
        <v>129</v>
      </c>
      <c r="B230" t="s">
        <v>2484</v>
      </c>
      <c r="C230" t="s" s="237">
        <v>2485</v>
      </c>
    </row>
    <row r="231">
      <c r="A231" t="s">
        <v>129</v>
      </c>
      <c r="B231" t="s">
        <v>2486</v>
      </c>
      <c r="C231" t="s" s="237">
        <v>2487</v>
      </c>
    </row>
    <row r="232">
      <c r="A232" t="s">
        <v>129</v>
      </c>
      <c r="B232" t="s">
        <v>2488</v>
      </c>
      <c r="C232" t="s" s="237">
        <v>2489</v>
      </c>
    </row>
    <row r="233">
      <c r="A233" t="s">
        <v>129</v>
      </c>
      <c r="B233" t="s">
        <v>2490</v>
      </c>
      <c r="C233" t="s" s="237">
        <v>2491</v>
      </c>
    </row>
    <row r="234">
      <c r="A234" t="s">
        <v>129</v>
      </c>
      <c r="B234" t="s">
        <v>2492</v>
      </c>
      <c r="C234" t="s" s="237">
        <v>2493</v>
      </c>
    </row>
    <row r="235">
      <c r="A235" t="s">
        <v>129</v>
      </c>
      <c r="B235" t="s">
        <v>2494</v>
      </c>
      <c r="C235" t="s" s="237">
        <v>2495</v>
      </c>
    </row>
    <row r="236">
      <c r="A236" t="s">
        <v>129</v>
      </c>
      <c r="B236" t="s">
        <v>2496</v>
      </c>
      <c r="C236" t="s" s="237">
        <v>2497</v>
      </c>
    </row>
    <row r="237">
      <c r="A237" t="s">
        <v>129</v>
      </c>
      <c r="B237" t="s">
        <v>2498</v>
      </c>
      <c r="C237" t="s" s="237">
        <v>2499</v>
      </c>
    </row>
    <row r="238">
      <c r="A238" t="s">
        <v>129</v>
      </c>
      <c r="B238" t="s">
        <v>2500</v>
      </c>
      <c r="C238" t="s" s="237">
        <v>2501</v>
      </c>
    </row>
    <row r="239">
      <c r="A239" t="s">
        <v>129</v>
      </c>
      <c r="B239" t="s">
        <v>2502</v>
      </c>
      <c r="C239" t="s" s="237">
        <v>2503</v>
      </c>
    </row>
    <row r="240">
      <c r="A240" t="s">
        <v>129</v>
      </c>
      <c r="B240" t="s">
        <v>2504</v>
      </c>
      <c r="C240" t="s" s="237">
        <v>2505</v>
      </c>
    </row>
    <row r="241">
      <c r="A241" t="s">
        <v>129</v>
      </c>
      <c r="B241" t="s">
        <v>2506</v>
      </c>
      <c r="C241" t="s" s="237">
        <v>2507</v>
      </c>
    </row>
    <row r="242">
      <c r="A242" t="s">
        <v>129</v>
      </c>
      <c r="B242" t="s">
        <v>2508</v>
      </c>
      <c r="C242" t="s" s="237">
        <v>2509</v>
      </c>
    </row>
    <row r="243">
      <c r="A243" t="s">
        <v>129</v>
      </c>
      <c r="B243" t="s">
        <v>2510</v>
      </c>
      <c r="C243" t="s" s="237">
        <v>2511</v>
      </c>
    </row>
    <row r="244">
      <c r="A244" t="s">
        <v>129</v>
      </c>
      <c r="B244" t="s">
        <v>2512</v>
      </c>
      <c r="C244" t="s" s="237">
        <v>2513</v>
      </c>
    </row>
    <row r="245">
      <c r="A245" t="s">
        <v>129</v>
      </c>
      <c r="B245" t="s">
        <v>2514</v>
      </c>
      <c r="C245" t="s" s="237">
        <v>2515</v>
      </c>
    </row>
    <row r="246">
      <c r="A246" t="s">
        <v>129</v>
      </c>
      <c r="B246" t="s">
        <v>2516</v>
      </c>
      <c r="C246" t="s" s="237">
        <v>2517</v>
      </c>
    </row>
    <row r="247">
      <c r="A247" t="s">
        <v>129</v>
      </c>
      <c r="B247" t="s">
        <v>2518</v>
      </c>
      <c r="C247" t="s" s="237">
        <v>2519</v>
      </c>
    </row>
    <row r="248">
      <c r="A248" t="s">
        <v>129</v>
      </c>
      <c r="B248" t="s">
        <v>2520</v>
      </c>
      <c r="C248" t="s" s="237">
        <v>2521</v>
      </c>
    </row>
    <row r="249">
      <c r="A249" t="s">
        <v>129</v>
      </c>
      <c r="B249" t="s">
        <v>2522</v>
      </c>
      <c r="C249" t="s" s="237">
        <v>2523</v>
      </c>
    </row>
    <row r="250">
      <c r="A250" t="s">
        <v>129</v>
      </c>
      <c r="B250" t="s">
        <v>2524</v>
      </c>
      <c r="C250" t="s" s="237">
        <v>2525</v>
      </c>
    </row>
    <row r="251">
      <c r="A251" t="s">
        <v>129</v>
      </c>
      <c r="B251" t="s">
        <v>2526</v>
      </c>
      <c r="C251" t="s" s="237">
        <v>2527</v>
      </c>
    </row>
    <row r="252">
      <c r="A252" t="s">
        <v>129</v>
      </c>
      <c r="B252" t="s">
        <v>2528</v>
      </c>
      <c r="C252" t="s" s="237">
        <v>2529</v>
      </c>
    </row>
    <row r="253">
      <c r="A253" t="s">
        <v>129</v>
      </c>
      <c r="B253" t="s">
        <v>2530</v>
      </c>
      <c r="C253" t="s" s="237">
        <v>2531</v>
      </c>
    </row>
    <row r="254">
      <c r="A254" t="s">
        <v>129</v>
      </c>
      <c r="B254" t="s">
        <v>2532</v>
      </c>
      <c r="C254" t="s" s="237">
        <v>2533</v>
      </c>
    </row>
    <row r="255">
      <c r="A255" t="s">
        <v>129</v>
      </c>
      <c r="B255" t="s">
        <v>2534</v>
      </c>
      <c r="C255" t="s" s="237">
        <v>2535</v>
      </c>
    </row>
    <row r="256">
      <c r="A256" t="s">
        <v>129</v>
      </c>
      <c r="B256" t="s">
        <v>2536</v>
      </c>
      <c r="C256" t="s" s="237">
        <v>2537</v>
      </c>
    </row>
    <row r="257">
      <c r="A257" t="s">
        <v>129</v>
      </c>
      <c r="B257" t="s">
        <v>2538</v>
      </c>
      <c r="C257" t="s" s="237">
        <v>2539</v>
      </c>
    </row>
    <row r="258">
      <c r="A258" t="s">
        <v>129</v>
      </c>
      <c r="B258" t="s">
        <v>2540</v>
      </c>
      <c r="C258" t="s" s="237">
        <v>2541</v>
      </c>
    </row>
    <row r="259">
      <c r="A259" t="s">
        <v>129</v>
      </c>
      <c r="B259" t="s">
        <v>2542</v>
      </c>
      <c r="C259" t="s" s="237">
        <v>2543</v>
      </c>
    </row>
    <row r="260">
      <c r="A260" t="s">
        <v>129</v>
      </c>
      <c r="B260" t="s">
        <v>2544</v>
      </c>
      <c r="C260" t="s" s="237">
        <v>2545</v>
      </c>
    </row>
    <row r="261">
      <c r="A261" t="s">
        <v>129</v>
      </c>
      <c r="B261" t="s">
        <v>2546</v>
      </c>
      <c r="C261" t="s" s="237">
        <v>2547</v>
      </c>
    </row>
    <row r="262">
      <c r="A262" t="s">
        <v>129</v>
      </c>
      <c r="B262" t="s">
        <v>2548</v>
      </c>
      <c r="C262" t="s" s="237">
        <v>2549</v>
      </c>
    </row>
    <row r="263">
      <c r="A263" t="s">
        <v>129</v>
      </c>
      <c r="B263" t="s">
        <v>2550</v>
      </c>
      <c r="C263" t="s" s="237">
        <v>2551</v>
      </c>
    </row>
    <row r="264">
      <c r="A264" t="s">
        <v>129</v>
      </c>
      <c r="B264" t="s">
        <v>2552</v>
      </c>
      <c r="C264" t="s" s="237">
        <v>2553</v>
      </c>
    </row>
    <row r="265">
      <c r="A265" t="s">
        <v>129</v>
      </c>
      <c r="B265" t="s">
        <v>2554</v>
      </c>
      <c r="C265" t="s" s="237">
        <v>2555</v>
      </c>
    </row>
    <row r="266">
      <c r="A266" t="s">
        <v>129</v>
      </c>
      <c r="B266" t="s">
        <v>2556</v>
      </c>
      <c r="C266" t="s" s="237">
        <v>2557</v>
      </c>
    </row>
    <row r="267">
      <c r="A267" t="s">
        <v>129</v>
      </c>
      <c r="B267" t="s">
        <v>2558</v>
      </c>
      <c r="C267" t="s" s="237">
        <v>2559</v>
      </c>
    </row>
    <row r="268">
      <c r="A268" t="s">
        <v>129</v>
      </c>
      <c r="B268" t="s">
        <v>2560</v>
      </c>
      <c r="C268" t="s" s="237">
        <v>2561</v>
      </c>
    </row>
    <row r="269">
      <c r="A269" t="s">
        <v>129</v>
      </c>
      <c r="B269" t="s">
        <v>2562</v>
      </c>
      <c r="C269" t="s" s="237">
        <v>2563</v>
      </c>
    </row>
    <row r="270">
      <c r="A270" t="s">
        <v>129</v>
      </c>
      <c r="B270" t="s">
        <v>2564</v>
      </c>
      <c r="C270" t="s" s="237">
        <v>2565</v>
      </c>
    </row>
    <row r="271">
      <c r="A271" t="s">
        <v>129</v>
      </c>
      <c r="B271" t="s">
        <v>2566</v>
      </c>
      <c r="C271" t="s" s="237">
        <v>2567</v>
      </c>
    </row>
    <row r="272">
      <c r="A272" t="s">
        <v>129</v>
      </c>
      <c r="B272" t="s">
        <v>2568</v>
      </c>
      <c r="C272" t="s" s="237">
        <v>2569</v>
      </c>
    </row>
    <row r="273">
      <c r="A273" t="s">
        <v>129</v>
      </c>
      <c r="B273" t="s">
        <v>2570</v>
      </c>
      <c r="C273" t="s" s="237">
        <v>2571</v>
      </c>
    </row>
    <row r="274">
      <c r="A274" t="s">
        <v>129</v>
      </c>
      <c r="B274" t="s">
        <v>2572</v>
      </c>
      <c r="C274" t="s" s="237">
        <v>2573</v>
      </c>
    </row>
    <row r="275">
      <c r="A275" t="s">
        <v>129</v>
      </c>
      <c r="B275" t="s">
        <v>2574</v>
      </c>
      <c r="C275" t="s" s="237">
        <v>2575</v>
      </c>
    </row>
    <row r="276">
      <c r="A276" t="s">
        <v>129</v>
      </c>
      <c r="B276" t="s">
        <v>2576</v>
      </c>
      <c r="C276" t="s" s="237">
        <v>2577</v>
      </c>
    </row>
    <row r="277">
      <c r="A277" t="s">
        <v>129</v>
      </c>
      <c r="B277" t="s">
        <v>2578</v>
      </c>
      <c r="C277" t="s" s="237">
        <v>2579</v>
      </c>
    </row>
    <row r="278">
      <c r="A278" t="s">
        <v>129</v>
      </c>
      <c r="B278" t="s">
        <v>2580</v>
      </c>
      <c r="C278" t="s" s="237">
        <v>2581</v>
      </c>
    </row>
    <row r="279">
      <c r="A279" t="s">
        <v>129</v>
      </c>
      <c r="B279" t="s">
        <v>2582</v>
      </c>
      <c r="C279" t="s" s="237">
        <v>2583</v>
      </c>
    </row>
    <row r="280">
      <c r="A280" t="s">
        <v>129</v>
      </c>
      <c r="B280" t="s">
        <v>2584</v>
      </c>
      <c r="C280" t="s" s="237">
        <v>2585</v>
      </c>
    </row>
    <row r="281">
      <c r="A281" t="s">
        <v>129</v>
      </c>
      <c r="B281" t="s">
        <v>2586</v>
      </c>
      <c r="C281" t="s" s="237">
        <v>2587</v>
      </c>
    </row>
    <row r="282">
      <c r="A282" t="s">
        <v>129</v>
      </c>
      <c r="B282" t="s">
        <v>2588</v>
      </c>
      <c r="C282" t="s" s="237">
        <v>2589</v>
      </c>
    </row>
    <row r="283">
      <c r="A283" t="s">
        <v>129</v>
      </c>
      <c r="B283" t="s">
        <v>2590</v>
      </c>
      <c r="C283" t="s" s="237">
        <v>2591</v>
      </c>
    </row>
    <row r="284">
      <c r="A284" t="s">
        <v>129</v>
      </c>
      <c r="B284" t="s">
        <v>2592</v>
      </c>
      <c r="C284" t="s" s="237">
        <v>2593</v>
      </c>
    </row>
    <row r="285">
      <c r="A285" t="s">
        <v>129</v>
      </c>
      <c r="B285" t="s">
        <v>2594</v>
      </c>
      <c r="C285" t="s" s="237">
        <v>2595</v>
      </c>
    </row>
    <row r="286">
      <c r="A286" t="s">
        <v>129</v>
      </c>
      <c r="B286" t="s">
        <v>2596</v>
      </c>
      <c r="C286" t="s" s="237">
        <v>2597</v>
      </c>
    </row>
    <row r="287">
      <c r="A287" t="s">
        <v>129</v>
      </c>
      <c r="B287" t="s">
        <v>2598</v>
      </c>
      <c r="C287" t="s" s="237">
        <v>2599</v>
      </c>
    </row>
    <row r="288">
      <c r="A288" t="s">
        <v>129</v>
      </c>
      <c r="B288" t="s">
        <v>2600</v>
      </c>
      <c r="C288" t="s" s="237">
        <v>2601</v>
      </c>
    </row>
    <row r="289">
      <c r="A289" t="s">
        <v>129</v>
      </c>
      <c r="B289" t="s">
        <v>2602</v>
      </c>
      <c r="C289" t="s" s="237">
        <v>2603</v>
      </c>
    </row>
    <row r="290">
      <c r="A290" t="s">
        <v>129</v>
      </c>
      <c r="B290" t="s">
        <v>2604</v>
      </c>
      <c r="C290" t="s" s="237">
        <v>2605</v>
      </c>
    </row>
    <row r="291">
      <c r="A291" t="s">
        <v>129</v>
      </c>
      <c r="B291" t="s">
        <v>2606</v>
      </c>
      <c r="C291" t="s" s="237">
        <v>2607</v>
      </c>
    </row>
    <row r="292">
      <c r="A292" t="s">
        <v>129</v>
      </c>
      <c r="B292" t="s">
        <v>2608</v>
      </c>
      <c r="C292" t="s" s="237">
        <v>2609</v>
      </c>
    </row>
    <row r="293">
      <c r="A293" t="s">
        <v>129</v>
      </c>
      <c r="B293" t="s">
        <v>2610</v>
      </c>
      <c r="C293" t="s" s="237">
        <v>2611</v>
      </c>
    </row>
    <row r="294">
      <c r="A294" t="s">
        <v>129</v>
      </c>
      <c r="B294" t="s">
        <v>2612</v>
      </c>
      <c r="C294" t="s" s="237">
        <v>2613</v>
      </c>
    </row>
    <row r="295">
      <c r="A295" t="s">
        <v>129</v>
      </c>
      <c r="B295" t="s">
        <v>2614</v>
      </c>
      <c r="C295" t="s" s="237">
        <v>2615</v>
      </c>
    </row>
    <row r="296">
      <c r="A296" t="s">
        <v>129</v>
      </c>
      <c r="B296" t="s">
        <v>2616</v>
      </c>
      <c r="C296" t="s" s="237">
        <v>2617</v>
      </c>
    </row>
    <row r="297">
      <c r="A297" t="s">
        <v>129</v>
      </c>
      <c r="B297" t="s">
        <v>2618</v>
      </c>
      <c r="C297" t="s" s="237">
        <v>2619</v>
      </c>
    </row>
    <row r="298">
      <c r="A298" t="s">
        <v>129</v>
      </c>
      <c r="B298" t="s">
        <v>2620</v>
      </c>
      <c r="C298" t="s" s="237">
        <v>2621</v>
      </c>
    </row>
    <row r="299">
      <c r="A299" t="s">
        <v>129</v>
      </c>
      <c r="B299" t="s">
        <v>2622</v>
      </c>
      <c r="C299" t="s" s="237">
        <v>2623</v>
      </c>
    </row>
    <row r="300">
      <c r="A300" t="s">
        <v>129</v>
      </c>
      <c r="B300" t="s">
        <v>2624</v>
      </c>
      <c r="C300" t="s" s="237">
        <v>2625</v>
      </c>
    </row>
    <row r="301">
      <c r="A301" t="s">
        <v>129</v>
      </c>
      <c r="B301" t="s">
        <v>2626</v>
      </c>
      <c r="C301" t="s" s="237">
        <v>2627</v>
      </c>
    </row>
    <row r="302">
      <c r="A302" t="s">
        <v>129</v>
      </c>
      <c r="B302" t="s">
        <v>2628</v>
      </c>
      <c r="C302" t="s" s="237">
        <v>2629</v>
      </c>
    </row>
    <row r="303">
      <c r="A303" t="s">
        <v>129</v>
      </c>
      <c r="B303" t="s">
        <v>2630</v>
      </c>
      <c r="C303" t="s" s="237">
        <v>2631</v>
      </c>
    </row>
    <row r="304">
      <c r="A304" t="s">
        <v>129</v>
      </c>
      <c r="B304" t="s">
        <v>2632</v>
      </c>
      <c r="C304" t="s" s="237">
        <v>2633</v>
      </c>
    </row>
    <row r="305">
      <c r="A305" t="s">
        <v>129</v>
      </c>
      <c r="B305" t="s">
        <v>2634</v>
      </c>
      <c r="C305" t="s" s="237">
        <v>2635</v>
      </c>
    </row>
    <row r="306">
      <c r="A306" t="s">
        <v>129</v>
      </c>
      <c r="B306" t="s">
        <v>2636</v>
      </c>
      <c r="C306" t="s" s="237">
        <v>2637</v>
      </c>
    </row>
    <row r="307">
      <c r="A307" t="s">
        <v>129</v>
      </c>
      <c r="B307" t="s">
        <v>2638</v>
      </c>
      <c r="C307" t="s" s="237">
        <v>2639</v>
      </c>
    </row>
    <row r="308">
      <c r="A308" t="s">
        <v>129</v>
      </c>
      <c r="B308" t="s">
        <v>2640</v>
      </c>
      <c r="C308" t="s" s="237">
        <v>2641</v>
      </c>
    </row>
    <row r="309">
      <c r="A309" t="s">
        <v>129</v>
      </c>
      <c r="B309" t="s">
        <v>2642</v>
      </c>
      <c r="C309" t="s" s="237">
        <v>2643</v>
      </c>
    </row>
    <row r="310">
      <c r="A310" t="s">
        <v>129</v>
      </c>
      <c r="B310" t="s">
        <v>2644</v>
      </c>
      <c r="C310" t="s" s="237">
        <v>2645</v>
      </c>
    </row>
    <row r="311">
      <c r="A311" t="s">
        <v>129</v>
      </c>
      <c r="B311" t="s">
        <v>2646</v>
      </c>
      <c r="C311" t="s" s="237">
        <v>2647</v>
      </c>
    </row>
    <row r="312">
      <c r="A312" t="s">
        <v>129</v>
      </c>
      <c r="B312" t="s">
        <v>2648</v>
      </c>
      <c r="C312" t="s" s="237">
        <v>2649</v>
      </c>
    </row>
    <row r="313">
      <c r="A313" t="s">
        <v>129</v>
      </c>
      <c r="B313" t="s">
        <v>2650</v>
      </c>
      <c r="C313" t="s" s="237">
        <v>2651</v>
      </c>
    </row>
    <row r="314">
      <c r="A314" t="s">
        <v>129</v>
      </c>
      <c r="B314" t="s">
        <v>2652</v>
      </c>
      <c r="C314" t="s" s="237">
        <v>2653</v>
      </c>
    </row>
    <row r="315">
      <c r="A315" t="s">
        <v>129</v>
      </c>
      <c r="B315" t="s">
        <v>2654</v>
      </c>
      <c r="C315" t="s" s="237">
        <v>2655</v>
      </c>
    </row>
    <row r="316">
      <c r="A316" t="s">
        <v>129</v>
      </c>
      <c r="B316" t="s">
        <v>2656</v>
      </c>
      <c r="C316" t="s" s="237">
        <v>2657</v>
      </c>
    </row>
    <row r="317">
      <c r="A317" t="s">
        <v>129</v>
      </c>
      <c r="B317" t="s">
        <v>2658</v>
      </c>
      <c r="C317" t="s" s="237">
        <v>2659</v>
      </c>
    </row>
    <row r="318">
      <c r="A318" t="s">
        <v>129</v>
      </c>
      <c r="B318" t="s">
        <v>2660</v>
      </c>
      <c r="C318" t="s" s="237">
        <v>2661</v>
      </c>
    </row>
    <row r="319">
      <c r="A319" t="s">
        <v>129</v>
      </c>
      <c r="B319" t="s">
        <v>2662</v>
      </c>
      <c r="C319" t="s" s="237">
        <v>2663</v>
      </c>
    </row>
    <row r="320">
      <c r="A320" t="s">
        <v>129</v>
      </c>
      <c r="B320" t="s">
        <v>2664</v>
      </c>
      <c r="C320" t="s" s="237">
        <v>2665</v>
      </c>
    </row>
    <row r="321">
      <c r="A321" t="s">
        <v>129</v>
      </c>
      <c r="B321" t="s">
        <v>2666</v>
      </c>
      <c r="C321" t="s" s="237">
        <v>2667</v>
      </c>
    </row>
    <row r="322">
      <c r="A322" t="s">
        <v>129</v>
      </c>
      <c r="B322" t="s">
        <v>2668</v>
      </c>
      <c r="C322" t="s" s="237">
        <v>2669</v>
      </c>
    </row>
    <row r="323">
      <c r="A323" t="s">
        <v>129</v>
      </c>
      <c r="B323" t="s">
        <v>2670</v>
      </c>
      <c r="C323" t="s" s="237">
        <v>2671</v>
      </c>
    </row>
    <row r="324">
      <c r="A324" t="s">
        <v>129</v>
      </c>
      <c r="B324" t="s">
        <v>2672</v>
      </c>
      <c r="C324" t="s" s="237">
        <v>2673</v>
      </c>
    </row>
    <row r="325">
      <c r="A325" t="s">
        <v>129</v>
      </c>
      <c r="B325" t="s">
        <v>2674</v>
      </c>
      <c r="C325" t="s" s="237">
        <v>2675</v>
      </c>
    </row>
    <row r="326">
      <c r="A326" t="s">
        <v>129</v>
      </c>
      <c r="B326" t="s">
        <v>2676</v>
      </c>
      <c r="C326" t="s" s="237">
        <v>2677</v>
      </c>
    </row>
    <row r="327">
      <c r="A327" t="s">
        <v>129</v>
      </c>
      <c r="B327" t="s">
        <v>2678</v>
      </c>
      <c r="C327" t="s" s="237">
        <v>2679</v>
      </c>
    </row>
    <row r="328">
      <c r="A328" t="s">
        <v>129</v>
      </c>
      <c r="B328" t="s">
        <v>2680</v>
      </c>
      <c r="C328" t="s" s="237">
        <v>2681</v>
      </c>
    </row>
    <row r="329">
      <c r="A329" t="s">
        <v>129</v>
      </c>
      <c r="B329" t="s">
        <v>2682</v>
      </c>
      <c r="C329" t="s" s="237">
        <v>2683</v>
      </c>
    </row>
    <row r="330">
      <c r="A330" t="s">
        <v>129</v>
      </c>
      <c r="B330" t="s">
        <v>2684</v>
      </c>
      <c r="C330" t="s" s="237">
        <v>2685</v>
      </c>
    </row>
    <row r="331">
      <c r="A331" t="s">
        <v>129</v>
      </c>
      <c r="B331" t="s">
        <v>2686</v>
      </c>
      <c r="C331" t="s" s="237">
        <v>2687</v>
      </c>
    </row>
    <row r="332">
      <c r="A332" t="s">
        <v>129</v>
      </c>
      <c r="B332" t="s">
        <v>2688</v>
      </c>
      <c r="C332" t="s" s="237">
        <v>2689</v>
      </c>
    </row>
    <row r="333">
      <c r="A333" t="s">
        <v>129</v>
      </c>
      <c r="B333" t="s">
        <v>2690</v>
      </c>
      <c r="C333" t="s" s="237">
        <v>2691</v>
      </c>
    </row>
    <row r="334">
      <c r="A334" t="s">
        <v>129</v>
      </c>
      <c r="B334" t="s">
        <v>2692</v>
      </c>
      <c r="C334" t="s" s="237">
        <v>2693</v>
      </c>
    </row>
    <row r="335">
      <c r="A335" t="s">
        <v>129</v>
      </c>
      <c r="B335" t="s">
        <v>2694</v>
      </c>
      <c r="C335" t="s" s="237">
        <v>2695</v>
      </c>
    </row>
    <row r="336">
      <c r="A336" t="s">
        <v>129</v>
      </c>
      <c r="B336" t="s">
        <v>2696</v>
      </c>
      <c r="C336" t="s" s="237">
        <v>2697</v>
      </c>
    </row>
    <row r="337">
      <c r="A337" t="s">
        <v>129</v>
      </c>
      <c r="B337" t="s">
        <v>2698</v>
      </c>
      <c r="C337" t="s" s="237">
        <v>2699</v>
      </c>
    </row>
    <row r="338">
      <c r="A338" t="s">
        <v>129</v>
      </c>
      <c r="B338" t="s">
        <v>2700</v>
      </c>
      <c r="C338" t="s" s="237">
        <v>2701</v>
      </c>
    </row>
    <row r="339">
      <c r="A339" t="s">
        <v>129</v>
      </c>
      <c r="B339" t="s">
        <v>2702</v>
      </c>
      <c r="C339" t="s" s="237">
        <v>2703</v>
      </c>
    </row>
    <row r="340">
      <c r="A340" t="s">
        <v>129</v>
      </c>
      <c r="B340" t="s">
        <v>2704</v>
      </c>
      <c r="C340" t="s" s="237">
        <v>2705</v>
      </c>
    </row>
    <row r="341">
      <c r="A341" t="s">
        <v>129</v>
      </c>
      <c r="B341" t="s">
        <v>2706</v>
      </c>
      <c r="C341" t="s" s="237">
        <v>2707</v>
      </c>
    </row>
    <row r="342">
      <c r="A342" t="s">
        <v>129</v>
      </c>
      <c r="B342" t="s">
        <v>2708</v>
      </c>
      <c r="C342" t="s" s="237">
        <v>2709</v>
      </c>
    </row>
    <row r="343">
      <c r="A343" t="s">
        <v>129</v>
      </c>
      <c r="B343" t="s">
        <v>2710</v>
      </c>
      <c r="C343" t="s" s="237">
        <v>2711</v>
      </c>
    </row>
    <row r="344">
      <c r="A344" t="s">
        <v>129</v>
      </c>
      <c r="B344" t="s">
        <v>2712</v>
      </c>
      <c r="C344" t="s" s="237">
        <v>2713</v>
      </c>
    </row>
    <row r="345">
      <c r="A345" t="s">
        <v>129</v>
      </c>
      <c r="B345" t="s">
        <v>2714</v>
      </c>
      <c r="C345" t="s" s="237">
        <v>2715</v>
      </c>
    </row>
    <row r="346">
      <c r="A346" t="s">
        <v>129</v>
      </c>
      <c r="B346" t="s">
        <v>2716</v>
      </c>
      <c r="C346" t="s" s="237">
        <v>2717</v>
      </c>
    </row>
    <row r="347">
      <c r="A347" t="s">
        <v>129</v>
      </c>
      <c r="B347" t="s">
        <v>2718</v>
      </c>
      <c r="C347" t="s" s="237">
        <v>2719</v>
      </c>
    </row>
    <row r="348">
      <c r="A348" t="s">
        <v>129</v>
      </c>
      <c r="B348" t="s">
        <v>2720</v>
      </c>
      <c r="C348" t="s" s="237">
        <v>2721</v>
      </c>
    </row>
    <row r="349">
      <c r="A349" t="s">
        <v>129</v>
      </c>
      <c r="B349" t="s">
        <v>2722</v>
      </c>
      <c r="C349" t="s" s="237">
        <v>2723</v>
      </c>
    </row>
    <row r="350">
      <c r="A350" t="s">
        <v>129</v>
      </c>
      <c r="B350" t="s">
        <v>2724</v>
      </c>
      <c r="C350" t="s" s="237">
        <v>2725</v>
      </c>
    </row>
    <row r="351">
      <c r="A351" t="s">
        <v>129</v>
      </c>
      <c r="B351" t="s">
        <v>2726</v>
      </c>
      <c r="C351" t="s" s="237">
        <v>2727</v>
      </c>
    </row>
    <row r="352">
      <c r="A352" t="s">
        <v>129</v>
      </c>
      <c r="B352" t="s">
        <v>2728</v>
      </c>
      <c r="C352" t="s" s="237">
        <v>2729</v>
      </c>
    </row>
    <row r="353">
      <c r="A353" t="s">
        <v>129</v>
      </c>
      <c r="B353" t="s">
        <v>2730</v>
      </c>
      <c r="C353" t="s" s="237">
        <v>2731</v>
      </c>
    </row>
    <row r="354">
      <c r="A354" t="s">
        <v>129</v>
      </c>
      <c r="B354" t="s">
        <v>2732</v>
      </c>
      <c r="C354" t="s" s="237">
        <v>2733</v>
      </c>
    </row>
    <row r="355">
      <c r="A355" t="s">
        <v>129</v>
      </c>
      <c r="B355" t="s">
        <v>2734</v>
      </c>
      <c r="C355" t="s" s="237">
        <v>2735</v>
      </c>
    </row>
    <row r="356">
      <c r="A356" t="s">
        <v>129</v>
      </c>
      <c r="B356" t="s">
        <v>2736</v>
      </c>
      <c r="C356" t="s" s="237">
        <v>2737</v>
      </c>
    </row>
    <row r="357">
      <c r="A357" t="s">
        <v>129</v>
      </c>
      <c r="B357" t="s">
        <v>2738</v>
      </c>
      <c r="C357" t="s" s="237">
        <v>2739</v>
      </c>
    </row>
    <row r="358">
      <c r="A358" t="s">
        <v>129</v>
      </c>
      <c r="B358" t="s">
        <v>2740</v>
      </c>
      <c r="C358" t="s" s="237">
        <v>2741</v>
      </c>
    </row>
    <row r="359">
      <c r="A359" t="s">
        <v>129</v>
      </c>
      <c r="B359" t="s">
        <v>2742</v>
      </c>
      <c r="C359" t="s" s="237">
        <v>2743</v>
      </c>
    </row>
    <row r="360">
      <c r="A360" t="s">
        <v>129</v>
      </c>
      <c r="B360" t="s">
        <v>2744</v>
      </c>
      <c r="C360" t="s" s="237">
        <v>2745</v>
      </c>
    </row>
    <row r="361">
      <c r="A361" t="s">
        <v>129</v>
      </c>
      <c r="B361" t="s">
        <v>2746</v>
      </c>
      <c r="C361" t="s" s="237">
        <v>2747</v>
      </c>
    </row>
    <row r="362">
      <c r="A362" t="s">
        <v>129</v>
      </c>
      <c r="B362" t="s">
        <v>2748</v>
      </c>
      <c r="C362" t="s" s="237">
        <v>2749</v>
      </c>
    </row>
    <row r="363">
      <c r="A363" t="s">
        <v>129</v>
      </c>
      <c r="B363" t="s">
        <v>2750</v>
      </c>
      <c r="C363" t="s" s="237">
        <v>2751</v>
      </c>
    </row>
    <row r="364">
      <c r="A364" t="s">
        <v>129</v>
      </c>
      <c r="B364" t="s">
        <v>2752</v>
      </c>
      <c r="C364" t="s" s="237">
        <v>2753</v>
      </c>
    </row>
    <row r="365">
      <c r="A365" t="s">
        <v>129</v>
      </c>
      <c r="B365" t="s">
        <v>2754</v>
      </c>
      <c r="C365" t="s" s="237">
        <v>2755</v>
      </c>
    </row>
    <row r="366">
      <c r="A366" t="s">
        <v>129</v>
      </c>
      <c r="B366" t="s">
        <v>2756</v>
      </c>
      <c r="C366" t="s" s="237">
        <v>2757</v>
      </c>
    </row>
    <row r="367">
      <c r="A367" t="s">
        <v>129</v>
      </c>
      <c r="B367" t="s">
        <v>2758</v>
      </c>
      <c r="C367" t="s" s="237">
        <v>2759</v>
      </c>
    </row>
    <row r="368">
      <c r="A368" t="s">
        <v>129</v>
      </c>
      <c r="B368" t="s">
        <v>2760</v>
      </c>
      <c r="C368" t="s" s="237">
        <v>2761</v>
      </c>
    </row>
    <row r="369">
      <c r="A369" t="s">
        <v>129</v>
      </c>
      <c r="B369" t="s">
        <v>2762</v>
      </c>
      <c r="C369" t="s" s="237">
        <v>2763</v>
      </c>
    </row>
    <row r="370">
      <c r="A370" t="s">
        <v>129</v>
      </c>
      <c r="B370" t="s">
        <v>2764</v>
      </c>
      <c r="C370" t="s" s="237">
        <v>2765</v>
      </c>
    </row>
    <row r="371">
      <c r="A371" t="s">
        <v>129</v>
      </c>
      <c r="B371" t="s">
        <v>2766</v>
      </c>
      <c r="C371" t="s" s="237">
        <v>2767</v>
      </c>
    </row>
    <row r="372">
      <c r="A372" t="s">
        <v>129</v>
      </c>
      <c r="B372" t="s">
        <v>2768</v>
      </c>
      <c r="C372" t="s" s="237">
        <v>2769</v>
      </c>
    </row>
    <row r="373">
      <c r="A373" t="s">
        <v>129</v>
      </c>
      <c r="B373" t="s">
        <v>2770</v>
      </c>
      <c r="C373" t="s" s="237">
        <v>2771</v>
      </c>
    </row>
    <row r="374">
      <c r="A374" t="s">
        <v>129</v>
      </c>
      <c r="B374" t="s">
        <v>2772</v>
      </c>
      <c r="C374" t="s" s="237">
        <v>2773</v>
      </c>
    </row>
    <row r="375">
      <c r="A375" t="s">
        <v>129</v>
      </c>
      <c r="B375" t="s">
        <v>2774</v>
      </c>
      <c r="C375" t="s" s="237">
        <v>2775</v>
      </c>
    </row>
    <row r="376">
      <c r="A376" t="s">
        <v>129</v>
      </c>
      <c r="B376" t="s">
        <v>2776</v>
      </c>
      <c r="C376" t="s" s="237">
        <v>2777</v>
      </c>
    </row>
    <row r="377">
      <c r="A377" t="s">
        <v>129</v>
      </c>
      <c r="B377" t="s">
        <v>2778</v>
      </c>
      <c r="C377" t="s" s="237">
        <v>2779</v>
      </c>
    </row>
    <row r="378">
      <c r="A378" t="s">
        <v>129</v>
      </c>
      <c r="B378" t="s">
        <v>2780</v>
      </c>
      <c r="C378" t="s" s="237">
        <v>2781</v>
      </c>
    </row>
    <row r="379">
      <c r="A379" t="s">
        <v>129</v>
      </c>
      <c r="B379" t="s">
        <v>2782</v>
      </c>
      <c r="C379" t="s" s="237">
        <v>2783</v>
      </c>
    </row>
    <row r="380">
      <c r="A380" t="s">
        <v>129</v>
      </c>
      <c r="B380" t="s">
        <v>2784</v>
      </c>
      <c r="C380" t="s" s="237">
        <v>2785</v>
      </c>
    </row>
    <row r="381">
      <c r="A381" t="s">
        <v>129</v>
      </c>
      <c r="B381" t="s">
        <v>2786</v>
      </c>
      <c r="C381" t="s" s="237">
        <v>2787</v>
      </c>
    </row>
    <row r="382">
      <c r="A382" t="s">
        <v>129</v>
      </c>
      <c r="B382" t="s">
        <v>2788</v>
      </c>
      <c r="C382" t="s" s="237">
        <v>2789</v>
      </c>
    </row>
    <row r="383">
      <c r="A383" t="s">
        <v>129</v>
      </c>
      <c r="B383" t="s">
        <v>2790</v>
      </c>
      <c r="C383" t="s" s="237">
        <v>2791</v>
      </c>
    </row>
    <row r="384">
      <c r="A384" t="s">
        <v>129</v>
      </c>
      <c r="B384" t="s">
        <v>2792</v>
      </c>
      <c r="C384" t="s" s="237">
        <v>2793</v>
      </c>
    </row>
    <row r="385">
      <c r="A385" t="s">
        <v>129</v>
      </c>
      <c r="B385" t="s">
        <v>2794</v>
      </c>
      <c r="C385" t="s" s="237">
        <v>2795</v>
      </c>
    </row>
    <row r="386">
      <c r="A386" t="s">
        <v>129</v>
      </c>
      <c r="B386" t="s">
        <v>2796</v>
      </c>
      <c r="C386" t="s" s="237">
        <v>2797</v>
      </c>
    </row>
    <row r="387">
      <c r="A387" t="s">
        <v>129</v>
      </c>
      <c r="B387" t="s">
        <v>2798</v>
      </c>
      <c r="C387" t="s" s="237">
        <v>2799</v>
      </c>
    </row>
    <row r="388">
      <c r="A388" t="s">
        <v>129</v>
      </c>
      <c r="B388" t="s">
        <v>2800</v>
      </c>
      <c r="C388" t="s" s="237">
        <v>2801</v>
      </c>
    </row>
    <row r="389">
      <c r="A389" t="s">
        <v>129</v>
      </c>
      <c r="B389" t="s">
        <v>2802</v>
      </c>
      <c r="C389" t="s" s="237">
        <v>2803</v>
      </c>
    </row>
    <row r="390">
      <c r="A390" t="s">
        <v>129</v>
      </c>
      <c r="B390" t="s">
        <v>2804</v>
      </c>
      <c r="C390" t="s" s="237">
        <v>2805</v>
      </c>
    </row>
    <row r="391">
      <c r="A391" t="s">
        <v>129</v>
      </c>
      <c r="B391" t="s">
        <v>2806</v>
      </c>
      <c r="C391" t="s" s="237">
        <v>2807</v>
      </c>
    </row>
    <row r="392">
      <c r="A392" t="s">
        <v>129</v>
      </c>
      <c r="B392" t="s">
        <v>2808</v>
      </c>
      <c r="C392" t="s" s="237">
        <v>2809</v>
      </c>
    </row>
    <row r="393">
      <c r="A393" t="s">
        <v>129</v>
      </c>
      <c r="B393" t="s">
        <v>2810</v>
      </c>
      <c r="C393" t="s" s="237">
        <v>2811</v>
      </c>
    </row>
    <row r="394">
      <c r="A394" t="s">
        <v>129</v>
      </c>
      <c r="B394" t="s">
        <v>2812</v>
      </c>
      <c r="C394" t="s" s="237">
        <v>2813</v>
      </c>
    </row>
    <row r="395">
      <c r="A395" t="s">
        <v>129</v>
      </c>
      <c r="B395" t="s">
        <v>2814</v>
      </c>
      <c r="C395" t="s" s="237">
        <v>2815</v>
      </c>
    </row>
    <row r="396">
      <c r="A396" t="s">
        <v>129</v>
      </c>
      <c r="B396" t="s">
        <v>2816</v>
      </c>
      <c r="C396" t="s" s="237">
        <v>2817</v>
      </c>
    </row>
    <row r="397">
      <c r="A397" t="s">
        <v>129</v>
      </c>
      <c r="B397" t="s">
        <v>2818</v>
      </c>
      <c r="C397" t="s" s="237">
        <v>2819</v>
      </c>
    </row>
    <row r="398">
      <c r="A398" t="s">
        <v>129</v>
      </c>
      <c r="B398" t="s">
        <v>2820</v>
      </c>
      <c r="C398" t="s" s="237">
        <v>2821</v>
      </c>
    </row>
    <row r="399">
      <c r="A399" t="s">
        <v>129</v>
      </c>
      <c r="B399" t="s">
        <v>2822</v>
      </c>
      <c r="C399" t="s" s="237">
        <v>2823</v>
      </c>
    </row>
    <row r="400">
      <c r="A400" t="s">
        <v>129</v>
      </c>
      <c r="B400" t="s">
        <v>2824</v>
      </c>
      <c r="C400" t="s" s="237">
        <v>2825</v>
      </c>
    </row>
    <row r="401">
      <c r="A401" t="s">
        <v>129</v>
      </c>
      <c r="B401" t="s">
        <v>2826</v>
      </c>
      <c r="C401" t="s" s="237">
        <v>2827</v>
      </c>
    </row>
    <row r="402">
      <c r="A402" t="s">
        <v>129</v>
      </c>
      <c r="B402" t="s">
        <v>2828</v>
      </c>
      <c r="C402" t="s" s="237">
        <v>2829</v>
      </c>
    </row>
    <row r="403">
      <c r="A403" t="s">
        <v>129</v>
      </c>
      <c r="B403" t="s">
        <v>2830</v>
      </c>
      <c r="C403" t="s" s="237">
        <v>2831</v>
      </c>
    </row>
    <row r="404">
      <c r="A404" t="s">
        <v>129</v>
      </c>
      <c r="B404" t="s">
        <v>2832</v>
      </c>
      <c r="C404" t="s" s="237">
        <v>2833</v>
      </c>
    </row>
    <row r="405">
      <c r="A405" t="s">
        <v>129</v>
      </c>
      <c r="B405" t="s">
        <v>2834</v>
      </c>
      <c r="C405" t="s" s="237">
        <v>2835</v>
      </c>
    </row>
    <row r="406">
      <c r="A406" t="s">
        <v>129</v>
      </c>
      <c r="B406" t="s">
        <v>2836</v>
      </c>
      <c r="C406" t="s" s="237">
        <v>2837</v>
      </c>
    </row>
    <row r="407">
      <c r="A407" t="s">
        <v>129</v>
      </c>
      <c r="B407" t="s">
        <v>2838</v>
      </c>
      <c r="C407" t="s" s="237">
        <v>2839</v>
      </c>
    </row>
    <row r="408">
      <c r="A408" t="s">
        <v>129</v>
      </c>
      <c r="B408" t="s">
        <v>2840</v>
      </c>
      <c r="C408" t="s" s="237">
        <v>2841</v>
      </c>
    </row>
    <row r="409">
      <c r="A409" t="s">
        <v>129</v>
      </c>
      <c r="B409" t="s">
        <v>2842</v>
      </c>
      <c r="C409" t="s" s="237">
        <v>2843</v>
      </c>
    </row>
    <row r="410">
      <c r="A410" t="s">
        <v>129</v>
      </c>
      <c r="B410" t="s">
        <v>2844</v>
      </c>
      <c r="C410" t="s" s="237">
        <v>2845</v>
      </c>
    </row>
    <row r="411">
      <c r="A411" t="s">
        <v>129</v>
      </c>
      <c r="B411" t="s">
        <v>2846</v>
      </c>
      <c r="C411" t="s" s="237">
        <v>2847</v>
      </c>
    </row>
    <row r="412">
      <c r="A412" t="s">
        <v>129</v>
      </c>
      <c r="B412" t="s">
        <v>2848</v>
      </c>
      <c r="C412" t="s" s="237">
        <v>2849</v>
      </c>
    </row>
    <row r="413">
      <c r="A413" t="s">
        <v>129</v>
      </c>
      <c r="B413" t="s">
        <v>2850</v>
      </c>
      <c r="C413" t="s" s="237">
        <v>2851</v>
      </c>
    </row>
    <row r="414">
      <c r="A414" t="s">
        <v>129</v>
      </c>
      <c r="B414" t="s">
        <v>2852</v>
      </c>
      <c r="C414" t="s" s="237">
        <v>2853</v>
      </c>
    </row>
    <row r="415">
      <c r="A415" t="s">
        <v>129</v>
      </c>
      <c r="B415" t="s">
        <v>2854</v>
      </c>
      <c r="C415" t="s" s="237">
        <v>2855</v>
      </c>
    </row>
    <row r="416">
      <c r="A416" t="s">
        <v>129</v>
      </c>
      <c r="B416" t="s">
        <v>2856</v>
      </c>
      <c r="C416" t="s" s="237">
        <v>2857</v>
      </c>
    </row>
    <row r="417">
      <c r="A417" t="s">
        <v>129</v>
      </c>
      <c r="B417" t="s">
        <v>2858</v>
      </c>
      <c r="C417" t="s" s="237">
        <v>2859</v>
      </c>
    </row>
    <row r="418">
      <c r="A418" t="s">
        <v>129</v>
      </c>
      <c r="B418" t="s">
        <v>2860</v>
      </c>
      <c r="C418" t="s" s="237">
        <v>2861</v>
      </c>
    </row>
    <row r="419">
      <c r="A419" t="s">
        <v>129</v>
      </c>
      <c r="B419" t="s">
        <v>2862</v>
      </c>
      <c r="C419" t="s" s="237">
        <v>2863</v>
      </c>
    </row>
    <row r="420">
      <c r="A420" t="s">
        <v>129</v>
      </c>
      <c r="B420" t="s">
        <v>2864</v>
      </c>
      <c r="C420" t="s" s="237">
        <v>2865</v>
      </c>
    </row>
    <row r="421">
      <c r="A421" t="s">
        <v>129</v>
      </c>
      <c r="B421" t="s">
        <v>2866</v>
      </c>
      <c r="C421" t="s" s="237">
        <v>2867</v>
      </c>
    </row>
    <row r="422">
      <c r="A422" t="s">
        <v>129</v>
      </c>
      <c r="B422" t="s">
        <v>2868</v>
      </c>
      <c r="C422" t="s" s="237">
        <v>2869</v>
      </c>
    </row>
    <row r="423">
      <c r="A423" t="s">
        <v>129</v>
      </c>
      <c r="B423" t="s">
        <v>2870</v>
      </c>
      <c r="C423" t="s" s="237">
        <v>2871</v>
      </c>
    </row>
    <row r="424">
      <c r="A424" t="s">
        <v>129</v>
      </c>
      <c r="B424" t="s">
        <v>2872</v>
      </c>
      <c r="C424" t="s" s="237">
        <v>2873</v>
      </c>
    </row>
    <row r="425">
      <c r="A425" t="s">
        <v>129</v>
      </c>
      <c r="B425" t="s">
        <v>2874</v>
      </c>
      <c r="C425" t="s" s="237">
        <v>2875</v>
      </c>
    </row>
    <row r="426">
      <c r="A426" t="s">
        <v>129</v>
      </c>
      <c r="B426" t="s">
        <v>2876</v>
      </c>
      <c r="C426" t="s" s="237">
        <v>2877</v>
      </c>
    </row>
    <row r="427">
      <c r="A427" t="s">
        <v>129</v>
      </c>
      <c r="B427" t="s">
        <v>2878</v>
      </c>
      <c r="C427" t="s" s="237">
        <v>2879</v>
      </c>
    </row>
    <row r="428">
      <c r="A428" t="s">
        <v>129</v>
      </c>
      <c r="B428" t="s">
        <v>2880</v>
      </c>
      <c r="C428" t="s" s="237">
        <v>2881</v>
      </c>
    </row>
    <row r="429">
      <c r="A429" t="s">
        <v>129</v>
      </c>
      <c r="B429" t="s">
        <v>2882</v>
      </c>
      <c r="C429" t="s" s="237">
        <v>2883</v>
      </c>
    </row>
    <row r="430">
      <c r="A430" t="s">
        <v>129</v>
      </c>
      <c r="B430" t="s">
        <v>2884</v>
      </c>
      <c r="C430" t="s" s="237">
        <v>2885</v>
      </c>
    </row>
    <row r="431">
      <c r="A431" t="s">
        <v>129</v>
      </c>
      <c r="B431" t="s">
        <v>2886</v>
      </c>
      <c r="C431" t="s" s="237">
        <v>2887</v>
      </c>
    </row>
    <row r="432">
      <c r="A432" t="s">
        <v>129</v>
      </c>
      <c r="B432" t="s">
        <v>2888</v>
      </c>
      <c r="C432" t="s" s="237">
        <v>2889</v>
      </c>
    </row>
    <row r="433">
      <c r="A433" t="s">
        <v>129</v>
      </c>
      <c r="B433" t="s">
        <v>2890</v>
      </c>
      <c r="C433" t="s" s="237">
        <v>2891</v>
      </c>
    </row>
    <row r="434">
      <c r="A434" t="s">
        <v>129</v>
      </c>
      <c r="B434" t="s">
        <v>2892</v>
      </c>
      <c r="C434" t="s" s="237">
        <v>2893</v>
      </c>
    </row>
    <row r="435">
      <c r="A435" t="s">
        <v>129</v>
      </c>
      <c r="B435" t="s">
        <v>2894</v>
      </c>
      <c r="C435" t="s" s="237">
        <v>2895</v>
      </c>
    </row>
    <row r="436">
      <c r="A436" t="s">
        <v>129</v>
      </c>
      <c r="B436" t="s">
        <v>2896</v>
      </c>
      <c r="C436" t="s" s="237">
        <v>2897</v>
      </c>
    </row>
    <row r="437">
      <c r="A437" t="s">
        <v>129</v>
      </c>
      <c r="B437" t="s">
        <v>2898</v>
      </c>
      <c r="C437" t="s" s="237">
        <v>2899</v>
      </c>
    </row>
    <row r="438">
      <c r="A438" t="s">
        <v>129</v>
      </c>
      <c r="B438" t="s">
        <v>2900</v>
      </c>
      <c r="C438" t="s" s="237">
        <v>2901</v>
      </c>
    </row>
    <row r="439">
      <c r="A439" t="s">
        <v>129</v>
      </c>
      <c r="B439" t="s">
        <v>2902</v>
      </c>
      <c r="C439" t="s" s="237">
        <v>2903</v>
      </c>
    </row>
    <row r="440">
      <c r="A440" t="s">
        <v>129</v>
      </c>
      <c r="B440" t="s">
        <v>2904</v>
      </c>
      <c r="C440" t="s" s="237">
        <v>2905</v>
      </c>
    </row>
    <row r="441">
      <c r="A441" t="s">
        <v>129</v>
      </c>
      <c r="B441" t="s">
        <v>2906</v>
      </c>
      <c r="C441" t="s" s="237">
        <v>2907</v>
      </c>
    </row>
    <row r="442">
      <c r="A442" t="s">
        <v>129</v>
      </c>
      <c r="B442" t="s">
        <v>2908</v>
      </c>
      <c r="C442" t="s" s="237">
        <v>2909</v>
      </c>
    </row>
    <row r="443">
      <c r="A443" t="s">
        <v>129</v>
      </c>
      <c r="B443" t="s">
        <v>2910</v>
      </c>
      <c r="C443" t="s" s="237">
        <v>2911</v>
      </c>
    </row>
    <row r="444">
      <c r="A444" t="s">
        <v>129</v>
      </c>
      <c r="B444" t="s">
        <v>2912</v>
      </c>
      <c r="C444" t="s" s="237">
        <v>2913</v>
      </c>
    </row>
    <row r="445">
      <c r="A445" t="s">
        <v>129</v>
      </c>
      <c r="B445" t="s">
        <v>2914</v>
      </c>
      <c r="C445" t="s" s="237">
        <v>2915</v>
      </c>
    </row>
    <row r="446">
      <c r="A446" t="s">
        <v>129</v>
      </c>
      <c r="B446" t="s">
        <v>2916</v>
      </c>
      <c r="C446" t="s" s="237">
        <v>2917</v>
      </c>
    </row>
    <row r="447">
      <c r="A447" t="s">
        <v>129</v>
      </c>
      <c r="B447" t="s">
        <v>2918</v>
      </c>
      <c r="C447" t="s" s="237">
        <v>2919</v>
      </c>
    </row>
    <row r="448">
      <c r="A448" t="s">
        <v>129</v>
      </c>
      <c r="B448" t="s">
        <v>2920</v>
      </c>
      <c r="C448" t="s" s="237">
        <v>2921</v>
      </c>
    </row>
    <row r="449">
      <c r="A449" t="s">
        <v>129</v>
      </c>
      <c r="B449" t="s">
        <v>2922</v>
      </c>
      <c r="C449" t="s" s="237">
        <v>2923</v>
      </c>
    </row>
    <row r="450">
      <c r="A450" t="s">
        <v>129</v>
      </c>
      <c r="B450" t="s">
        <v>2924</v>
      </c>
      <c r="C450" t="s" s="237">
        <v>2925</v>
      </c>
    </row>
    <row r="451">
      <c r="A451" t="s">
        <v>129</v>
      </c>
      <c r="B451" t="s">
        <v>2926</v>
      </c>
      <c r="C451" t="s" s="237">
        <v>2927</v>
      </c>
    </row>
    <row r="452">
      <c r="A452" t="s">
        <v>129</v>
      </c>
      <c r="B452" t="s">
        <v>2928</v>
      </c>
      <c r="C452" t="s" s="237">
        <v>2929</v>
      </c>
    </row>
    <row r="453">
      <c r="A453" t="s">
        <v>129</v>
      </c>
      <c r="B453" t="s">
        <v>2930</v>
      </c>
      <c r="C453" t="s" s="237">
        <v>2931</v>
      </c>
    </row>
    <row r="454">
      <c r="A454" t="s">
        <v>129</v>
      </c>
      <c r="B454" t="s">
        <v>2932</v>
      </c>
      <c r="C454" t="s" s="237">
        <v>2933</v>
      </c>
    </row>
    <row r="455">
      <c r="A455" t="s">
        <v>129</v>
      </c>
      <c r="B455" t="s">
        <v>2934</v>
      </c>
      <c r="C455" t="s" s="237">
        <v>2935</v>
      </c>
    </row>
    <row r="456">
      <c r="A456" t="s">
        <v>129</v>
      </c>
      <c r="B456" t="s">
        <v>2936</v>
      </c>
      <c r="C456" t="s" s="237">
        <v>2937</v>
      </c>
    </row>
    <row r="457">
      <c r="A457" t="s">
        <v>129</v>
      </c>
      <c r="B457" t="s">
        <v>2938</v>
      </c>
      <c r="C457" t="s" s="237">
        <v>2939</v>
      </c>
    </row>
    <row r="458">
      <c r="A458" t="s">
        <v>129</v>
      </c>
      <c r="B458" t="s">
        <v>2940</v>
      </c>
      <c r="C458" t="s" s="237">
        <v>2941</v>
      </c>
    </row>
    <row r="459">
      <c r="A459" t="s">
        <v>129</v>
      </c>
      <c r="B459" t="s">
        <v>2942</v>
      </c>
      <c r="C459" t="s" s="237">
        <v>2943</v>
      </c>
    </row>
    <row r="460">
      <c r="A460" t="s">
        <v>129</v>
      </c>
      <c r="B460" t="s">
        <v>2944</v>
      </c>
      <c r="C460" t="s" s="237">
        <v>2945</v>
      </c>
    </row>
    <row r="461">
      <c r="A461" t="s">
        <v>129</v>
      </c>
      <c r="B461" t="s">
        <v>2946</v>
      </c>
      <c r="C461" t="s" s="237">
        <v>2947</v>
      </c>
    </row>
    <row r="462">
      <c r="A462" t="s">
        <v>129</v>
      </c>
      <c r="B462" t="s">
        <v>2948</v>
      </c>
      <c r="C462" t="s" s="237">
        <v>2949</v>
      </c>
    </row>
    <row r="463">
      <c r="A463" t="s">
        <v>129</v>
      </c>
      <c r="B463" t="s">
        <v>2950</v>
      </c>
      <c r="C463" t="s" s="237">
        <v>2951</v>
      </c>
    </row>
    <row r="464">
      <c r="A464" t="s">
        <v>129</v>
      </c>
      <c r="B464" t="s">
        <v>2952</v>
      </c>
      <c r="C464" t="s" s="237">
        <v>2953</v>
      </c>
    </row>
    <row r="465">
      <c r="A465" t="s">
        <v>129</v>
      </c>
      <c r="B465" t="s">
        <v>2954</v>
      </c>
      <c r="C465" t="s" s="237">
        <v>2955</v>
      </c>
    </row>
    <row r="466">
      <c r="A466" t="s">
        <v>129</v>
      </c>
      <c r="B466" t="s">
        <v>2956</v>
      </c>
      <c r="C466" t="s" s="237">
        <v>2957</v>
      </c>
    </row>
    <row r="467">
      <c r="A467" t="s">
        <v>129</v>
      </c>
      <c r="B467" t="s">
        <v>2958</v>
      </c>
      <c r="C467" t="s" s="237">
        <v>2959</v>
      </c>
    </row>
    <row r="468">
      <c r="A468" t="s">
        <v>129</v>
      </c>
      <c r="B468" t="s">
        <v>2960</v>
      </c>
      <c r="C468" t="s" s="237">
        <v>2961</v>
      </c>
    </row>
    <row r="469">
      <c r="A469" t="s">
        <v>129</v>
      </c>
      <c r="B469" t="s">
        <v>2962</v>
      </c>
      <c r="C469" t="s" s="237">
        <v>2963</v>
      </c>
    </row>
    <row r="470">
      <c r="A470" t="s">
        <v>129</v>
      </c>
      <c r="B470" t="s">
        <v>2964</v>
      </c>
      <c r="C470" t="s" s="237">
        <v>2965</v>
      </c>
    </row>
    <row r="471">
      <c r="A471" t="s">
        <v>129</v>
      </c>
      <c r="B471" t="s">
        <v>2966</v>
      </c>
      <c r="C471" t="s" s="237">
        <v>2967</v>
      </c>
    </row>
    <row r="472">
      <c r="A472" t="s">
        <v>129</v>
      </c>
      <c r="B472" t="s">
        <v>2968</v>
      </c>
      <c r="C472" t="s" s="237">
        <v>2969</v>
      </c>
    </row>
    <row r="473">
      <c r="A473" t="s">
        <v>129</v>
      </c>
      <c r="B473" t="s">
        <v>2970</v>
      </c>
      <c r="C473" t="s" s="237">
        <v>2971</v>
      </c>
    </row>
    <row r="474">
      <c r="A474" t="s">
        <v>129</v>
      </c>
      <c r="B474" t="s">
        <v>2972</v>
      </c>
      <c r="C474" t="s" s="237">
        <v>2973</v>
      </c>
    </row>
    <row r="475">
      <c r="A475" t="s">
        <v>129</v>
      </c>
      <c r="B475" t="s">
        <v>2974</v>
      </c>
      <c r="C475" t="s" s="237">
        <v>2975</v>
      </c>
    </row>
    <row r="476">
      <c r="A476" t="s">
        <v>129</v>
      </c>
      <c r="B476" t="s">
        <v>2976</v>
      </c>
      <c r="C476" t="s" s="237">
        <v>2977</v>
      </c>
    </row>
    <row r="477">
      <c r="A477" t="s">
        <v>129</v>
      </c>
      <c r="B477" t="s">
        <v>2978</v>
      </c>
      <c r="C477" t="s" s="237">
        <v>2979</v>
      </c>
    </row>
    <row r="478">
      <c r="A478" t="s">
        <v>129</v>
      </c>
      <c r="B478" t="s">
        <v>2980</v>
      </c>
      <c r="C478" t="s" s="237">
        <v>2981</v>
      </c>
    </row>
    <row r="479">
      <c r="A479" t="s">
        <v>129</v>
      </c>
      <c r="B479" t="s">
        <v>2982</v>
      </c>
      <c r="C479" t="s" s="237">
        <v>2983</v>
      </c>
    </row>
    <row r="480">
      <c r="A480" t="s">
        <v>129</v>
      </c>
      <c r="B480" t="s">
        <v>2984</v>
      </c>
      <c r="C480" t="s" s="237">
        <v>2985</v>
      </c>
    </row>
    <row r="481">
      <c r="A481" t="s">
        <v>129</v>
      </c>
      <c r="B481" t="s">
        <v>2986</v>
      </c>
      <c r="C481" t="s" s="237">
        <v>2987</v>
      </c>
    </row>
    <row r="482">
      <c r="A482" t="s">
        <v>129</v>
      </c>
      <c r="B482" t="s">
        <v>2988</v>
      </c>
      <c r="C482" t="s" s="237">
        <v>2989</v>
      </c>
    </row>
    <row r="483">
      <c r="A483" t="s">
        <v>129</v>
      </c>
      <c r="B483" t="s">
        <v>2990</v>
      </c>
      <c r="C483" t="s" s="237">
        <v>2991</v>
      </c>
    </row>
    <row r="484">
      <c r="A484" t="s">
        <v>129</v>
      </c>
      <c r="B484" t="s">
        <v>2992</v>
      </c>
      <c r="C484" t="s" s="237">
        <v>2993</v>
      </c>
    </row>
    <row r="485">
      <c r="A485" t="s">
        <v>129</v>
      </c>
      <c r="B485" t="s">
        <v>2994</v>
      </c>
      <c r="C485" t="s" s="237">
        <v>2995</v>
      </c>
    </row>
    <row r="486">
      <c r="A486" t="s">
        <v>129</v>
      </c>
      <c r="B486" t="s">
        <v>2996</v>
      </c>
      <c r="C486" t="s" s="237">
        <v>2997</v>
      </c>
    </row>
    <row r="487">
      <c r="A487" t="s">
        <v>129</v>
      </c>
      <c r="B487" t="s">
        <v>2998</v>
      </c>
      <c r="C487" t="s" s="237">
        <v>2999</v>
      </c>
    </row>
    <row r="488">
      <c r="A488" t="s">
        <v>129</v>
      </c>
      <c r="B488" t="s">
        <v>3000</v>
      </c>
      <c r="C488" t="s" s="237">
        <v>3001</v>
      </c>
    </row>
    <row r="489">
      <c r="A489" t="s">
        <v>129</v>
      </c>
      <c r="B489" t="s">
        <v>3002</v>
      </c>
      <c r="C489" t="s" s="237">
        <v>3003</v>
      </c>
    </row>
    <row r="490">
      <c r="A490" t="s">
        <v>129</v>
      </c>
      <c r="B490" t="s">
        <v>3004</v>
      </c>
      <c r="C490" t="s" s="237">
        <v>3005</v>
      </c>
    </row>
    <row r="491">
      <c r="A491" t="s">
        <v>129</v>
      </c>
      <c r="B491" t="s">
        <v>3006</v>
      </c>
      <c r="C491" t="s" s="237">
        <v>3007</v>
      </c>
    </row>
    <row r="492">
      <c r="A492" t="s">
        <v>129</v>
      </c>
      <c r="B492" t="s">
        <v>3008</v>
      </c>
      <c r="C492" t="s" s="237">
        <v>3009</v>
      </c>
    </row>
    <row r="493">
      <c r="A493" t="s">
        <v>129</v>
      </c>
      <c r="B493" t="s">
        <v>3010</v>
      </c>
      <c r="C493" t="s" s="237">
        <v>3011</v>
      </c>
    </row>
    <row r="494">
      <c r="A494" t="s">
        <v>129</v>
      </c>
      <c r="B494" t="s">
        <v>3012</v>
      </c>
      <c r="C494" t="s" s="237">
        <v>3013</v>
      </c>
    </row>
    <row r="495">
      <c r="A495" t="s">
        <v>129</v>
      </c>
      <c r="B495" t="s">
        <v>3014</v>
      </c>
      <c r="C495" t="s" s="237">
        <v>3015</v>
      </c>
    </row>
    <row r="496">
      <c r="A496" t="s">
        <v>129</v>
      </c>
      <c r="B496" t="s">
        <v>3016</v>
      </c>
      <c r="C496" t="s" s="237">
        <v>3017</v>
      </c>
    </row>
    <row r="497">
      <c r="A497" t="s">
        <v>129</v>
      </c>
      <c r="B497" t="s">
        <v>3018</v>
      </c>
      <c r="C497" t="s" s="237">
        <v>3019</v>
      </c>
    </row>
    <row r="498">
      <c r="A498" t="s">
        <v>129</v>
      </c>
      <c r="B498" t="s">
        <v>3020</v>
      </c>
      <c r="C498" t="s" s="237">
        <v>3021</v>
      </c>
    </row>
    <row r="499">
      <c r="A499" t="s">
        <v>129</v>
      </c>
      <c r="B499" t="s">
        <v>3022</v>
      </c>
      <c r="C499" t="s" s="237">
        <v>3023</v>
      </c>
    </row>
    <row r="500">
      <c r="A500" t="s">
        <v>128</v>
      </c>
      <c r="B500" t="s">
        <v>3024</v>
      </c>
      <c r="C500" t="s" s="237">
        <v>3025</v>
      </c>
    </row>
    <row r="501">
      <c r="A501" t="s">
        <v>128</v>
      </c>
      <c r="B501" t="s">
        <v>3026</v>
      </c>
      <c r="C501" t="s" s="237">
        <v>2057</v>
      </c>
    </row>
    <row r="502">
      <c r="A502" t="s">
        <v>128</v>
      </c>
      <c r="B502" t="s">
        <v>3027</v>
      </c>
      <c r="C502" t="s" s="237">
        <v>2065</v>
      </c>
    </row>
    <row r="503">
      <c r="A503" t="s">
        <v>128</v>
      </c>
      <c r="B503" t="s">
        <v>3028</v>
      </c>
      <c r="C503" t="s" s="237">
        <v>2073</v>
      </c>
    </row>
    <row r="504">
      <c r="A504" t="s">
        <v>130</v>
      </c>
      <c r="B504" t="s">
        <v>3029</v>
      </c>
      <c r="C504" t="s" s="237">
        <v>3030</v>
      </c>
    </row>
    <row r="505">
      <c r="A505" t="s">
        <v>130</v>
      </c>
      <c r="B505" t="s">
        <v>3031</v>
      </c>
      <c r="C505" t="s" s="237">
        <v>3032</v>
      </c>
    </row>
    <row r="506">
      <c r="A506" t="s">
        <v>130</v>
      </c>
      <c r="B506" t="s">
        <v>3033</v>
      </c>
      <c r="C506" t="s" s="237">
        <v>3034</v>
      </c>
    </row>
    <row r="507">
      <c r="A507" t="s">
        <v>130</v>
      </c>
      <c r="B507" t="s">
        <v>3035</v>
      </c>
      <c r="C507" t="s" s="237">
        <v>3036</v>
      </c>
    </row>
    <row r="508">
      <c r="A508" t="s">
        <v>130</v>
      </c>
      <c r="B508" t="s">
        <v>3037</v>
      </c>
      <c r="C508" t="s" s="237">
        <v>3038</v>
      </c>
    </row>
    <row r="509">
      <c r="A509" t="s">
        <v>130</v>
      </c>
      <c r="B509" t="s">
        <v>3039</v>
      </c>
      <c r="C509" t="s" s="237">
        <v>3040</v>
      </c>
    </row>
    <row r="510">
      <c r="A510" t="s">
        <v>130</v>
      </c>
      <c r="B510" t="s">
        <v>3041</v>
      </c>
      <c r="C510" t="s" s="237">
        <v>3042</v>
      </c>
    </row>
    <row r="511">
      <c r="A511" t="s">
        <v>130</v>
      </c>
      <c r="B511" t="s">
        <v>3043</v>
      </c>
      <c r="C511" t="s" s="237">
        <v>3025</v>
      </c>
    </row>
    <row r="512">
      <c r="A512" t="s">
        <v>130</v>
      </c>
      <c r="B512" t="s">
        <v>3044</v>
      </c>
      <c r="C512" t="s" s="237">
        <v>3045</v>
      </c>
    </row>
    <row r="513">
      <c r="A513" t="s">
        <v>130</v>
      </c>
      <c r="B513" t="s">
        <v>3046</v>
      </c>
      <c r="C513" t="s" s="237">
        <v>3047</v>
      </c>
    </row>
    <row r="514">
      <c r="A514" t="s">
        <v>130</v>
      </c>
      <c r="B514" t="s">
        <v>3048</v>
      </c>
      <c r="C514" t="s" s="237">
        <v>3049</v>
      </c>
    </row>
    <row r="515">
      <c r="A515" t="s">
        <v>130</v>
      </c>
      <c r="B515" t="s">
        <v>3050</v>
      </c>
      <c r="C515" t="s" s="237">
        <v>3051</v>
      </c>
    </row>
    <row r="516">
      <c r="A516" t="s">
        <v>130</v>
      </c>
      <c r="B516" t="s">
        <v>3052</v>
      </c>
      <c r="C516" t="s" s="237">
        <v>3053</v>
      </c>
    </row>
    <row r="517">
      <c r="A517" t="s">
        <v>130</v>
      </c>
      <c r="B517" t="s">
        <v>3054</v>
      </c>
      <c r="C517" t="s" s="237">
        <v>2057</v>
      </c>
    </row>
    <row r="518">
      <c r="A518" t="s">
        <v>130</v>
      </c>
      <c r="B518" t="s">
        <v>3055</v>
      </c>
      <c r="C518" t="s" s="237">
        <v>2059</v>
      </c>
    </row>
    <row r="519">
      <c r="A519" t="s">
        <v>130</v>
      </c>
      <c r="B519" t="s">
        <v>3056</v>
      </c>
      <c r="C519" t="s" s="237">
        <v>2061</v>
      </c>
    </row>
    <row r="520">
      <c r="A520" t="s">
        <v>130</v>
      </c>
      <c r="B520" t="s">
        <v>3057</v>
      </c>
      <c r="C520" t="s" s="237">
        <v>2063</v>
      </c>
    </row>
    <row r="521">
      <c r="A521" t="s">
        <v>130</v>
      </c>
      <c r="B521" t="s">
        <v>3058</v>
      </c>
      <c r="C521" t="s" s="237">
        <v>3059</v>
      </c>
    </row>
    <row r="522">
      <c r="A522" t="s">
        <v>130</v>
      </c>
      <c r="B522" t="s">
        <v>3060</v>
      </c>
      <c r="C522" t="s" s="237">
        <v>3061</v>
      </c>
    </row>
    <row r="523">
      <c r="A523" t="s">
        <v>130</v>
      </c>
      <c r="B523" t="s">
        <v>3062</v>
      </c>
      <c r="C523" t="s" s="237">
        <v>2049</v>
      </c>
    </row>
    <row r="524">
      <c r="A524" t="s">
        <v>130</v>
      </c>
      <c r="B524" t="s">
        <v>3063</v>
      </c>
      <c r="C524" t="s" s="237">
        <v>2051</v>
      </c>
    </row>
    <row r="525">
      <c r="A525" t="s">
        <v>130</v>
      </c>
      <c r="B525" t="s">
        <v>3064</v>
      </c>
      <c r="C525" t="s" s="237">
        <v>2053</v>
      </c>
    </row>
    <row r="526">
      <c r="A526" t="s">
        <v>130</v>
      </c>
      <c r="B526" t="s">
        <v>3065</v>
      </c>
      <c r="C526" t="s" s="237">
        <v>3066</v>
      </c>
    </row>
    <row r="527">
      <c r="A527" t="s">
        <v>126</v>
      </c>
      <c r="B527" t="s">
        <v>3067</v>
      </c>
      <c r="C527" t="s" s="237">
        <v>3036</v>
      </c>
    </row>
    <row r="528">
      <c r="A528" t="s">
        <v>126</v>
      </c>
      <c r="B528" t="s">
        <v>3068</v>
      </c>
      <c r="C528" t="s" s="237">
        <v>3034</v>
      </c>
    </row>
    <row r="529">
      <c r="A529" t="s">
        <v>126</v>
      </c>
      <c r="B529" t="s">
        <v>3069</v>
      </c>
      <c r="C529" t="s" s="237">
        <v>3047</v>
      </c>
    </row>
    <row r="530">
      <c r="A530" t="s">
        <v>126</v>
      </c>
      <c r="B530" t="s">
        <v>3070</v>
      </c>
      <c r="C530" t="s" s="237">
        <v>3045</v>
      </c>
    </row>
    <row r="531">
      <c r="A531" t="s">
        <v>126</v>
      </c>
      <c r="B531" t="s">
        <v>3071</v>
      </c>
      <c r="C531" t="s" s="237">
        <v>2083</v>
      </c>
    </row>
    <row r="532">
      <c r="A532" t="s">
        <v>126</v>
      </c>
      <c r="B532" t="s">
        <v>3072</v>
      </c>
      <c r="C532" t="s" s="237">
        <v>2089</v>
      </c>
    </row>
    <row r="533">
      <c r="A533" t="s">
        <v>126</v>
      </c>
      <c r="B533" t="s">
        <v>3073</v>
      </c>
      <c r="C533" t="s" s="237">
        <v>2061</v>
      </c>
    </row>
    <row r="534">
      <c r="A534" t="s">
        <v>126</v>
      </c>
      <c r="B534" t="s">
        <v>3074</v>
      </c>
      <c r="C534" t="s" s="237">
        <v>2059</v>
      </c>
    </row>
    <row r="535">
      <c r="A535" t="s">
        <v>126</v>
      </c>
      <c r="B535" t="s">
        <v>3075</v>
      </c>
      <c r="C535" t="s" s="237">
        <v>2069</v>
      </c>
    </row>
    <row r="536">
      <c r="A536" t="s">
        <v>126</v>
      </c>
      <c r="B536" t="s">
        <v>3076</v>
      </c>
      <c r="C536" t="s" s="237">
        <v>2067</v>
      </c>
    </row>
    <row r="537">
      <c r="A537" t="s">
        <v>126</v>
      </c>
      <c r="B537" t="s">
        <v>3077</v>
      </c>
      <c r="C537" t="s" s="237">
        <v>2085</v>
      </c>
    </row>
    <row r="538">
      <c r="A538" t="s">
        <v>126</v>
      </c>
      <c r="B538" t="s">
        <v>3078</v>
      </c>
      <c r="C538" t="s" s="237">
        <v>2079</v>
      </c>
    </row>
    <row r="539">
      <c r="A539" t="s">
        <v>126</v>
      </c>
      <c r="B539" t="s">
        <v>3079</v>
      </c>
      <c r="C539" t="s" s="237">
        <v>2087</v>
      </c>
    </row>
    <row r="540">
      <c r="A540" t="s">
        <v>126</v>
      </c>
      <c r="B540" t="s">
        <v>3080</v>
      </c>
      <c r="C540" t="s" s="237">
        <v>2081</v>
      </c>
    </row>
    <row r="541">
      <c r="A541" t="s">
        <v>126</v>
      </c>
      <c r="B541" t="s">
        <v>3081</v>
      </c>
      <c r="C541" t="s" s="237">
        <v>2205</v>
      </c>
    </row>
    <row r="542">
      <c r="A542" t="s">
        <v>126</v>
      </c>
      <c r="B542" t="s">
        <v>3082</v>
      </c>
      <c r="C542" t="s" s="237">
        <v>2203</v>
      </c>
    </row>
    <row r="543">
      <c r="A543" t="s">
        <v>126</v>
      </c>
      <c r="B543" t="s">
        <v>3083</v>
      </c>
      <c r="C543" t="s" s="237">
        <v>2125</v>
      </c>
    </row>
    <row r="544">
      <c r="A544" t="s">
        <v>126</v>
      </c>
      <c r="B544" t="s">
        <v>3084</v>
      </c>
      <c r="C544" t="s" s="237">
        <v>2119</v>
      </c>
    </row>
    <row r="545">
      <c r="A545" t="s">
        <v>126</v>
      </c>
      <c r="B545" t="s">
        <v>3085</v>
      </c>
      <c r="C545" t="s" s="237">
        <v>2101</v>
      </c>
    </row>
    <row r="546">
      <c r="A546" t="s">
        <v>126</v>
      </c>
      <c r="B546" t="s">
        <v>3086</v>
      </c>
      <c r="C546" t="s" s="237">
        <v>2099</v>
      </c>
    </row>
    <row r="547">
      <c r="A547" t="s">
        <v>126</v>
      </c>
      <c r="B547" t="s">
        <v>3087</v>
      </c>
      <c r="C547" t="s" s="237">
        <v>2109</v>
      </c>
    </row>
    <row r="548">
      <c r="A548" t="s">
        <v>126</v>
      </c>
      <c r="B548" t="s">
        <v>3088</v>
      </c>
      <c r="C548" t="s" s="237">
        <v>2107</v>
      </c>
    </row>
    <row r="549">
      <c r="A549" t="s">
        <v>126</v>
      </c>
      <c r="B549" t="s">
        <v>3089</v>
      </c>
      <c r="C549" t="s" s="237">
        <v>2053</v>
      </c>
    </row>
    <row r="550">
      <c r="A550" t="s">
        <v>126</v>
      </c>
      <c r="B550" t="s">
        <v>3090</v>
      </c>
      <c r="C550" t="s" s="237">
        <v>2051</v>
      </c>
    </row>
    <row r="551">
      <c r="A551" t="s">
        <v>126</v>
      </c>
      <c r="B551" t="s">
        <v>3091</v>
      </c>
      <c r="C551" t="s" s="237">
        <v>2195</v>
      </c>
    </row>
    <row r="552">
      <c r="A552" t="s">
        <v>126</v>
      </c>
      <c r="B552" t="s">
        <v>3092</v>
      </c>
      <c r="C552" t="s" s="237">
        <v>2197</v>
      </c>
    </row>
    <row r="553">
      <c r="A553" t="s">
        <v>126</v>
      </c>
      <c r="B553" t="s">
        <v>3093</v>
      </c>
      <c r="C553" t="s" s="237">
        <v>2127</v>
      </c>
    </row>
    <row r="554">
      <c r="A554" t="s">
        <v>126</v>
      </c>
      <c r="B554" t="s">
        <v>3094</v>
      </c>
      <c r="C554" t="s" s="237">
        <v>2121</v>
      </c>
    </row>
    <row r="555">
      <c r="A555" t="s">
        <v>126</v>
      </c>
      <c r="B555" t="s">
        <v>3095</v>
      </c>
      <c r="C555" t="s" s="237">
        <v>2129</v>
      </c>
    </row>
    <row r="556">
      <c r="A556" t="s">
        <v>126</v>
      </c>
      <c r="B556" t="s">
        <v>3096</v>
      </c>
      <c r="C556" t="s" s="237">
        <v>2123</v>
      </c>
    </row>
    <row r="557">
      <c r="A557" t="s">
        <v>126</v>
      </c>
      <c r="B557" t="s">
        <v>3097</v>
      </c>
      <c r="C557" t="s" s="237">
        <v>2141</v>
      </c>
    </row>
    <row r="558">
      <c r="A558" t="s">
        <v>126</v>
      </c>
      <c r="B558" t="s">
        <v>3098</v>
      </c>
      <c r="C558" t="s" s="237">
        <v>2139</v>
      </c>
    </row>
    <row r="559">
      <c r="A559" t="s">
        <v>126</v>
      </c>
      <c r="B559" t="s">
        <v>3099</v>
      </c>
      <c r="C559" t="s" s="237">
        <v>2149</v>
      </c>
    </row>
    <row r="560">
      <c r="A560" t="s">
        <v>126</v>
      </c>
      <c r="B560" t="s">
        <v>3100</v>
      </c>
      <c r="C560" t="s" s="237">
        <v>2147</v>
      </c>
    </row>
    <row r="561">
      <c r="A561" t="s">
        <v>126</v>
      </c>
      <c r="B561" t="s">
        <v>3101</v>
      </c>
      <c r="C561" t="s" s="237">
        <v>3102</v>
      </c>
    </row>
    <row r="562">
      <c r="A562" t="s">
        <v>126</v>
      </c>
      <c r="B562" t="s">
        <v>3103</v>
      </c>
      <c r="C562" t="s" s="237">
        <v>3104</v>
      </c>
    </row>
    <row r="563">
      <c r="A563" t="s">
        <v>126</v>
      </c>
      <c r="B563" t="s">
        <v>3105</v>
      </c>
      <c r="C563" t="s" s="237">
        <v>2165</v>
      </c>
    </row>
    <row r="564">
      <c r="A564" t="s">
        <v>126</v>
      </c>
      <c r="B564" t="s">
        <v>3106</v>
      </c>
      <c r="C564" t="s" s="237">
        <v>2163</v>
      </c>
    </row>
    <row r="565">
      <c r="A565" t="s">
        <v>126</v>
      </c>
      <c r="B565" t="s">
        <v>3107</v>
      </c>
      <c r="C565" t="s" s="237">
        <v>2173</v>
      </c>
    </row>
    <row r="566">
      <c r="A566" t="s">
        <v>126</v>
      </c>
      <c r="B566" t="s">
        <v>3108</v>
      </c>
      <c r="C566" t="s" s="237">
        <v>2171</v>
      </c>
    </row>
    <row r="567">
      <c r="A567" t="s">
        <v>126</v>
      </c>
      <c r="B567" t="s">
        <v>3109</v>
      </c>
      <c r="C567" t="s" s="237">
        <v>3110</v>
      </c>
    </row>
    <row r="568">
      <c r="A568" t="s">
        <v>126</v>
      </c>
      <c r="B568" t="s">
        <v>3111</v>
      </c>
      <c r="C568" t="s" s="237">
        <v>3112</v>
      </c>
    </row>
    <row r="569">
      <c r="A569" t="s">
        <v>126</v>
      </c>
      <c r="B569" t="s">
        <v>3113</v>
      </c>
      <c r="C569" t="s" s="237">
        <v>2181</v>
      </c>
    </row>
    <row r="570">
      <c r="A570" t="s">
        <v>126</v>
      </c>
      <c r="B570" t="s">
        <v>3114</v>
      </c>
      <c r="C570" t="s" s="237">
        <v>2179</v>
      </c>
    </row>
    <row r="571">
      <c r="A571" t="s">
        <v>126</v>
      </c>
      <c r="B571" t="s">
        <v>3115</v>
      </c>
      <c r="C571" t="s" s="237">
        <v>2189</v>
      </c>
    </row>
    <row r="572">
      <c r="A572" t="s">
        <v>126</v>
      </c>
      <c r="B572" t="s">
        <v>3116</v>
      </c>
      <c r="C572" t="s" s="237">
        <v>2187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572"/>
  <hyperlinks>
    <hyperlink location="'LSIB_G03'!L85" ref="C4"/>
    <hyperlink location="'LSIB_G03'!L86" ref="C5"/>
    <hyperlink location="'LSIB_G03'!M85" ref="C6"/>
    <hyperlink location="'LSIB_G03'!M86" ref="C7"/>
    <hyperlink location="'LSIB_G03'!N85" ref="C8"/>
    <hyperlink location="'LSIB_G03'!N86" ref="C9"/>
    <hyperlink location="'LSIB_G03'!O85" ref="C10"/>
    <hyperlink location="'LSIB_G03'!O86" ref="C11"/>
    <hyperlink location="'LSIB_G03'!L29" ref="C12"/>
    <hyperlink location="'LSIB_G03'!M29" ref="C13"/>
    <hyperlink location="'LSIB_G03'!N29" ref="C14"/>
    <hyperlink location="'LSIB_G03'!O29" ref="C15"/>
    <hyperlink location="'LSIB_G03'!L22" ref="C16"/>
    <hyperlink location="'LSIB_G03'!M22" ref="C17"/>
    <hyperlink location="'LSIB_G03'!N22" ref="C18"/>
    <hyperlink location="'LSIB_G03'!O22" ref="C19"/>
    <hyperlink location="'LSIB_G03'!L23" ref="C20"/>
    <hyperlink location="'LSIB_G03'!M23" ref="C21"/>
    <hyperlink location="'LSIB_G03'!N23" ref="C22"/>
    <hyperlink location="'LSIB_G03'!O23" ref="C23"/>
    <hyperlink location="'LSIB_G03'!L24" ref="C24"/>
    <hyperlink location="'LSIB_G03'!L25" ref="C25"/>
    <hyperlink location="'LSIB_G03'!L26" ref="C26"/>
    <hyperlink location="'LSIB_G03'!M24" ref="C27"/>
    <hyperlink location="'LSIB_G03'!M25" ref="C28"/>
    <hyperlink location="'LSIB_G03'!M26" ref="C29"/>
    <hyperlink location="'LSIB_G03'!N24" ref="C30"/>
    <hyperlink location="'LSIB_G03'!N25" ref="C31"/>
    <hyperlink location="'LSIB_G03'!N26" ref="C32"/>
    <hyperlink location="'LSIB_G03'!O24" ref="C33"/>
    <hyperlink location="'LSIB_G03'!O25" ref="C34"/>
    <hyperlink location="'LSIB_G03'!O26" ref="C35"/>
    <hyperlink location="'LSIB_G03'!L27" ref="C36"/>
    <hyperlink location="'LSIB_G03'!M27" ref="C37"/>
    <hyperlink location="'LSIB_G03'!N27" ref="C38"/>
    <hyperlink location="'LSIB_G03'!O27" ref="C39"/>
    <hyperlink location="'LSIB_G03'!L28" ref="C40"/>
    <hyperlink location="'LSIB_G03'!M28" ref="C41"/>
    <hyperlink location="'LSIB_G03'!N28" ref="C42"/>
    <hyperlink location="'LSIB_G03'!O28" ref="C43"/>
    <hyperlink location="'LSIB_G03'!L30" ref="C44"/>
    <hyperlink location="'LSIB_G03'!L31" ref="C45"/>
    <hyperlink location="'LSIB_G03'!L32" ref="C46"/>
    <hyperlink location="'LSIB_G03'!M30" ref="C47"/>
    <hyperlink location="'LSIB_G03'!M31" ref="C48"/>
    <hyperlink location="'LSIB_G03'!M32" ref="C49"/>
    <hyperlink location="'LSIB_G03'!N30" ref="C50"/>
    <hyperlink location="'LSIB_G03'!N31" ref="C51"/>
    <hyperlink location="'LSIB_G03'!N32" ref="C52"/>
    <hyperlink location="'LSIB_G03'!O30" ref="C53"/>
    <hyperlink location="'LSIB_G03'!O31" ref="C54"/>
    <hyperlink location="'LSIB_G03'!O32" ref="C55"/>
    <hyperlink location="'LSIB_G03'!L33" ref="C56"/>
    <hyperlink location="'LSIB_G03'!M33" ref="C57"/>
    <hyperlink location="'LSIB_G03'!N33" ref="C58"/>
    <hyperlink location="'LSIB_G03'!O33" ref="C59"/>
    <hyperlink location="'LSIB_G03'!L34" ref="C60"/>
    <hyperlink location="'LSIB_G03'!M34" ref="C61"/>
    <hyperlink location="'LSIB_G03'!N34" ref="C62"/>
    <hyperlink location="'LSIB_G03'!O34" ref="C63"/>
    <hyperlink location="'LSIB_G03'!L54" ref="C64"/>
    <hyperlink location="'LSIB_G03'!M54" ref="C65"/>
    <hyperlink location="'LSIB_G03'!N54" ref="C66"/>
    <hyperlink location="'LSIB_G03'!O54" ref="C67"/>
    <hyperlink location="'LSIB_G03'!L36" ref="C68"/>
    <hyperlink location="'LSIB_G03'!M36" ref="C69"/>
    <hyperlink location="'LSIB_G03'!N36" ref="C70"/>
    <hyperlink location="'LSIB_G03'!O36" ref="C71"/>
    <hyperlink location="'LSIB_G03'!L37" ref="C72"/>
    <hyperlink location="'LSIB_G03'!M37" ref="C73"/>
    <hyperlink location="'LSIB_G03'!N37" ref="C74"/>
    <hyperlink location="'LSIB_G03'!O37" ref="C75"/>
    <hyperlink location="'LSIB_G03'!L39" ref="C76"/>
    <hyperlink location="'LSIB_G03'!M39" ref="C77"/>
    <hyperlink location="'LSIB_G03'!N39" ref="C78"/>
    <hyperlink location="'LSIB_G03'!O39" ref="C79"/>
    <hyperlink location="'LSIB_G03'!L40" ref="C80"/>
    <hyperlink location="'LSIB_G03'!M40" ref="C81"/>
    <hyperlink location="'LSIB_G03'!N40" ref="C82"/>
    <hyperlink location="'LSIB_G03'!O40" ref="C83"/>
    <hyperlink location="'LSIB_G03'!L41" ref="C84"/>
    <hyperlink location="'LSIB_G03'!M41" ref="C85"/>
    <hyperlink location="'LSIB_G03'!N41" ref="C86"/>
    <hyperlink location="'LSIB_G03'!O41" ref="C87"/>
    <hyperlink location="'LSIB_G03'!L42" ref="C88"/>
    <hyperlink location="'LSIB_G03'!M42" ref="C89"/>
    <hyperlink location="'LSIB_G03'!N42" ref="C90"/>
    <hyperlink location="'LSIB_G03'!O42" ref="C91"/>
    <hyperlink location="'LSIB_G03'!L43" ref="C92"/>
    <hyperlink location="'LSIB_G03'!L44" ref="C93"/>
    <hyperlink location="'LSIB_G03'!M43" ref="C94"/>
    <hyperlink location="'LSIB_G03'!M44" ref="C95"/>
    <hyperlink location="'LSIB_G03'!N43" ref="C96"/>
    <hyperlink location="'LSIB_G03'!N44" ref="C97"/>
    <hyperlink location="'LSIB_G03'!O43" ref="C98"/>
    <hyperlink location="'LSIB_G03'!O44" ref="C99"/>
    <hyperlink location="'LSIB_G03'!L45" ref="C100"/>
    <hyperlink location="'LSIB_G03'!M45" ref="C101"/>
    <hyperlink location="'LSIB_G03'!N45" ref="C102"/>
    <hyperlink location="'LSIB_G03'!O45" ref="C103"/>
    <hyperlink location="'LSIB_G03'!L46" ref="C104"/>
    <hyperlink location="'LSIB_G03'!M46" ref="C105"/>
    <hyperlink location="'LSIB_G03'!N46" ref="C106"/>
    <hyperlink location="'LSIB_G03'!O46" ref="C107"/>
    <hyperlink location="'LSIB_G03'!L47" ref="C108"/>
    <hyperlink location="'LSIB_G03'!L48" ref="C109"/>
    <hyperlink location="'LSIB_G03'!M47" ref="C110"/>
    <hyperlink location="'LSIB_G03'!M48" ref="C111"/>
    <hyperlink location="'LSIB_G03'!N47" ref="C112"/>
    <hyperlink location="'LSIB_G03'!N48" ref="C113"/>
    <hyperlink location="'LSIB_G03'!O47" ref="C114"/>
    <hyperlink location="'LSIB_G03'!O48" ref="C115"/>
    <hyperlink location="'LSIB_G03'!L49" ref="C116"/>
    <hyperlink location="'LSIB_G03'!M49" ref="C117"/>
    <hyperlink location="'LSIB_G03'!N49" ref="C118"/>
    <hyperlink location="'LSIB_G03'!O49" ref="C119"/>
    <hyperlink location="'LSIB_G03'!L50" ref="C120"/>
    <hyperlink location="'LSIB_G03'!L51" ref="C121"/>
    <hyperlink location="'LSIB_G03'!M50" ref="C122"/>
    <hyperlink location="'LSIB_G03'!M51" ref="C123"/>
    <hyperlink location="'LSIB_G03'!N50" ref="C124"/>
    <hyperlink location="'LSIB_G03'!N51" ref="C125"/>
    <hyperlink location="'LSIB_G03'!O50" ref="C126"/>
    <hyperlink location="'LSIB_G03'!O51" ref="C127"/>
    <hyperlink location="'LSIB_G03'!L52" ref="C128"/>
    <hyperlink location="'LSIB_G03'!L53" ref="C129"/>
    <hyperlink location="'LSIB_G03'!M52" ref="C130"/>
    <hyperlink location="'LSIB_G03'!M53" ref="C131"/>
    <hyperlink location="'LSIB_G03'!N52" ref="C132"/>
    <hyperlink location="'LSIB_G03'!N53" ref="C133"/>
    <hyperlink location="'LSIB_G03'!O52" ref="C134"/>
    <hyperlink location="'LSIB_G03'!O53" ref="C135"/>
    <hyperlink location="'LSIB_G03'!L55" ref="C136"/>
    <hyperlink location="'LSIB_G03'!L56" ref="C137"/>
    <hyperlink location="'LSIB_G03'!L57" ref="C138"/>
    <hyperlink location="'LSIB_G03'!M55" ref="C139"/>
    <hyperlink location="'LSIB_G03'!M56" ref="C140"/>
    <hyperlink location="'LSIB_G03'!M57" ref="C141"/>
    <hyperlink location="'LSIB_G03'!N55" ref="C142"/>
    <hyperlink location="'LSIB_G03'!N56" ref="C143"/>
    <hyperlink location="'LSIB_G03'!N57" ref="C144"/>
    <hyperlink location="'LSIB_G03'!O55" ref="C145"/>
    <hyperlink location="'LSIB_G03'!O56" ref="C146"/>
    <hyperlink location="'LSIB_G03'!O57" ref="C147"/>
    <hyperlink location="'LSIB_G03'!L59" ref="C148"/>
    <hyperlink location="'LSIB_G03'!L64" ref="C149"/>
    <hyperlink location="'LSIB_G03'!L60" ref="C150"/>
    <hyperlink location="'LSIB_G03'!L65" ref="C151"/>
    <hyperlink location="'LSIB_G03'!L61" ref="C152"/>
    <hyperlink location="'LSIB_G03'!L66" ref="C153"/>
    <hyperlink location="'LSIB_G03'!L62" ref="C154"/>
    <hyperlink location="'LSIB_G03'!L67" ref="C155"/>
    <hyperlink location="'LSIB_G03'!L70" ref="C156"/>
    <hyperlink location="'LSIB_G03'!L69" ref="C157"/>
    <hyperlink location="'LSIB_G03'!L68" ref="C158"/>
    <hyperlink location="'LSIB_G03'!L63" ref="C159"/>
    <hyperlink location="'LSIB_G03'!L71" ref="C160"/>
    <hyperlink location="'LSIB_G03'!L74" ref="C161"/>
    <hyperlink location="'LSIB_G03'!L73" ref="C162"/>
    <hyperlink location="'LSIB_G03'!L72" ref="C163"/>
    <hyperlink location="'LSIB_G03'!M59" ref="C164"/>
    <hyperlink location="'LSIB_G03'!M64" ref="C165"/>
    <hyperlink location="'LSIB_G03'!M60" ref="C166"/>
    <hyperlink location="'LSIB_G03'!M65" ref="C167"/>
    <hyperlink location="'LSIB_G03'!M61" ref="C168"/>
    <hyperlink location="'LSIB_G03'!M66" ref="C169"/>
    <hyperlink location="'LSIB_G03'!M62" ref="C170"/>
    <hyperlink location="'LSIB_G03'!M67" ref="C171"/>
    <hyperlink location="'LSIB_G03'!M70" ref="C172"/>
    <hyperlink location="'LSIB_G03'!M69" ref="C173"/>
    <hyperlink location="'LSIB_G03'!M68" ref="C174"/>
    <hyperlink location="'LSIB_G03'!M63" ref="C175"/>
    <hyperlink location="'LSIB_G03'!M71" ref="C176"/>
    <hyperlink location="'LSIB_G03'!M74" ref="C177"/>
    <hyperlink location="'LSIB_G03'!M73" ref="C178"/>
    <hyperlink location="'LSIB_G03'!M72" ref="C179"/>
    <hyperlink location="'LSIB_G03'!N59" ref="C180"/>
    <hyperlink location="'LSIB_G03'!N64" ref="C181"/>
    <hyperlink location="'LSIB_G03'!N60" ref="C182"/>
    <hyperlink location="'LSIB_G03'!N65" ref="C183"/>
    <hyperlink location="'LSIB_G03'!N61" ref="C184"/>
    <hyperlink location="'LSIB_G03'!N66" ref="C185"/>
    <hyperlink location="'LSIB_G03'!N62" ref="C186"/>
    <hyperlink location="'LSIB_G03'!N67" ref="C187"/>
    <hyperlink location="'LSIB_G03'!N70" ref="C188"/>
    <hyperlink location="'LSIB_G03'!N69" ref="C189"/>
    <hyperlink location="'LSIB_G03'!N68" ref="C190"/>
    <hyperlink location="'LSIB_G03'!N63" ref="C191"/>
    <hyperlink location="'LSIB_G03'!N71" ref="C192"/>
    <hyperlink location="'LSIB_G03'!N74" ref="C193"/>
    <hyperlink location="'LSIB_G03'!N73" ref="C194"/>
    <hyperlink location="'LSIB_G03'!N72" ref="C195"/>
    <hyperlink location="'LSIB_G03'!O59" ref="C196"/>
    <hyperlink location="'LSIB_G03'!O64" ref="C197"/>
    <hyperlink location="'LSIB_G03'!O60" ref="C198"/>
    <hyperlink location="'LSIB_G03'!O65" ref="C199"/>
    <hyperlink location="'LSIB_G03'!O61" ref="C200"/>
    <hyperlink location="'LSIB_G03'!O66" ref="C201"/>
    <hyperlink location="'LSIB_G03'!O62" ref="C202"/>
    <hyperlink location="'LSIB_G03'!O67" ref="C203"/>
    <hyperlink location="'LSIB_G03'!O70" ref="C204"/>
    <hyperlink location="'LSIB_G03'!O69" ref="C205"/>
    <hyperlink location="'LSIB_G03'!O68" ref="C206"/>
    <hyperlink location="'LSIB_G03'!O63" ref="C207"/>
    <hyperlink location="'LSIB_G03'!O71" ref="C208"/>
    <hyperlink location="'LSIB_G03'!O74" ref="C209"/>
    <hyperlink location="'LSIB_G03'!O73" ref="C210"/>
    <hyperlink location="'LSIB_G03'!O72" ref="C211"/>
    <hyperlink location="'LSIB_G03'!L80" ref="C212"/>
    <hyperlink location="'LSIB_G03'!M80" ref="C213"/>
    <hyperlink location="'LSIB_G03'!N80" ref="C214"/>
    <hyperlink location="'LSIB_G03'!O80" ref="C215"/>
    <hyperlink location="'LSIB_G03'!L76" ref="C216"/>
    <hyperlink location="'LSIB_G03'!M76" ref="C217"/>
    <hyperlink location="'LSIB_G03'!N76" ref="C218"/>
    <hyperlink location="'LSIB_G03'!O76" ref="C219"/>
    <hyperlink location="'LSIB_G03'!L77" ref="C220"/>
    <hyperlink location="'LSIB_G03'!M77" ref="C221"/>
    <hyperlink location="'LSIB_G03'!N77" ref="C222"/>
    <hyperlink location="'LSIB_G03'!O77" ref="C223"/>
    <hyperlink location="'LSIB_G03'!L78" ref="C224"/>
    <hyperlink location="'LSIB_G03'!M78" ref="C225"/>
    <hyperlink location="'LSIB_G03'!N78" ref="C226"/>
    <hyperlink location="'LSIB_G03'!O78" ref="C227"/>
    <hyperlink location="'LSIB_G03'!L79" ref="C228"/>
    <hyperlink location="'LSIB_G03'!M79" ref="C229"/>
    <hyperlink location="'LSIB_G03'!N79" ref="C230"/>
    <hyperlink location="'LSIB_G03'!O79" ref="C231"/>
    <hyperlink location="'LSIB_G03'!L81" ref="C232"/>
    <hyperlink location="'LSIB_G03'!L82" ref="C233"/>
    <hyperlink location="'LSIB_G03'!L83" ref="C234"/>
    <hyperlink location="'LSIB_G03'!M81" ref="C235"/>
    <hyperlink location="'LSIB_G03'!M82" ref="C236"/>
    <hyperlink location="'LSIB_G03'!M83" ref="C237"/>
    <hyperlink location="'LSIB_G03'!N81" ref="C238"/>
    <hyperlink location="'LSIB_G03'!N82" ref="C239"/>
    <hyperlink location="'LSIB_G03'!N83" ref="C240"/>
    <hyperlink location="'LSIB_G03'!O81" ref="C241"/>
    <hyperlink location="'LSIB_G03'!O82" ref="C242"/>
    <hyperlink location="'LSIB_G03'!O83" ref="C243"/>
    <hyperlink location="'LSIB_G03'!L148" ref="C244"/>
    <hyperlink location="'LSIB_G03'!M148" ref="C245"/>
    <hyperlink location="'LSIB_G03'!N148" ref="C246"/>
    <hyperlink location="'LSIB_G03'!O148" ref="C247"/>
    <hyperlink location="'LSIB_G03'!L89" ref="C248"/>
    <hyperlink location="'LSIB_G03'!M89" ref="C249"/>
    <hyperlink location="'LSIB_G03'!N89" ref="C250"/>
    <hyperlink location="'LSIB_G03'!O89" ref="C251"/>
    <hyperlink location="'LSIB_G03'!L90" ref="C252"/>
    <hyperlink location="'LSIB_G03'!M90" ref="C253"/>
    <hyperlink location="'LSIB_G03'!N90" ref="C254"/>
    <hyperlink location="'LSIB_G03'!O90" ref="C255"/>
    <hyperlink location="'LSIB_G03'!L91" ref="C256"/>
    <hyperlink location="'LSIB_G03'!L92" ref="C257"/>
    <hyperlink location="'LSIB_G03'!M91" ref="C258"/>
    <hyperlink location="'LSIB_G03'!M92" ref="C259"/>
    <hyperlink location="'LSIB_G03'!N91" ref="C260"/>
    <hyperlink location="'LSIB_G03'!N92" ref="C261"/>
    <hyperlink location="'LSIB_G03'!O91" ref="C262"/>
    <hyperlink location="'LSIB_G03'!O92" ref="C263"/>
    <hyperlink location="'LSIB_G03'!L93" ref="C264"/>
    <hyperlink location="'LSIB_G03'!M93" ref="C265"/>
    <hyperlink location="'LSIB_G03'!N93" ref="C266"/>
    <hyperlink location="'LSIB_G03'!O93" ref="C267"/>
    <hyperlink location="'LSIB_G03'!L94" ref="C268"/>
    <hyperlink location="'LSIB_G03'!M94" ref="C269"/>
    <hyperlink location="'LSIB_G03'!N94" ref="C270"/>
    <hyperlink location="'LSIB_G03'!O94" ref="C271"/>
    <hyperlink location="'LSIB_G03'!L95" ref="C272"/>
    <hyperlink location="'LSIB_G03'!L96" ref="C273"/>
    <hyperlink location="'LSIB_G03'!M95" ref="C274"/>
    <hyperlink location="'LSIB_G03'!M96" ref="C275"/>
    <hyperlink location="'LSIB_G03'!N95" ref="C276"/>
    <hyperlink location="'LSIB_G03'!N96" ref="C277"/>
    <hyperlink location="'LSIB_G03'!O95" ref="C278"/>
    <hyperlink location="'LSIB_G03'!O96" ref="C279"/>
    <hyperlink location="'LSIB_G03'!L97" ref="C280"/>
    <hyperlink location="'LSIB_G03'!M97" ref="C281"/>
    <hyperlink location="'LSIB_G03'!N97" ref="C282"/>
    <hyperlink location="'LSIB_G03'!O97" ref="C283"/>
    <hyperlink location="'LSIB_G03'!L98" ref="C284"/>
    <hyperlink location="'LSIB_G03'!L99" ref="C285"/>
    <hyperlink location="'LSIB_G03'!M98" ref="C286"/>
    <hyperlink location="'LSIB_G03'!M99" ref="C287"/>
    <hyperlink location="'LSIB_G03'!N98" ref="C288"/>
    <hyperlink location="'LSIB_G03'!N99" ref="C289"/>
    <hyperlink location="'LSIB_G03'!O98" ref="C290"/>
    <hyperlink location="'LSIB_G03'!O99" ref="C291"/>
    <hyperlink location="'LSIB_G03'!L100" ref="C292"/>
    <hyperlink location="'LSIB_G03'!L101" ref="C293"/>
    <hyperlink location="'LSIB_G03'!M100" ref="C294"/>
    <hyperlink location="'LSIB_G03'!M101" ref="C295"/>
    <hyperlink location="'LSIB_G03'!N100" ref="C296"/>
    <hyperlink location="'LSIB_G03'!N101" ref="C297"/>
    <hyperlink location="'LSIB_G03'!O100" ref="C298"/>
    <hyperlink location="'LSIB_G03'!O101" ref="C299"/>
    <hyperlink location="'LSIB_G03'!L103" ref="C300"/>
    <hyperlink location="'LSIB_G03'!M103" ref="C301"/>
    <hyperlink location="'LSIB_G03'!N103" ref="C302"/>
    <hyperlink location="'LSIB_G03'!O103" ref="C303"/>
    <hyperlink location="'LSIB_G03'!L104" ref="C304"/>
    <hyperlink location="'LSIB_G03'!L105" ref="C305"/>
    <hyperlink location="'LSIB_G03'!L111" ref="C306"/>
    <hyperlink location="'LSIB_G03'!L106" ref="C307"/>
    <hyperlink location="'LSIB_G03'!L112" ref="C308"/>
    <hyperlink location="'LSIB_G03'!L113" ref="C309"/>
    <hyperlink location="'LSIB_G03'!L114" ref="C310"/>
    <hyperlink location="'LSIB_G03'!L107" ref="C311"/>
    <hyperlink location="'LSIB_G03'!L115" ref="C312"/>
    <hyperlink location="'LSIB_G03'!L116" ref="C313"/>
    <hyperlink location="'LSIB_G03'!L117" ref="C314"/>
    <hyperlink location="'LSIB_G03'!L108" ref="C315"/>
    <hyperlink location="'LSIB_G03'!L118" ref="C316"/>
    <hyperlink location="'LSIB_G03'!L119" ref="C317"/>
    <hyperlink location="'LSIB_G03'!L120" ref="C318"/>
    <hyperlink location="'LSIB_G03'!L110" ref="C319"/>
    <hyperlink location="'LSIB_G03'!L109" ref="C320"/>
    <hyperlink location="'LSIB_G03'!L124" ref="C321"/>
    <hyperlink location="'LSIB_G03'!L125" ref="C322"/>
    <hyperlink location="'LSIB_G03'!L126" ref="C323"/>
    <hyperlink location="'LSIB_G03'!L121" ref="C324"/>
    <hyperlink location="'LSIB_G03'!L122" ref="C325"/>
    <hyperlink location="'LSIB_G03'!L123" ref="C326"/>
    <hyperlink location="'LSIB_G03'!M104" ref="C327"/>
    <hyperlink location="'LSIB_G03'!M105" ref="C328"/>
    <hyperlink location="'LSIB_G03'!M111" ref="C329"/>
    <hyperlink location="'LSIB_G03'!M106" ref="C330"/>
    <hyperlink location="'LSIB_G03'!M112" ref="C331"/>
    <hyperlink location="'LSIB_G03'!M113" ref="C332"/>
    <hyperlink location="'LSIB_G03'!M114" ref="C333"/>
    <hyperlink location="'LSIB_G03'!M107" ref="C334"/>
    <hyperlink location="'LSIB_G03'!M115" ref="C335"/>
    <hyperlink location="'LSIB_G03'!M116" ref="C336"/>
    <hyperlink location="'LSIB_G03'!M117" ref="C337"/>
    <hyperlink location="'LSIB_G03'!M108" ref="C338"/>
    <hyperlink location="'LSIB_G03'!M118" ref="C339"/>
    <hyperlink location="'LSIB_G03'!M119" ref="C340"/>
    <hyperlink location="'LSIB_G03'!M120" ref="C341"/>
    <hyperlink location="'LSIB_G03'!M110" ref="C342"/>
    <hyperlink location="'LSIB_G03'!M109" ref="C343"/>
    <hyperlink location="'LSIB_G03'!M124" ref="C344"/>
    <hyperlink location="'LSIB_G03'!M125" ref="C345"/>
    <hyperlink location="'LSIB_G03'!M126" ref="C346"/>
    <hyperlink location="'LSIB_G03'!M121" ref="C347"/>
    <hyperlink location="'LSIB_G03'!M122" ref="C348"/>
    <hyperlink location="'LSIB_G03'!M123" ref="C349"/>
    <hyperlink location="'LSIB_G03'!N104" ref="C350"/>
    <hyperlink location="'LSIB_G03'!N105" ref="C351"/>
    <hyperlink location="'LSIB_G03'!N111" ref="C352"/>
    <hyperlink location="'LSIB_G03'!N106" ref="C353"/>
    <hyperlink location="'LSIB_G03'!N112" ref="C354"/>
    <hyperlink location="'LSIB_G03'!N113" ref="C355"/>
    <hyperlink location="'LSIB_G03'!N114" ref="C356"/>
    <hyperlink location="'LSIB_G03'!N107" ref="C357"/>
    <hyperlink location="'LSIB_G03'!N115" ref="C358"/>
    <hyperlink location="'LSIB_G03'!N116" ref="C359"/>
    <hyperlink location="'LSIB_G03'!N117" ref="C360"/>
    <hyperlink location="'LSIB_G03'!N108" ref="C361"/>
    <hyperlink location="'LSIB_G03'!N118" ref="C362"/>
    <hyperlink location="'LSIB_G03'!N119" ref="C363"/>
    <hyperlink location="'LSIB_G03'!N120" ref="C364"/>
    <hyperlink location="'LSIB_G03'!N110" ref="C365"/>
    <hyperlink location="'LSIB_G03'!N109" ref="C366"/>
    <hyperlink location="'LSIB_G03'!N124" ref="C367"/>
    <hyperlink location="'LSIB_G03'!N125" ref="C368"/>
    <hyperlink location="'LSIB_G03'!N126" ref="C369"/>
    <hyperlink location="'LSIB_G03'!N121" ref="C370"/>
    <hyperlink location="'LSIB_G03'!N122" ref="C371"/>
    <hyperlink location="'LSIB_G03'!N123" ref="C372"/>
    <hyperlink location="'LSIB_G03'!O104" ref="C373"/>
    <hyperlink location="'LSIB_G03'!O105" ref="C374"/>
    <hyperlink location="'LSIB_G03'!O111" ref="C375"/>
    <hyperlink location="'LSIB_G03'!O106" ref="C376"/>
    <hyperlink location="'LSIB_G03'!O112" ref="C377"/>
    <hyperlink location="'LSIB_G03'!O113" ref="C378"/>
    <hyperlink location="'LSIB_G03'!O114" ref="C379"/>
    <hyperlink location="'LSIB_G03'!O107" ref="C380"/>
    <hyperlink location="'LSIB_G03'!O115" ref="C381"/>
    <hyperlink location="'LSIB_G03'!O116" ref="C382"/>
    <hyperlink location="'LSIB_G03'!O117" ref="C383"/>
    <hyperlink location="'LSIB_G03'!O108" ref="C384"/>
    <hyperlink location="'LSIB_G03'!O118" ref="C385"/>
    <hyperlink location="'LSIB_G03'!O119" ref="C386"/>
    <hyperlink location="'LSIB_G03'!O120" ref="C387"/>
    <hyperlink location="'LSIB_G03'!O110" ref="C388"/>
    <hyperlink location="'LSIB_G03'!O109" ref="C389"/>
    <hyperlink location="'LSIB_G03'!O124" ref="C390"/>
    <hyperlink location="'LSIB_G03'!O125" ref="C391"/>
    <hyperlink location="'LSIB_G03'!O126" ref="C392"/>
    <hyperlink location="'LSIB_G03'!O121" ref="C393"/>
    <hyperlink location="'LSIB_G03'!O122" ref="C394"/>
    <hyperlink location="'LSIB_G03'!O123" ref="C395"/>
    <hyperlink location="'LSIB_G03'!L127" ref="C396"/>
    <hyperlink location="'LSIB_G03'!L128" ref="C397"/>
    <hyperlink location="'LSIB_G03'!L129" ref="C398"/>
    <hyperlink location="'LSIB_G03'!L130" ref="C399"/>
    <hyperlink location="'LSIB_G03'!L131" ref="C400"/>
    <hyperlink location="'LSIB_G03'!L132" ref="C401"/>
    <hyperlink location="'LSIB_G03'!L133" ref="C402"/>
    <hyperlink location="'LSIB_G03'!L134" ref="C403"/>
    <hyperlink location="'LSIB_G03'!L135" ref="C404"/>
    <hyperlink location="'LSIB_G03'!L136" ref="C405"/>
    <hyperlink location="'LSIB_G03'!L140" ref="C406"/>
    <hyperlink location="'LSIB_G03'!L141" ref="C407"/>
    <hyperlink location="'LSIB_G03'!L142" ref="C408"/>
    <hyperlink location="'LSIB_G03'!L137" ref="C409"/>
    <hyperlink location="'LSIB_G03'!L138" ref="C410"/>
    <hyperlink location="'LSIB_G03'!L139" ref="C411"/>
    <hyperlink location="'LSIB_G03'!M127" ref="C412"/>
    <hyperlink location="'LSIB_G03'!M128" ref="C413"/>
    <hyperlink location="'LSIB_G03'!M129" ref="C414"/>
    <hyperlink location="'LSIB_G03'!M130" ref="C415"/>
    <hyperlink location="'LSIB_G03'!M131" ref="C416"/>
    <hyperlink location="'LSIB_G03'!M132" ref="C417"/>
    <hyperlink location="'LSIB_G03'!M133" ref="C418"/>
    <hyperlink location="'LSIB_G03'!M134" ref="C419"/>
    <hyperlink location="'LSIB_G03'!M135" ref="C420"/>
    <hyperlink location="'LSIB_G03'!M136" ref="C421"/>
    <hyperlink location="'LSIB_G03'!M140" ref="C422"/>
    <hyperlink location="'LSIB_G03'!M141" ref="C423"/>
    <hyperlink location="'LSIB_G03'!M142" ref="C424"/>
    <hyperlink location="'LSIB_G03'!M137" ref="C425"/>
    <hyperlink location="'LSIB_G03'!M138" ref="C426"/>
    <hyperlink location="'LSIB_G03'!M139" ref="C427"/>
    <hyperlink location="'LSIB_G03'!N127" ref="C428"/>
    <hyperlink location="'LSIB_G03'!N128" ref="C429"/>
    <hyperlink location="'LSIB_G03'!N129" ref="C430"/>
    <hyperlink location="'LSIB_G03'!N130" ref="C431"/>
    <hyperlink location="'LSIB_G03'!N131" ref="C432"/>
    <hyperlink location="'LSIB_G03'!N132" ref="C433"/>
    <hyperlink location="'LSIB_G03'!N133" ref="C434"/>
    <hyperlink location="'LSIB_G03'!N134" ref="C435"/>
    <hyperlink location="'LSIB_G03'!N135" ref="C436"/>
    <hyperlink location="'LSIB_G03'!N136" ref="C437"/>
    <hyperlink location="'LSIB_G03'!N140" ref="C438"/>
    <hyperlink location="'LSIB_G03'!N141" ref="C439"/>
    <hyperlink location="'LSIB_G03'!N142" ref="C440"/>
    <hyperlink location="'LSIB_G03'!N137" ref="C441"/>
    <hyperlink location="'LSIB_G03'!N138" ref="C442"/>
    <hyperlink location="'LSIB_G03'!N139" ref="C443"/>
    <hyperlink location="'LSIB_G03'!O127" ref="C444"/>
    <hyperlink location="'LSIB_G03'!O128" ref="C445"/>
    <hyperlink location="'LSIB_G03'!O129" ref="C446"/>
    <hyperlink location="'LSIB_G03'!O130" ref="C447"/>
    <hyperlink location="'LSIB_G03'!O131" ref="C448"/>
    <hyperlink location="'LSIB_G03'!O132" ref="C449"/>
    <hyperlink location="'LSIB_G03'!O133" ref="C450"/>
    <hyperlink location="'LSIB_G03'!O134" ref="C451"/>
    <hyperlink location="'LSIB_G03'!O135" ref="C452"/>
    <hyperlink location="'LSIB_G03'!O136" ref="C453"/>
    <hyperlink location="'LSIB_G03'!O140" ref="C454"/>
    <hyperlink location="'LSIB_G03'!O141" ref="C455"/>
    <hyperlink location="'LSIB_G03'!O142" ref="C456"/>
    <hyperlink location="'LSIB_G03'!O137" ref="C457"/>
    <hyperlink location="'LSIB_G03'!O138" ref="C458"/>
    <hyperlink location="'LSIB_G03'!O139" ref="C459"/>
    <hyperlink location="'LSIB_G03'!L144" ref="C460"/>
    <hyperlink location="'LSIB_G03'!M144" ref="C461"/>
    <hyperlink location="'LSIB_G03'!N144" ref="C462"/>
    <hyperlink location="'LSIB_G03'!O144" ref="C463"/>
    <hyperlink location="'LSIB_G03'!L145" ref="C464"/>
    <hyperlink location="'LSIB_G03'!M145" ref="C465"/>
    <hyperlink location="'LSIB_G03'!N145" ref="C466"/>
    <hyperlink location="'LSIB_G03'!O145" ref="C467"/>
    <hyperlink location="'LSIB_G03'!L146" ref="C468"/>
    <hyperlink location="'LSIB_G03'!M146" ref="C469"/>
    <hyperlink location="'LSIB_G03'!N146" ref="C470"/>
    <hyperlink location="'LSIB_G03'!O146" ref="C471"/>
    <hyperlink location="'LSIB_G03'!L149" ref="C472"/>
    <hyperlink location="'LSIB_G03'!M149" ref="C473"/>
    <hyperlink location="'LSIB_G03'!N149" ref="C474"/>
    <hyperlink location="'LSIB_G03'!O149" ref="C475"/>
    <hyperlink location="'LSIB_G03'!L150" ref="C476"/>
    <hyperlink location="'LSIB_G03'!M150" ref="C477"/>
    <hyperlink location="'LSIB_G03'!N150" ref="C478"/>
    <hyperlink location="'LSIB_G03'!O150" ref="C479"/>
    <hyperlink location="'LSIB_G03'!L152" ref="C480"/>
    <hyperlink location="'LSIB_G03'!M152" ref="C481"/>
    <hyperlink location="'LSIB_G03'!N152" ref="C482"/>
    <hyperlink location="'LSIB_G03'!O152" ref="C483"/>
    <hyperlink location="'LSIB_G03'!L153" ref="C484"/>
    <hyperlink location="'LSIB_G03'!M153" ref="C485"/>
    <hyperlink location="'LSIB_G03'!N153" ref="C486"/>
    <hyperlink location="'LSIB_G03'!O153" ref="C487"/>
    <hyperlink location="'LSIB_G03'!L155" ref="C488"/>
    <hyperlink location="'LSIB_G03'!M155" ref="C489"/>
    <hyperlink location="'LSIB_G03'!N155" ref="C490"/>
    <hyperlink location="'LSIB_G03'!O155" ref="C491"/>
    <hyperlink location="'LSIB_G03'!L156" ref="C492"/>
    <hyperlink location="'LSIB_G03'!M156" ref="C493"/>
    <hyperlink location="'LSIB_G03'!N156" ref="C494"/>
    <hyperlink location="'LSIB_G03'!O156" ref="C495"/>
    <hyperlink location="'LSIB_G03'!L165" ref="C496"/>
    <hyperlink location="'LSIB_G03'!L166" ref="C497"/>
    <hyperlink location="'LSIB_G03'!L167" ref="C498"/>
    <hyperlink location="'LSIB_G03'!L168" ref="C499"/>
    <hyperlink location="'LSIB_G02'!L21" ref="C500"/>
    <hyperlink location="'LSIB_G02'!L22" ref="C501"/>
    <hyperlink location="'LSIB_G02'!L23" ref="C502"/>
    <hyperlink location="'LSIB_G02'!L24" ref="C503"/>
    <hyperlink location="'LSIB_G04'!P20" ref="C504"/>
    <hyperlink location="'LSIB_G04'!L20" ref="C505"/>
    <hyperlink location="'LSIB_G04'!M20" ref="C506"/>
    <hyperlink location="'LSIB_G04'!N20" ref="C507"/>
    <hyperlink location="'LSIB_G04'!O20" ref="C508"/>
    <hyperlink location="'LSIB_G04'!Q20" ref="C509"/>
    <hyperlink location="'LSIB_G04'!P21" ref="C510"/>
    <hyperlink location="'LSIB_G04'!L21" ref="C511"/>
    <hyperlink location="'LSIB_G04'!M21" ref="C512"/>
    <hyperlink location="'LSIB_G04'!N21" ref="C513"/>
    <hyperlink location="'LSIB_G04'!O21" ref="C514"/>
    <hyperlink location="'LSIB_G04'!Q21" ref="C515"/>
    <hyperlink location="'LSIB_G04'!P22" ref="C516"/>
    <hyperlink location="'LSIB_G04'!L22" ref="C517"/>
    <hyperlink location="'LSIB_G04'!M22" ref="C518"/>
    <hyperlink location="'LSIB_G04'!N22" ref="C519"/>
    <hyperlink location="'LSIB_G04'!O22" ref="C520"/>
    <hyperlink location="'LSIB_G04'!Q22" ref="C521"/>
    <hyperlink location="'LSIB_G04'!P29" ref="C522"/>
    <hyperlink location="'LSIB_G04'!L29" ref="C523"/>
    <hyperlink location="'LSIB_G04'!M29" ref="C524"/>
    <hyperlink location="'LSIB_G04'!N29" ref="C525"/>
    <hyperlink location="'LSIB_G04'!Q29" ref="C526"/>
    <hyperlink location="'LSIB_G01'!N20" ref="C527"/>
    <hyperlink location="'LSIB_G01'!M20" ref="C528"/>
    <hyperlink location="'LSIB_G01'!N21" ref="C529"/>
    <hyperlink location="'LSIB_G01'!M21" ref="C530"/>
    <hyperlink location="'LSIB_G01'!M26" ref="C531"/>
    <hyperlink location="'LSIB_G01'!N26" ref="C532"/>
    <hyperlink location="'LSIB_G01'!N22" ref="C533"/>
    <hyperlink location="'LSIB_G01'!M22" ref="C534"/>
    <hyperlink location="'LSIB_G01'!N23" ref="C535"/>
    <hyperlink location="'LSIB_G01'!M23" ref="C536"/>
    <hyperlink location="'LSIB_G01'!N24" ref="C537"/>
    <hyperlink location="'LSIB_G01'!M24" ref="C538"/>
    <hyperlink location="'LSIB_G01'!N25" ref="C539"/>
    <hyperlink location="'LSIB_G01'!M25" ref="C540"/>
    <hyperlink location="'LSIB_G01'!N42" ref="C541"/>
    <hyperlink location="'LSIB_G01'!M42" ref="C542"/>
    <hyperlink location="'LSIB_G01'!N30" ref="C543"/>
    <hyperlink location="'LSIB_G01'!M30" ref="C544"/>
    <hyperlink location="'LSIB_G01'!N27" ref="C545"/>
    <hyperlink location="'LSIB_G01'!M27" ref="C546"/>
    <hyperlink location="'LSIB_G01'!N28" ref="C547"/>
    <hyperlink location="'LSIB_G01'!M28" ref="C548"/>
    <hyperlink location="'LSIB_G01'!N29" ref="C549"/>
    <hyperlink location="'LSIB_G01'!M29" ref="C550"/>
    <hyperlink location="'LSIB_G01'!M41" ref="C551"/>
    <hyperlink location="'LSIB_G01'!N41" ref="C552"/>
    <hyperlink location="'LSIB_G01'!N31" ref="C553"/>
    <hyperlink location="'LSIB_G01'!M31" ref="C554"/>
    <hyperlink location="'LSIB_G01'!N32" ref="C555"/>
    <hyperlink location="'LSIB_G01'!M32" ref="C556"/>
    <hyperlink location="'LSIB_G01'!N33" ref="C557"/>
    <hyperlink location="'LSIB_G01'!M33" ref="C558"/>
    <hyperlink location="'LSIB_G01'!N34" ref="C559"/>
    <hyperlink location="'LSIB_G01'!M34" ref="C560"/>
    <hyperlink location="'LSIB_G01'!N35" ref="C561"/>
    <hyperlink location="'LSIB_G01'!M35" ref="C562"/>
    <hyperlink location="'LSIB_G01'!N36" ref="C563"/>
    <hyperlink location="'LSIB_G01'!M36" ref="C564"/>
    <hyperlink location="'LSIB_G01'!N37" ref="C565"/>
    <hyperlink location="'LSIB_G01'!M37" ref="C566"/>
    <hyperlink location="'LSIB_G01'!N38" ref="C567"/>
    <hyperlink location="'LSIB_G01'!M38" ref="C568"/>
    <hyperlink location="'LSIB_G01'!N39" ref="C569"/>
    <hyperlink location="'LSIB_G01'!M39" ref="C570"/>
    <hyperlink location="'LSIB_G01'!N40" ref="C571"/>
    <hyperlink location="'LSIB_G01'!M40" ref="C572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showRowColHeaders="0" showZeros="true" topLeftCell="B1" zoomScale="80" zoomScaleNormal="80" workbookViewId="0">
      <pane xSplit="10" ySplit="19" topLeftCell="L20" activePane="bottomRight" state="frozen"/>
      <selection activeCell="B1" sqref="B1"/>
      <selection pane="topRight" activeCell="L1" sqref="L1"/>
      <selection pane="bottomLeft" activeCell="B20" sqref="B20"/>
      <selection pane="bottomRight" activeCell="L20" sqref="L20"/>
    </sheetView>
  </sheetViews>
  <sheetFormatPr defaultColWidth="11.5703125" defaultRowHeight="12.75" x14ac:dyDescent="0.2"/>
  <cols>
    <col min="1" max="1" customWidth="true" hidden="true" style="17" width="1.85546875" collapsed="false"/>
    <col min="2" max="2" bestFit="true" customWidth="true" style="17" width="13.42578125" collapsed="false"/>
    <col min="3" max="3" customWidth="true" hidden="true" style="17" width="2.5703125" collapsed="false"/>
    <col min="4" max="4" customWidth="true" style="17" width="73.7109375" collapsed="false"/>
    <col min="5" max="5" customWidth="true" style="17" width="4.7109375" collapsed="false"/>
    <col min="6" max="6" customWidth="true" hidden="true" style="17" width="4.7109375" collapsed="false"/>
    <col min="7" max="10" customWidth="true" hidden="true" style="48" width="8.7109375" collapsed="false"/>
    <col min="11" max="11" customWidth="true" hidden="true" style="13" width="27.5703125" collapsed="false"/>
    <col min="12" max="15" customWidth="true" style="17" width="15.7109375" collapsed="false"/>
    <col min="16" max="16" customWidth="true" style="142" width="15.7109375" collapsed="false"/>
    <col min="17" max="19" customWidth="true" style="142" width="12.7109375" collapsed="false"/>
    <col min="20" max="20" customWidth="true" style="142" width="11.85546875" collapsed="false"/>
    <col min="21" max="21" customWidth="true" style="17" width="11.85546875" collapsed="false"/>
    <col min="22" max="22" customWidth="true" style="142" width="11.85546875" collapsed="false"/>
    <col min="23" max="23" customWidth="true" style="17" width="11.85546875" collapsed="false"/>
    <col min="24" max="24" customWidth="true" style="142" width="11.85546875" collapsed="false"/>
    <col min="25" max="30" customWidth="true" style="17" width="11.85546875" collapsed="false"/>
    <col min="31" max="31" customWidth="true" style="142" width="11.85546875" collapsed="false"/>
    <col min="32" max="32" customWidth="true" style="17" width="11.85546875" collapsed="false"/>
    <col min="33" max="16384" style="17" width="11.5703125" collapsed="false"/>
  </cols>
  <sheetData>
    <row r="1" spans="1:31" ht="21.95" customHeight="1" x14ac:dyDescent="0.2">
      <c r="A1" s="18"/>
      <c r="B1" s="44" t="str">
        <f>I_ReportName</f>
        <v>LSIB_G</v>
      </c>
      <c r="D1" s="13" t="s">
        <v>17</v>
      </c>
      <c r="I1" s="49"/>
      <c r="J1" s="49"/>
      <c r="L1" s="210" t="str">
        <f>P_Title</f>
        <v>Reporting of Special Liquidity Requirements for Systemically Important Banks (LSIB)</v>
      </c>
      <c r="M1" s="210"/>
      <c r="N1" s="210"/>
      <c r="O1" s="210"/>
      <c r="P1" s="210"/>
      <c r="Q1" s="17"/>
      <c r="R1" s="17"/>
      <c r="T1" s="17"/>
      <c r="V1" s="17"/>
      <c r="X1" s="17"/>
      <c r="AE1" s="17"/>
    </row>
    <row r="2" spans="1:31" ht="21.95" customHeight="1" x14ac:dyDescent="0.2">
      <c r="A2" s="18"/>
      <c r="B2" s="144" t="s">
        <v>128</v>
      </c>
      <c r="D2" s="13" t="s">
        <v>18</v>
      </c>
      <c r="I2" s="49"/>
      <c r="J2" s="49"/>
      <c r="L2" s="210"/>
      <c r="M2" s="210"/>
      <c r="N2" s="210"/>
      <c r="O2" s="210"/>
      <c r="P2" s="210"/>
      <c r="T2" s="17"/>
      <c r="V2" s="17"/>
      <c r="X2" s="17"/>
      <c r="AE2" s="17"/>
    </row>
    <row r="3" spans="1:31" ht="21.95" customHeight="1" x14ac:dyDescent="0.2">
      <c r="A3" s="18"/>
      <c r="B3" s="44" t="str">
        <f>I_SubjectId</f>
        <v>XXXXXX</v>
      </c>
      <c r="D3" s="13" t="s">
        <v>39</v>
      </c>
      <c r="I3" s="49"/>
      <c r="J3" s="49"/>
      <c r="L3" s="211" t="str">
        <f>P_Subtitle</f>
        <v>Group / Single Entities (without group structure)</v>
      </c>
      <c r="M3" s="211"/>
      <c r="N3" s="211"/>
      <c r="O3" s="211"/>
      <c r="P3" s="211"/>
      <c r="Q3" s="153"/>
      <c r="R3" s="153"/>
      <c r="T3" s="17"/>
      <c r="V3" s="17"/>
      <c r="X3" s="17"/>
      <c r="AE3" s="17"/>
    </row>
    <row r="4" spans="1:31" ht="21.95" customHeight="1" x14ac:dyDescent="0.25">
      <c r="A4" s="21"/>
      <c r="B4" s="45" t="str">
        <f>I_ReferDate</f>
        <v>DD.MM.YYYY</v>
      </c>
      <c r="D4" s="13" t="s">
        <v>19</v>
      </c>
      <c r="I4" s="49"/>
      <c r="J4" s="49"/>
      <c r="L4" s="151" t="s">
        <v>131</v>
      </c>
      <c r="P4" s="17"/>
      <c r="Q4" s="17"/>
      <c r="R4" s="17"/>
      <c r="T4" s="17"/>
      <c r="V4" s="17"/>
      <c r="X4" s="17"/>
      <c r="AE4" s="17"/>
    </row>
    <row r="5" spans="1:31" s="23" customFormat="1" ht="20.100000000000001" customHeight="1" x14ac:dyDescent="0.2">
      <c r="A5" s="142"/>
      <c r="B5" s="60">
        <f>COUNTIFS(N21:N24,"*ERROR*")</f>
      </c>
      <c r="D5" s="13" t="s">
        <v>22</v>
      </c>
      <c r="E5" s="142"/>
      <c r="F5" s="142"/>
      <c r="G5" s="51"/>
      <c r="H5" s="50"/>
      <c r="I5" s="51"/>
      <c r="J5" s="51"/>
      <c r="K5" s="16"/>
      <c r="L5" s="142"/>
      <c r="P5" s="17"/>
      <c r="Q5" s="17"/>
      <c r="R5" s="17"/>
      <c r="S5" s="142"/>
    </row>
    <row r="6" spans="1:31" ht="20.100000000000001" customHeight="1" x14ac:dyDescent="0.2">
      <c r="A6" s="142"/>
      <c r="B6" s="60">
        <f>COUNTIFS(N21:N24,"*WARNING*")</f>
      </c>
      <c r="C6" s="23"/>
      <c r="D6" s="13" t="s">
        <v>23</v>
      </c>
      <c r="E6" s="142"/>
      <c r="F6" s="142"/>
      <c r="G6" s="51"/>
      <c r="H6" s="51"/>
      <c r="I6" s="51"/>
      <c r="J6" s="51"/>
      <c r="K6" s="16"/>
      <c r="L6" s="165" t="s">
        <v>11</v>
      </c>
      <c r="P6" s="17"/>
      <c r="Q6" s="17"/>
      <c r="R6" s="17"/>
      <c r="T6" s="17"/>
      <c r="V6" s="17"/>
      <c r="X6" s="17"/>
      <c r="AE6" s="17"/>
    </row>
    <row r="7" spans="1:31" ht="15" hidden="1" customHeight="1" x14ac:dyDescent="0.2">
      <c r="A7" s="142"/>
      <c r="B7" s="142"/>
      <c r="C7" s="142"/>
      <c r="D7" s="142"/>
      <c r="E7" s="142"/>
      <c r="F7" s="142"/>
      <c r="G7" s="51"/>
      <c r="H7" s="51"/>
      <c r="I7" s="51"/>
      <c r="J7" s="51"/>
      <c r="K7" s="16"/>
      <c r="L7" s="142"/>
      <c r="P7" s="17"/>
      <c r="Q7" s="17"/>
      <c r="R7" s="17"/>
      <c r="T7" s="17"/>
      <c r="V7" s="17"/>
      <c r="X7" s="17"/>
      <c r="AE7" s="17"/>
    </row>
    <row r="8" spans="1:31" ht="15" hidden="1" customHeight="1" x14ac:dyDescent="0.2">
      <c r="A8" s="142"/>
      <c r="B8" s="142"/>
      <c r="C8" s="142"/>
      <c r="D8" s="142"/>
      <c r="E8" s="142"/>
      <c r="F8" s="142"/>
      <c r="G8" s="51"/>
      <c r="H8" s="51"/>
      <c r="I8" s="51"/>
      <c r="J8" s="51"/>
      <c r="K8" s="16"/>
      <c r="L8" s="142"/>
      <c r="P8" s="17"/>
      <c r="Q8" s="17"/>
      <c r="R8" s="17"/>
      <c r="T8" s="17"/>
      <c r="V8" s="17"/>
      <c r="X8" s="17"/>
      <c r="AE8" s="17"/>
    </row>
    <row r="9" spans="1:31" ht="15" hidden="1" customHeight="1" x14ac:dyDescent="0.2">
      <c r="A9" s="142"/>
      <c r="B9" s="142"/>
      <c r="C9" s="142"/>
      <c r="D9" s="142"/>
      <c r="E9" s="142"/>
      <c r="F9" s="142"/>
      <c r="G9" s="51"/>
      <c r="H9" s="51"/>
      <c r="I9" s="51"/>
      <c r="J9" s="51"/>
      <c r="K9" s="16"/>
      <c r="L9" s="142"/>
      <c r="P9" s="17"/>
      <c r="Q9" s="17"/>
      <c r="R9" s="17"/>
      <c r="T9" s="17"/>
      <c r="V9" s="17"/>
      <c r="X9" s="17"/>
      <c r="AE9" s="17"/>
    </row>
    <row r="10" spans="1:31" ht="15" hidden="1" customHeight="1" x14ac:dyDescent="0.2">
      <c r="A10" s="142"/>
      <c r="B10" s="142"/>
      <c r="C10" s="142"/>
      <c r="D10" s="142"/>
      <c r="E10" s="142"/>
      <c r="F10" s="142"/>
      <c r="G10" s="51"/>
      <c r="H10" s="51"/>
      <c r="I10" s="51"/>
      <c r="J10" s="51"/>
      <c r="K10" s="16"/>
      <c r="L10" s="142"/>
      <c r="P10" s="17"/>
      <c r="Q10" s="17"/>
      <c r="R10" s="17"/>
      <c r="T10" s="17"/>
      <c r="V10" s="17"/>
      <c r="X10" s="17"/>
      <c r="AE10" s="17"/>
    </row>
    <row r="11" spans="1:31" ht="15" hidden="1" customHeight="1" x14ac:dyDescent="0.2">
      <c r="A11" s="142"/>
      <c r="B11" s="142"/>
      <c r="C11" s="142"/>
      <c r="D11" s="142"/>
      <c r="E11" s="142"/>
      <c r="F11" s="142"/>
      <c r="G11" s="51"/>
      <c r="H11" s="51"/>
      <c r="I11" s="51"/>
      <c r="J11" s="51"/>
      <c r="K11" s="16"/>
      <c r="L11" s="142"/>
      <c r="P11" s="17"/>
      <c r="Q11" s="17"/>
      <c r="R11" s="17"/>
      <c r="T11" s="17"/>
      <c r="V11" s="17"/>
      <c r="X11" s="17"/>
      <c r="AE11" s="17"/>
    </row>
    <row r="12" spans="1:31" ht="15" hidden="1" customHeight="1" x14ac:dyDescent="0.2">
      <c r="A12" s="142"/>
      <c r="B12" s="142"/>
      <c r="C12" s="142"/>
      <c r="D12" s="142"/>
      <c r="E12" s="142"/>
      <c r="F12" s="142"/>
      <c r="G12" s="51"/>
      <c r="H12" s="51"/>
      <c r="I12" s="51"/>
      <c r="J12" s="51"/>
      <c r="K12" s="16"/>
      <c r="L12" s="142"/>
      <c r="P12" s="17"/>
      <c r="Q12" s="17"/>
      <c r="R12" s="17"/>
      <c r="T12" s="17"/>
      <c r="V12" s="17"/>
      <c r="X12" s="17"/>
      <c r="AE12" s="17"/>
    </row>
    <row r="13" spans="1:31" ht="15" hidden="1" customHeight="1" x14ac:dyDescent="0.2">
      <c r="A13" s="142"/>
      <c r="B13" s="142"/>
      <c r="C13" s="142"/>
      <c r="D13" s="142"/>
      <c r="E13" s="142"/>
      <c r="F13" s="142"/>
      <c r="G13" s="51"/>
      <c r="H13" s="51"/>
      <c r="I13" s="51"/>
      <c r="J13" s="51"/>
      <c r="K13" s="16"/>
      <c r="L13" s="142"/>
      <c r="P13" s="17"/>
      <c r="Q13" s="17"/>
      <c r="R13" s="17"/>
      <c r="T13" s="17"/>
      <c r="V13" s="17"/>
      <c r="X13" s="17"/>
      <c r="AE13" s="17"/>
    </row>
    <row r="14" spans="1:31" ht="15" hidden="1" customHeight="1" x14ac:dyDescent="0.2">
      <c r="A14" s="142"/>
      <c r="B14" s="142"/>
      <c r="C14" s="142"/>
      <c r="D14" s="142"/>
      <c r="E14" s="142"/>
      <c r="F14" s="142"/>
      <c r="G14" s="51"/>
      <c r="H14" s="51"/>
      <c r="I14" s="51"/>
      <c r="J14" s="51"/>
      <c r="K14" s="16"/>
      <c r="L14" s="142"/>
      <c r="P14" s="17"/>
      <c r="Q14" s="17"/>
      <c r="R14" s="17"/>
      <c r="T14" s="17"/>
      <c r="V14" s="17"/>
      <c r="X14" s="17"/>
      <c r="AE14" s="17"/>
    </row>
    <row r="15" spans="1:31" ht="15" customHeight="1" x14ac:dyDescent="0.2">
      <c r="A15" s="142"/>
      <c r="B15" s="142"/>
      <c r="C15" s="142"/>
      <c r="D15" s="142"/>
      <c r="E15" s="142"/>
      <c r="F15" s="142"/>
      <c r="G15" s="51"/>
      <c r="H15" s="51"/>
      <c r="I15" s="51"/>
      <c r="J15" s="51"/>
      <c r="K15" s="16"/>
      <c r="L15" s="142"/>
      <c r="P15" s="17"/>
      <c r="Q15" s="17"/>
      <c r="R15" s="17"/>
      <c r="T15" s="17"/>
      <c r="V15" s="17"/>
      <c r="X15" s="17"/>
      <c r="AE15" s="17"/>
    </row>
    <row r="16" spans="1:31" ht="60" customHeight="1" x14ac:dyDescent="0.2">
      <c r="A16" s="29"/>
      <c r="B16" s="29"/>
      <c r="C16" s="29"/>
      <c r="D16" s="29"/>
      <c r="E16" s="35"/>
      <c r="F16" s="131"/>
      <c r="G16" s="52"/>
      <c r="H16" s="52"/>
      <c r="I16" s="52"/>
      <c r="J16" s="29"/>
      <c r="K16" s="129"/>
      <c r="L16" s="147" t="s">
        <v>127</v>
      </c>
      <c r="Q16" s="17"/>
      <c r="S16" s="17"/>
      <c r="T16" s="17"/>
      <c r="V16" s="17"/>
      <c r="X16" s="17"/>
      <c r="Y16" s="142"/>
      <c r="AE16" s="17"/>
    </row>
    <row r="17" spans="1:31" x14ac:dyDescent="0.2">
      <c r="A17" s="33"/>
      <c r="B17" s="33"/>
      <c r="C17" s="33"/>
      <c r="D17" s="33"/>
      <c r="E17" s="36"/>
      <c r="F17" s="132"/>
      <c r="G17" s="53"/>
      <c r="H17" s="53"/>
      <c r="I17" s="53"/>
      <c r="J17" s="53"/>
      <c r="K17" s="115"/>
      <c r="L17" s="112" t="str">
        <f>SUBSTITUTE(ADDRESS(1,COLUMN(),4),1,)</f>
        <v>L</v>
      </c>
      <c r="P17" s="17"/>
      <c r="Q17" s="24"/>
      <c r="R17" s="17"/>
      <c r="T17" s="17"/>
      <c r="V17" s="17"/>
      <c r="X17" s="17"/>
      <c r="AE17" s="17"/>
    </row>
    <row r="18" spans="1:31" ht="12.75" hidden="1" customHeight="1" x14ac:dyDescent="0.2">
      <c r="A18" s="142"/>
      <c r="C18" s="142"/>
      <c r="D18" s="21"/>
      <c r="E18" s="114"/>
      <c r="F18" s="114"/>
      <c r="G18" s="196"/>
      <c r="H18" s="196"/>
      <c r="I18" s="196"/>
      <c r="J18" s="196"/>
      <c r="K18" s="196"/>
      <c r="L18" s="198"/>
      <c r="P18" s="17"/>
      <c r="Q18" s="17"/>
      <c r="R18" s="17"/>
      <c r="T18" s="17"/>
      <c r="V18" s="17"/>
      <c r="X18" s="17"/>
      <c r="AE18" s="17"/>
    </row>
    <row r="19" spans="1:31" ht="12.75" hidden="1" customHeight="1" x14ac:dyDescent="0.2">
      <c r="A19" s="142"/>
      <c r="C19" s="142"/>
      <c r="D19" s="21"/>
      <c r="E19" s="91"/>
      <c r="F19" s="91"/>
      <c r="G19" s="196"/>
      <c r="H19" s="196"/>
      <c r="I19" s="196"/>
      <c r="J19" s="196"/>
      <c r="K19" s="196"/>
      <c r="L19" s="196"/>
      <c r="P19" s="17"/>
      <c r="Q19" s="17"/>
      <c r="R19" s="17"/>
      <c r="T19" s="17"/>
      <c r="V19" s="17"/>
      <c r="X19" s="17"/>
      <c r="AE19" s="17"/>
    </row>
    <row r="20" spans="1:31" s="142" customFormat="1" ht="50.1" customHeight="1" x14ac:dyDescent="0.2">
      <c r="A20" s="41"/>
      <c r="B20" s="17"/>
      <c r="C20" s="113"/>
      <c r="D20" s="169" t="s">
        <v>203</v>
      </c>
      <c r="E20" s="56"/>
      <c r="F20" s="196"/>
      <c r="G20" s="196"/>
      <c r="H20" s="196"/>
      <c r="I20" s="196"/>
      <c r="J20" s="196"/>
      <c r="K20" s="196"/>
      <c r="L20" s="130"/>
      <c r="M20" s="17"/>
      <c r="N20" s="17"/>
      <c r="O20" s="17"/>
      <c r="P20" s="17"/>
      <c r="Q20" s="17"/>
      <c r="R20" s="17"/>
      <c r="T20" s="17"/>
      <c r="U20" s="17"/>
    </row>
    <row r="21" spans="1:31" s="142" customFormat="1" ht="20.100000000000001" customHeight="1" x14ac:dyDescent="0.2">
      <c r="B21" s="17"/>
      <c r="C21" s="87"/>
      <c r="D21" s="170" t="s">
        <v>68</v>
      </c>
      <c r="E21" s="56">
        <f>ROW()</f>
        <v>21</v>
      </c>
      <c r="F21" s="196"/>
      <c r="G21" s="196"/>
      <c r="H21" s="196"/>
      <c r="I21" s="196"/>
      <c r="J21" s="196"/>
      <c r="K21" s="196"/>
      <c r="L21" s="37"/>
      <c r="M21" s="17"/>
      <c r="N21" s="232">
        <f>IF(L21&gt;=0,"OK","L21: ERROR")</f>
      </c>
      <c r="O21" s="17"/>
      <c r="P21" s="17"/>
      <c r="Q21" s="17"/>
      <c r="R21" s="17"/>
      <c r="T21" s="17"/>
      <c r="U21" s="17"/>
    </row>
    <row r="22" spans="1:31" s="142" customFormat="1" ht="20.100000000000001" customHeight="1" x14ac:dyDescent="0.2">
      <c r="B22" s="17"/>
      <c r="C22" s="87"/>
      <c r="D22" s="109" t="s">
        <v>57</v>
      </c>
      <c r="E22" s="56">
        <f>ROW()</f>
        <v>22</v>
      </c>
      <c r="F22" s="196"/>
      <c r="G22" s="196"/>
      <c r="H22" s="196"/>
      <c r="I22" s="196"/>
      <c r="J22" s="196"/>
      <c r="K22" s="196"/>
      <c r="L22" s="37"/>
      <c r="M22" s="17"/>
      <c r="N22" s="232">
        <f>IF(L22&gt;=0,"OK","L22: ERROR")</f>
      </c>
      <c r="O22" s="17"/>
      <c r="P22" s="17"/>
      <c r="Q22" s="17"/>
      <c r="R22" s="17"/>
      <c r="T22" s="17"/>
      <c r="U22" s="17"/>
    </row>
    <row r="23" spans="1:31" s="142" customFormat="1" ht="20.100000000000001" customHeight="1" x14ac:dyDescent="0.2">
      <c r="B23" s="17"/>
      <c r="C23" s="87"/>
      <c r="D23" s="109" t="s">
        <v>12</v>
      </c>
      <c r="E23" s="56">
        <f>ROW()</f>
        <v>23</v>
      </c>
      <c r="F23" s="196"/>
      <c r="G23" s="196"/>
      <c r="H23" s="196"/>
      <c r="I23" s="196"/>
      <c r="J23" s="196"/>
      <c r="K23" s="196"/>
      <c r="L23" s="37"/>
      <c r="M23" s="17"/>
      <c r="N23" s="232">
        <f>IF(L23&gt;=0,"OK","L23: ERROR")</f>
      </c>
      <c r="O23" s="17"/>
      <c r="P23" s="17"/>
      <c r="Q23" s="17"/>
      <c r="R23" s="17"/>
      <c r="T23" s="17"/>
      <c r="U23" s="17"/>
    </row>
    <row r="24" spans="1:31" s="142" customFormat="1" ht="20.100000000000001" customHeight="1" x14ac:dyDescent="0.2">
      <c r="B24" s="17"/>
      <c r="C24" s="87"/>
      <c r="D24" s="109" t="s">
        <v>321</v>
      </c>
      <c r="E24" s="56">
        <f>ROW()</f>
        <v>24</v>
      </c>
      <c r="F24" s="196"/>
      <c r="G24" s="196"/>
      <c r="H24" s="196"/>
      <c r="I24" s="196"/>
      <c r="J24" s="196"/>
      <c r="K24" s="196"/>
      <c r="L24" s="37"/>
      <c r="M24" s="17"/>
      <c r="N24" s="232">
        <f>IF(L24&gt;=0,"OK","L24: ERROR")</f>
      </c>
      <c r="O24" s="17"/>
      <c r="P24" s="17"/>
      <c r="Q24" s="17"/>
      <c r="R24" s="17"/>
      <c r="T24" s="17"/>
      <c r="U24" s="17"/>
    </row>
    <row r="25" spans="1:31" ht="6" customHeight="1" x14ac:dyDescent="0.2">
      <c r="D25" s="20"/>
      <c r="E25" s="20"/>
      <c r="F25" s="20"/>
      <c r="G25" s="54"/>
      <c r="H25" s="54"/>
      <c r="I25" s="54"/>
      <c r="J25" s="54"/>
      <c r="K25" s="116"/>
      <c r="L25" s="111"/>
      <c r="P25" s="17"/>
      <c r="Q25" s="17"/>
      <c r="R25" s="17"/>
      <c r="T25" s="17"/>
      <c r="V25" s="17"/>
      <c r="X25" s="17"/>
      <c r="AE25" s="17"/>
    </row>
    <row r="26" spans="1:31" s="142" customFormat="1" x14ac:dyDescent="0.2">
      <c r="B26" s="17"/>
      <c r="C26" s="17"/>
      <c r="D26" s="39"/>
      <c r="E26" s="17"/>
      <c r="F26" s="17"/>
      <c r="G26" s="48"/>
      <c r="H26" s="48"/>
      <c r="I26" s="48"/>
      <c r="J26" s="48"/>
      <c r="K26" s="13"/>
    </row>
    <row r="27" spans="1:31" s="142" customFormat="1" x14ac:dyDescent="0.2">
      <c r="B27" s="17"/>
      <c r="C27" s="17"/>
      <c r="D27" s="39"/>
      <c r="E27" s="17"/>
      <c r="F27" s="17"/>
      <c r="G27" s="48"/>
      <c r="H27" s="48"/>
      <c r="I27" s="48"/>
      <c r="J27" s="48"/>
      <c r="K27" s="13"/>
    </row>
    <row r="28" spans="1:31" s="142" customFormat="1" x14ac:dyDescent="0.2">
      <c r="B28" s="17"/>
      <c r="C28" s="17"/>
      <c r="D28" s="39"/>
      <c r="E28" s="17"/>
      <c r="F28" s="17"/>
      <c r="G28" s="48"/>
      <c r="H28" s="48"/>
      <c r="I28" s="48"/>
      <c r="J28" s="48"/>
      <c r="K28" s="13"/>
    </row>
    <row r="29" spans="1:31" s="142" customFormat="1" x14ac:dyDescent="0.2">
      <c r="B29" s="17"/>
      <c r="C29" s="17"/>
      <c r="D29" s="39"/>
      <c r="E29" s="17"/>
      <c r="F29" s="17"/>
      <c r="G29" s="48"/>
      <c r="H29" s="48"/>
      <c r="I29" s="48"/>
      <c r="J29" s="48"/>
      <c r="K29" s="13"/>
    </row>
    <row r="30" spans="1:31" s="142" customFormat="1" x14ac:dyDescent="0.2">
      <c r="B30" s="17"/>
      <c r="C30" s="17"/>
      <c r="D30" s="39"/>
      <c r="E30" s="17"/>
      <c r="F30" s="17"/>
      <c r="G30" s="48"/>
      <c r="H30" s="48"/>
      <c r="I30" s="48"/>
      <c r="J30" s="48"/>
      <c r="K30" s="13"/>
    </row>
  </sheetData>
  <sheetProtection sheet="1" objects="1" scenarios="1"/>
  <mergeCells count="2">
    <mergeCell ref="L1:P2"/>
    <mergeCell ref="L3:P3"/>
  </mergeCells>
  <conditionalFormatting sqref="N21:N24">
    <cfRule type="expression" dxfId="13" priority="1">
      <formula>ISNUMBER(SEARCH("ERROR",N21))</formula>
    </cfRule>
    <cfRule type="expression" dxfId="14" priority="2">
      <formula>ISNUMBER(SEARCH("WARNING",N21))</formula>
    </cfRule>
    <cfRule type="expression" dxfId="15" priority="3">
      <formula>ISNUMBER(SEARCH("OK",N21))</formula>
    </cfRule>
  </conditionalFormatting>
  <conditionalFormatting sqref="B5">
    <cfRule type="expression" dxfId="16" priority="4">
      <formula>OR(B5=0,B5="0")</formula>
    </cfRule>
    <cfRule type="expression" dxfId="17" priority="5">
      <formula>B5&gt;0</formula>
    </cfRule>
  </conditionalFormatting>
  <conditionalFormatting sqref="B6">
    <cfRule type="expression" dxfId="18" priority="6">
      <formula>OR(B6=0,B6="0")</formula>
    </cfRule>
    <cfRule type="expression" dxfId="19" priority="7">
      <formula>B6&gt;0</formula>
    </cfRule>
  </conditionalFormatting>
  <hyperlinks>
    <hyperlink location="Validation_KD001_LSIB_G02_L21_0" ref="N21"/>
    <hyperlink location="Validation_KD001_LSIB_G02_L22_0" ref="N22"/>
    <hyperlink location="Validation_KD001_LSIB_G02_L23_0" ref="N23"/>
    <hyperlink location="Validation_KD001_LSIB_G02_L24_0" ref="N24"/>
  </hyperlinks>
  <printOptions gridLinesSet="0"/>
  <pageMargins left="0.39370078740157483" right="0.39370078740157483" top="0.47244094488188981" bottom="0.59055118110236227" header="0.31496062992125984" footer="0.31496062992125984"/>
  <pageSetup paperSize="9" scale="57" orientation="portrait" r:id="rId1"/>
  <headerFooter>
    <oddFooter><![CDATA[&L&G   &"Arial,Fett"confidential&C&D&RPage &P]]></oddFooter>
  </headerFooter>
  <drawing r:id="rId4"/>
  <legacyDrawing r:id="rId6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R220"/>
  <sheetViews>
    <sheetView showGridLines="0" showRowColHeaders="0" showZeros="true" topLeftCell="B1" zoomScale="80" zoomScaleNormal="80" workbookViewId="0">
      <pane xSplit="10" ySplit="19" topLeftCell="L20" activePane="bottomRight" state="frozen"/>
      <selection activeCell="L22" sqref="L22"/>
      <selection pane="topRight" activeCell="L22" sqref="L22"/>
      <selection pane="bottomLeft" activeCell="L22" sqref="L22"/>
      <selection pane="bottomRight" activeCell="L22" sqref="L22"/>
    </sheetView>
  </sheetViews>
  <sheetFormatPr defaultColWidth="11.5703125" defaultRowHeight="12.75" x14ac:dyDescent="0.2"/>
  <cols>
    <col min="44" max="16384" style="17" width="11.5703125" collapsed="true"/>
    <col min="43" max="43" style="17" width="12.78125" collapsed="true" customWidth="true"/>
    <col min="42" max="42" style="17" width="12.78125" collapsed="true" customWidth="true"/>
    <col min="41" max="41" style="17" width="12.78125" collapsed="true" customWidth="true"/>
    <col min="40" max="40" style="17" width="12.78125" collapsed="true" customWidth="true"/>
    <col min="39" max="39" style="17" width="12.78125" collapsed="true" customWidth="true"/>
    <col min="38" max="38" style="17" width="12.78125" collapsed="true" customWidth="true"/>
    <col min="37" max="37" style="17" width="12.78125" collapsed="true" customWidth="true"/>
    <col min="36" max="36" style="17" width="12.78125" collapsed="true" customWidth="true"/>
    <col min="35" max="35" style="17" width="12.78125" collapsed="true" customWidth="true"/>
    <col min="34" max="34" style="17" width="12.78125" collapsed="true" customWidth="true"/>
    <col min="33" max="33" style="17" width="12.78125" collapsed="true" customWidth="true"/>
    <col min="32" max="32" style="17" width="12.78125" collapsed="true" customWidth="true"/>
    <col min="31" max="31" style="17" width="12.78125" collapsed="true" customWidth="true"/>
    <col min="30" max="30" style="17" width="12.78125" collapsed="true" customWidth="true"/>
    <col min="29" max="29" style="17" width="12.78125" collapsed="true" customWidth="true"/>
    <col min="28" max="28" style="17" width="12.78125" collapsed="true" customWidth="true"/>
    <col min="24" max="24" customWidth="true" style="17" width="12.78125" collapsed="true"/>
    <col min="23" max="23" customWidth="true" style="17" width="12.78125" collapsed="true"/>
    <col min="22" max="22" customWidth="true" style="17" width="12.78125" collapsed="true"/>
    <col min="21" max="21" customWidth="true" style="17" width="12.78125" collapsed="true"/>
    <col min="19" max="19" customWidth="true" style="17" width="12.78125" collapsed="true"/>
    <col min="1" max="1" customWidth="true" hidden="true" style="17" width="1.85546875" collapsed="false"/>
    <col min="2" max="2" bestFit="true" customWidth="true" style="17" width="13.42578125" collapsed="false"/>
    <col min="3" max="3" customWidth="true" hidden="true" style="17" width="2.5703125" collapsed="false"/>
    <col min="4" max="4" customWidth="true" style="17" width="58.7109375" collapsed="false"/>
    <col min="5" max="5" customWidth="true" style="17" width="4.7109375" collapsed="false"/>
    <col min="6" max="6" customWidth="true" hidden="true" style="17" width="4.7109375" collapsed="false"/>
    <col min="7" max="10" customWidth="true" hidden="true" style="48" width="8.7109375" collapsed="false"/>
    <col min="11" max="11" customWidth="true" hidden="true" style="13" width="35.7109375" collapsed="false"/>
    <col min="12" max="13" customWidth="true" style="17" width="15.7109375" collapsed="false"/>
    <col min="14" max="15" customWidth="true" style="75" width="15.7109375" collapsed="false"/>
    <col min="16" max="16" customWidth="true" style="17" width="15.7109375" collapsed="false"/>
    <col min="17" max="17" customWidth="true" style="99" width="12.78125" collapsed="false"/>
    <col min="18" max="18" customWidth="true" style="17" width="12.78125" collapsed="false"/>
    <col min="20" max="20" customWidth="true" style="17" width="12.78125" collapsed="false"/>
    <col min="25" max="25" customWidth="true" style="46" width="12.78125" collapsed="false"/>
    <col min="26" max="26" customWidth="true" style="17" width="12.78125" collapsed="false"/>
    <col min="27" max="27" style="17" width="12.78125" collapsed="false" customWidth="true"/>
  </cols>
  <sheetData>
    <row r="1" spans="1:25" ht="21.95" customHeight="1" x14ac:dyDescent="0.2">
      <c r="A1" s="18"/>
      <c r="B1" s="44" t="str">
        <f>I_ReportName</f>
        <v>LSIB_G</v>
      </c>
      <c r="D1" s="13" t="s">
        <v>17</v>
      </c>
      <c r="I1" s="49"/>
      <c r="J1" s="49"/>
      <c r="L1" s="210" t="str">
        <f>P_Title</f>
        <v>Reporting of Special Liquidity Requirements for Systemically Important Banks (LSIB)</v>
      </c>
      <c r="M1" s="210"/>
      <c r="N1" s="210"/>
      <c r="O1" s="210"/>
      <c r="P1" s="210"/>
      <c r="Q1" s="152"/>
      <c r="R1" s="25"/>
      <c r="S1" s="25"/>
      <c r="T1" s="25"/>
    </row>
    <row r="2" spans="1:25" ht="21.95" customHeight="1" x14ac:dyDescent="0.2">
      <c r="A2" s="18"/>
      <c r="B2" s="144" t="s">
        <v>129</v>
      </c>
      <c r="D2" s="13" t="s">
        <v>18</v>
      </c>
      <c r="I2" s="49"/>
      <c r="J2" s="49"/>
      <c r="L2" s="210"/>
      <c r="M2" s="210"/>
      <c r="N2" s="210"/>
      <c r="O2" s="210"/>
      <c r="P2" s="210"/>
      <c r="Q2" s="152"/>
      <c r="S2" s="26"/>
      <c r="T2" s="26"/>
    </row>
    <row r="3" spans="1:25" ht="21.95" customHeight="1" x14ac:dyDescent="0.2">
      <c r="A3" s="18"/>
      <c r="B3" s="44" t="str">
        <f>I_SubjectId</f>
        <v>XXXXXX</v>
      </c>
      <c r="D3" s="13" t="s">
        <v>39</v>
      </c>
      <c r="I3" s="49"/>
      <c r="J3" s="49"/>
      <c r="L3" s="211" t="str">
        <f>P_Subtitle</f>
        <v>Group / Single Entities (without group structure)</v>
      </c>
      <c r="M3" s="211"/>
      <c r="N3" s="211"/>
      <c r="O3" s="211"/>
      <c r="P3" s="211"/>
      <c r="Q3" s="153"/>
      <c r="R3" s="153"/>
      <c r="S3" s="27"/>
      <c r="T3" s="27"/>
    </row>
    <row r="4" spans="1:25" ht="21.95" customHeight="1" x14ac:dyDescent="0.25">
      <c r="A4" s="21"/>
      <c r="B4" s="45" t="str">
        <f>I_ReferDate</f>
        <v>DD.MM.YYYY</v>
      </c>
      <c r="D4" s="13" t="s">
        <v>19</v>
      </c>
      <c r="I4" s="49"/>
      <c r="J4" s="49"/>
      <c r="L4" s="151" t="s">
        <v>176</v>
      </c>
      <c r="N4" s="17"/>
    </row>
    <row r="5" spans="1:25" s="23" customFormat="1" ht="20.100000000000001" customHeight="1" x14ac:dyDescent="0.25">
      <c r="A5" s="46"/>
      <c r="B5" s="60">
        <f>COUNTIFS(Q22:AR168,"*ERROR*")+COUNTIFS(Q172,"*ERROR*")</f>
      </c>
      <c r="D5" s="13" t="s">
        <v>22</v>
      </c>
      <c r="E5" s="94"/>
      <c r="F5" s="121"/>
      <c r="G5" s="135"/>
      <c r="H5" s="50"/>
      <c r="I5" s="135"/>
      <c r="J5" s="135"/>
      <c r="K5" s="127"/>
      <c r="L5" s="38"/>
      <c r="M5" s="75"/>
      <c r="N5" s="75"/>
      <c r="O5" s="75"/>
      <c r="Q5" s="99"/>
      <c r="V5" s="17"/>
      <c r="W5" s="17"/>
      <c r="X5" s="17"/>
      <c r="Y5" s="46"/>
    </row>
    <row r="6" spans="1:25" ht="20.100000000000001" customHeight="1" x14ac:dyDescent="0.2">
      <c r="A6" s="46"/>
      <c r="B6" s="60">
        <f>COUNTIFS(Q22:AR168,"*WARNING*")+COUNTIFS(Q172,"*WARNING*")</f>
      </c>
      <c r="C6" s="23"/>
      <c r="D6" s="13" t="s">
        <v>23</v>
      </c>
      <c r="E6" s="94"/>
      <c r="F6" s="121"/>
      <c r="G6" s="135"/>
      <c r="H6" s="135"/>
      <c r="I6" s="135"/>
      <c r="J6" s="135"/>
      <c r="K6" s="127"/>
      <c r="L6" s="75" t="s">
        <v>11</v>
      </c>
      <c r="M6" s="75"/>
    </row>
    <row r="7" spans="1:25" ht="15" hidden="1" customHeight="1" x14ac:dyDescent="0.2">
      <c r="A7" s="46"/>
      <c r="B7" s="46"/>
      <c r="C7" s="46"/>
      <c r="D7" s="46"/>
      <c r="E7" s="94"/>
      <c r="F7" s="121"/>
      <c r="G7" s="135"/>
      <c r="H7" s="135"/>
      <c r="I7" s="135"/>
      <c r="J7" s="135"/>
      <c r="K7" s="127"/>
      <c r="L7" s="75"/>
      <c r="M7" s="75"/>
    </row>
    <row r="8" spans="1:25" ht="15" hidden="1" customHeight="1" x14ac:dyDescent="0.2">
      <c r="A8" s="69"/>
      <c r="B8" s="69"/>
      <c r="C8" s="69"/>
      <c r="D8" s="69"/>
      <c r="E8" s="94"/>
      <c r="F8" s="121"/>
      <c r="G8" s="135"/>
      <c r="H8" s="135"/>
      <c r="I8" s="135"/>
      <c r="J8" s="135"/>
      <c r="K8" s="127"/>
      <c r="L8" s="75"/>
      <c r="M8" s="75"/>
      <c r="Y8" s="69"/>
    </row>
    <row r="9" spans="1:25" ht="15" hidden="1" customHeight="1" x14ac:dyDescent="0.2">
      <c r="A9" s="46"/>
      <c r="B9" s="46"/>
      <c r="C9" s="46"/>
      <c r="D9" s="46"/>
      <c r="E9" s="94"/>
      <c r="F9" s="121"/>
      <c r="G9" s="135"/>
      <c r="H9" s="135"/>
      <c r="I9" s="135"/>
      <c r="J9" s="135"/>
      <c r="K9" s="127"/>
      <c r="L9" s="75"/>
      <c r="M9" s="75"/>
    </row>
    <row r="10" spans="1:25" ht="15" hidden="1" customHeight="1" x14ac:dyDescent="0.2">
      <c r="A10" s="46"/>
      <c r="B10" s="46"/>
      <c r="C10" s="46"/>
      <c r="D10" s="46"/>
      <c r="E10" s="94"/>
      <c r="F10" s="121"/>
      <c r="G10" s="135"/>
      <c r="H10" s="135"/>
      <c r="I10" s="135"/>
      <c r="J10" s="135"/>
      <c r="K10" s="127"/>
      <c r="L10" s="75"/>
      <c r="M10" s="75"/>
    </row>
    <row r="11" spans="1:25" ht="15" hidden="1" customHeight="1" x14ac:dyDescent="0.2">
      <c r="A11" s="46"/>
      <c r="B11" s="46"/>
      <c r="C11" s="46"/>
      <c r="D11" s="46"/>
      <c r="E11" s="94"/>
      <c r="F11" s="121"/>
      <c r="G11" s="135"/>
      <c r="H11" s="135"/>
      <c r="I11" s="135"/>
      <c r="J11" s="135"/>
      <c r="K11" s="127"/>
      <c r="L11" s="75"/>
      <c r="M11" s="75"/>
    </row>
    <row r="12" spans="1:25" ht="15" hidden="1" customHeight="1" x14ac:dyDescent="0.2">
      <c r="A12" s="46"/>
      <c r="B12" s="46"/>
      <c r="C12" s="46"/>
      <c r="D12" s="46"/>
      <c r="E12" s="94"/>
      <c r="F12" s="121"/>
      <c r="G12" s="135"/>
      <c r="H12" s="135"/>
      <c r="I12" s="135"/>
      <c r="J12" s="135"/>
      <c r="K12" s="127"/>
      <c r="L12" s="75"/>
      <c r="M12" s="75"/>
    </row>
    <row r="13" spans="1:25" ht="15" hidden="1" customHeight="1" x14ac:dyDescent="0.2">
      <c r="A13" s="46"/>
      <c r="B13" s="46"/>
      <c r="C13" s="46"/>
      <c r="D13" s="46"/>
      <c r="E13" s="94"/>
      <c r="F13" s="121"/>
      <c r="G13" s="135"/>
      <c r="H13" s="135"/>
      <c r="I13" s="135"/>
      <c r="J13" s="135"/>
      <c r="K13" s="127"/>
      <c r="L13" s="75"/>
      <c r="M13" s="75"/>
    </row>
    <row r="14" spans="1:25" ht="15" hidden="1" customHeight="1" x14ac:dyDescent="0.2">
      <c r="A14" s="46"/>
      <c r="B14" s="46"/>
      <c r="C14" s="46"/>
      <c r="D14" s="46"/>
      <c r="E14" s="94"/>
      <c r="F14" s="121"/>
      <c r="G14" s="135"/>
      <c r="H14" s="135"/>
      <c r="I14" s="135"/>
      <c r="J14" s="135"/>
      <c r="K14" s="127"/>
      <c r="L14" s="75"/>
      <c r="M14" s="75"/>
    </row>
    <row r="15" spans="1:25" ht="15" customHeight="1" x14ac:dyDescent="0.2">
      <c r="A15" s="46"/>
      <c r="B15" s="46"/>
      <c r="C15" s="46"/>
      <c r="D15" s="46"/>
      <c r="E15" s="94"/>
      <c r="F15" s="121"/>
      <c r="G15" s="135"/>
      <c r="H15" s="135"/>
      <c r="I15" s="135"/>
      <c r="J15" s="135"/>
      <c r="K15" s="127"/>
      <c r="L15" s="75"/>
      <c r="M15" s="75"/>
    </row>
    <row r="16" spans="1:25" ht="60" customHeight="1" x14ac:dyDescent="0.2">
      <c r="A16" s="29"/>
      <c r="B16" s="29"/>
      <c r="C16" s="29"/>
      <c r="D16" s="29"/>
      <c r="E16" s="35"/>
      <c r="F16" s="131"/>
      <c r="G16" s="136"/>
      <c r="H16" s="136"/>
      <c r="I16" s="136"/>
      <c r="J16" s="136"/>
      <c r="K16" s="137"/>
      <c r="L16" s="188" t="s">
        <v>175</v>
      </c>
      <c r="M16" s="189" t="s">
        <v>172</v>
      </c>
      <c r="N16" s="189" t="s">
        <v>173</v>
      </c>
      <c r="O16" s="189" t="s">
        <v>174</v>
      </c>
      <c r="P16" s="100"/>
    </row>
    <row r="17" spans="1:25" x14ac:dyDescent="0.2">
      <c r="A17" s="33"/>
      <c r="B17" s="33"/>
      <c r="C17" s="33"/>
      <c r="D17" s="33"/>
      <c r="E17" s="202"/>
      <c r="F17" s="193"/>
      <c r="G17" s="138"/>
      <c r="H17" s="138"/>
      <c r="I17" s="138"/>
      <c r="J17" s="138"/>
      <c r="K17" s="139"/>
      <c r="L17" s="112" t="str">
        <f>SUBSTITUTE(ADDRESS(1,COLUMN(),4),1,)</f>
        <v>L</v>
      </c>
      <c r="M17" s="112" t="str">
        <f>SUBSTITUTE(ADDRESS(1,COLUMN(),4),1,)</f>
        <v>M</v>
      </c>
      <c r="N17" s="112" t="str">
        <f t="shared" ref="N17:O17" si="0">SUBSTITUTE(ADDRESS(1,COLUMN(),4),1,)</f>
        <v>N</v>
      </c>
      <c r="O17" s="112" t="str">
        <f t="shared" si="0"/>
        <v>O</v>
      </c>
      <c r="P17" s="98"/>
      <c r="W17" s="24"/>
    </row>
    <row r="18" spans="1:25" ht="12.75" hidden="1" customHeight="1" x14ac:dyDescent="0.2">
      <c r="A18" s="46"/>
      <c r="C18" s="47"/>
      <c r="D18" s="46"/>
      <c r="E18" s="56"/>
      <c r="F18" s="196"/>
      <c r="G18" s="196"/>
      <c r="H18" s="196"/>
      <c r="I18" s="196"/>
      <c r="J18" s="196"/>
      <c r="K18" s="196"/>
      <c r="L18" s="222"/>
      <c r="M18" s="222"/>
      <c r="N18" s="222"/>
      <c r="O18" s="222"/>
    </row>
    <row r="19" spans="1:25" ht="12.75" hidden="1" customHeight="1" x14ac:dyDescent="0.2">
      <c r="A19" s="46"/>
      <c r="C19" s="47"/>
      <c r="D19" s="46"/>
      <c r="E19" s="56"/>
      <c r="F19" s="196"/>
      <c r="G19" s="196"/>
      <c r="H19" s="196"/>
      <c r="I19" s="196"/>
      <c r="J19" s="196"/>
      <c r="K19" s="196"/>
      <c r="L19" s="196"/>
      <c r="M19" s="196"/>
      <c r="N19" s="196"/>
      <c r="O19" s="196"/>
    </row>
    <row r="20" spans="1:25" ht="35.1" customHeight="1" x14ac:dyDescent="0.2">
      <c r="A20" s="75"/>
      <c r="B20" s="90"/>
      <c r="C20" s="90"/>
      <c r="D20" s="92" t="s">
        <v>40</v>
      </c>
      <c r="E20" s="56"/>
      <c r="F20" s="200"/>
      <c r="G20" s="200"/>
      <c r="H20" s="200"/>
      <c r="I20" s="200"/>
      <c r="J20" s="200"/>
      <c r="K20" s="200"/>
      <c r="L20" s="122"/>
      <c r="M20" s="122"/>
      <c r="N20" s="118"/>
      <c r="O20" s="118"/>
      <c r="P20" s="110"/>
      <c r="Y20" s="75"/>
    </row>
    <row r="21" spans="1:25" s="39" customFormat="1" ht="24.95" customHeight="1" x14ac:dyDescent="0.2">
      <c r="A21" s="41"/>
      <c r="B21" s="159"/>
      <c r="C21" s="87"/>
      <c r="D21" s="93" t="s">
        <v>76</v>
      </c>
      <c r="E21" s="56"/>
      <c r="F21" s="200"/>
      <c r="G21" s="200"/>
      <c r="H21" s="200"/>
      <c r="I21" s="200"/>
      <c r="J21" s="200"/>
      <c r="K21" s="200"/>
      <c r="L21" s="119"/>
      <c r="M21" s="119"/>
      <c r="N21" s="118"/>
      <c r="O21" s="118"/>
      <c r="P21" s="110"/>
      <c r="Q21" s="99"/>
      <c r="W21" s="42"/>
      <c r="Y21" s="46"/>
    </row>
    <row r="22" spans="1:25" s="39" customFormat="1" ht="20.100000000000001" customHeight="1" x14ac:dyDescent="0.2">
      <c r="A22" s="41"/>
      <c r="B22" s="159"/>
      <c r="C22" s="104"/>
      <c r="D22" s="180" t="s">
        <v>41</v>
      </c>
      <c r="E22" s="56">
        <f>ROW()</f>
        <v>22</v>
      </c>
      <c r="F22" s="200"/>
      <c r="G22" s="200"/>
      <c r="H22" s="200"/>
      <c r="I22" s="200"/>
      <c r="J22" s="200"/>
      <c r="K22" s="207"/>
      <c r="L22" s="102"/>
      <c r="M22" s="102"/>
      <c r="N22" s="102"/>
      <c r="O22" s="102"/>
      <c r="Q22" s="233">
        <f>IF(L22&gt;=0,"OK","L22: ERROR")</f>
      </c>
      <c r="W22" s="41"/>
      <c r="X22" s="233">
        <f>IF(M22&gt;=0,"OK","M22: ERROR")</f>
      </c>
      <c r="Y22" s="41"/>
      <c r="AE22" s="233">
        <f>IF(N22&gt;=0,"OK","N22: ERROR")</f>
      </c>
      <c r="AL22" s="233">
        <f>IF(O22&gt;=0,"OK","O22: ERROR")</f>
      </c>
    </row>
    <row r="23" spans="1:25" ht="20.100000000000001" customHeight="1" x14ac:dyDescent="0.2">
      <c r="A23" s="46"/>
      <c r="B23" s="90"/>
      <c r="C23" s="87"/>
      <c r="D23" s="145" t="s">
        <v>42</v>
      </c>
      <c r="E23" s="56">
        <f>ROW()</f>
        <v>23</v>
      </c>
      <c r="F23" s="200"/>
      <c r="G23" s="200"/>
      <c r="H23" s="200"/>
      <c r="I23" s="200"/>
      <c r="J23" s="200"/>
      <c r="K23" s="207"/>
      <c r="L23" s="37"/>
      <c r="M23" s="37"/>
      <c r="N23" s="37"/>
      <c r="O23" s="37"/>
      <c r="Q23" s="233">
        <f>IF(L23&gt;=0,"OK","L23: ERROR")</f>
      </c>
      <c r="W23" s="46"/>
      <c r="X23" s="233">
        <f>IF(M23&gt;=0,"OK","M23: ERROR")</f>
      </c>
      <c r="AE23" s="233">
        <f>IF(N23&gt;=0,"OK","N23: ERROR")</f>
      </c>
      <c r="AL23" s="233">
        <f>IF(O23&gt;=0,"OK","O23: ERROR")</f>
      </c>
    </row>
    <row r="24" spans="1:25" ht="20.100000000000001" customHeight="1" x14ac:dyDescent="0.2">
      <c r="A24" s="46"/>
      <c r="B24" s="90"/>
      <c r="C24" s="87"/>
      <c r="D24" s="145" t="s">
        <v>43</v>
      </c>
      <c r="E24" s="56">
        <f>ROW()</f>
        <v>24</v>
      </c>
      <c r="F24" s="200"/>
      <c r="G24" s="199"/>
      <c r="H24" s="200"/>
      <c r="I24" s="200"/>
      <c r="J24" s="200"/>
      <c r="K24" s="207"/>
      <c r="L24" s="37"/>
      <c r="M24" s="37"/>
      <c r="N24" s="37"/>
      <c r="O24" s="37"/>
      <c r="Q24" s="233">
        <f>IF(L24&gt;=0,"OK","L24: ERROR")</f>
      </c>
      <c r="R24" s="233">
        <f>IF(L24-L25&gt;=-0.5,"OK","L24: ERROR")</f>
      </c>
      <c r="S24" s="233">
        <f>IF(L24-L26&gt;=-0.5,"OK","L24: ERROR")</f>
      </c>
      <c r="W24" s="46"/>
      <c r="X24" s="233">
        <f>IF(M24&gt;=0,"OK","M24: ERROR")</f>
      </c>
      <c r="Y24" s="233">
        <f>IF(M24-M25&gt;=-0.5,"OK","M24: ERROR")</f>
      </c>
      <c r="Z24" s="233">
        <f>IF(M24-M26&gt;=-0.5,"OK","M24: ERROR")</f>
      </c>
      <c r="AE24" s="233">
        <f>IF(N24&gt;=0,"OK","N24: ERROR")</f>
      </c>
      <c r="AF24" s="233">
        <f>IF(N24-N25&gt;=-0.5,"OK","N24: ERROR")</f>
      </c>
      <c r="AG24" s="233">
        <f>IF(N24-N26&gt;=-0.5,"OK","N24: ERROR")</f>
      </c>
      <c r="AL24" s="233">
        <f>IF(O24&gt;=0,"OK","O24: ERROR")</f>
      </c>
      <c r="AM24" s="233">
        <f>IF(O24-O25&gt;=-0.5,"OK","O24: ERROR")</f>
      </c>
      <c r="AN24" s="233">
        <f>IF(O24-O26&gt;=-0.5,"OK","O24: ERROR")</f>
      </c>
    </row>
    <row r="25" spans="1:25" ht="20.100000000000001" customHeight="1" x14ac:dyDescent="0.2">
      <c r="A25" s="46"/>
      <c r="B25" s="90"/>
      <c r="C25" s="87"/>
      <c r="D25" s="109" t="s">
        <v>112</v>
      </c>
      <c r="E25" s="56">
        <f>ROW()</f>
        <v>25</v>
      </c>
      <c r="F25" s="200"/>
      <c r="G25" s="199"/>
      <c r="H25" s="200"/>
      <c r="I25" s="200"/>
      <c r="J25" s="200"/>
      <c r="K25" s="207"/>
      <c r="L25" s="37"/>
      <c r="M25" s="37"/>
      <c r="N25" s="37"/>
      <c r="O25" s="37"/>
      <c r="Q25" s="233">
        <f>IF(L25&gt;=0,"OK","L25: ERROR")</f>
      </c>
      <c r="W25" s="46"/>
      <c r="X25" s="233">
        <f>IF(M25&gt;=0,"OK","M25: ERROR")</f>
      </c>
      <c r="AE25" s="233">
        <f>IF(N25&gt;=0,"OK","N25: ERROR")</f>
      </c>
      <c r="AL25" s="233">
        <f>IF(O25&gt;=0,"OK","O25: ERROR")</f>
      </c>
    </row>
    <row r="26" spans="1:25" ht="20.100000000000001" customHeight="1" x14ac:dyDescent="0.2">
      <c r="A26" s="46"/>
      <c r="B26" s="90"/>
      <c r="C26" s="87"/>
      <c r="D26" s="109" t="s">
        <v>113</v>
      </c>
      <c r="E26" s="56">
        <f>ROW()</f>
        <v>26</v>
      </c>
      <c r="F26" s="200"/>
      <c r="G26" s="199"/>
      <c r="H26" s="200"/>
      <c r="I26" s="200"/>
      <c r="J26" s="200"/>
      <c r="K26" s="207"/>
      <c r="L26" s="37"/>
      <c r="M26" s="37"/>
      <c r="N26" s="37"/>
      <c r="O26" s="37"/>
      <c r="Q26" s="233">
        <f>IF(L26&gt;=0,"OK","L26: ERROR")</f>
      </c>
      <c r="W26" s="46"/>
      <c r="X26" s="233">
        <f>IF(M26&gt;=0,"OK","M26: ERROR")</f>
      </c>
      <c r="AE26" s="233">
        <f>IF(N26&gt;=0,"OK","N26: ERROR")</f>
      </c>
      <c r="AL26" s="233">
        <f>IF(O26&gt;=0,"OK","O26: ERROR")</f>
      </c>
    </row>
    <row r="27" spans="1:25" ht="32.1" customHeight="1" x14ac:dyDescent="0.2">
      <c r="A27" s="46"/>
      <c r="B27" s="90"/>
      <c r="C27" s="87"/>
      <c r="D27" s="145" t="s">
        <v>44</v>
      </c>
      <c r="E27" s="56">
        <f>ROW()</f>
        <v>27</v>
      </c>
      <c r="F27" s="200"/>
      <c r="G27" s="200"/>
      <c r="H27" s="200"/>
      <c r="I27" s="200"/>
      <c r="J27" s="200"/>
      <c r="K27" s="207"/>
      <c r="L27" s="37"/>
      <c r="M27" s="37"/>
      <c r="N27" s="37"/>
      <c r="O27" s="37"/>
      <c r="Q27" s="233">
        <f>IF(L27&gt;=0,"OK","L27: ERROR")</f>
      </c>
      <c r="W27" s="46"/>
      <c r="X27" s="233">
        <f>IF(M27&gt;=0,"OK","M27: ERROR")</f>
      </c>
      <c r="AE27" s="233">
        <f>IF(N27&gt;=0,"OK","N27: ERROR")</f>
      </c>
      <c r="AL27" s="233">
        <f>IF(O27&gt;=0,"OK","O27: ERROR")</f>
      </c>
    </row>
    <row r="28" spans="1:25" ht="20.100000000000001" customHeight="1" x14ac:dyDescent="0.2">
      <c r="A28" s="46"/>
      <c r="B28" s="90"/>
      <c r="C28" s="87"/>
      <c r="D28" s="145" t="s">
        <v>45</v>
      </c>
      <c r="E28" s="56">
        <f>ROW()</f>
        <v>28</v>
      </c>
      <c r="F28" s="200"/>
      <c r="G28" s="200"/>
      <c r="H28" s="200"/>
      <c r="I28" s="200"/>
      <c r="J28" s="200"/>
      <c r="K28" s="207"/>
      <c r="L28" s="37"/>
      <c r="M28" s="37"/>
      <c r="N28" s="37"/>
      <c r="O28" s="37"/>
      <c r="Q28" s="233">
        <f>IF(L28&gt;=0,"OK","L28: ERROR")</f>
      </c>
      <c r="W28" s="46"/>
      <c r="X28" s="233">
        <f>IF(M28&gt;=0,"OK","M28: ERROR")</f>
      </c>
      <c r="Y28"/>
      <c r="AE28" s="233">
        <f>IF(N28&gt;=0,"OK","N28: ERROR")</f>
      </c>
      <c r="AL28" s="233">
        <f>IF(O28&gt;=0,"OK","O28: ERROR")</f>
      </c>
    </row>
    <row r="29" spans="1:25" s="39" customFormat="1" ht="20.100000000000001" customHeight="1" x14ac:dyDescent="0.2">
      <c r="A29" s="41"/>
      <c r="B29" s="159"/>
      <c r="C29" s="87"/>
      <c r="D29" s="145" t="s">
        <v>2</v>
      </c>
      <c r="E29" s="56">
        <f>ROW()</f>
        <v>29</v>
      </c>
      <c r="F29" s="200"/>
      <c r="G29" s="200"/>
      <c r="H29" s="200"/>
      <c r="I29" s="200"/>
      <c r="J29" s="200"/>
      <c r="K29" s="207"/>
      <c r="L29" s="37"/>
      <c r="M29" s="37"/>
      <c r="N29" s="37"/>
      <c r="O29" s="37"/>
      <c r="Q29" s="233">
        <f>IF(ABS(L29-(L22+L23+L24+L27+L28))&lt;=0.5,"OK","L29: ERROR")</f>
      </c>
      <c r="R29" s="233">
        <f>IF(L29&gt;=0,"OK","L29: ERROR")</f>
      </c>
      <c r="S29" s="233">
        <f>IF(L29-L30&gt;=-0.5,"OK","L29: ERROR")</f>
      </c>
      <c r="T29" s="233">
        <f>IF(L29-L31&gt;=-0.5,"OK","L29: ERROR")</f>
      </c>
      <c r="U29" s="233">
        <f>IF(L29-L32&gt;=-0.5,"OK","L29: ERROR")</f>
      </c>
      <c r="V29" s="233">
        <f>IF(L29-L33&gt;=-0.5,"OK","L29: ERROR")</f>
      </c>
      <c r="W29" s="233">
        <f>IF(L29-L34&gt;=-0.5,"OK","L29: ERROR")</f>
      </c>
      <c r="X29" s="233">
        <f>IF(ABS(M29-(M22+M23+M24+M27+M28))&lt;=0.5,"OK","M29: ERROR")</f>
      </c>
      <c r="Y29" s="233">
        <f>IF(M29&gt;=0,"OK","M29: ERROR")</f>
      </c>
      <c r="Z29" s="233">
        <f>IF(M29-M30&gt;=-0.5,"OK","M29: ERROR")</f>
      </c>
      <c r="AA29" s="233">
        <f>IF(M29-M31&gt;=-0.5,"OK","M29: ERROR")</f>
      </c>
      <c r="AB29" s="233">
        <f>IF(M29-M32&gt;=-0.5,"OK","M29: ERROR")</f>
      </c>
      <c r="AC29" s="233">
        <f>IF(M29-M33&gt;=-0.5,"OK","M29: ERROR")</f>
      </c>
      <c r="AD29" s="233">
        <f>IF(M29-M34&gt;=-0.5,"OK","M29: ERROR")</f>
      </c>
      <c r="AE29" s="233">
        <f>IF(ABS(N29-(N22+N23+N24+N27+N28))&lt;=0.5,"OK","N29: ERROR")</f>
      </c>
      <c r="AF29" s="233">
        <f>IF(N29&gt;=0,"OK","N29: ERROR")</f>
      </c>
      <c r="AG29" s="233">
        <f>IF(N29-N30&gt;=-0.5,"OK","N29: ERROR")</f>
      </c>
      <c r="AH29" s="233">
        <f>IF(N29-N31&gt;=-0.5,"OK","N29: ERROR")</f>
      </c>
      <c r="AI29" s="233">
        <f>IF(N29-N32&gt;=-0.5,"OK","N29: ERROR")</f>
      </c>
      <c r="AJ29" s="233">
        <f>IF(N29-N33&gt;=-0.5,"OK","N29: ERROR")</f>
      </c>
      <c r="AK29" s="233">
        <f>IF(N29-N34&gt;=-0.5,"OK","N29: ERROR")</f>
      </c>
      <c r="AL29" s="233">
        <f>IF(ABS(O29-(O22+O23+O24+O27+O28))&lt;=0.5,"OK","O29: ERROR")</f>
      </c>
      <c r="AM29" s="233">
        <f>IF(O29&gt;=0,"OK","O29: ERROR")</f>
      </c>
      <c r="AN29" s="233">
        <f>IF(O29-O30&gt;=-0.5,"OK","O29: ERROR")</f>
      </c>
      <c r="AO29" s="233">
        <f>IF(O29-O31&gt;=-0.5,"OK","O29: ERROR")</f>
      </c>
      <c r="AP29" s="233">
        <f>IF(O29-O32&gt;=-0.5,"OK","O29: ERROR")</f>
      </c>
      <c r="AQ29" s="233">
        <f>IF(O29-O33&gt;=-0.5,"OK","O29: ERROR")</f>
      </c>
      <c r="AR29" s="233">
        <f>IF(O29-O34&gt;=-0.5,"OK","O29: ERROR")</f>
      </c>
    </row>
    <row r="30" spans="1:25" ht="32.1" customHeight="1" x14ac:dyDescent="0.2">
      <c r="A30" s="46"/>
      <c r="B30" s="90"/>
      <c r="C30" s="87"/>
      <c r="D30" s="109" t="s">
        <v>46</v>
      </c>
      <c r="E30" s="56">
        <f>ROW()</f>
        <v>30</v>
      </c>
      <c r="F30" s="200"/>
      <c r="G30" s="199"/>
      <c r="H30" s="200"/>
      <c r="I30" s="200"/>
      <c r="J30" s="200"/>
      <c r="K30" s="207"/>
      <c r="L30" s="37"/>
      <c r="M30" s="37"/>
      <c r="N30" s="37"/>
      <c r="O30" s="37"/>
      <c r="Q30" s="233">
        <f>IF(L30&gt;=0,"OK","L30: ERROR")</f>
      </c>
      <c r="W30" s="46"/>
      <c r="X30" s="233">
        <f>IF(M30&gt;=0,"OK","M30: ERROR")</f>
      </c>
      <c r="Y30" s="55"/>
      <c r="AE30" s="233">
        <f>IF(N30&gt;=0,"OK","N30: ERROR")</f>
      </c>
      <c r="AL30" s="233">
        <f>IF(O30&gt;=0,"OK","O30: ERROR")</f>
      </c>
    </row>
    <row r="31" spans="1:25" ht="20.100000000000001" customHeight="1" x14ac:dyDescent="0.2">
      <c r="A31" s="46"/>
      <c r="B31" s="90"/>
      <c r="C31" s="87"/>
      <c r="D31" s="109" t="s">
        <v>47</v>
      </c>
      <c r="E31" s="56">
        <f>ROW()</f>
        <v>31</v>
      </c>
      <c r="F31" s="200"/>
      <c r="G31" s="199"/>
      <c r="H31" s="200"/>
      <c r="I31" s="200"/>
      <c r="J31" s="200"/>
      <c r="K31" s="207"/>
      <c r="L31" s="37"/>
      <c r="M31" s="37"/>
      <c r="N31" s="37"/>
      <c r="O31" s="37"/>
      <c r="Q31" s="233">
        <f>IF(L31&gt;=0,"OK","L31: ERROR")</f>
      </c>
      <c r="W31" s="46"/>
      <c r="X31" s="233">
        <f>IF(M31&gt;=0,"OK","M31: ERROR")</f>
      </c>
      <c r="Y31" s="55"/>
      <c r="AE31" s="233">
        <f>IF(N31&gt;=0,"OK","N31: ERROR")</f>
      </c>
      <c r="AL31" s="233">
        <f>IF(O31&gt;=0,"OK","O31: ERROR")</f>
      </c>
    </row>
    <row r="32" spans="1:25" ht="20.100000000000001" customHeight="1" x14ac:dyDescent="0.2">
      <c r="A32" s="46"/>
      <c r="B32" s="90"/>
      <c r="C32" s="87"/>
      <c r="D32" s="109" t="s">
        <v>48</v>
      </c>
      <c r="E32" s="56">
        <f>ROW()</f>
        <v>32</v>
      </c>
      <c r="F32" s="200"/>
      <c r="G32" s="199"/>
      <c r="H32" s="200"/>
      <c r="I32" s="200"/>
      <c r="J32" s="200"/>
      <c r="K32" s="207"/>
      <c r="L32" s="37"/>
      <c r="M32" s="37"/>
      <c r="N32" s="37"/>
      <c r="O32" s="37"/>
      <c r="Q32" s="233">
        <f>IF(L32&gt;=0,"OK","L32: ERROR")</f>
      </c>
      <c r="W32" s="46"/>
      <c r="X32" s="233">
        <f>IF(M32&gt;=0,"OK","M32: ERROR")</f>
      </c>
      <c r="Y32" s="55"/>
      <c r="AE32" s="233">
        <f>IF(N32&gt;=0,"OK","N32: ERROR")</f>
      </c>
      <c r="AL32" s="233">
        <f>IF(O32&gt;=0,"OK","O32: ERROR")</f>
      </c>
    </row>
    <row r="33" spans="1:25" ht="20.100000000000001" customHeight="1" x14ac:dyDescent="0.2">
      <c r="A33" s="46"/>
      <c r="B33" s="90"/>
      <c r="C33" s="87"/>
      <c r="D33" s="109" t="s">
        <v>49</v>
      </c>
      <c r="E33" s="56">
        <f>ROW()</f>
        <v>33</v>
      </c>
      <c r="F33" s="200"/>
      <c r="G33" s="200"/>
      <c r="H33" s="200"/>
      <c r="I33" s="200"/>
      <c r="J33" s="200"/>
      <c r="K33" s="207"/>
      <c r="L33" s="37"/>
      <c r="M33" s="37"/>
      <c r="N33" s="37"/>
      <c r="O33" s="37"/>
      <c r="Q33" s="233">
        <f>IF(L33&gt;=0,"OK","L33: ERROR")</f>
      </c>
      <c r="W33" s="46"/>
      <c r="X33" s="233">
        <f>IF(M33&gt;=0,"OK","M33: ERROR")</f>
      </c>
      <c r="Y33" s="55"/>
      <c r="AE33" s="233">
        <f>IF(N33&gt;=0,"OK","N33: ERROR")</f>
      </c>
      <c r="AL33" s="233">
        <f>IF(O33&gt;=0,"OK","O33: ERROR")</f>
      </c>
    </row>
    <row r="34" spans="1:25" ht="20.100000000000001" customHeight="1" x14ac:dyDescent="0.2">
      <c r="A34" s="46"/>
      <c r="B34" s="90"/>
      <c r="C34" s="87"/>
      <c r="D34" s="109" t="s">
        <v>50</v>
      </c>
      <c r="E34" s="56">
        <f>ROW()</f>
        <v>34</v>
      </c>
      <c r="F34" s="200"/>
      <c r="G34" s="200"/>
      <c r="H34" s="200"/>
      <c r="I34" s="200"/>
      <c r="J34" s="200"/>
      <c r="K34" s="207"/>
      <c r="L34" s="37"/>
      <c r="M34" s="37"/>
      <c r="N34" s="37"/>
      <c r="O34" s="37"/>
      <c r="Q34" s="233">
        <f>IF(L34&gt;=0,"OK","L34: ERROR")</f>
      </c>
      <c r="W34" s="46"/>
      <c r="X34" s="233">
        <f>IF(M34&gt;=0,"OK","M34: ERROR")</f>
      </c>
      <c r="AE34" s="233">
        <f>IF(N34&gt;=0,"OK","N34: ERROR")</f>
      </c>
      <c r="AL34" s="233">
        <f>IF(O34&gt;=0,"OK","O34: ERROR")</f>
      </c>
    </row>
    <row r="35" spans="1:25" s="93" customFormat="1" ht="42" customHeight="1" x14ac:dyDescent="0.2">
      <c r="D35" s="181" t="s">
        <v>77</v>
      </c>
      <c r="E35" s="56"/>
      <c r="F35" s="200"/>
      <c r="G35" s="200"/>
      <c r="H35" s="200"/>
      <c r="I35" s="200"/>
      <c r="J35" s="200"/>
      <c r="K35" s="200"/>
      <c r="L35" s="117"/>
      <c r="M35" s="117"/>
      <c r="N35" s="117"/>
      <c r="O35" s="117"/>
      <c r="Q35" s="99"/>
    </row>
    <row r="36" spans="1:25" ht="20.100000000000001" customHeight="1" x14ac:dyDescent="0.2">
      <c r="A36" s="46"/>
      <c r="B36" s="90"/>
      <c r="C36" s="87"/>
      <c r="D36" s="108" t="s">
        <v>51</v>
      </c>
      <c r="E36" s="56">
        <f>ROW()</f>
        <v>36</v>
      </c>
      <c r="F36" s="200"/>
      <c r="G36" s="200"/>
      <c r="H36" s="200"/>
      <c r="I36" s="200"/>
      <c r="J36" s="200"/>
      <c r="K36" s="207"/>
      <c r="L36" s="37"/>
      <c r="M36" s="37"/>
      <c r="N36" s="37"/>
      <c r="O36" s="37"/>
      <c r="Q36" s="233">
        <f>IF(L36&gt;=0,"OK","L36: ERROR")</f>
      </c>
      <c r="R36" s="233">
        <f>IF(L36-L37&gt;=-0.5,"OK","L36: ERROR")</f>
      </c>
      <c r="S36" s="233">
        <f>IF(L36-L39&gt;=-0.5,"OK","L36: ERROR")</f>
      </c>
      <c r="T36" s="233">
        <f>IF(L36-L40&gt;=-0.5,"OK","L36: ERROR")</f>
      </c>
      <c r="U36" s="233">
        <f>IF(L36-L41&gt;=-0.5,"OK","L36: ERROR")</f>
      </c>
      <c r="W36" s="46"/>
      <c r="X36" s="233">
        <f>IF(M36&gt;=0,"OK","M36: ERROR")</f>
      </c>
      <c r="Y36" s="233">
        <f>IF(M36-M37&gt;=-0.5,"OK","M36: ERROR")</f>
      </c>
      <c r="Z36" s="233">
        <f>IF(M36-M39&gt;=-0.5,"OK","M36: ERROR")</f>
      </c>
      <c r="AA36" s="233">
        <f>IF(M36-M40&gt;=-0.5,"OK","M36: ERROR")</f>
      </c>
      <c r="AB36" s="233">
        <f>IF(M36-M41&gt;=-0.5,"OK","M36: ERROR")</f>
      </c>
      <c r="AE36" s="233">
        <f>IF(N36&gt;=0,"OK","N36: ERROR")</f>
      </c>
      <c r="AF36" s="233">
        <f>IF(N36-N37&gt;=-0.5,"OK","N36: ERROR")</f>
      </c>
      <c r="AG36" s="233">
        <f>IF(N36-N39&gt;=-0.5,"OK","N36: ERROR")</f>
      </c>
      <c r="AH36" s="233">
        <f>IF(N36-N40&gt;=-0.5,"OK","N36: ERROR")</f>
      </c>
      <c r="AI36" s="233">
        <f>IF(N36-N41&gt;=-0.5,"OK","N36: ERROR")</f>
      </c>
      <c r="AL36" s="233">
        <f>IF(O36&gt;=0,"OK","O36: ERROR")</f>
      </c>
      <c r="AM36" s="233">
        <f>IF(O36-O37&gt;=-0.5,"OK","O36: ERROR")</f>
      </c>
      <c r="AN36" s="233">
        <f>IF(O36-O39&gt;=-0.5,"OK","O36: ERROR")</f>
      </c>
      <c r="AO36" s="233">
        <f>IF(O36-O40&gt;=-0.5,"OK","O36: ERROR")</f>
      </c>
      <c r="AP36" s="233">
        <f>IF(O36-O41&gt;=-0.5,"OK","O36: ERROR")</f>
      </c>
    </row>
    <row r="37" spans="1:25" ht="20.100000000000001" customHeight="1" x14ac:dyDescent="0.2">
      <c r="A37" s="46"/>
      <c r="B37" s="90"/>
      <c r="C37" s="87"/>
      <c r="D37" s="109" t="s">
        <v>52</v>
      </c>
      <c r="E37" s="56">
        <f>ROW()</f>
        <v>37</v>
      </c>
      <c r="F37" s="200"/>
      <c r="G37" s="200"/>
      <c r="H37" s="200"/>
      <c r="I37" s="200"/>
      <c r="J37" s="200"/>
      <c r="K37" s="207"/>
      <c r="L37" s="37"/>
      <c r="M37" s="37"/>
      <c r="N37" s="37"/>
      <c r="O37" s="37"/>
      <c r="Q37" s="233">
        <f>IF(L37&gt;=0,"OK","L37: ERROR")</f>
      </c>
      <c r="W37" s="46"/>
      <c r="X37" s="233">
        <f>IF(M37&gt;=0,"OK","M37: ERROR")</f>
      </c>
      <c r="AE37" s="233">
        <f>IF(N37&gt;=0,"OK","N37: ERROR")</f>
      </c>
      <c r="AL37" s="233">
        <f>IF(O37&gt;=0,"OK","O37: ERROR")</f>
      </c>
    </row>
    <row r="38" spans="1:25" ht="20.100000000000001" customHeight="1" x14ac:dyDescent="0.2">
      <c r="A38" s="46"/>
      <c r="B38" s="90"/>
      <c r="C38" s="87"/>
      <c r="D38" s="109" t="s">
        <v>53</v>
      </c>
      <c r="E38" s="56">
        <f>ROW()</f>
        <v>38</v>
      </c>
      <c r="F38" s="200"/>
      <c r="G38" s="200"/>
      <c r="H38" s="200"/>
      <c r="I38" s="200"/>
      <c r="J38" s="200"/>
      <c r="K38" s="207"/>
      <c r="L38" s="43"/>
      <c r="M38" s="43"/>
      <c r="N38" s="43"/>
      <c r="O38" s="43"/>
      <c r="W38" s="46"/>
    </row>
    <row r="39" spans="1:25" s="39" customFormat="1" ht="20.100000000000001" customHeight="1" x14ac:dyDescent="0.2">
      <c r="A39" s="41"/>
      <c r="B39" s="159"/>
      <c r="C39" s="87"/>
      <c r="D39" s="109" t="s">
        <v>54</v>
      </c>
      <c r="E39" s="56">
        <f>ROW()</f>
        <v>39</v>
      </c>
      <c r="F39" s="200"/>
      <c r="G39" s="200"/>
      <c r="H39" s="200"/>
      <c r="I39" s="200"/>
      <c r="J39" s="200"/>
      <c r="K39" s="207"/>
      <c r="L39" s="37"/>
      <c r="M39" s="37"/>
      <c r="N39" s="37"/>
      <c r="O39" s="37"/>
      <c r="Q39" s="233">
        <f>IF(L39&gt;=0,"OK","L39: ERROR")</f>
      </c>
      <c r="W39" s="41"/>
      <c r="X39" s="233">
        <f>IF(M39&gt;=0,"OK","M39: ERROR")</f>
      </c>
      <c r="Y39" s="46"/>
      <c r="AE39" s="233">
        <f>IF(N39&gt;=0,"OK","N39: ERROR")</f>
      </c>
      <c r="AL39" s="233">
        <f>IF(O39&gt;=0,"OK","O39: ERROR")</f>
      </c>
    </row>
    <row r="40" spans="1:25" ht="20.100000000000001" customHeight="1" x14ac:dyDescent="0.2">
      <c r="A40" s="46"/>
      <c r="B40" s="90"/>
      <c r="C40" s="87"/>
      <c r="D40" s="109" t="s">
        <v>55</v>
      </c>
      <c r="E40" s="56">
        <f>ROW()</f>
        <v>40</v>
      </c>
      <c r="F40" s="200"/>
      <c r="G40" s="200"/>
      <c r="H40" s="200"/>
      <c r="I40" s="200"/>
      <c r="J40" s="200"/>
      <c r="K40" s="207"/>
      <c r="L40" s="37"/>
      <c r="M40" s="37"/>
      <c r="N40" s="37"/>
      <c r="O40" s="37"/>
      <c r="Q40" s="233">
        <f>IF(L40&gt;=0,"OK","L40: ERROR")</f>
      </c>
      <c r="W40" s="46"/>
      <c r="X40" s="233">
        <f>IF(M40&gt;=0,"OK","M40: ERROR")</f>
      </c>
      <c r="AE40" s="233">
        <f>IF(N40&gt;=0,"OK","N40: ERROR")</f>
      </c>
      <c r="AL40" s="233">
        <f>IF(O40&gt;=0,"OK","O40: ERROR")</f>
      </c>
    </row>
    <row r="41" spans="1:25" ht="20.100000000000001" customHeight="1" x14ac:dyDescent="0.2">
      <c r="A41" s="46"/>
      <c r="B41" s="90"/>
      <c r="C41" s="87"/>
      <c r="D41" s="109" t="s">
        <v>56</v>
      </c>
      <c r="E41" s="56">
        <f>ROW()</f>
        <v>41</v>
      </c>
      <c r="F41" s="200"/>
      <c r="G41" s="200"/>
      <c r="H41" s="200"/>
      <c r="I41" s="200"/>
      <c r="J41" s="200"/>
      <c r="K41" s="207"/>
      <c r="L41" s="37"/>
      <c r="M41" s="37"/>
      <c r="N41" s="37"/>
      <c r="O41" s="37"/>
      <c r="Q41" s="233">
        <f>IF(L41&gt;=0,"OK","L41: ERROR")</f>
      </c>
      <c r="W41" s="46"/>
      <c r="X41" s="233">
        <f>IF(M41&gt;=0,"OK","M41: ERROR")</f>
      </c>
      <c r="AE41" s="233">
        <f>IF(N41&gt;=0,"OK","N41: ERROR")</f>
      </c>
      <c r="AL41" s="233">
        <f>IF(O41&gt;=0,"OK","O41: ERROR")</f>
      </c>
    </row>
    <row r="42" spans="1:25" ht="20.100000000000001" customHeight="1" x14ac:dyDescent="0.2">
      <c r="A42" s="46"/>
      <c r="B42" s="90"/>
      <c r="C42" s="87"/>
      <c r="D42" s="145" t="s">
        <v>57</v>
      </c>
      <c r="E42" s="56">
        <f>ROW()</f>
        <v>42</v>
      </c>
      <c r="F42" s="200"/>
      <c r="G42" s="200"/>
      <c r="H42" s="200"/>
      <c r="I42" s="200"/>
      <c r="J42" s="200"/>
      <c r="K42" s="207"/>
      <c r="L42" s="37"/>
      <c r="M42" s="37"/>
      <c r="N42" s="37"/>
      <c r="O42" s="37"/>
      <c r="Q42" s="233">
        <f>IF(L42&gt;=0,"OK","L42: ERROR")</f>
      </c>
      <c r="W42" s="46"/>
      <c r="X42" s="233">
        <f>IF(M42&gt;=0,"OK","M42: ERROR")</f>
      </c>
      <c r="AE42" s="233">
        <f>IF(N42&gt;=0,"OK","N42: ERROR")</f>
      </c>
      <c r="AL42" s="233">
        <f>IF(O42&gt;=0,"OK","O42: ERROR")</f>
      </c>
    </row>
    <row r="43" spans="1:25" ht="20.100000000000001" customHeight="1" x14ac:dyDescent="0.2">
      <c r="A43" s="46"/>
      <c r="B43" s="90"/>
      <c r="C43" s="87"/>
      <c r="D43" s="145" t="s">
        <v>12</v>
      </c>
      <c r="E43" s="56">
        <f>ROW()</f>
        <v>43</v>
      </c>
      <c r="F43" s="200"/>
      <c r="G43" s="199"/>
      <c r="H43" s="200"/>
      <c r="I43" s="200"/>
      <c r="J43" s="200"/>
      <c r="K43" s="207"/>
      <c r="L43" s="37"/>
      <c r="M43" s="37"/>
      <c r="N43" s="37"/>
      <c r="O43" s="37"/>
      <c r="Q43" s="233">
        <f>IF(L43&gt;=0,"OK","L43: ERROR")</f>
      </c>
      <c r="R43" s="233">
        <f>IF(L43-L44&gt;=-0.5,"OK","L43: ERROR")</f>
      </c>
      <c r="W43" s="46"/>
      <c r="X43" s="233">
        <f>IF(M43&gt;=0,"OK","M43: ERROR")</f>
      </c>
      <c r="Y43" s="233">
        <f>IF(M43-M44&gt;=-0.5,"OK","M43: ERROR")</f>
      </c>
      <c r="AE43" s="233">
        <f>IF(N43&gt;=0,"OK","N43: ERROR")</f>
      </c>
      <c r="AF43" s="233">
        <f>IF(N43-N44&gt;=-0.5,"OK","N43: ERROR")</f>
      </c>
      <c r="AL43" s="233">
        <f>IF(O43&gt;=0,"OK","O43: ERROR")</f>
      </c>
      <c r="AM43" s="233">
        <f>IF(O43-O44&gt;=-0.5,"OK","O43: ERROR")</f>
      </c>
    </row>
    <row r="44" spans="1:25" ht="20.100000000000001" customHeight="1" x14ac:dyDescent="0.2">
      <c r="A44" s="46"/>
      <c r="B44" s="90"/>
      <c r="C44" s="87"/>
      <c r="D44" s="109" t="s">
        <v>58</v>
      </c>
      <c r="E44" s="56">
        <f>ROW()</f>
        <v>44</v>
      </c>
      <c r="F44" s="200"/>
      <c r="G44" s="199"/>
      <c r="H44" s="200"/>
      <c r="I44" s="200"/>
      <c r="J44" s="200"/>
      <c r="K44" s="207"/>
      <c r="L44" s="37"/>
      <c r="M44" s="37"/>
      <c r="N44" s="37"/>
      <c r="O44" s="37"/>
      <c r="Q44" s="233">
        <f>IF(L44&gt;=0,"OK","L44: ERROR")</f>
      </c>
      <c r="W44" s="46"/>
      <c r="X44" s="233">
        <f>IF(M44&gt;=0,"OK","M44: ERROR")</f>
      </c>
      <c r="AE44" s="233">
        <f>IF(N44&gt;=0,"OK","N44: ERROR")</f>
      </c>
      <c r="AL44" s="233">
        <f>IF(O44&gt;=0,"OK","O44: ERROR")</f>
      </c>
    </row>
    <row r="45" spans="1:25" ht="20.100000000000001" customHeight="1" x14ac:dyDescent="0.2">
      <c r="A45" s="46"/>
      <c r="B45" s="90"/>
      <c r="C45" s="87"/>
      <c r="D45" s="145" t="s">
        <v>13</v>
      </c>
      <c r="E45" s="56">
        <f>ROW()</f>
        <v>45</v>
      </c>
      <c r="F45" s="200"/>
      <c r="G45" s="200"/>
      <c r="H45" s="200"/>
      <c r="I45" s="200"/>
      <c r="J45" s="200"/>
      <c r="K45" s="207"/>
      <c r="L45" s="37"/>
      <c r="M45" s="37"/>
      <c r="N45" s="37"/>
      <c r="O45" s="37"/>
      <c r="Q45" s="233">
        <f>IF(L45&gt;=0,"OK","L45: ERROR")</f>
      </c>
      <c r="W45" s="46"/>
      <c r="X45" s="233">
        <f>IF(M45&gt;=0,"OK","M45: ERROR")</f>
      </c>
      <c r="AE45" s="233">
        <f>IF(N45&gt;=0,"OK","N45: ERROR")</f>
      </c>
      <c r="AL45" s="233">
        <f>IF(O45&gt;=0,"OK","O45: ERROR")</f>
      </c>
    </row>
    <row r="46" spans="1:25" ht="20.100000000000001" customHeight="1" x14ac:dyDescent="0.2">
      <c r="A46" s="46"/>
      <c r="B46" s="90"/>
      <c r="C46" s="87"/>
      <c r="D46" s="145" t="s">
        <v>59</v>
      </c>
      <c r="E46" s="56">
        <f>ROW()</f>
        <v>46</v>
      </c>
      <c r="F46" s="200"/>
      <c r="G46" s="200"/>
      <c r="H46" s="200"/>
      <c r="I46" s="200"/>
      <c r="J46" s="200"/>
      <c r="K46" s="207"/>
      <c r="L46" s="37"/>
      <c r="M46" s="37"/>
      <c r="N46" s="37"/>
      <c r="O46" s="37"/>
      <c r="Q46" s="233">
        <f>IF(L46&gt;=0,"OK","L46: ERROR")</f>
      </c>
      <c r="W46" s="46"/>
      <c r="X46" s="233">
        <f>IF(M46&gt;=0,"OK","M46: ERROR")</f>
      </c>
      <c r="AE46" s="233">
        <f>IF(N46&gt;=0,"OK","N46: ERROR")</f>
      </c>
      <c r="AL46" s="233">
        <f>IF(O46&gt;=0,"OK","O46: ERROR")</f>
      </c>
    </row>
    <row r="47" spans="1:25" ht="20.100000000000001" customHeight="1" x14ac:dyDescent="0.2">
      <c r="A47" s="46"/>
      <c r="B47" s="90"/>
      <c r="C47" s="87"/>
      <c r="D47" s="145" t="s">
        <v>14</v>
      </c>
      <c r="E47" s="56">
        <f>ROW()</f>
        <v>47</v>
      </c>
      <c r="F47" s="200"/>
      <c r="G47" s="199"/>
      <c r="H47" s="200"/>
      <c r="I47" s="200"/>
      <c r="J47" s="200"/>
      <c r="K47" s="207"/>
      <c r="L47" s="37"/>
      <c r="M47" s="37"/>
      <c r="N47" s="37"/>
      <c r="O47" s="37"/>
      <c r="Q47" s="233">
        <f>IF(L47&gt;=0,"OK","L47: ERROR")</f>
      </c>
      <c r="R47" s="233">
        <f>IF(L47-L48&gt;=-0.5,"OK","L47: ERROR")</f>
      </c>
      <c r="S47" s="233">
        <f>IF(L47-L49&gt;=-0.5,"OK","L47: ERROR")</f>
      </c>
      <c r="W47" s="46"/>
      <c r="X47" s="233">
        <f>IF(M47&gt;=0,"OK","M47: ERROR")</f>
      </c>
      <c r="Y47" s="233">
        <f>IF(M47-M48&gt;=-0.5,"OK","M47: ERROR")</f>
      </c>
      <c r="Z47" s="233">
        <f>IF(M47-M49&gt;=-0.5,"OK","M47: ERROR")</f>
      </c>
      <c r="AE47" s="233">
        <f>IF(N47&gt;=0,"OK","N47: ERROR")</f>
      </c>
      <c r="AF47" s="233">
        <f>IF(N47-N48&gt;=-0.5,"OK","N47: ERROR")</f>
      </c>
      <c r="AG47" s="233">
        <f>IF(N47-N49&gt;=-0.5,"OK","N47: ERROR")</f>
      </c>
      <c r="AL47" s="233">
        <f>IF(O47&gt;=0,"OK","O47: ERROR")</f>
      </c>
      <c r="AM47" s="233">
        <f>IF(O47-O48&gt;=-0.5,"OK","O47: ERROR")</f>
      </c>
      <c r="AN47" s="233">
        <f>IF(O47-O49&gt;=-0.5,"OK","O47: ERROR")</f>
      </c>
    </row>
    <row r="48" spans="1:25" s="39" customFormat="1" ht="20.100000000000001" customHeight="1" x14ac:dyDescent="0.2">
      <c r="A48" s="41"/>
      <c r="B48" s="159"/>
      <c r="C48" s="87"/>
      <c r="D48" s="109" t="s">
        <v>58</v>
      </c>
      <c r="E48" s="56">
        <f>ROW()</f>
        <v>48</v>
      </c>
      <c r="F48" s="200"/>
      <c r="G48" s="199"/>
      <c r="H48" s="200"/>
      <c r="I48" s="200"/>
      <c r="J48" s="200"/>
      <c r="K48" s="207"/>
      <c r="L48" s="37"/>
      <c r="M48" s="37"/>
      <c r="N48" s="37"/>
      <c r="O48" s="37"/>
      <c r="Q48" s="233">
        <f>IF(L48&gt;=0,"OK","L48: ERROR")</f>
      </c>
      <c r="W48" s="41"/>
      <c r="X48" s="233">
        <f>IF(M48&gt;=0,"OK","M48: ERROR")</f>
      </c>
      <c r="Y48" s="46"/>
      <c r="AE48" s="233">
        <f>IF(N48&gt;=0,"OK","N48: ERROR")</f>
      </c>
      <c r="AL48" s="233">
        <f>IF(O48&gt;=0,"OK","O48: ERROR")</f>
      </c>
    </row>
    <row r="49" spans="1:25" ht="20.100000000000001" customHeight="1" x14ac:dyDescent="0.2">
      <c r="A49" s="46"/>
      <c r="B49" s="90"/>
      <c r="C49" s="87"/>
      <c r="D49" s="109" t="s">
        <v>60</v>
      </c>
      <c r="E49" s="56">
        <f>ROW()</f>
        <v>49</v>
      </c>
      <c r="F49" s="200"/>
      <c r="G49" s="200"/>
      <c r="H49" s="200"/>
      <c r="I49" s="200"/>
      <c r="J49" s="200"/>
      <c r="K49" s="207"/>
      <c r="L49" s="37"/>
      <c r="M49" s="37"/>
      <c r="N49" s="37"/>
      <c r="O49" s="37"/>
      <c r="Q49" s="233">
        <f>IF(L49&gt;=0,"OK","L49: ERROR")</f>
      </c>
      <c r="W49" s="46"/>
      <c r="X49" s="233">
        <f>IF(M49&gt;=0,"OK","M49: ERROR")</f>
      </c>
      <c r="AE49" s="233">
        <f>IF(N49&gt;=0,"OK","N49: ERROR")</f>
      </c>
      <c r="AL49" s="233">
        <f>IF(O49&gt;=0,"OK","O49: ERROR")</f>
      </c>
    </row>
    <row r="50" spans="1:25" ht="20.100000000000001" customHeight="1" x14ac:dyDescent="0.2">
      <c r="A50" s="46"/>
      <c r="B50" s="90"/>
      <c r="C50" s="87"/>
      <c r="D50" s="145" t="s">
        <v>15</v>
      </c>
      <c r="E50" s="56">
        <f>ROW()</f>
        <v>50</v>
      </c>
      <c r="F50" s="200"/>
      <c r="G50" s="199"/>
      <c r="H50" s="200"/>
      <c r="I50" s="200"/>
      <c r="J50" s="200"/>
      <c r="K50" s="207"/>
      <c r="L50" s="37"/>
      <c r="M50" s="37"/>
      <c r="N50" s="37"/>
      <c r="O50" s="37"/>
      <c r="Q50" s="233">
        <f>IF(L50&gt;=0,"OK","L50: ERROR")</f>
      </c>
      <c r="R50" s="233">
        <f>IF(L50-L51&gt;=-0.5,"OK","L50: ERROR")</f>
      </c>
      <c r="W50" s="46"/>
      <c r="X50" s="233">
        <f>IF(M50&gt;=0,"OK","M50: ERROR")</f>
      </c>
      <c r="Y50" s="233">
        <f>IF(M50-M51&gt;=-0.5,"OK","M50: ERROR")</f>
      </c>
      <c r="AE50" s="233">
        <f>IF(N50&gt;=0,"OK","N50: ERROR")</f>
      </c>
      <c r="AF50" s="233">
        <f>IF(N50-N51&gt;=-0.5,"OK","N50: ERROR")</f>
      </c>
      <c r="AL50" s="233">
        <f>IF(O50&gt;=0,"OK","O50: ERROR")</f>
      </c>
      <c r="AM50" s="233">
        <f>IF(O50-O51&gt;=-0.5,"OK","O50: ERROR")</f>
      </c>
    </row>
    <row r="51" spans="1:25" ht="20.100000000000001" customHeight="1" x14ac:dyDescent="0.2">
      <c r="A51" s="46"/>
      <c r="B51" s="90"/>
      <c r="C51" s="87"/>
      <c r="D51" s="109" t="s">
        <v>58</v>
      </c>
      <c r="E51" s="56">
        <f>ROW()</f>
        <v>51</v>
      </c>
      <c r="F51" s="200"/>
      <c r="G51" s="199"/>
      <c r="H51" s="200"/>
      <c r="I51" s="200"/>
      <c r="J51" s="200"/>
      <c r="K51" s="207"/>
      <c r="L51" s="37"/>
      <c r="M51" s="37"/>
      <c r="N51" s="37"/>
      <c r="O51" s="37"/>
      <c r="Q51" s="233">
        <f>IF(L51&gt;=0,"OK","L51: ERROR")</f>
      </c>
      <c r="W51" s="46"/>
      <c r="X51" s="233">
        <f>IF(M51&gt;=0,"OK","M51: ERROR")</f>
      </c>
      <c r="AE51" s="233">
        <f>IF(N51&gt;=0,"OK","N51: ERROR")</f>
      </c>
      <c r="AL51" s="233">
        <f>IF(O51&gt;=0,"OK","O51: ERROR")</f>
      </c>
    </row>
    <row r="52" spans="1:25" ht="20.100000000000001" customHeight="1" x14ac:dyDescent="0.2">
      <c r="A52" s="46"/>
      <c r="B52" s="90"/>
      <c r="C52" s="87"/>
      <c r="D52" s="145" t="s">
        <v>16</v>
      </c>
      <c r="E52" s="56">
        <f>ROW()</f>
        <v>52</v>
      </c>
      <c r="F52" s="200"/>
      <c r="G52" s="199"/>
      <c r="H52" s="200"/>
      <c r="I52" s="200"/>
      <c r="J52" s="200"/>
      <c r="K52" s="207"/>
      <c r="L52" s="37"/>
      <c r="M52" s="37"/>
      <c r="N52" s="37"/>
      <c r="O52" s="37"/>
      <c r="Q52" s="233">
        <f>IF(L52&gt;=0,"OK","L52: ERROR")</f>
      </c>
      <c r="R52" s="233">
        <f>IF(L52-L53&gt;=-0.5,"OK","L52: ERROR")</f>
      </c>
      <c r="W52" s="46"/>
      <c r="X52" s="233">
        <f>IF(M52&gt;=0,"OK","M52: ERROR")</f>
      </c>
      <c r="Y52" s="233">
        <f>IF(M52-M53&gt;=-0.5,"OK","M52: ERROR")</f>
      </c>
      <c r="AE52" s="233">
        <f>IF(N52&gt;=0,"OK","N52: ERROR")</f>
      </c>
      <c r="AF52" s="233">
        <f>IF(N52-N53&gt;=-0.5,"OK","N52: ERROR")</f>
      </c>
      <c r="AL52" s="233">
        <f>IF(O52&gt;=0,"OK","O52: ERROR")</f>
      </c>
      <c r="AM52" s="233">
        <f>IF(O52-O53&gt;=-0.5,"OK","O52: ERROR")</f>
      </c>
    </row>
    <row r="53" spans="1:25" ht="20.100000000000001" customHeight="1" x14ac:dyDescent="0.2">
      <c r="A53" s="46"/>
      <c r="B53" s="90"/>
      <c r="C53" s="87"/>
      <c r="D53" s="109" t="s">
        <v>58</v>
      </c>
      <c r="E53" s="56">
        <f>ROW()</f>
        <v>53</v>
      </c>
      <c r="F53" s="200"/>
      <c r="G53" s="199"/>
      <c r="H53" s="200"/>
      <c r="I53" s="200"/>
      <c r="J53" s="200"/>
      <c r="K53" s="207"/>
      <c r="L53" s="37"/>
      <c r="M53" s="37"/>
      <c r="N53" s="37"/>
      <c r="O53" s="37"/>
      <c r="Q53" s="233">
        <f>IF(L53&gt;=0,"OK","L53: ERROR")</f>
      </c>
      <c r="W53" s="46"/>
      <c r="X53" s="233">
        <f>IF(M53&gt;=0,"OK","M53: ERROR")</f>
      </c>
      <c r="AE53" s="233">
        <f>IF(N53&gt;=0,"OK","N53: ERROR")</f>
      </c>
      <c r="AL53" s="233">
        <f>IF(O53&gt;=0,"OK","O53: ERROR")</f>
      </c>
    </row>
    <row r="54" spans="1:25" ht="20.100000000000001" customHeight="1" x14ac:dyDescent="0.2">
      <c r="A54" s="46"/>
      <c r="B54" s="90"/>
      <c r="C54" s="87"/>
      <c r="D54" s="145" t="s">
        <v>2</v>
      </c>
      <c r="E54" s="56">
        <f>ROW()</f>
        <v>54</v>
      </c>
      <c r="F54" s="200"/>
      <c r="G54" s="200"/>
      <c r="H54" s="200"/>
      <c r="I54" s="200"/>
      <c r="J54" s="200"/>
      <c r="K54" s="207"/>
      <c r="L54" s="37"/>
      <c r="M54" s="37"/>
      <c r="N54" s="37"/>
      <c r="O54" s="37"/>
      <c r="Q54" s="233">
        <f>IF(ABS(L54-(L36+L42+L43+L45+L46+L47+L50+L52))&lt;=0.5,"OK","L54: ERROR")</f>
      </c>
      <c r="R54" s="233">
        <f>IF(L54&gt;=0,"OK","L54: ERROR")</f>
      </c>
      <c r="S54" s="233">
        <f>IF(L54-L55&gt;=-0.5,"OK","L54: ERROR")</f>
      </c>
      <c r="T54" s="233">
        <f>IF(L54-L56&gt;=-0.5,"OK","L54: ERROR")</f>
      </c>
      <c r="U54" s="233">
        <f>IF(L54-L57&gt;=-0.5,"OK","L54: ERROR")</f>
      </c>
      <c r="W54" s="46"/>
      <c r="X54" s="233">
        <f>IF(ABS(M54-(M36+M42+M43+M45+M46+M47+M50+M52))&lt;=0.5,"OK","M54: ERROR")</f>
      </c>
      <c r="Y54" s="233">
        <f>IF(M54&gt;=0,"OK","M54: ERROR")</f>
      </c>
      <c r="Z54" s="233">
        <f>IF(M54-M55&gt;=-0.5,"OK","M54: ERROR")</f>
      </c>
      <c r="AA54" s="233">
        <f>IF(M54-M56&gt;=-0.5,"OK","M54: ERROR")</f>
      </c>
      <c r="AB54" s="233">
        <f>IF(M54-M57&gt;=-0.5,"OK","M54: ERROR")</f>
      </c>
      <c r="AE54" s="233">
        <f>IF(ABS(N54-(N36+N42+N43+N45+N46+N47+N50+N52))&lt;=0.5,"OK","N54: ERROR")</f>
      </c>
      <c r="AF54" s="233">
        <f>IF(N54&gt;=0,"OK","N54: ERROR")</f>
      </c>
      <c r="AG54" s="233">
        <f>IF(N54-N55&gt;=-0.5,"OK","N54: ERROR")</f>
      </c>
      <c r="AH54" s="233">
        <f>IF(N54-N56&gt;=-0.5,"OK","N54: ERROR")</f>
      </c>
      <c r="AI54" s="233">
        <f>IF(N54-N57&gt;=-0.5,"OK","N54: ERROR")</f>
      </c>
      <c r="AL54" s="233">
        <f>IF(ABS(O54-(O36+O42+O43+O45+O46+O47+O50+O52))&lt;=0.5,"OK","O54: ERROR")</f>
      </c>
      <c r="AM54" s="233">
        <f>IF(O54&gt;=0,"OK","O54: ERROR")</f>
      </c>
      <c r="AN54" s="233">
        <f>IF(O54-O55&gt;=-0.5,"OK","O54: ERROR")</f>
      </c>
      <c r="AO54" s="233">
        <f>IF(O54-O56&gt;=-0.5,"OK","O54: ERROR")</f>
      </c>
      <c r="AP54" s="233">
        <f>IF(O54-O57&gt;=-0.5,"OK","O54: ERROR")</f>
      </c>
    </row>
    <row r="55" spans="1:25" ht="32.1" customHeight="1" x14ac:dyDescent="0.2">
      <c r="A55" s="46"/>
      <c r="B55" s="90"/>
      <c r="C55" s="87"/>
      <c r="D55" s="109" t="s">
        <v>46</v>
      </c>
      <c r="E55" s="56">
        <f>ROW()</f>
        <v>55</v>
      </c>
      <c r="F55" s="200"/>
      <c r="G55" s="199"/>
      <c r="H55" s="200"/>
      <c r="I55" s="200"/>
      <c r="J55" s="200"/>
      <c r="K55" s="207"/>
      <c r="L55" s="37"/>
      <c r="M55" s="37"/>
      <c r="N55" s="37"/>
      <c r="O55" s="37"/>
      <c r="Q55" s="233">
        <f>IF(L55&gt;=0,"OK","L55: ERROR")</f>
      </c>
      <c r="W55" s="46"/>
      <c r="X55" s="233">
        <f>IF(M55&gt;=0,"OK","M55: ERROR")</f>
      </c>
      <c r="AE55" s="233">
        <f>IF(N55&gt;=0,"OK","N55: ERROR")</f>
      </c>
      <c r="AL55" s="233">
        <f>IF(O55&gt;=0,"OK","O55: ERROR")</f>
      </c>
    </row>
    <row r="56" spans="1:25" ht="20.100000000000001" customHeight="1" x14ac:dyDescent="0.2">
      <c r="A56" s="46"/>
      <c r="B56" s="90"/>
      <c r="C56" s="87"/>
      <c r="D56" s="109" t="s">
        <v>47</v>
      </c>
      <c r="E56" s="56">
        <f>ROW()</f>
        <v>56</v>
      </c>
      <c r="F56" s="200"/>
      <c r="G56" s="199"/>
      <c r="H56" s="200"/>
      <c r="I56" s="200"/>
      <c r="J56" s="200"/>
      <c r="K56" s="207"/>
      <c r="L56" s="37"/>
      <c r="M56" s="37"/>
      <c r="N56" s="37"/>
      <c r="O56" s="37"/>
      <c r="Q56" s="233">
        <f>IF(L56&gt;=0,"OK","L56: ERROR")</f>
      </c>
      <c r="W56" s="46"/>
      <c r="X56" s="233">
        <f>IF(M56&gt;=0,"OK","M56: ERROR")</f>
      </c>
      <c r="AE56" s="233">
        <f>IF(N56&gt;=0,"OK","N56: ERROR")</f>
      </c>
      <c r="AL56" s="233">
        <f>IF(O56&gt;=0,"OK","O56: ERROR")</f>
      </c>
    </row>
    <row r="57" spans="1:25" s="39" customFormat="1" ht="20.100000000000001" customHeight="1" x14ac:dyDescent="0.2">
      <c r="A57" s="41"/>
      <c r="B57" s="159"/>
      <c r="C57" s="87"/>
      <c r="D57" s="109" t="s">
        <v>48</v>
      </c>
      <c r="E57" s="56">
        <f>ROW()</f>
        <v>57</v>
      </c>
      <c r="F57" s="200"/>
      <c r="G57" s="199"/>
      <c r="H57" s="200"/>
      <c r="I57" s="200"/>
      <c r="J57" s="200"/>
      <c r="K57" s="207"/>
      <c r="L57" s="37"/>
      <c r="M57" s="37"/>
      <c r="N57" s="37"/>
      <c r="O57" s="37"/>
      <c r="Q57" s="233">
        <f>IF(L57&gt;=0,"OK","L57: ERROR")</f>
      </c>
      <c r="W57" s="41"/>
      <c r="X57" s="233">
        <f>IF(M57&gt;=0,"OK","M57: ERROR")</f>
      </c>
      <c r="Y57" s="46"/>
      <c r="AE57" s="233">
        <f>IF(N57&gt;=0,"OK","N57: ERROR")</f>
      </c>
      <c r="AL57" s="233">
        <f>IF(O57&gt;=0,"OK","O57: ERROR")</f>
      </c>
    </row>
    <row r="58" spans="1:25" s="93" customFormat="1" ht="42" customHeight="1" x14ac:dyDescent="0.2">
      <c r="D58" s="181" t="s">
        <v>86</v>
      </c>
      <c r="E58" s="56"/>
      <c r="F58" s="200"/>
      <c r="G58" s="200"/>
      <c r="H58" s="200"/>
      <c r="I58" s="200"/>
      <c r="J58" s="200"/>
      <c r="K58" s="200"/>
      <c r="L58" s="117"/>
      <c r="M58" s="117"/>
      <c r="N58" s="117"/>
      <c r="O58" s="117"/>
      <c r="Q58" s="99"/>
    </row>
    <row r="59" spans="1:25" ht="20.100000000000001" customHeight="1" x14ac:dyDescent="0.2">
      <c r="A59" s="98"/>
      <c r="B59" s="90"/>
      <c r="C59" s="87"/>
      <c r="D59" s="182" t="s">
        <v>61</v>
      </c>
      <c r="E59" s="56">
        <f>ROW()</f>
        <v>59</v>
      </c>
      <c r="F59" s="200"/>
      <c r="G59" s="199"/>
      <c r="H59" s="199"/>
      <c r="I59" s="199"/>
      <c r="J59" s="207"/>
      <c r="K59" s="207"/>
      <c r="L59" s="37"/>
      <c r="M59" s="37"/>
      <c r="N59" s="37"/>
      <c r="O59" s="37"/>
      <c r="Q59" s="233">
        <f>IF(L59&gt;=0,"OK","L59: ERROR")</f>
      </c>
      <c r="R59" s="233">
        <f>IF(ABS(L59-(L60+L61+L62+L63))&lt;=0.5,"OK","L59: ERROR")</f>
      </c>
      <c r="W59" s="98"/>
      <c r="X59" s="233">
        <f>IF(M59&gt;=0,"OK","M59: ERROR")</f>
      </c>
      <c r="Y59" s="233">
        <f>IF(ABS(M59-(M60+M61+M62+M63))&lt;=0.5,"OK","M59: ERROR")</f>
      </c>
      <c r="AE59" s="233">
        <f>IF(N59&gt;=0,"OK","N59: ERROR")</f>
      </c>
      <c r="AF59" s="233">
        <f>IF(ABS(N59-(N60+N61+N62+N63))&lt;=0.5,"OK","N59: ERROR")</f>
      </c>
      <c r="AL59" s="233">
        <f>IF(O59&gt;=0,"OK","O59: ERROR")</f>
      </c>
      <c r="AM59" s="233">
        <f>IF(ABS(O59-(O60+O61+O62+O63))&lt;=0.5,"OK","O59: ERROR")</f>
      </c>
    </row>
    <row r="60" spans="1:25" ht="20.100000000000001" customHeight="1" x14ac:dyDescent="0.2">
      <c r="A60" s="46"/>
      <c r="B60" s="90"/>
      <c r="C60" s="87"/>
      <c r="D60" s="109" t="s">
        <v>95</v>
      </c>
      <c r="E60" s="56">
        <f>ROW()</f>
        <v>60</v>
      </c>
      <c r="F60" s="200"/>
      <c r="G60" s="199"/>
      <c r="H60" s="199"/>
      <c r="I60" s="199"/>
      <c r="J60" s="207"/>
      <c r="K60" s="207"/>
      <c r="L60" s="37"/>
      <c r="M60" s="37"/>
      <c r="N60" s="37"/>
      <c r="O60" s="37"/>
      <c r="Q60" s="233">
        <f>IF(L60&gt;=0,"OK","L60: ERROR")</f>
      </c>
      <c r="W60" s="46"/>
      <c r="X60" s="233">
        <f>IF(M60&gt;=0,"OK","M60: ERROR")</f>
      </c>
      <c r="AE60" s="233">
        <f>IF(N60&gt;=0,"OK","N60: ERROR")</f>
      </c>
      <c r="AL60" s="233">
        <f>IF(O60&gt;=0,"OK","O60: ERROR")</f>
      </c>
    </row>
    <row r="61" spans="1:25" ht="20.100000000000001" customHeight="1" x14ac:dyDescent="0.2">
      <c r="A61" s="46"/>
      <c r="B61" s="90"/>
      <c r="C61" s="87"/>
      <c r="D61" s="109" t="s">
        <v>96</v>
      </c>
      <c r="E61" s="56">
        <f>ROW()</f>
        <v>61</v>
      </c>
      <c r="F61" s="200"/>
      <c r="G61" s="199"/>
      <c r="H61" s="199"/>
      <c r="I61" s="199"/>
      <c r="J61" s="207"/>
      <c r="K61" s="207"/>
      <c r="L61" s="37"/>
      <c r="M61" s="37"/>
      <c r="N61" s="37"/>
      <c r="O61" s="37"/>
      <c r="Q61" s="233">
        <f>IF(L61&gt;=0,"OK","L61: ERROR")</f>
      </c>
      <c r="W61" s="46"/>
      <c r="X61" s="233">
        <f>IF(M61&gt;=0,"OK","M61: ERROR")</f>
      </c>
      <c r="AE61" s="233">
        <f>IF(N61&gt;=0,"OK","N61: ERROR")</f>
      </c>
      <c r="AL61" s="233">
        <f>IF(O61&gt;=0,"OK","O61: ERROR")</f>
      </c>
    </row>
    <row r="62" spans="1:25" ht="20.100000000000001" customHeight="1" x14ac:dyDescent="0.2">
      <c r="A62" s="18"/>
      <c r="B62" s="90"/>
      <c r="C62" s="87"/>
      <c r="D62" s="109" t="s">
        <v>97</v>
      </c>
      <c r="E62" s="56">
        <f>ROW()</f>
        <v>62</v>
      </c>
      <c r="F62" s="200"/>
      <c r="G62" s="199"/>
      <c r="H62" s="199"/>
      <c r="I62" s="199"/>
      <c r="J62" s="207"/>
      <c r="K62" s="207"/>
      <c r="L62" s="37"/>
      <c r="M62" s="37"/>
      <c r="N62" s="37"/>
      <c r="O62" s="37"/>
      <c r="Q62" s="233">
        <f>IF(L62&gt;=0,"OK","L62: ERROR")</f>
      </c>
      <c r="X62" s="233">
        <f>IF(M62&gt;=0,"OK","M62: ERROR")</f>
      </c>
      <c r="AE62" s="233">
        <f>IF(N62&gt;=0,"OK","N62: ERROR")</f>
      </c>
      <c r="AL62" s="233">
        <f>IF(O62&gt;=0,"OK","O62: ERROR")</f>
      </c>
    </row>
    <row r="63" spans="1:25" ht="20.100000000000001" customHeight="1" x14ac:dyDescent="0.2">
      <c r="A63" s="19"/>
      <c r="B63" s="90"/>
      <c r="C63" s="87"/>
      <c r="D63" s="109" t="s">
        <v>98</v>
      </c>
      <c r="E63" s="56">
        <f>ROW()</f>
        <v>63</v>
      </c>
      <c r="F63" s="200"/>
      <c r="G63" s="199"/>
      <c r="H63" s="199"/>
      <c r="I63" s="199"/>
      <c r="J63" s="207"/>
      <c r="K63" s="207"/>
      <c r="L63" s="37"/>
      <c r="M63" s="37"/>
      <c r="N63" s="37"/>
      <c r="O63" s="37"/>
      <c r="Q63" s="233">
        <f>IF(L63&gt;=0,"OK","L63: ERROR")</f>
      </c>
      <c r="X63" s="233">
        <f>IF(M63&gt;=0,"OK","M63: ERROR")</f>
      </c>
      <c r="AE63" s="233">
        <f>IF(N63&gt;=0,"OK","N63: ERROR")</f>
      </c>
      <c r="AL63" s="233">
        <f>IF(O63&gt;=0,"OK","O63: ERROR")</f>
      </c>
    </row>
    <row r="64" spans="1:25" s="39" customFormat="1" ht="20.100000000000001" customHeight="1" x14ac:dyDescent="0.2">
      <c r="A64" s="40"/>
      <c r="B64" s="159"/>
      <c r="C64" s="87"/>
      <c r="D64" s="183" t="s">
        <v>62</v>
      </c>
      <c r="E64" s="56">
        <f>ROW()</f>
        <v>64</v>
      </c>
      <c r="F64" s="200"/>
      <c r="G64" s="199"/>
      <c r="H64" s="199"/>
      <c r="I64" s="199"/>
      <c r="J64" s="207"/>
      <c r="K64" s="207"/>
      <c r="L64" s="37"/>
      <c r="M64" s="37"/>
      <c r="N64" s="37"/>
      <c r="O64" s="37"/>
      <c r="Q64" s="233">
        <f>IF(L64&gt;=0,"OK","L64: ERROR")</f>
      </c>
      <c r="R64" s="233">
        <f>IF(ABS(L64-(L65+L66+L67+L71))&lt;=0.5,"OK","L64: ERROR")</f>
      </c>
      <c r="X64" s="233">
        <f>IF(M64&gt;=0,"OK","M64: ERROR")</f>
      </c>
      <c r="Y64" s="233">
        <f>IF(ABS(M64-(M65+M66+M67+M71))&lt;=0.5,"OK","M64: ERROR")</f>
      </c>
      <c r="AE64" s="233">
        <f>IF(N64&gt;=0,"OK","N64: ERROR")</f>
      </c>
      <c r="AF64" s="233">
        <f>IF(ABS(N64-(N65+N66+N67+N71))&lt;=0.5,"OK","N64: ERROR")</f>
      </c>
      <c r="AL64" s="233">
        <f>IF(O64&gt;=0,"OK","O64: ERROR")</f>
      </c>
      <c r="AM64" s="233">
        <f>IF(ABS(O64-(O65+O66+O67+O71))&lt;=0.5,"OK","O64: ERROR")</f>
      </c>
    </row>
    <row r="65" spans="2:25" ht="20.100000000000001" customHeight="1" x14ac:dyDescent="0.2">
      <c r="B65" s="90"/>
      <c r="C65" s="87"/>
      <c r="D65" s="109" t="s">
        <v>95</v>
      </c>
      <c r="E65" s="56">
        <f>ROW()</f>
        <v>65</v>
      </c>
      <c r="F65" s="200"/>
      <c r="G65" s="199"/>
      <c r="H65" s="199"/>
      <c r="I65" s="199"/>
      <c r="J65" s="207"/>
      <c r="K65" s="207"/>
      <c r="L65" s="37"/>
      <c r="M65" s="37"/>
      <c r="N65" s="37"/>
      <c r="O65" s="37"/>
      <c r="Q65" s="233">
        <f>IF(L65&gt;=0,"OK","L65: ERROR")</f>
      </c>
      <c r="X65" s="233">
        <f>IF(M65&gt;=0,"OK","M65: ERROR")</f>
      </c>
      <c r="AE65" s="233">
        <f>IF(N65&gt;=0,"OK","N65: ERROR")</f>
      </c>
      <c r="AL65" s="233">
        <f>IF(O65&gt;=0,"OK","O65: ERROR")</f>
      </c>
    </row>
    <row r="66" spans="2:25" ht="20.100000000000001" customHeight="1" x14ac:dyDescent="0.2">
      <c r="B66" s="90"/>
      <c r="C66" s="87"/>
      <c r="D66" s="109" t="s">
        <v>96</v>
      </c>
      <c r="E66" s="56">
        <f>ROW()</f>
        <v>66</v>
      </c>
      <c r="F66" s="200"/>
      <c r="G66" s="199"/>
      <c r="H66" s="199"/>
      <c r="I66" s="199"/>
      <c r="J66" s="207"/>
      <c r="K66" s="207"/>
      <c r="L66" s="37"/>
      <c r="M66" s="37"/>
      <c r="N66" s="37"/>
      <c r="O66" s="37"/>
      <c r="Q66" s="233">
        <f>IF(L66&gt;=0,"OK","L66: ERROR")</f>
      </c>
      <c r="X66" s="233">
        <f>IF(M66&gt;=0,"OK","M66: ERROR")</f>
      </c>
      <c r="AE66" s="233">
        <f>IF(N66&gt;=0,"OK","N66: ERROR")</f>
      </c>
      <c r="AL66" s="233">
        <f>IF(O66&gt;=0,"OK","O66: ERROR")</f>
      </c>
    </row>
    <row r="67" spans="2:25" ht="20.100000000000001" customHeight="1" x14ac:dyDescent="0.2">
      <c r="B67" s="90"/>
      <c r="C67" s="87"/>
      <c r="D67" s="109" t="s">
        <v>97</v>
      </c>
      <c r="E67" s="56">
        <f>ROW()</f>
        <v>67</v>
      </c>
      <c r="F67" s="200"/>
      <c r="G67" s="199"/>
      <c r="H67" s="199"/>
      <c r="I67" s="199"/>
      <c r="J67" s="207"/>
      <c r="K67" s="207"/>
      <c r="L67" s="37"/>
      <c r="M67" s="37"/>
      <c r="N67" s="37"/>
      <c r="O67" s="37"/>
      <c r="Q67" s="233">
        <f>IF(L67&gt;=0,"OK","L67: ERROR")</f>
      </c>
      <c r="R67" s="233">
        <f>IF(L67-L68&gt;=-0.5,"OK","L67: ERROR")</f>
      </c>
      <c r="S67" s="233">
        <f>IF(L67-L69&gt;=-0.5,"OK","L67: ERROR")</f>
      </c>
      <c r="T67" s="233">
        <f>IF(L67-L70&gt;=-0.5,"OK","L67: ERROR")</f>
      </c>
      <c r="X67" s="233">
        <f>IF(M67&gt;=0,"OK","M67: ERROR")</f>
      </c>
      <c r="Y67" s="233">
        <f>IF(M67-M68&gt;=-0.5,"OK","M67: ERROR")</f>
      </c>
      <c r="Z67" s="233">
        <f>IF(M67-M69&gt;=-0.5,"OK","M67: ERROR")</f>
      </c>
      <c r="AA67" s="233">
        <f>IF(M67-M70&gt;=-0.5,"OK","M67: ERROR")</f>
      </c>
      <c r="AE67" s="233">
        <f>IF(N67&gt;=0,"OK","N67: ERROR")</f>
      </c>
      <c r="AF67" s="233">
        <f>IF(N67-N68&gt;=-0.5,"OK","N67: ERROR")</f>
      </c>
      <c r="AG67" s="233">
        <f>IF(N67-N69&gt;=-0.5,"OK","N67: ERROR")</f>
      </c>
      <c r="AH67" s="233">
        <f>IF(N67-N70&gt;=-0.5,"OK","N67: ERROR")</f>
      </c>
      <c r="AL67" s="233">
        <f>IF(O67&gt;=0,"OK","O67: ERROR")</f>
      </c>
      <c r="AM67" s="233">
        <f>IF(O67-O68&gt;=-0.5,"OK","O67: ERROR")</f>
      </c>
      <c r="AN67" s="233">
        <f>IF(O67-O69&gt;=-0.5,"OK","O67: ERROR")</f>
      </c>
      <c r="AO67" s="233">
        <f>IF(O67-O70&gt;=-0.5,"OK","O67: ERROR")</f>
      </c>
    </row>
    <row r="68" spans="2:25" ht="32.1" customHeight="1" x14ac:dyDescent="0.2">
      <c r="B68" s="90"/>
      <c r="C68" s="87"/>
      <c r="D68" s="184" t="s">
        <v>114</v>
      </c>
      <c r="E68" s="56">
        <f>ROW()</f>
        <v>68</v>
      </c>
      <c r="F68" s="200"/>
      <c r="G68" s="199"/>
      <c r="H68" s="199"/>
      <c r="I68" s="207"/>
      <c r="J68" s="207"/>
      <c r="K68" s="207"/>
      <c r="L68" s="101"/>
      <c r="M68" s="101"/>
      <c r="N68" s="101"/>
      <c r="O68" s="37"/>
      <c r="Q68" s="233">
        <f>IF(L68&gt;=0,"OK","L68: ERROR")</f>
      </c>
      <c r="X68" s="233">
        <f>IF(M68&gt;=0,"OK","M68: ERROR")</f>
      </c>
      <c r="AE68" s="233">
        <f>IF(N68&gt;=0,"OK","N68: ERROR")</f>
      </c>
      <c r="AL68" s="233">
        <f>IF(O68&gt;=0,"OK","O68: ERROR")</f>
      </c>
    </row>
    <row r="69" spans="2:25" ht="44.1" customHeight="1" x14ac:dyDescent="0.2">
      <c r="B69" s="90"/>
      <c r="C69" s="87"/>
      <c r="D69" s="184" t="s">
        <v>115</v>
      </c>
      <c r="E69" s="56">
        <f>ROW()</f>
        <v>69</v>
      </c>
      <c r="F69" s="200"/>
      <c r="G69" s="199"/>
      <c r="H69" s="199"/>
      <c r="I69" s="207"/>
      <c r="J69" s="207"/>
      <c r="K69" s="207"/>
      <c r="L69" s="37"/>
      <c r="M69" s="37"/>
      <c r="N69" s="37"/>
      <c r="O69" s="37"/>
      <c r="Q69" s="233">
        <f>IF(L69&gt;=0,"OK","L69: ERROR")</f>
      </c>
      <c r="X69" s="233">
        <f>IF(M69&gt;=0,"OK","M69: ERROR")</f>
      </c>
      <c r="AE69" s="233">
        <f>IF(N69&gt;=0,"OK","N69: ERROR")</f>
      </c>
      <c r="AL69" s="233">
        <f>IF(O69&gt;=0,"OK","O69: ERROR")</f>
      </c>
    </row>
    <row r="70" spans="2:25" ht="20.100000000000001" customHeight="1" x14ac:dyDescent="0.2">
      <c r="B70" s="90"/>
      <c r="C70" s="87"/>
      <c r="D70" s="184" t="s">
        <v>58</v>
      </c>
      <c r="E70" s="56">
        <f>ROW()</f>
        <v>70</v>
      </c>
      <c r="F70" s="200"/>
      <c r="G70" s="199"/>
      <c r="H70" s="199"/>
      <c r="I70" s="199"/>
      <c r="J70" s="207"/>
      <c r="K70" s="207"/>
      <c r="L70" s="37"/>
      <c r="M70" s="37"/>
      <c r="N70" s="37"/>
      <c r="O70" s="37"/>
      <c r="Q70" s="233">
        <f>IF(L70&gt;=0,"OK","L70: ERROR")</f>
      </c>
      <c r="X70" s="233">
        <f>IF(M70&gt;=0,"OK","M70: ERROR")</f>
      </c>
      <c r="AE70" s="233">
        <f>IF(N70&gt;=0,"OK","N70: ERROR")</f>
      </c>
      <c r="AL70" s="233">
        <f>IF(O70&gt;=0,"OK","O70: ERROR")</f>
      </c>
    </row>
    <row r="71" spans="2:25" ht="20.100000000000001" customHeight="1" x14ac:dyDescent="0.2">
      <c r="B71" s="90"/>
      <c r="C71" s="87"/>
      <c r="D71" s="109" t="s">
        <v>98</v>
      </c>
      <c r="E71" s="56">
        <f>ROW()</f>
        <v>71</v>
      </c>
      <c r="F71" s="200"/>
      <c r="G71" s="199"/>
      <c r="H71" s="199"/>
      <c r="I71" s="199"/>
      <c r="J71" s="207"/>
      <c r="K71" s="207"/>
      <c r="L71" s="37"/>
      <c r="M71" s="37"/>
      <c r="N71" s="37"/>
      <c r="O71" s="37"/>
      <c r="Q71" s="233">
        <f>IF(L71&gt;=0,"OK","L71: ERROR")</f>
      </c>
      <c r="R71" s="233">
        <f>IF(L71-L72&gt;=-0.5,"OK","L71: ERROR")</f>
      </c>
      <c r="S71" s="233">
        <f>IF(L71-L73&gt;=-0.5,"OK","L71: ERROR")</f>
      </c>
      <c r="T71" s="233">
        <f>IF(L71-L74&gt;=-0.5,"OK","L71: ERROR")</f>
      </c>
      <c r="X71" s="233">
        <f>IF(M71&gt;=0,"OK","M71: ERROR")</f>
      </c>
      <c r="Y71" s="233">
        <f>IF(M71-M72&gt;=-0.5,"OK","M71: ERROR")</f>
      </c>
      <c r="Z71" s="233">
        <f>IF(M71-M73&gt;=-0.5,"OK","M71: ERROR")</f>
      </c>
      <c r="AA71" s="233">
        <f>IF(M71-M74&gt;=-0.5,"OK","M71: ERROR")</f>
      </c>
      <c r="AE71" s="233">
        <f>IF(N71&gt;=0,"OK","N71: ERROR")</f>
      </c>
      <c r="AF71" s="233">
        <f>IF(N71-N72&gt;=-0.5,"OK","N71: ERROR")</f>
      </c>
      <c r="AG71" s="233">
        <f>IF(N71-N73&gt;=-0.5,"OK","N71: ERROR")</f>
      </c>
      <c r="AH71" s="233">
        <f>IF(N71-N74&gt;=-0.5,"OK","N71: ERROR")</f>
      </c>
      <c r="AL71" s="233">
        <f>IF(O71&gt;=0,"OK","O71: ERROR")</f>
      </c>
      <c r="AM71" s="233">
        <f>IF(O71-O72&gt;=-0.5,"OK","O71: ERROR")</f>
      </c>
      <c r="AN71" s="233">
        <f>IF(O71-O73&gt;=-0.5,"OK","O71: ERROR")</f>
      </c>
      <c r="AO71" s="233">
        <f>IF(O71-O74&gt;=-0.5,"OK","O71: ERROR")</f>
      </c>
    </row>
    <row r="72" spans="2:25" ht="32.1" customHeight="1" x14ac:dyDescent="0.2">
      <c r="B72" s="90"/>
      <c r="C72" s="87"/>
      <c r="D72" s="184" t="s">
        <v>114</v>
      </c>
      <c r="E72" s="56">
        <f>ROW()</f>
        <v>72</v>
      </c>
      <c r="F72" s="200"/>
      <c r="G72" s="199"/>
      <c r="H72" s="199"/>
      <c r="I72" s="207"/>
      <c r="J72" s="207"/>
      <c r="K72" s="207"/>
      <c r="L72" s="37"/>
      <c r="M72" s="37"/>
      <c r="N72" s="37"/>
      <c r="O72" s="37"/>
      <c r="Q72" s="233">
        <f>IF(L72&gt;=0,"OK","L72: ERROR")</f>
      </c>
      <c r="X72" s="233">
        <f>IF(M72&gt;=0,"OK","M72: ERROR")</f>
      </c>
      <c r="AE72" s="233">
        <f>IF(N72&gt;=0,"OK","N72: ERROR")</f>
      </c>
      <c r="AL72" s="233">
        <f>IF(O72&gt;=0,"OK","O72: ERROR")</f>
      </c>
    </row>
    <row r="73" spans="2:25" s="39" customFormat="1" ht="44.1" customHeight="1" x14ac:dyDescent="0.2">
      <c r="B73" s="159"/>
      <c r="C73" s="87"/>
      <c r="D73" s="184" t="s">
        <v>115</v>
      </c>
      <c r="E73" s="56">
        <f>ROW()</f>
        <v>73</v>
      </c>
      <c r="F73" s="200"/>
      <c r="G73" s="199"/>
      <c r="H73" s="199"/>
      <c r="I73" s="207"/>
      <c r="J73" s="207"/>
      <c r="K73" s="207"/>
      <c r="L73" s="37"/>
      <c r="M73" s="37"/>
      <c r="N73" s="37"/>
      <c r="O73" s="37"/>
      <c r="Q73" s="233">
        <f>IF(L73&gt;=0,"OK","L73: ERROR")</f>
      </c>
      <c r="X73" s="233">
        <f>IF(M73&gt;=0,"OK","M73: ERROR")</f>
      </c>
      <c r="Y73" s="46"/>
      <c r="AE73" s="233">
        <f>IF(N73&gt;=0,"OK","N73: ERROR")</f>
      </c>
      <c r="AL73" s="233">
        <f>IF(O73&gt;=0,"OK","O73: ERROR")</f>
      </c>
    </row>
    <row r="74" spans="2:25" ht="20.100000000000001" customHeight="1" x14ac:dyDescent="0.2">
      <c r="B74" s="90"/>
      <c r="C74" s="87"/>
      <c r="D74" s="184" t="s">
        <v>58</v>
      </c>
      <c r="E74" s="56">
        <f>ROW()</f>
        <v>74</v>
      </c>
      <c r="F74" s="200"/>
      <c r="G74" s="199"/>
      <c r="H74" s="199"/>
      <c r="I74" s="199"/>
      <c r="J74" s="207"/>
      <c r="K74" s="207"/>
      <c r="L74" s="37"/>
      <c r="M74" s="37"/>
      <c r="N74" s="37"/>
      <c r="O74" s="37"/>
      <c r="Q74" s="233">
        <f>IF(L74&gt;=0,"OK","L74: ERROR")</f>
      </c>
      <c r="X74" s="233">
        <f>IF(M74&gt;=0,"OK","M74: ERROR")</f>
      </c>
      <c r="AE74" s="233">
        <f>IF(N74&gt;=0,"OK","N74: ERROR")</f>
      </c>
      <c r="AL74" s="233">
        <f>IF(O74&gt;=0,"OK","O74: ERROR")</f>
      </c>
    </row>
    <row r="75" spans="2:25" ht="30" customHeight="1" x14ac:dyDescent="0.2">
      <c r="B75" s="90"/>
      <c r="C75" s="90"/>
      <c r="D75" s="185" t="s">
        <v>78</v>
      </c>
      <c r="E75" s="56"/>
      <c r="F75" s="200"/>
      <c r="G75" s="200"/>
      <c r="H75" s="200"/>
      <c r="I75" s="200"/>
      <c r="J75" s="200"/>
      <c r="K75" s="200"/>
      <c r="L75" s="118"/>
      <c r="M75" s="118"/>
      <c r="N75" s="118"/>
      <c r="O75" s="118"/>
      <c r="P75" s="99"/>
      <c r="Y75" s="98"/>
    </row>
    <row r="76" spans="2:25" ht="20.100000000000001" customHeight="1" x14ac:dyDescent="0.2">
      <c r="B76" s="90"/>
      <c r="C76" s="88"/>
      <c r="D76" s="108" t="s">
        <v>63</v>
      </c>
      <c r="E76" s="56">
        <f>ROW()</f>
        <v>76</v>
      </c>
      <c r="F76" s="200"/>
      <c r="G76" s="200"/>
      <c r="H76" s="200"/>
      <c r="I76" s="200"/>
      <c r="J76" s="200"/>
      <c r="K76" s="207"/>
      <c r="L76" s="37"/>
      <c r="M76" s="37"/>
      <c r="N76" s="37"/>
      <c r="O76" s="37"/>
      <c r="P76" s="99"/>
      <c r="Q76" s="233">
        <f>IF(L76&gt;=0,"OK","L76: ERROR")</f>
      </c>
      <c r="X76" s="233">
        <f>IF(M76&gt;=0,"OK","M76: ERROR")</f>
      </c>
      <c r="Y76" s="98"/>
      <c r="AE76" s="233">
        <f>IF(N76&gt;=0,"OK","N76: ERROR")</f>
      </c>
      <c r="AL76" s="233">
        <f>IF(O76&gt;=0,"OK","O76: ERROR")</f>
      </c>
    </row>
    <row r="77" spans="2:25" ht="20.100000000000001" customHeight="1" x14ac:dyDescent="0.2">
      <c r="B77" s="90"/>
      <c r="C77" s="90"/>
      <c r="D77" s="145" t="s">
        <v>64</v>
      </c>
      <c r="E77" s="56">
        <f>ROW()</f>
        <v>77</v>
      </c>
      <c r="F77" s="200"/>
      <c r="G77" s="200"/>
      <c r="H77" s="200"/>
      <c r="I77" s="200"/>
      <c r="J77" s="200"/>
      <c r="K77" s="207"/>
      <c r="L77" s="37"/>
      <c r="M77" s="37"/>
      <c r="N77" s="37"/>
      <c r="O77" s="37"/>
      <c r="P77" s="99"/>
      <c r="Q77" s="233">
        <f>IF(L77&gt;=0,"OK","L77: ERROR")</f>
      </c>
      <c r="X77" s="233">
        <f>IF(M77&gt;=0,"OK","M77: ERROR")</f>
      </c>
      <c r="AE77" s="233">
        <f>IF(N77&gt;=0,"OK","N77: ERROR")</f>
      </c>
      <c r="AL77" s="233">
        <f>IF(O77&gt;=0,"OK","O77: ERROR")</f>
      </c>
    </row>
    <row r="78" spans="2:25" ht="35.1" customHeight="1" x14ac:dyDescent="0.2">
      <c r="B78" s="90"/>
      <c r="D78" s="186" t="s">
        <v>254</v>
      </c>
      <c r="E78" s="56">
        <f>ROW()</f>
        <v>78</v>
      </c>
      <c r="F78" s="200"/>
      <c r="G78" s="200"/>
      <c r="H78" s="200"/>
      <c r="I78" s="200"/>
      <c r="J78" s="200"/>
      <c r="K78" s="207"/>
      <c r="L78" s="37"/>
      <c r="M78" s="37"/>
      <c r="N78" s="37"/>
      <c r="O78" s="37"/>
      <c r="P78" s="99"/>
      <c r="Q78" s="233">
        <f>IF(L78&gt;=0,"OK","L78: ERROR")</f>
      </c>
      <c r="X78" s="233">
        <f>IF(M78&gt;=0,"OK","M78: ERROR")</f>
      </c>
      <c r="AE78" s="233">
        <f>IF(N78&gt;=0,"OK","N78: ERROR")</f>
      </c>
      <c r="AL78" s="233">
        <f>IF(O78&gt;=0,"OK","O78: ERROR")</f>
      </c>
    </row>
    <row r="79" spans="2:25" ht="20.100000000000001" customHeight="1" x14ac:dyDescent="0.2">
      <c r="B79" s="90"/>
      <c r="C79" s="88"/>
      <c r="D79" s="145" t="s">
        <v>65</v>
      </c>
      <c r="E79" s="56">
        <f>ROW()</f>
        <v>79</v>
      </c>
      <c r="F79" s="200"/>
      <c r="G79" s="200"/>
      <c r="H79" s="200"/>
      <c r="I79" s="200"/>
      <c r="J79" s="200"/>
      <c r="K79" s="207"/>
      <c r="L79" s="37"/>
      <c r="M79" s="37"/>
      <c r="N79" s="37"/>
      <c r="O79" s="37"/>
      <c r="P79" s="99"/>
      <c r="Q79" s="233">
        <f>IF(L79&gt;=0,"OK","L79: ERROR")</f>
      </c>
      <c r="X79" s="233">
        <f>IF(M79&gt;=0,"OK","M79: ERROR")</f>
      </c>
      <c r="AE79" s="233">
        <f>IF(N79&gt;=0,"OK","N79: ERROR")</f>
      </c>
      <c r="AL79" s="233">
        <f>IF(O79&gt;=0,"OK","O79: ERROR")</f>
      </c>
    </row>
    <row r="80" spans="2:25" ht="20.100000000000001" customHeight="1" x14ac:dyDescent="0.2">
      <c r="B80" s="90"/>
      <c r="C80" s="88"/>
      <c r="D80" s="145" t="s">
        <v>2</v>
      </c>
      <c r="E80" s="56">
        <f>ROW()</f>
        <v>80</v>
      </c>
      <c r="F80" s="200"/>
      <c r="G80" s="200"/>
      <c r="H80" s="200"/>
      <c r="I80" s="200"/>
      <c r="J80" s="200"/>
      <c r="K80" s="207"/>
      <c r="L80" s="37"/>
      <c r="M80" s="37"/>
      <c r="N80" s="37"/>
      <c r="O80" s="37"/>
      <c r="P80" s="99"/>
      <c r="Q80" s="233">
        <f>IF(ABS(L80-(L76+L77+L79))&lt;=0.5,"OK","L80: ERROR")</f>
      </c>
      <c r="R80" s="233">
        <f>IF(L80&gt;=0,"OK","L80: ERROR")</f>
      </c>
      <c r="S80" s="233">
        <f>IF(L80-L81&gt;=-0.5,"OK","L80: ERROR")</f>
      </c>
      <c r="T80" s="233">
        <f>IF(L80-L82&gt;=-0.5,"OK","L80: ERROR")</f>
      </c>
      <c r="U80" s="233">
        <f>IF(L80-L83&gt;=-0.5,"OK","L80: ERROR")</f>
      </c>
      <c r="X80" s="233">
        <f>IF(ABS(M80-(M76+M77+M79))&lt;=0.5,"OK","M80: ERROR")</f>
      </c>
      <c r="Y80" s="233">
        <f>IF(M80&gt;=0,"OK","M80: ERROR")</f>
      </c>
      <c r="Z80" s="233">
        <f>IF(M80-M81&gt;=-0.5,"OK","M80: ERROR")</f>
      </c>
      <c r="AA80" s="233">
        <f>IF(M80-M82&gt;=-0.5,"OK","M80: ERROR")</f>
      </c>
      <c r="AB80" s="233">
        <f>IF(M80-M83&gt;=-0.5,"OK","M80: ERROR")</f>
      </c>
      <c r="AE80" s="233">
        <f>IF(ABS(N80-(N76+N77+N79))&lt;=0.5,"OK","N80: ERROR")</f>
      </c>
      <c r="AF80" s="233">
        <f>IF(N80&gt;=0,"OK","N80: ERROR")</f>
      </c>
      <c r="AG80" s="233">
        <f>IF(N80-N81&gt;=-0.5,"OK","N80: ERROR")</f>
      </c>
      <c r="AH80" s="233">
        <f>IF(N80-N82&gt;=-0.5,"OK","N80: ERROR")</f>
      </c>
      <c r="AI80" s="233">
        <f>IF(N80-N83&gt;=-0.5,"OK","N80: ERROR")</f>
      </c>
      <c r="AL80" s="233">
        <f>IF(ABS(O80-(O76+O77+O79))&lt;=0.5,"OK","O80: ERROR")</f>
      </c>
      <c r="AM80" s="233">
        <f>IF(O80&gt;=0,"OK","O80: ERROR")</f>
      </c>
      <c r="AN80" s="233">
        <f>IF(O80-O81&gt;=-0.5,"OK","O80: ERROR")</f>
      </c>
      <c r="AO80" s="233">
        <f>IF(O80-O82&gt;=-0.5,"OK","O80: ERROR")</f>
      </c>
      <c r="AP80" s="233">
        <f>IF(O80-O83&gt;=-0.5,"OK","O80: ERROR")</f>
      </c>
    </row>
    <row r="81" spans="1:25" ht="32.1" customHeight="1" x14ac:dyDescent="0.2">
      <c r="B81" s="90"/>
      <c r="C81" s="88"/>
      <c r="D81" s="109" t="s">
        <v>46</v>
      </c>
      <c r="E81" s="56">
        <f>ROW()</f>
        <v>81</v>
      </c>
      <c r="F81" s="200"/>
      <c r="G81" s="199"/>
      <c r="H81" s="200"/>
      <c r="I81" s="200"/>
      <c r="J81" s="200"/>
      <c r="K81" s="207"/>
      <c r="L81" s="37"/>
      <c r="M81" s="37"/>
      <c r="N81" s="37"/>
      <c r="O81" s="37"/>
      <c r="P81" s="99"/>
      <c r="Q81" s="233">
        <f>IF(L81&gt;=0,"OK","L81: ERROR")</f>
      </c>
      <c r="X81" s="233">
        <f>IF(M81&gt;=0,"OK","M81: ERROR")</f>
      </c>
      <c r="AE81" s="233">
        <f>IF(N81&gt;=0,"OK","N81: ERROR")</f>
      </c>
      <c r="AL81" s="233">
        <f>IF(O81&gt;=0,"OK","O81: ERROR")</f>
      </c>
    </row>
    <row r="82" spans="1:25" ht="20.100000000000001" customHeight="1" x14ac:dyDescent="0.2">
      <c r="B82" s="90"/>
      <c r="C82" s="88"/>
      <c r="D82" s="109" t="s">
        <v>47</v>
      </c>
      <c r="E82" s="56">
        <f>ROW()</f>
        <v>82</v>
      </c>
      <c r="F82" s="200"/>
      <c r="G82" s="199"/>
      <c r="H82" s="200"/>
      <c r="I82" s="200"/>
      <c r="J82" s="200"/>
      <c r="K82" s="207"/>
      <c r="L82" s="37"/>
      <c r="M82" s="37"/>
      <c r="N82" s="37"/>
      <c r="O82" s="37"/>
      <c r="P82" s="99"/>
      <c r="Q82" s="233">
        <f>IF(L82&gt;=0,"OK","L82: ERROR")</f>
      </c>
      <c r="X82" s="233">
        <f>IF(M82&gt;=0,"OK","M82: ERROR")</f>
      </c>
      <c r="AE82" s="233">
        <f>IF(N82&gt;=0,"OK","N82: ERROR")</f>
      </c>
      <c r="AL82" s="233">
        <f>IF(O82&gt;=0,"OK","O82: ERROR")</f>
      </c>
    </row>
    <row r="83" spans="1:25" ht="20.100000000000001" customHeight="1" x14ac:dyDescent="0.2">
      <c r="B83" s="90"/>
      <c r="C83" s="88"/>
      <c r="D83" s="109" t="s">
        <v>48</v>
      </c>
      <c r="E83" s="56">
        <f>ROW()</f>
        <v>83</v>
      </c>
      <c r="F83" s="200"/>
      <c r="G83" s="199"/>
      <c r="H83" s="200"/>
      <c r="I83" s="200"/>
      <c r="J83" s="200"/>
      <c r="K83" s="207"/>
      <c r="L83" s="37"/>
      <c r="M83" s="37"/>
      <c r="N83" s="37"/>
      <c r="O83" s="37"/>
      <c r="P83" s="99"/>
      <c r="Q83" s="233">
        <f>IF(L83&gt;=0,"OK","L83: ERROR")</f>
      </c>
      <c r="X83" s="233">
        <f>IF(M83&gt;=0,"OK","M83: ERROR")</f>
      </c>
      <c r="AE83" s="233">
        <f>IF(N83&gt;=0,"OK","N83: ERROR")</f>
      </c>
      <c r="AL83" s="233">
        <f>IF(O83&gt;=0,"OK","O83: ERROR")</f>
      </c>
    </row>
    <row r="84" spans="1:25" ht="30" customHeight="1" x14ac:dyDescent="0.2">
      <c r="B84" s="90"/>
      <c r="C84" s="90"/>
      <c r="D84" s="185" t="s">
        <v>79</v>
      </c>
      <c r="E84" s="56"/>
      <c r="F84" s="200"/>
      <c r="G84" s="200"/>
      <c r="H84" s="200"/>
      <c r="I84" s="200"/>
      <c r="J84" s="200"/>
      <c r="K84" s="207"/>
      <c r="L84" s="118"/>
      <c r="M84" s="118"/>
      <c r="N84" s="118"/>
      <c r="O84" s="118"/>
      <c r="P84" s="99"/>
      <c r="Y84" s="98"/>
    </row>
    <row r="85" spans="1:25" ht="20.100000000000001" customHeight="1" x14ac:dyDescent="0.2">
      <c r="B85" s="90"/>
      <c r="C85" s="88"/>
      <c r="D85" s="108" t="s">
        <v>66</v>
      </c>
      <c r="E85" s="56">
        <f>ROW()</f>
        <v>85</v>
      </c>
      <c r="F85" s="200"/>
      <c r="G85" s="199"/>
      <c r="H85" s="200"/>
      <c r="I85" s="200"/>
      <c r="J85" s="200"/>
      <c r="K85" s="207"/>
      <c r="L85" s="37"/>
      <c r="M85" s="37"/>
      <c r="N85" s="37"/>
      <c r="O85" s="37"/>
      <c r="P85" s="99"/>
      <c r="Q85" s="233">
        <f>IF(ABS(L85-(L29+L54+L59+L64+L80))&lt;=0.5,"OK","L85: ERROR")</f>
      </c>
      <c r="R85" s="233">
        <f>IF(L85&gt;=0,"OK","L85: ERROR")</f>
      </c>
      <c r="S85" s="233">
        <f>IF(L85-L86&gt;=-0.5,"OK","L85: ERROR")</f>
      </c>
      <c r="X85" s="233">
        <f>IF(ABS(M85-(M29+M54+M59+M64+M80))&lt;=0.5,"OK","M85: ERROR")</f>
      </c>
      <c r="Y85" s="233">
        <f>IF(M85&gt;=0,"OK","M85: ERROR")</f>
      </c>
      <c r="Z85" s="233">
        <f>IF(M85-M86&gt;=-0.5,"OK","M85: ERROR")</f>
      </c>
      <c r="AE85" s="233">
        <f>IF(ABS(N85-(N29+N54+N59+N64+N80))&lt;=0.5,"OK","N85: ERROR")</f>
      </c>
      <c r="AF85" s="233">
        <f>IF(N85&gt;=0,"OK","N85: ERROR")</f>
      </c>
      <c r="AG85" s="233">
        <f>IF(N85-N86&gt;=-0.5,"OK","N85: ERROR")</f>
      </c>
      <c r="AL85" s="233">
        <f>IF(ABS(O85-(O29+O54+O59+O64+O80))&lt;=0.5,"OK","O85: ERROR")</f>
      </c>
      <c r="AM85" s="233">
        <f>IF(O85&gt;=0,"OK","O85: ERROR")</f>
      </c>
      <c r="AN85" s="233">
        <f>IF(O85-O86&gt;=-0.5,"OK","O85: ERROR")</f>
      </c>
    </row>
    <row r="86" spans="1:25" ht="20.100000000000001" customHeight="1" x14ac:dyDescent="0.2">
      <c r="B86" s="90"/>
      <c r="C86" s="88"/>
      <c r="D86" s="109" t="s">
        <v>58</v>
      </c>
      <c r="E86" s="56">
        <f>ROW()</f>
        <v>86</v>
      </c>
      <c r="F86" s="200"/>
      <c r="G86" s="199"/>
      <c r="H86" s="200"/>
      <c r="I86" s="200"/>
      <c r="J86" s="200"/>
      <c r="K86" s="207"/>
      <c r="L86" s="37"/>
      <c r="M86" s="37"/>
      <c r="N86" s="37"/>
      <c r="O86" s="37"/>
      <c r="P86" s="99"/>
      <c r="Q86" s="233">
        <f>IF(L86&gt;=0,"OK","L86: ERROR")</f>
      </c>
      <c r="X86" s="233">
        <f>IF(M86&gt;=0,"OK","M86: ERROR")</f>
      </c>
      <c r="AE86" s="233">
        <f>IF(N86&gt;=0,"OK","N86: ERROR")</f>
      </c>
      <c r="AL86" s="233">
        <f>IF(O86&gt;=0,"OK","O86: ERROR")</f>
      </c>
    </row>
    <row r="87" spans="1:25" ht="42" customHeight="1" x14ac:dyDescent="0.2">
      <c r="A87" s="98"/>
      <c r="B87" s="90"/>
      <c r="C87" s="90"/>
      <c r="D87" s="168" t="s">
        <v>67</v>
      </c>
      <c r="E87" s="56"/>
      <c r="F87" s="200"/>
      <c r="G87" s="200"/>
      <c r="H87" s="200"/>
      <c r="I87" s="200"/>
      <c r="J87" s="200"/>
      <c r="K87" s="200"/>
      <c r="L87" s="118"/>
      <c r="M87" s="118"/>
      <c r="N87" s="118"/>
      <c r="O87" s="118"/>
      <c r="P87" s="99"/>
      <c r="Y87" s="98"/>
    </row>
    <row r="88" spans="1:25" s="39" customFormat="1" ht="24.95" customHeight="1" x14ac:dyDescent="0.2">
      <c r="A88" s="41"/>
      <c r="B88" s="159"/>
      <c r="C88" s="87"/>
      <c r="D88" s="93" t="s">
        <v>80</v>
      </c>
      <c r="E88" s="56"/>
      <c r="F88" s="200"/>
      <c r="G88" s="200"/>
      <c r="H88" s="200"/>
      <c r="I88" s="200"/>
      <c r="J88" s="200"/>
      <c r="K88" s="200"/>
      <c r="L88" s="118"/>
      <c r="M88" s="118"/>
      <c r="N88" s="118"/>
      <c r="O88" s="118"/>
      <c r="P88" s="99"/>
      <c r="Q88" s="99"/>
      <c r="W88" s="42"/>
      <c r="Y88" s="98"/>
    </row>
    <row r="89" spans="1:25" ht="20.100000000000001" customHeight="1" x14ac:dyDescent="0.2">
      <c r="A89" s="98"/>
      <c r="B89" s="90"/>
      <c r="C89" s="87"/>
      <c r="D89" s="108" t="s">
        <v>68</v>
      </c>
      <c r="E89" s="56">
        <f>ROW()</f>
        <v>89</v>
      </c>
      <c r="F89" s="200"/>
      <c r="G89" s="200"/>
      <c r="H89" s="200"/>
      <c r="I89" s="200"/>
      <c r="J89" s="200"/>
      <c r="K89" s="207"/>
      <c r="L89" s="37"/>
      <c r="M89" s="37"/>
      <c r="N89" s="37"/>
      <c r="O89" s="37"/>
      <c r="P89" s="99"/>
      <c r="Q89" s="233">
        <f>IF(L89&gt;=0,"OK","L89: ERROR")</f>
      </c>
      <c r="W89" s="98"/>
      <c r="X89" s="233">
        <f>IF(M89&gt;=0,"OK","M89: ERROR")</f>
      </c>
      <c r="Y89" s="98"/>
      <c r="AE89" s="233">
        <f>IF(N89&gt;=0,"OK","N89: ERROR")</f>
      </c>
      <c r="AL89" s="233">
        <f>IF(O89&gt;=0,"OK","O89: ERROR")</f>
      </c>
    </row>
    <row r="90" spans="1:25" ht="20.100000000000001" customHeight="1" x14ac:dyDescent="0.2">
      <c r="B90" s="90"/>
      <c r="C90" s="88"/>
      <c r="D90" s="145" t="s">
        <v>57</v>
      </c>
      <c r="E90" s="56">
        <f>ROW()</f>
        <v>90</v>
      </c>
      <c r="F90" s="200"/>
      <c r="G90" s="200"/>
      <c r="H90" s="200"/>
      <c r="I90" s="200"/>
      <c r="J90" s="200"/>
      <c r="K90" s="207"/>
      <c r="L90" s="37"/>
      <c r="M90" s="37"/>
      <c r="N90" s="37"/>
      <c r="O90" s="37"/>
      <c r="P90" s="99"/>
      <c r="Q90" s="233">
        <f>IF(L90&gt;=0,"OK","L90: ERROR")</f>
      </c>
      <c r="X90" s="233">
        <f>IF(M90&gt;=0,"OK","M90: ERROR")</f>
      </c>
      <c r="AE90" s="233">
        <f>IF(N90&gt;=0,"OK","N90: ERROR")</f>
      </c>
      <c r="AL90" s="233">
        <f>IF(O90&gt;=0,"OK","O90: ERROR")</f>
      </c>
    </row>
    <row r="91" spans="1:25" ht="20.100000000000001" customHeight="1" x14ac:dyDescent="0.2">
      <c r="B91" s="90"/>
      <c r="C91" s="88"/>
      <c r="D91" s="145" t="s">
        <v>12</v>
      </c>
      <c r="E91" s="56">
        <f>ROW()</f>
        <v>91</v>
      </c>
      <c r="F91" s="200"/>
      <c r="G91" s="199"/>
      <c r="H91" s="200"/>
      <c r="I91" s="200"/>
      <c r="J91" s="200"/>
      <c r="K91" s="207"/>
      <c r="L91" s="37"/>
      <c r="M91" s="37"/>
      <c r="N91" s="37"/>
      <c r="O91" s="37"/>
      <c r="P91" s="99"/>
      <c r="Q91" s="233">
        <f>IF(L91&gt;=0,"OK","L91: ERROR")</f>
      </c>
      <c r="R91" s="233">
        <f>IF(L91-L92&gt;=-0.5,"OK","L91: ERROR")</f>
      </c>
      <c r="X91" s="233">
        <f>IF(M91&gt;=0,"OK","M91: ERROR")</f>
      </c>
      <c r="Y91" s="233">
        <f>IF(M91-M92&gt;=-0.5,"OK","M91: ERROR")</f>
      </c>
      <c r="AE91" s="233">
        <f>IF(N91&gt;=0,"OK","N91: ERROR")</f>
      </c>
      <c r="AF91" s="233">
        <f>IF(N91-N92&gt;=-0.5,"OK","N91: ERROR")</f>
      </c>
      <c r="AL91" s="233">
        <f>IF(O91&gt;=0,"OK","O91: ERROR")</f>
      </c>
      <c r="AM91" s="233">
        <f>IF(O91-O92&gt;=-0.5,"OK","O91: ERROR")</f>
      </c>
    </row>
    <row r="92" spans="1:25" ht="20.100000000000001" customHeight="1" x14ac:dyDescent="0.2">
      <c r="B92" s="90"/>
      <c r="C92" s="88"/>
      <c r="D92" s="109" t="s">
        <v>58</v>
      </c>
      <c r="E92" s="56">
        <f>ROW()</f>
        <v>92</v>
      </c>
      <c r="F92" s="200"/>
      <c r="G92" s="199"/>
      <c r="H92" s="200"/>
      <c r="I92" s="200"/>
      <c r="J92" s="200"/>
      <c r="K92" s="207"/>
      <c r="L92" s="37"/>
      <c r="M92" s="37"/>
      <c r="N92" s="37"/>
      <c r="O92" s="37"/>
      <c r="P92" s="99"/>
      <c r="Q92" s="233">
        <f>IF(L92&gt;=0,"OK","L92: ERROR")</f>
      </c>
      <c r="X92" s="233">
        <f>IF(M92&gt;=0,"OK","M92: ERROR")</f>
      </c>
      <c r="AE92" s="233">
        <f>IF(N92&gt;=0,"OK","N92: ERROR")</f>
      </c>
      <c r="AL92" s="233">
        <f>IF(O92&gt;=0,"OK","O92: ERROR")</f>
      </c>
    </row>
    <row r="93" spans="1:25" ht="20.100000000000001" customHeight="1" x14ac:dyDescent="0.2">
      <c r="B93" s="90"/>
      <c r="C93" s="88"/>
      <c r="D93" s="145" t="s">
        <v>13</v>
      </c>
      <c r="E93" s="56">
        <f>ROW()</f>
        <v>93</v>
      </c>
      <c r="F93" s="200"/>
      <c r="G93" s="200"/>
      <c r="H93" s="200"/>
      <c r="I93" s="200"/>
      <c r="J93" s="200"/>
      <c r="K93" s="207"/>
      <c r="L93" s="37"/>
      <c r="M93" s="37"/>
      <c r="N93" s="37"/>
      <c r="O93" s="37"/>
      <c r="P93" s="99"/>
      <c r="Q93" s="233">
        <f>IF(L93&gt;=0,"OK","L93: ERROR")</f>
      </c>
      <c r="X93" s="233">
        <f>IF(M93&gt;=0,"OK","M93: ERROR")</f>
      </c>
      <c r="Y93" s="58"/>
      <c r="AE93" s="233">
        <f>IF(N93&gt;=0,"OK","N93: ERROR")</f>
      </c>
      <c r="AL93" s="233">
        <f>IF(O93&gt;=0,"OK","O93: ERROR")</f>
      </c>
    </row>
    <row r="94" spans="1:25" ht="20.100000000000001" customHeight="1" x14ac:dyDescent="0.2">
      <c r="B94" s="90"/>
      <c r="C94" s="88"/>
      <c r="D94" s="145" t="s">
        <v>59</v>
      </c>
      <c r="E94" s="56">
        <f>ROW()</f>
        <v>94</v>
      </c>
      <c r="F94" s="200"/>
      <c r="G94" s="200"/>
      <c r="H94" s="200"/>
      <c r="I94" s="200"/>
      <c r="J94" s="200"/>
      <c r="K94" s="207"/>
      <c r="L94" s="37"/>
      <c r="M94" s="37"/>
      <c r="N94" s="37"/>
      <c r="O94" s="37"/>
      <c r="P94" s="99"/>
      <c r="Q94" s="233">
        <f>IF(L94&gt;=0,"OK","L94: ERROR")</f>
      </c>
      <c r="X94" s="233">
        <f>IF(M94&gt;=0,"OK","M94: ERROR")</f>
      </c>
      <c r="AE94" s="233">
        <f>IF(N94&gt;=0,"OK","N94: ERROR")</f>
      </c>
      <c r="AL94" s="233">
        <f>IF(O94&gt;=0,"OK","O94: ERROR")</f>
      </c>
    </row>
    <row r="95" spans="1:25" ht="20.100000000000001" customHeight="1" x14ac:dyDescent="0.2">
      <c r="B95" s="90"/>
      <c r="C95" s="88"/>
      <c r="D95" s="145" t="s">
        <v>14</v>
      </c>
      <c r="E95" s="208">
        <f>ROW()</f>
        <v>95</v>
      </c>
      <c r="F95" s="199"/>
      <c r="G95" s="199"/>
      <c r="H95" s="199"/>
      <c r="I95" s="199"/>
      <c r="J95" s="199"/>
      <c r="K95" s="199"/>
      <c r="L95" s="37"/>
      <c r="M95" s="37"/>
      <c r="N95" s="37"/>
      <c r="O95" s="37"/>
      <c r="P95" s="99"/>
      <c r="Q95" s="233">
        <f>IF(L95&gt;=0,"OK","L95: ERROR")</f>
      </c>
      <c r="R95" s="233">
        <f>IF(L95-L96&gt;=-0.5,"OK","L95: ERROR")</f>
      </c>
      <c r="S95" s="233">
        <f>IF(L95-L97&gt;=-0.5,"OK","L95: ERROR")</f>
      </c>
      <c r="X95" s="233">
        <f>IF(M95&gt;=0,"OK","M95: ERROR")</f>
      </c>
      <c r="Y95" s="233">
        <f>IF(M95-M96&gt;=-0.5,"OK","M95: ERROR")</f>
      </c>
      <c r="Z95" s="233">
        <f>IF(M95-M97&gt;=-0.5,"OK","M95: ERROR")</f>
      </c>
      <c r="AE95" s="233">
        <f>IF(N95&gt;=0,"OK","N95: ERROR")</f>
      </c>
      <c r="AF95" s="233">
        <f>IF(N95-N96&gt;=-0.5,"OK","N95: ERROR")</f>
      </c>
      <c r="AG95" s="233">
        <f>IF(N95-N97&gt;=-0.5,"OK","N95: ERROR")</f>
      </c>
      <c r="AL95" s="233">
        <f>IF(O95&gt;=0,"OK","O95: ERROR")</f>
      </c>
      <c r="AM95" s="233">
        <f>IF(O95-O96&gt;=-0.5,"OK","O95: ERROR")</f>
      </c>
      <c r="AN95" s="233">
        <f>IF(O95-O97&gt;=-0.5,"OK","O95: ERROR")</f>
      </c>
    </row>
    <row r="96" spans="1:25" ht="20.100000000000001" customHeight="1" x14ac:dyDescent="0.2">
      <c r="B96" s="90"/>
      <c r="C96" s="88"/>
      <c r="D96" s="109" t="s">
        <v>58</v>
      </c>
      <c r="E96" s="208">
        <f>ROW()</f>
        <v>96</v>
      </c>
      <c r="F96" s="199"/>
      <c r="G96" s="199"/>
      <c r="H96" s="199"/>
      <c r="I96" s="199"/>
      <c r="J96" s="199"/>
      <c r="K96" s="199"/>
      <c r="L96" s="37"/>
      <c r="M96" s="37"/>
      <c r="N96" s="37"/>
      <c r="O96" s="37"/>
      <c r="P96" s="99"/>
      <c r="Q96" s="233">
        <f>IF(L96&gt;=0,"OK","L96: ERROR")</f>
      </c>
      <c r="X96" s="233">
        <f>IF(M96&gt;=0,"OK","M96: ERROR")</f>
      </c>
      <c r="AE96" s="233">
        <f>IF(N96&gt;=0,"OK","N96: ERROR")</f>
      </c>
      <c r="AL96" s="233">
        <f>IF(O96&gt;=0,"OK","O96: ERROR")</f>
      </c>
    </row>
    <row r="97" spans="1:25" ht="20.100000000000001" customHeight="1" x14ac:dyDescent="0.2">
      <c r="B97" s="90"/>
      <c r="C97" s="88"/>
      <c r="D97" s="109" t="s">
        <v>69</v>
      </c>
      <c r="E97" s="56">
        <f>ROW()</f>
        <v>97</v>
      </c>
      <c r="F97" s="200"/>
      <c r="G97" s="200"/>
      <c r="H97" s="200"/>
      <c r="I97" s="200"/>
      <c r="J97" s="200"/>
      <c r="K97" s="207"/>
      <c r="L97" s="37"/>
      <c r="M97" s="37"/>
      <c r="N97" s="37"/>
      <c r="O97" s="37"/>
      <c r="P97" s="99"/>
      <c r="Q97" s="233">
        <f>IF(L97&gt;=0,"OK","L97: ERROR")</f>
      </c>
      <c r="X97" s="233">
        <f>IF(M97&gt;=0,"OK","M97: ERROR")</f>
      </c>
      <c r="AE97" s="233">
        <f>IF(N97&gt;=0,"OK","N97: ERROR")</f>
      </c>
      <c r="AL97" s="233">
        <f>IF(O97&gt;=0,"OK","O97: ERROR")</f>
      </c>
    </row>
    <row r="98" spans="1:25" ht="20.100000000000001" customHeight="1" x14ac:dyDescent="0.2">
      <c r="B98" s="90"/>
      <c r="C98" s="88"/>
      <c r="D98" s="145" t="s">
        <v>15</v>
      </c>
      <c r="E98" s="56">
        <f>ROW()</f>
        <v>98</v>
      </c>
      <c r="F98" s="200"/>
      <c r="G98" s="199"/>
      <c r="H98" s="200"/>
      <c r="I98" s="200"/>
      <c r="J98" s="200"/>
      <c r="K98" s="207"/>
      <c r="L98" s="37"/>
      <c r="M98" s="37"/>
      <c r="N98" s="37"/>
      <c r="O98" s="37"/>
      <c r="P98" s="99"/>
      <c r="Q98" s="233">
        <f>IF(L98&gt;=0,"OK","L98: ERROR")</f>
      </c>
      <c r="R98" s="233">
        <f>IF(L98-L99&gt;=-0.5,"OK","L98: ERROR")</f>
      </c>
      <c r="X98" s="233">
        <f>IF(M98&gt;=0,"OK","M98: ERROR")</f>
      </c>
      <c r="Y98" s="233">
        <f>IF(M98-M99&gt;=-0.5,"OK","M98: ERROR")</f>
      </c>
      <c r="AE98" s="233">
        <f>IF(N98&gt;=0,"OK","N98: ERROR")</f>
      </c>
      <c r="AF98" s="233">
        <f>IF(N98-N99&gt;=-0.5,"OK","N98: ERROR")</f>
      </c>
      <c r="AL98" s="233">
        <f>IF(O98&gt;=0,"OK","O98: ERROR")</f>
      </c>
      <c r="AM98" s="233">
        <f>IF(O98-O99&gt;=-0.5,"OK","O98: ERROR")</f>
      </c>
    </row>
    <row r="99" spans="1:25" ht="20.100000000000001" customHeight="1" x14ac:dyDescent="0.2">
      <c r="B99" s="90"/>
      <c r="C99" s="88"/>
      <c r="D99" s="109" t="s">
        <v>58</v>
      </c>
      <c r="E99" s="56">
        <f>ROW()</f>
        <v>99</v>
      </c>
      <c r="F99" s="200"/>
      <c r="G99" s="199"/>
      <c r="H99" s="200"/>
      <c r="I99" s="200"/>
      <c r="J99" s="200"/>
      <c r="K99" s="207"/>
      <c r="L99" s="37"/>
      <c r="M99" s="37"/>
      <c r="N99" s="37"/>
      <c r="O99" s="37"/>
      <c r="P99" s="99"/>
      <c r="Q99" s="233">
        <f>IF(L99&gt;=0,"OK","L99: ERROR")</f>
      </c>
      <c r="X99" s="233">
        <f>IF(M99&gt;=0,"OK","M99: ERROR")</f>
      </c>
      <c r="AE99" s="233">
        <f>IF(N99&gt;=0,"OK","N99: ERROR")</f>
      </c>
      <c r="AL99" s="233">
        <f>IF(O99&gt;=0,"OK","O99: ERROR")</f>
      </c>
    </row>
    <row r="100" spans="1:25" s="39" customFormat="1" ht="20.100000000000001" customHeight="1" x14ac:dyDescent="0.2">
      <c r="B100" s="159"/>
      <c r="C100" s="88"/>
      <c r="D100" s="145" t="s">
        <v>16</v>
      </c>
      <c r="E100" s="56">
        <f>ROW()</f>
        <v>100</v>
      </c>
      <c r="F100" s="200"/>
      <c r="G100" s="199"/>
      <c r="H100" s="200"/>
      <c r="I100" s="200"/>
      <c r="J100" s="200"/>
      <c r="K100" s="207"/>
      <c r="L100" s="37"/>
      <c r="M100" s="37"/>
      <c r="N100" s="37"/>
      <c r="O100" s="37"/>
      <c r="P100" s="99"/>
      <c r="Q100" s="233">
        <f>IF(L100&gt;=0,"OK","L100: ERROR")</f>
      </c>
      <c r="R100" s="233">
        <f>IF(L100-L101&gt;=-0.5,"OK","L100: ERROR")</f>
      </c>
      <c r="X100" s="233">
        <f>IF(M100&gt;=0,"OK","M100: ERROR")</f>
      </c>
      <c r="Y100" s="233">
        <f>IF(M100-M101&gt;=-0.5,"OK","M100: ERROR")</f>
      </c>
      <c r="AE100" s="233">
        <f>IF(N100&gt;=0,"OK","N100: ERROR")</f>
      </c>
      <c r="AF100" s="233">
        <f>IF(N100-N101&gt;=-0.5,"OK","N100: ERROR")</f>
      </c>
      <c r="AL100" s="233">
        <f>IF(O100&gt;=0,"OK","O100: ERROR")</f>
      </c>
      <c r="AM100" s="233">
        <f>IF(O100-O101&gt;=-0.5,"OK","O100: ERROR")</f>
      </c>
    </row>
    <row r="101" spans="1:25" s="39" customFormat="1" ht="20.100000000000001" customHeight="1" x14ac:dyDescent="0.2">
      <c r="B101" s="159"/>
      <c r="C101" s="88"/>
      <c r="D101" s="109" t="s">
        <v>58</v>
      </c>
      <c r="E101" s="56">
        <f>ROW()</f>
        <v>101</v>
      </c>
      <c r="F101" s="200"/>
      <c r="G101" s="199"/>
      <c r="H101" s="200"/>
      <c r="I101" s="200"/>
      <c r="J101" s="200"/>
      <c r="K101" s="207"/>
      <c r="L101" s="37"/>
      <c r="M101" s="37"/>
      <c r="N101" s="37"/>
      <c r="O101" s="37"/>
      <c r="P101" s="99"/>
      <c r="Q101" s="233">
        <f>IF(L101&gt;=0,"OK","L101: ERROR")</f>
      </c>
      <c r="X101" s="233">
        <f>IF(M101&gt;=0,"OK","M101: ERROR")</f>
      </c>
      <c r="Y101" s="46"/>
      <c r="AE101" s="233">
        <f>IF(N101&gt;=0,"OK","N101: ERROR")</f>
      </c>
      <c r="AL101" s="233">
        <f>IF(O101&gt;=0,"OK","O101: ERROR")</f>
      </c>
    </row>
    <row r="102" spans="1:25" s="39" customFormat="1" ht="42" customHeight="1" x14ac:dyDescent="0.2">
      <c r="A102" s="41"/>
      <c r="B102" s="159"/>
      <c r="C102" s="87"/>
      <c r="D102" s="171" t="s">
        <v>81</v>
      </c>
      <c r="E102" s="56"/>
      <c r="F102" s="200"/>
      <c r="G102" s="200"/>
      <c r="H102" s="200"/>
      <c r="I102" s="200"/>
      <c r="J102" s="200"/>
      <c r="K102" s="207"/>
      <c r="L102" s="118"/>
      <c r="M102" s="118"/>
      <c r="N102" s="118"/>
      <c r="O102" s="118"/>
      <c r="P102" s="99"/>
      <c r="Q102" s="99"/>
      <c r="W102" s="42"/>
      <c r="Y102" s="98"/>
    </row>
    <row r="103" spans="1:25" ht="32.1" customHeight="1" x14ac:dyDescent="0.2">
      <c r="A103" s="98"/>
      <c r="B103" s="90"/>
      <c r="C103" s="87"/>
      <c r="D103" s="172" t="s">
        <v>100</v>
      </c>
      <c r="E103" s="56">
        <f>ROW()</f>
        <v>103</v>
      </c>
      <c r="F103" s="200"/>
      <c r="G103" s="200"/>
      <c r="H103" s="200"/>
      <c r="I103" s="200"/>
      <c r="J103" s="200"/>
      <c r="K103" s="207"/>
      <c r="L103" s="37"/>
      <c r="M103" s="37"/>
      <c r="N103" s="37"/>
      <c r="O103" s="37"/>
      <c r="P103" s="99"/>
      <c r="Q103" s="233">
        <f>IF(L103&gt;=0,"OK","L103: ERROR")</f>
      </c>
      <c r="R103" s="233">
        <f>IF(ABS(L103-(L104+L127))&lt;=0.5,"OK","L103: ERROR")</f>
      </c>
      <c r="W103" s="98"/>
      <c r="X103" s="233">
        <f>IF(M103&gt;=0,"OK","M103: ERROR")</f>
      </c>
      <c r="Y103" s="233">
        <f>IF(ABS(M103-(M104+M127))&lt;=0.5,"OK","M103: ERROR")</f>
      </c>
      <c r="AE103" s="233">
        <f>IF(N103&gt;=0,"OK","N103: ERROR")</f>
      </c>
      <c r="AF103" s="233">
        <f>IF(ABS(N103-(N104+N127))&lt;=0.5,"OK","N103: ERROR")</f>
      </c>
      <c r="AL103" s="233">
        <f>IF(O103&gt;=0,"OK","O103: ERROR")</f>
      </c>
      <c r="AM103" s="233">
        <f>IF(ABS(O103-(O104+O127))&lt;=0.5,"OK","O103: ERROR")</f>
      </c>
    </row>
    <row r="104" spans="1:25" ht="44.1" customHeight="1" x14ac:dyDescent="0.2">
      <c r="B104" s="90"/>
      <c r="C104" s="88"/>
      <c r="D104" s="173" t="s">
        <v>101</v>
      </c>
      <c r="E104" s="56">
        <f>ROW()</f>
        <v>104</v>
      </c>
      <c r="F104" s="200"/>
      <c r="G104" s="199"/>
      <c r="H104" s="199"/>
      <c r="I104" s="199"/>
      <c r="J104" s="207"/>
      <c r="K104" s="207"/>
      <c r="L104" s="37"/>
      <c r="M104" s="37"/>
      <c r="N104" s="37"/>
      <c r="O104" s="37"/>
      <c r="P104" s="99"/>
      <c r="Q104" s="233">
        <f>IF(L104&gt;=0,"OK","L104: ERROR")</f>
      </c>
      <c r="R104" s="233">
        <f>IF(ABS(L104-(L105+L111))&lt;=0.5,"OK","L104: ERROR")</f>
      </c>
      <c r="X104" s="233">
        <f>IF(M104&gt;=0,"OK","M104: ERROR")</f>
      </c>
      <c r="Y104" s="233">
        <f>IF(ABS(M104-(M105+M111))&lt;=0.5,"OK","M104: ERROR")</f>
      </c>
      <c r="AE104" s="233">
        <f>IF(N104&gt;=0,"OK","N104: ERROR")</f>
      </c>
      <c r="AF104" s="233">
        <f>IF(ABS(N104-(N105+N111))&lt;=0.5,"OK","N104: ERROR")</f>
      </c>
      <c r="AL104" s="233">
        <f>IF(O104&gt;=0,"OK","O104: ERROR")</f>
      </c>
      <c r="AM104" s="233">
        <f>IF(ABS(O104-(O105+O111))&lt;=0.5,"OK","O104: ERROR")</f>
      </c>
    </row>
    <row r="105" spans="1:25" ht="20.100000000000001" customHeight="1" x14ac:dyDescent="0.2">
      <c r="B105" s="90"/>
      <c r="C105" s="88"/>
      <c r="D105" s="174" t="s">
        <v>99</v>
      </c>
      <c r="E105" s="56">
        <f>ROW()</f>
        <v>105</v>
      </c>
      <c r="F105" s="200"/>
      <c r="G105" s="199"/>
      <c r="H105" s="199"/>
      <c r="I105" s="199"/>
      <c r="J105" s="207"/>
      <c r="K105" s="207"/>
      <c r="L105" s="37"/>
      <c r="M105" s="37"/>
      <c r="N105" s="37"/>
      <c r="O105" s="37"/>
      <c r="P105" s="99"/>
      <c r="Q105" s="233">
        <f>IF(L105&gt;=0,"OK","L105: ERROR")</f>
      </c>
      <c r="R105" s="233">
        <f>IF(ABS(L105-(L106+L107+L108+L109+L110))&lt;=0.5,"OK","L105: ERROR")</f>
      </c>
      <c r="X105" s="233">
        <f>IF(M105&gt;=0,"OK","M105: ERROR")</f>
      </c>
      <c r="Y105" s="233">
        <f>IF(ABS(M105-(M106+M107+M108+M109+M110))&lt;=0.5,"OK","M105: ERROR")</f>
      </c>
      <c r="AE105" s="233">
        <f>IF(N105&gt;=0,"OK","N105: ERROR")</f>
      </c>
      <c r="AF105" s="233">
        <f>IF(ABS(N105-(N106+N107+N108+N109+N110))&lt;=0.5,"OK","N105: ERROR")</f>
      </c>
      <c r="AL105" s="233">
        <f>IF(O105&gt;=0,"OK","O105: ERROR")</f>
      </c>
      <c r="AM105" s="233">
        <f>IF(ABS(O105-(O106+O107+O108+O109+O110))&lt;=0.5,"OK","O105: ERROR")</f>
      </c>
    </row>
    <row r="106" spans="1:25" ht="20.100000000000001" customHeight="1" x14ac:dyDescent="0.2">
      <c r="B106" s="90"/>
      <c r="C106" s="88"/>
      <c r="D106" s="175" t="s">
        <v>102</v>
      </c>
      <c r="E106" s="56">
        <f>ROW()</f>
        <v>106</v>
      </c>
      <c r="F106" s="200"/>
      <c r="G106" s="199"/>
      <c r="H106" s="199"/>
      <c r="I106" s="199"/>
      <c r="J106" s="207"/>
      <c r="K106" s="207"/>
      <c r="L106" s="37"/>
      <c r="M106" s="37"/>
      <c r="N106" s="37"/>
      <c r="O106" s="37"/>
      <c r="P106" s="99"/>
      <c r="Q106" s="233">
        <f>IF(L106&gt;=0,"OK","L106: ERROR")</f>
      </c>
      <c r="X106" s="233">
        <f>IF(M106&gt;=0,"OK","M106: ERROR")</f>
      </c>
      <c r="AE106" s="233">
        <f>IF(N106&gt;=0,"OK","N106: ERROR")</f>
      </c>
      <c r="AL106" s="233">
        <f>IF(O106&gt;=0,"OK","O106: ERROR")</f>
      </c>
    </row>
    <row r="107" spans="1:25" ht="20.100000000000001" customHeight="1" x14ac:dyDescent="0.2">
      <c r="B107" s="90"/>
      <c r="C107" s="88"/>
      <c r="D107" s="175" t="s">
        <v>103</v>
      </c>
      <c r="E107" s="56">
        <f>ROW()</f>
        <v>107</v>
      </c>
      <c r="F107" s="200"/>
      <c r="G107" s="199"/>
      <c r="H107" s="199"/>
      <c r="I107" s="199"/>
      <c r="J107" s="207"/>
      <c r="K107" s="207"/>
      <c r="L107" s="37"/>
      <c r="M107" s="37"/>
      <c r="N107" s="37"/>
      <c r="O107" s="37"/>
      <c r="P107" s="99"/>
      <c r="Q107" s="233">
        <f>IF(L107&gt;=0,"OK","L107: ERROR")</f>
      </c>
      <c r="X107" s="233">
        <f>IF(M107&gt;=0,"OK","M107: ERROR")</f>
      </c>
      <c r="AE107" s="233">
        <f>IF(N107&gt;=0,"OK","N107: ERROR")</f>
      </c>
      <c r="AL107" s="233">
        <f>IF(O107&gt;=0,"OK","O107: ERROR")</f>
      </c>
    </row>
    <row r="108" spans="1:25" ht="20.100000000000001" customHeight="1" x14ac:dyDescent="0.2">
      <c r="B108" s="90"/>
      <c r="C108" s="88"/>
      <c r="D108" s="175" t="s">
        <v>104</v>
      </c>
      <c r="E108" s="56">
        <f>ROW()</f>
        <v>108</v>
      </c>
      <c r="F108" s="200"/>
      <c r="G108" s="199"/>
      <c r="H108" s="199"/>
      <c r="I108" s="199"/>
      <c r="J108" s="207"/>
      <c r="K108" s="207"/>
      <c r="L108" s="37"/>
      <c r="M108" s="37"/>
      <c r="N108" s="37"/>
      <c r="O108" s="37"/>
      <c r="P108" s="99"/>
      <c r="Q108" s="233">
        <f>IF(L108&gt;=0,"OK","L108: ERROR")</f>
      </c>
      <c r="X108" s="233">
        <f>IF(M108&gt;=0,"OK","M108: ERROR")</f>
      </c>
      <c r="AE108" s="233">
        <f>IF(N108&gt;=0,"OK","N108: ERROR")</f>
      </c>
      <c r="AL108" s="233">
        <f>IF(O108&gt;=0,"OK","O108: ERROR")</f>
      </c>
    </row>
    <row r="109" spans="1:25" ht="20.100000000000001" customHeight="1" x14ac:dyDescent="0.2">
      <c r="A109" s="20"/>
      <c r="B109" s="160"/>
      <c r="C109" s="88"/>
      <c r="D109" s="175" t="s">
        <v>106</v>
      </c>
      <c r="E109" s="56">
        <f>ROW()</f>
        <v>109</v>
      </c>
      <c r="F109" s="200"/>
      <c r="G109" s="199"/>
      <c r="H109" s="199"/>
      <c r="I109" s="207"/>
      <c r="J109" s="207"/>
      <c r="K109" s="207"/>
      <c r="L109" s="37"/>
      <c r="M109" s="37"/>
      <c r="N109" s="37"/>
      <c r="O109" s="37"/>
      <c r="P109" s="99"/>
      <c r="Q109" s="233">
        <f>IF(L109&gt;=0,"OK","L109: ERROR")</f>
      </c>
      <c r="X109" s="233">
        <f>IF(M109&gt;=0,"OK","M109: ERROR")</f>
      </c>
      <c r="AE109" s="233">
        <f>IF(N109&gt;=0,"OK","N109: ERROR")</f>
      </c>
      <c r="AL109" s="233">
        <f>IF(O109&gt;=0,"OK","O109: ERROR")</f>
      </c>
    </row>
    <row r="110" spans="1:25" ht="20.100000000000001" customHeight="1" x14ac:dyDescent="0.2">
      <c r="B110" s="90"/>
      <c r="C110" s="88"/>
      <c r="D110" s="175" t="s">
        <v>105</v>
      </c>
      <c r="E110" s="56">
        <f>ROW()</f>
        <v>110</v>
      </c>
      <c r="F110" s="200"/>
      <c r="G110" s="199"/>
      <c r="H110" s="199"/>
      <c r="I110" s="207"/>
      <c r="J110" s="207"/>
      <c r="K110" s="207"/>
      <c r="L110" s="37"/>
      <c r="M110" s="37"/>
      <c r="N110" s="37"/>
      <c r="O110" s="37"/>
      <c r="P110" s="99"/>
      <c r="Q110" s="233">
        <f>IF(L110&gt;=0,"OK","L110: ERROR")</f>
      </c>
      <c r="X110" s="233">
        <f>IF(M110&gt;=0,"OK","M110: ERROR")</f>
      </c>
      <c r="AE110" s="233">
        <f>IF(N110&gt;=0,"OK","N110: ERROR")</f>
      </c>
      <c r="AL110" s="233">
        <f>IF(O110&gt;=0,"OK","O110: ERROR")</f>
      </c>
    </row>
    <row r="111" spans="1:25" s="73" customFormat="1" ht="20.100000000000001" customHeight="1" x14ac:dyDescent="0.2">
      <c r="B111" s="155"/>
      <c r="C111" s="88"/>
      <c r="D111" s="174" t="s">
        <v>107</v>
      </c>
      <c r="E111" s="56">
        <f>ROW()</f>
        <v>111</v>
      </c>
      <c r="F111" s="200"/>
      <c r="G111" s="199"/>
      <c r="H111" s="199"/>
      <c r="I111" s="199"/>
      <c r="J111" s="207"/>
      <c r="K111" s="207"/>
      <c r="L111" s="37"/>
      <c r="M111" s="37"/>
      <c r="N111" s="37"/>
      <c r="O111" s="37"/>
      <c r="P111" s="99"/>
      <c r="Q111" s="233">
        <f>IF(L111&gt;=0,"OK","L111: ERROR")</f>
      </c>
      <c r="R111" s="233">
        <f>IF(ABS(L111-(L112+L115+L118+L121+L124))&lt;=0.5,"OK","L111: ERROR")</f>
      </c>
      <c r="X111" s="233">
        <f>IF(M111&gt;=0,"OK","M111: ERROR")</f>
      </c>
      <c r="Y111" s="233">
        <f>IF(ABS(M111-(M112+M115+M118+M121+M124))&lt;=0.5,"OK","M111: ERROR")</f>
      </c>
      <c r="AE111" s="233">
        <f>IF(N111&gt;=0,"OK","N111: ERROR")</f>
      </c>
      <c r="AF111" s="233">
        <f>IF(ABS(N111-(N112+N115+N118+N121+N124))&lt;=0.5,"OK","N111: ERROR")</f>
      </c>
      <c r="AL111" s="233">
        <f>IF(O111&gt;=0,"OK","O111: ERROR")</f>
      </c>
      <c r="AM111" s="233">
        <f>IF(ABS(O111-(O112+O115+O118+O121+O124))&lt;=0.5,"OK","O111: ERROR")</f>
      </c>
    </row>
    <row r="112" spans="1:25" s="73" customFormat="1" ht="20.100000000000001" customHeight="1" x14ac:dyDescent="0.2">
      <c r="B112" s="155"/>
      <c r="C112" s="88"/>
      <c r="D112" s="175" t="s">
        <v>102</v>
      </c>
      <c r="E112" s="56">
        <f>ROW()</f>
        <v>112</v>
      </c>
      <c r="F112" s="200"/>
      <c r="G112" s="199"/>
      <c r="H112" s="199"/>
      <c r="I112" s="199"/>
      <c r="J112" s="207"/>
      <c r="K112" s="207"/>
      <c r="L112" s="37"/>
      <c r="M112" s="37"/>
      <c r="N112" s="37"/>
      <c r="O112" s="37"/>
      <c r="P112" s="99"/>
      <c r="Q112" s="233">
        <f>IF(L112&gt;=0,"OK","L112: ERROR")</f>
      </c>
      <c r="R112" s="233">
        <f>IF(ABS(L112-SUM(L114,L113))&lt;=0.5,"OK","L112: ERROR")</f>
      </c>
      <c r="X112" s="233">
        <f>IF(M112&gt;=0,"OK","M112: ERROR")</f>
      </c>
      <c r="Y112" s="233">
        <f>IF(ABS(M112-SUM(M114,M113))&lt;=0.5,"OK","M112: ERROR")</f>
      </c>
      <c r="AE112" s="233">
        <f>IF(N112&gt;=0,"OK","N112: ERROR")</f>
      </c>
      <c r="AF112" s="233">
        <f>IF(ABS(N112-SUM(N114,N113))&lt;=0.5,"OK","N112: ERROR")</f>
      </c>
      <c r="AL112" s="233">
        <f>IF(O112&gt;=0,"OK","O112: ERROR")</f>
      </c>
      <c r="AM112" s="233">
        <f>IF(ABS(O112-SUM(O114,O113))&lt;=0.5,"OK","O112: ERROR")</f>
      </c>
    </row>
    <row r="113" spans="2:17" s="73" customFormat="1" ht="20.100000000000001" customHeight="1" x14ac:dyDescent="0.2">
      <c r="B113" s="155"/>
      <c r="C113" s="88"/>
      <c r="D113" s="176" t="s">
        <v>108</v>
      </c>
      <c r="E113" s="56">
        <f>ROW()</f>
        <v>113</v>
      </c>
      <c r="F113" s="200"/>
      <c r="G113" s="199"/>
      <c r="H113" s="199"/>
      <c r="I113" s="199"/>
      <c r="J113" s="207"/>
      <c r="K113" s="207"/>
      <c r="L113" s="37"/>
      <c r="M113" s="37"/>
      <c r="N113" s="37"/>
      <c r="O113" s="37"/>
      <c r="P113" s="99"/>
      <c r="Q113" s="233">
        <f>IF(L113&gt;=0,"OK","L113: ERROR")</f>
      </c>
      <c r="X113" s="233">
        <f>IF(M113&gt;=0,"OK","M113: ERROR")</f>
      </c>
      <c r="AE113" s="233">
        <f>IF(N113&gt;=0,"OK","N113: ERROR")</f>
      </c>
      <c r="AL113" s="233">
        <f>IF(O113&gt;=0,"OK","O113: ERROR")</f>
      </c>
    </row>
    <row r="114" spans="2:17" s="73" customFormat="1" ht="20.100000000000001" customHeight="1" x14ac:dyDescent="0.2">
      <c r="B114" s="155"/>
      <c r="C114" s="88"/>
      <c r="D114" s="176" t="s">
        <v>109</v>
      </c>
      <c r="E114" s="56">
        <f>ROW()</f>
        <v>114</v>
      </c>
      <c r="F114" s="200"/>
      <c r="G114" s="199"/>
      <c r="H114" s="199"/>
      <c r="I114" s="199"/>
      <c r="J114" s="207"/>
      <c r="K114" s="207"/>
      <c r="L114" s="37"/>
      <c r="M114" s="37"/>
      <c r="N114" s="37"/>
      <c r="O114" s="37"/>
      <c r="P114" s="99"/>
      <c r="Q114" s="233">
        <f>IF(L114&gt;=0,"OK","L114: ERROR")</f>
      </c>
      <c r="X114" s="233">
        <f>IF(M114&gt;=0,"OK","M114: ERROR")</f>
      </c>
      <c r="AE114" s="233">
        <f>IF(N114&gt;=0,"OK","N114: ERROR")</f>
      </c>
      <c r="AL114" s="233">
        <f>IF(O114&gt;=0,"OK","O114: ERROR")</f>
      </c>
    </row>
    <row r="115" spans="2:17" s="73" customFormat="1" ht="20.100000000000001" customHeight="1" x14ac:dyDescent="0.2">
      <c r="B115" s="155"/>
      <c r="C115" s="88"/>
      <c r="D115" s="175" t="s">
        <v>103</v>
      </c>
      <c r="E115" s="56">
        <f>ROW()</f>
        <v>115</v>
      </c>
      <c r="F115" s="200"/>
      <c r="G115" s="199"/>
      <c r="H115" s="199"/>
      <c r="I115" s="199"/>
      <c r="J115" s="207"/>
      <c r="K115" s="207"/>
      <c r="L115" s="37"/>
      <c r="M115" s="37"/>
      <c r="N115" s="37"/>
      <c r="O115" s="37"/>
      <c r="P115" s="99"/>
      <c r="Q115" s="233">
        <f>IF(L115&gt;=0,"OK","L115: ERROR")</f>
      </c>
      <c r="R115" s="233">
        <f>IF(ABS(L115-SUM(L117,L116))&lt;=0.5,"OK","L115: ERROR")</f>
      </c>
      <c r="X115" s="233">
        <f>IF(M115&gt;=0,"OK","M115: ERROR")</f>
      </c>
      <c r="Y115" s="233">
        <f>IF(ABS(M115-SUM(M117,M116))&lt;=0.5,"OK","M115: ERROR")</f>
      </c>
      <c r="AE115" s="233">
        <f>IF(N115&gt;=0,"OK","N115: ERROR")</f>
      </c>
      <c r="AF115" s="233">
        <f>IF(ABS(N115-SUM(N117,N116))&lt;=0.5,"OK","N115: ERROR")</f>
      </c>
      <c r="AL115" s="233">
        <f>IF(O115&gt;=0,"OK","O115: ERROR")</f>
      </c>
      <c r="AM115" s="233">
        <f>IF(ABS(O115-SUM(O117,O116))&lt;=0.5,"OK","O115: ERROR")</f>
      </c>
    </row>
    <row r="116" spans="2:17" s="73" customFormat="1" ht="20.100000000000001" customHeight="1" x14ac:dyDescent="0.2">
      <c r="B116" s="155"/>
      <c r="C116" s="88"/>
      <c r="D116" s="176" t="s">
        <v>108</v>
      </c>
      <c r="E116" s="56">
        <f>ROW()</f>
        <v>116</v>
      </c>
      <c r="F116" s="200"/>
      <c r="G116" s="199"/>
      <c r="H116" s="199"/>
      <c r="I116" s="199"/>
      <c r="J116" s="207"/>
      <c r="K116" s="207"/>
      <c r="L116" s="37"/>
      <c r="M116" s="37"/>
      <c r="N116" s="37"/>
      <c r="O116" s="37"/>
      <c r="P116" s="99"/>
      <c r="Q116" s="233">
        <f>IF(L116&gt;=0,"OK","L116: ERROR")</f>
      </c>
      <c r="X116" s="233">
        <f>IF(M116&gt;=0,"OK","M116: ERROR")</f>
      </c>
      <c r="AE116" s="233">
        <f>IF(N116&gt;=0,"OK","N116: ERROR")</f>
      </c>
      <c r="AL116" s="233">
        <f>IF(O116&gt;=0,"OK","O116: ERROR")</f>
      </c>
    </row>
    <row r="117" spans="2:17" s="73" customFormat="1" ht="20.100000000000001" customHeight="1" x14ac:dyDescent="0.2">
      <c r="B117" s="155"/>
      <c r="C117" s="88"/>
      <c r="D117" s="176" t="s">
        <v>109</v>
      </c>
      <c r="E117" s="56">
        <f>ROW()</f>
        <v>117</v>
      </c>
      <c r="F117" s="200"/>
      <c r="G117" s="199"/>
      <c r="H117" s="199"/>
      <c r="I117" s="199"/>
      <c r="J117" s="207"/>
      <c r="K117" s="207"/>
      <c r="L117" s="37"/>
      <c r="M117" s="37"/>
      <c r="N117" s="37"/>
      <c r="O117" s="37"/>
      <c r="P117" s="99"/>
      <c r="Q117" s="233">
        <f>IF(L117&gt;=0,"OK","L117: ERROR")</f>
      </c>
      <c r="X117" s="233">
        <f>IF(M117&gt;=0,"OK","M117: ERROR")</f>
      </c>
      <c r="AE117" s="233">
        <f>IF(N117&gt;=0,"OK","N117: ERROR")</f>
      </c>
      <c r="AL117" s="233">
        <f>IF(O117&gt;=0,"OK","O117: ERROR")</f>
      </c>
    </row>
    <row r="118" spans="2:17" s="73" customFormat="1" ht="20.100000000000001" customHeight="1" x14ac:dyDescent="0.2">
      <c r="B118" s="155"/>
      <c r="C118" s="88"/>
      <c r="D118" s="175" t="s">
        <v>104</v>
      </c>
      <c r="E118" s="56">
        <f>ROW()</f>
        <v>118</v>
      </c>
      <c r="F118" s="200"/>
      <c r="G118" s="199"/>
      <c r="H118" s="199"/>
      <c r="I118" s="199"/>
      <c r="J118" s="207"/>
      <c r="K118" s="207"/>
      <c r="L118" s="37"/>
      <c r="M118" s="37"/>
      <c r="N118" s="37"/>
      <c r="O118" s="37"/>
      <c r="P118" s="99"/>
      <c r="Q118" s="233">
        <f>IF(L118&gt;=0,"OK","L118: ERROR")</f>
      </c>
      <c r="R118" s="233">
        <f>IF(ABS(L118-SUM(L120,L119))&lt;=0.5,"OK","L118: ERROR")</f>
      </c>
      <c r="X118" s="233">
        <f>IF(M118&gt;=0,"OK","M118: ERROR")</f>
      </c>
      <c r="Y118" s="233">
        <f>IF(ABS(M118-SUM(M120,M119))&lt;=0.5,"OK","M118: ERROR")</f>
      </c>
      <c r="AE118" s="233">
        <f>IF(N118&gt;=0,"OK","N118: ERROR")</f>
      </c>
      <c r="AF118" s="233">
        <f>IF(ABS(N118-SUM(N120,N119))&lt;=0.5,"OK","N118: ERROR")</f>
      </c>
      <c r="AL118" s="233">
        <f>IF(O118&gt;=0,"OK","O118: ERROR")</f>
      </c>
      <c r="AM118" s="233">
        <f>IF(ABS(O118-SUM(O120,O119))&lt;=0.5,"OK","O118: ERROR")</f>
      </c>
    </row>
    <row r="119" spans="2:17" s="73" customFormat="1" ht="20.100000000000001" customHeight="1" x14ac:dyDescent="0.2">
      <c r="B119" s="155"/>
      <c r="C119" s="88"/>
      <c r="D119" s="176" t="s">
        <v>108</v>
      </c>
      <c r="E119" s="56">
        <f>ROW()</f>
        <v>119</v>
      </c>
      <c r="F119" s="200"/>
      <c r="G119" s="199"/>
      <c r="H119" s="199"/>
      <c r="I119" s="199"/>
      <c r="J119" s="207"/>
      <c r="K119" s="207"/>
      <c r="L119" s="37"/>
      <c r="M119" s="37"/>
      <c r="N119" s="37"/>
      <c r="O119" s="37"/>
      <c r="P119" s="99"/>
      <c r="Q119" s="233">
        <f>IF(L119&gt;=0,"OK","L119: ERROR")</f>
      </c>
      <c r="X119" s="233">
        <f>IF(M119&gt;=0,"OK","M119: ERROR")</f>
      </c>
      <c r="AE119" s="233">
        <f>IF(N119&gt;=0,"OK","N119: ERROR")</f>
      </c>
      <c r="AL119" s="233">
        <f>IF(O119&gt;=0,"OK","O119: ERROR")</f>
      </c>
    </row>
    <row r="120" spans="2:17" s="73" customFormat="1" ht="20.100000000000001" customHeight="1" x14ac:dyDescent="0.2">
      <c r="B120" s="155"/>
      <c r="C120" s="88"/>
      <c r="D120" s="176" t="s">
        <v>109</v>
      </c>
      <c r="E120" s="56">
        <f>ROW()</f>
        <v>120</v>
      </c>
      <c r="F120" s="200"/>
      <c r="G120" s="199"/>
      <c r="H120" s="199"/>
      <c r="I120" s="199"/>
      <c r="J120" s="207"/>
      <c r="K120" s="207"/>
      <c r="L120" s="37"/>
      <c r="M120" s="37"/>
      <c r="N120" s="37"/>
      <c r="O120" s="37"/>
      <c r="P120" s="99"/>
      <c r="Q120" s="233">
        <f>IF(L120&gt;=0,"OK","L120: ERROR")</f>
      </c>
      <c r="X120" s="233">
        <f>IF(M120&gt;=0,"OK","M120: ERROR")</f>
      </c>
      <c r="AE120" s="233">
        <f>IF(N120&gt;=0,"OK","N120: ERROR")</f>
      </c>
      <c r="AL120" s="233">
        <f>IF(O120&gt;=0,"OK","O120: ERROR")</f>
      </c>
    </row>
    <row r="121" spans="2:17" s="73" customFormat="1" ht="20.100000000000001" customHeight="1" x14ac:dyDescent="0.2">
      <c r="B121" s="155"/>
      <c r="C121" s="88"/>
      <c r="D121" s="175" t="s">
        <v>106</v>
      </c>
      <c r="E121" s="56">
        <f>ROW()</f>
        <v>121</v>
      </c>
      <c r="F121" s="200"/>
      <c r="G121" s="199"/>
      <c r="H121" s="199"/>
      <c r="I121" s="207"/>
      <c r="J121" s="207"/>
      <c r="K121" s="207"/>
      <c r="L121" s="37"/>
      <c r="M121" s="37"/>
      <c r="N121" s="37"/>
      <c r="O121" s="37"/>
      <c r="P121" s="99"/>
      <c r="Q121" s="233">
        <f>IF(L121&gt;=0,"OK","L121: ERROR")</f>
      </c>
      <c r="R121" s="233">
        <f>IF(ABS(L121-SUM(L123,L122))&lt;=0.5,"OK","L121: ERROR")</f>
      </c>
      <c r="X121" s="233">
        <f>IF(M121&gt;=0,"OK","M121: ERROR")</f>
      </c>
      <c r="Y121" s="233">
        <f>IF(ABS(M121-SUM(M123,M122))&lt;=0.5,"OK","M121: ERROR")</f>
      </c>
      <c r="AE121" s="233">
        <f>IF(N121&gt;=0,"OK","N121: ERROR")</f>
      </c>
      <c r="AF121" s="233">
        <f>IF(ABS(N121-SUM(N123,N122))&lt;=0.5,"OK","N121: ERROR")</f>
      </c>
      <c r="AL121" s="233">
        <f>IF(O121&gt;=0,"OK","O121: ERROR")</f>
      </c>
      <c r="AM121" s="233">
        <f>IF(ABS(O121-SUM(O123,O122))&lt;=0.5,"OK","O121: ERROR")</f>
      </c>
    </row>
    <row r="122" spans="2:17" s="73" customFormat="1" ht="20.100000000000001" customHeight="1" x14ac:dyDescent="0.2">
      <c r="B122" s="155"/>
      <c r="C122" s="88"/>
      <c r="D122" s="176" t="s">
        <v>108</v>
      </c>
      <c r="E122" s="56">
        <f>ROW()</f>
        <v>122</v>
      </c>
      <c r="F122" s="200"/>
      <c r="G122" s="199"/>
      <c r="H122" s="199"/>
      <c r="I122" s="207"/>
      <c r="J122" s="207"/>
      <c r="K122" s="207"/>
      <c r="L122" s="37"/>
      <c r="M122" s="37"/>
      <c r="N122" s="37"/>
      <c r="O122" s="37"/>
      <c r="P122" s="99"/>
      <c r="Q122" s="233">
        <f>IF(L122&gt;=0,"OK","L122: ERROR")</f>
      </c>
      <c r="X122" s="233">
        <f>IF(M122&gt;=0,"OK","M122: ERROR")</f>
      </c>
      <c r="AE122" s="233">
        <f>IF(N122&gt;=0,"OK","N122: ERROR")</f>
      </c>
      <c r="AL122" s="233">
        <f>IF(O122&gt;=0,"OK","O122: ERROR")</f>
      </c>
    </row>
    <row r="123" spans="2:17" s="73" customFormat="1" ht="20.100000000000001" customHeight="1" x14ac:dyDescent="0.2">
      <c r="B123" s="155"/>
      <c r="C123" s="88"/>
      <c r="D123" s="176" t="s">
        <v>109</v>
      </c>
      <c r="E123" s="56">
        <f>ROW()</f>
        <v>123</v>
      </c>
      <c r="F123" s="200"/>
      <c r="G123" s="199"/>
      <c r="H123" s="199"/>
      <c r="I123" s="207"/>
      <c r="J123" s="207"/>
      <c r="K123" s="207"/>
      <c r="L123" s="37"/>
      <c r="M123" s="37"/>
      <c r="N123" s="37"/>
      <c r="O123" s="37"/>
      <c r="P123" s="99"/>
      <c r="Q123" s="233">
        <f>IF(L123&gt;=0,"OK","L123: ERROR")</f>
      </c>
      <c r="X123" s="233">
        <f>IF(M123&gt;=0,"OK","M123: ERROR")</f>
      </c>
      <c r="AE123" s="233">
        <f>IF(N123&gt;=0,"OK","N123: ERROR")</f>
      </c>
      <c r="AL123" s="233">
        <f>IF(O123&gt;=0,"OK","O123: ERROR")</f>
      </c>
    </row>
    <row r="124" spans="2:17" s="73" customFormat="1" ht="20.100000000000001" customHeight="1" x14ac:dyDescent="0.2">
      <c r="B124" s="155"/>
      <c r="C124" s="88"/>
      <c r="D124" s="175" t="s">
        <v>105</v>
      </c>
      <c r="E124" s="56">
        <f>ROW()</f>
        <v>124</v>
      </c>
      <c r="F124" s="200"/>
      <c r="G124" s="199"/>
      <c r="H124" s="199"/>
      <c r="I124" s="207"/>
      <c r="J124" s="207"/>
      <c r="K124" s="207"/>
      <c r="L124" s="37"/>
      <c r="M124" s="37"/>
      <c r="N124" s="37"/>
      <c r="O124" s="37"/>
      <c r="P124" s="99"/>
      <c r="Q124" s="233">
        <f>IF(L124&gt;=0,"OK","L124: ERROR")</f>
      </c>
      <c r="R124" s="233">
        <f>IF(ABS(L124-SUM(L126,L125))&lt;=0.5,"OK","L124: ERROR")</f>
      </c>
      <c r="X124" s="233">
        <f>IF(M124&gt;=0,"OK","M124: ERROR")</f>
      </c>
      <c r="Y124" s="233">
        <f>IF(ABS(M124-SUM(M126,M125))&lt;=0.5,"OK","M124: ERROR")</f>
      </c>
      <c r="AE124" s="233">
        <f>IF(N124&gt;=0,"OK","N124: ERROR")</f>
      </c>
      <c r="AF124" s="233">
        <f>IF(ABS(N124-SUM(N126,N125))&lt;=0.5,"OK","N124: ERROR")</f>
      </c>
      <c r="AL124" s="233">
        <f>IF(O124&gt;=0,"OK","O124: ERROR")</f>
      </c>
      <c r="AM124" s="233">
        <f>IF(ABS(O124-SUM(O126,O125))&lt;=0.5,"OK","O124: ERROR")</f>
      </c>
    </row>
    <row r="125" spans="2:17" s="73" customFormat="1" ht="20.100000000000001" customHeight="1" x14ac:dyDescent="0.2">
      <c r="B125" s="155"/>
      <c r="C125" s="88"/>
      <c r="D125" s="176" t="s">
        <v>108</v>
      </c>
      <c r="E125" s="56">
        <f>ROW()</f>
        <v>125</v>
      </c>
      <c r="F125" s="200"/>
      <c r="G125" s="199"/>
      <c r="H125" s="199"/>
      <c r="I125" s="207"/>
      <c r="J125" s="207"/>
      <c r="K125" s="207"/>
      <c r="L125" s="37"/>
      <c r="M125" s="37"/>
      <c r="N125" s="37"/>
      <c r="O125" s="37"/>
      <c r="P125" s="99"/>
      <c r="Q125" s="233">
        <f>IF(L125&gt;=0,"OK","L125: ERROR")</f>
      </c>
      <c r="X125" s="233">
        <f>IF(M125&gt;=0,"OK","M125: ERROR")</f>
      </c>
      <c r="AE125" s="233">
        <f>IF(N125&gt;=0,"OK","N125: ERROR")</f>
      </c>
      <c r="AL125" s="233">
        <f>IF(O125&gt;=0,"OK","O125: ERROR")</f>
      </c>
    </row>
    <row r="126" spans="2:17" s="73" customFormat="1" ht="20.100000000000001" customHeight="1" x14ac:dyDescent="0.2">
      <c r="B126" s="155"/>
      <c r="C126" s="88"/>
      <c r="D126" s="176" t="s">
        <v>109</v>
      </c>
      <c r="E126" s="56">
        <f>ROW()</f>
        <v>126</v>
      </c>
      <c r="F126" s="200"/>
      <c r="G126" s="199"/>
      <c r="H126" s="199"/>
      <c r="I126" s="207"/>
      <c r="J126" s="207"/>
      <c r="K126" s="207"/>
      <c r="L126" s="37"/>
      <c r="M126" s="37"/>
      <c r="N126" s="37"/>
      <c r="O126" s="37"/>
      <c r="P126" s="99"/>
      <c r="Q126" s="233">
        <f>IF(L126&gt;=0,"OK","L126: ERROR")</f>
      </c>
      <c r="X126" s="233">
        <f>IF(M126&gt;=0,"OK","M126: ERROR")</f>
      </c>
      <c r="AE126" s="233">
        <f>IF(N126&gt;=0,"OK","N126: ERROR")</f>
      </c>
      <c r="AL126" s="233">
        <f>IF(O126&gt;=0,"OK","O126: ERROR")</f>
      </c>
    </row>
    <row r="127" spans="2:17" s="73" customFormat="1" ht="44.1" customHeight="1" x14ac:dyDescent="0.2">
      <c r="B127" s="155"/>
      <c r="C127" s="88"/>
      <c r="D127" s="173" t="s">
        <v>110</v>
      </c>
      <c r="E127" s="56">
        <f>ROW()</f>
        <v>127</v>
      </c>
      <c r="F127" s="200"/>
      <c r="G127" s="199"/>
      <c r="H127" s="199"/>
      <c r="I127" s="199"/>
      <c r="J127" s="200"/>
      <c r="K127" s="207"/>
      <c r="L127" s="37"/>
      <c r="M127" s="37"/>
      <c r="N127" s="37"/>
      <c r="O127" s="37"/>
      <c r="P127" s="99"/>
      <c r="Q127" s="233">
        <f>IF(L127&gt;=0,"OK","L127: ERROR")</f>
      </c>
      <c r="R127" s="233">
        <f>IF(ABS(L127-(L128+L131+L134+L137+L140))&lt;=0.5,"OK","L127: ERROR")</f>
      </c>
      <c r="X127" s="233">
        <f>IF(M127&gt;=0,"OK","M127: ERROR")</f>
      </c>
      <c r="Y127" s="233">
        <f>IF(ABS(M127-(M128+M131+M134+M137+M140))&lt;=0.5,"OK","M127: ERROR")</f>
      </c>
      <c r="AE127" s="233">
        <f>IF(N127&gt;=0,"OK","N127: ERROR")</f>
      </c>
      <c r="AF127" s="233">
        <f>IF(ABS(N127-(N128+N131+N134+N137+N140))&lt;=0.5,"OK","N127: ERROR")</f>
      </c>
      <c r="AL127" s="233">
        <f>IF(O127&gt;=0,"OK","O127: ERROR")</f>
      </c>
      <c r="AM127" s="233">
        <f>IF(ABS(O127-(O128+O131+O134+O137+O140))&lt;=0.5,"OK","O127: ERROR")</f>
      </c>
    </row>
    <row r="128" spans="2:17" s="73" customFormat="1" ht="20.100000000000001" customHeight="1" x14ac:dyDescent="0.2">
      <c r="B128" s="155"/>
      <c r="C128" s="88"/>
      <c r="D128" s="174" t="s">
        <v>102</v>
      </c>
      <c r="E128" s="56">
        <f>ROW()</f>
        <v>128</v>
      </c>
      <c r="F128" s="200"/>
      <c r="G128" s="199"/>
      <c r="H128" s="199"/>
      <c r="I128" s="199"/>
      <c r="J128" s="200"/>
      <c r="K128" s="207"/>
      <c r="L128" s="37"/>
      <c r="M128" s="37"/>
      <c r="N128" s="37"/>
      <c r="O128" s="37"/>
      <c r="P128" s="99"/>
      <c r="Q128" s="233">
        <f>IF(L128&gt;=0,"OK","L128: ERROR")</f>
      </c>
      <c r="R128" s="233">
        <f>IF(ABS(L128-SUM(L130,L129))&lt;=0.5,"OK","L128: ERROR")</f>
      </c>
      <c r="X128" s="233">
        <f>IF(M128&gt;=0,"OK","M128: ERROR")</f>
      </c>
      <c r="Y128" s="233">
        <f>IF(ABS(M128-SUM(M130,M129))&lt;=0.5,"OK","M128: ERROR")</f>
      </c>
      <c r="AE128" s="233">
        <f>IF(N128&gt;=0,"OK","N128: ERROR")</f>
      </c>
      <c r="AF128" s="233">
        <f>IF(ABS(N128-SUM(N130,N129))&lt;=0.5,"OK","N128: ERROR")</f>
      </c>
      <c r="AL128" s="233">
        <f>IF(O128&gt;=0,"OK","O128: ERROR")</f>
      </c>
      <c r="AM128" s="233">
        <f>IF(ABS(O128-SUM(O130,O129))&lt;=0.5,"OK","O128: ERROR")</f>
      </c>
    </row>
    <row r="129" spans="1:25" s="73" customFormat="1" ht="20.100000000000001" customHeight="1" x14ac:dyDescent="0.2">
      <c r="B129" s="155"/>
      <c r="C129" s="88"/>
      <c r="D129" s="175" t="s">
        <v>108</v>
      </c>
      <c r="E129" s="56">
        <f>ROW()</f>
        <v>129</v>
      </c>
      <c r="F129" s="200"/>
      <c r="G129" s="199"/>
      <c r="H129" s="199"/>
      <c r="I129" s="207"/>
      <c r="J129" s="200"/>
      <c r="K129" s="207"/>
      <c r="L129" s="37"/>
      <c r="M129" s="37"/>
      <c r="N129" s="37"/>
      <c r="O129" s="37"/>
      <c r="P129" s="99"/>
      <c r="Q129" s="233">
        <f>IF(L129&gt;=0,"OK","L129: ERROR")</f>
      </c>
      <c r="X129" s="233">
        <f>IF(M129&gt;=0,"OK","M129: ERROR")</f>
      </c>
      <c r="AE129" s="233">
        <f>IF(N129&gt;=0,"OK","N129: ERROR")</f>
      </c>
      <c r="AL129" s="233">
        <f>IF(O129&gt;=0,"OK","O129: ERROR")</f>
      </c>
    </row>
    <row r="130" spans="1:25" s="73" customFormat="1" ht="20.100000000000001" customHeight="1" x14ac:dyDescent="0.2">
      <c r="B130" s="155"/>
      <c r="C130" s="88"/>
      <c r="D130" s="175" t="s">
        <v>109</v>
      </c>
      <c r="E130" s="56">
        <f>ROW()</f>
        <v>130</v>
      </c>
      <c r="F130" s="200"/>
      <c r="G130" s="199"/>
      <c r="H130" s="199"/>
      <c r="I130" s="207"/>
      <c r="J130" s="200"/>
      <c r="K130" s="207"/>
      <c r="L130" s="37"/>
      <c r="M130" s="37"/>
      <c r="N130" s="37"/>
      <c r="O130" s="37"/>
      <c r="P130" s="99"/>
      <c r="Q130" s="233">
        <f>IF(L130&gt;=0,"OK","L130: ERROR")</f>
      </c>
      <c r="X130" s="233">
        <f>IF(M130&gt;=0,"OK","M130: ERROR")</f>
      </c>
      <c r="AE130" s="233">
        <f>IF(N130&gt;=0,"OK","N130: ERROR")</f>
      </c>
      <c r="AL130" s="233">
        <f>IF(O130&gt;=0,"OK","O130: ERROR")</f>
      </c>
    </row>
    <row r="131" spans="1:25" s="73" customFormat="1" ht="20.100000000000001" customHeight="1" x14ac:dyDescent="0.2">
      <c r="B131" s="155"/>
      <c r="C131" s="88"/>
      <c r="D131" s="174" t="s">
        <v>103</v>
      </c>
      <c r="E131" s="56">
        <f>ROW()</f>
        <v>131</v>
      </c>
      <c r="F131" s="200"/>
      <c r="G131" s="199"/>
      <c r="H131" s="199"/>
      <c r="I131" s="207"/>
      <c r="J131" s="200"/>
      <c r="K131" s="207"/>
      <c r="L131" s="37"/>
      <c r="M131" s="37"/>
      <c r="N131" s="37"/>
      <c r="O131" s="37"/>
      <c r="P131" s="99"/>
      <c r="Q131" s="233">
        <f>IF(L131&gt;=0,"OK","L131: ERROR")</f>
      </c>
      <c r="R131" s="233">
        <f>IF(ABS(L131-SUM(L133,L132))&lt;=0.5,"OK","L131: ERROR")</f>
      </c>
      <c r="X131" s="233">
        <f>IF(M131&gt;=0,"OK","M131: ERROR")</f>
      </c>
      <c r="Y131" s="233">
        <f>IF(ABS(M131-SUM(M133,M132))&lt;=0.5,"OK","M131: ERROR")</f>
      </c>
      <c r="AE131" s="233">
        <f>IF(N131&gt;=0,"OK","N131: ERROR")</f>
      </c>
      <c r="AF131" s="233">
        <f>IF(ABS(N131-SUM(N133,N132))&lt;=0.5,"OK","N131: ERROR")</f>
      </c>
      <c r="AL131" s="233">
        <f>IF(O131&gt;=0,"OK","O131: ERROR")</f>
      </c>
      <c r="AM131" s="233">
        <f>IF(ABS(O131-SUM(O133,O132))&lt;=0.5,"OK","O131: ERROR")</f>
      </c>
    </row>
    <row r="132" spans="1:25" s="73" customFormat="1" ht="20.100000000000001" customHeight="1" x14ac:dyDescent="0.2">
      <c r="B132" s="155"/>
      <c r="C132" s="88"/>
      <c r="D132" s="175" t="s">
        <v>108</v>
      </c>
      <c r="E132" s="56">
        <f>ROW()</f>
        <v>132</v>
      </c>
      <c r="F132" s="200"/>
      <c r="G132" s="199"/>
      <c r="H132" s="199"/>
      <c r="I132" s="207"/>
      <c r="J132" s="200"/>
      <c r="K132" s="207"/>
      <c r="L132" s="37"/>
      <c r="M132" s="37"/>
      <c r="N132" s="37"/>
      <c r="O132" s="37"/>
      <c r="P132" s="99"/>
      <c r="Q132" s="233">
        <f>IF(L132&gt;=0,"OK","L132: ERROR")</f>
      </c>
      <c r="X132" s="233">
        <f>IF(M132&gt;=0,"OK","M132: ERROR")</f>
      </c>
      <c r="AE132" s="233">
        <f>IF(N132&gt;=0,"OK","N132: ERROR")</f>
      </c>
      <c r="AL132" s="233">
        <f>IF(O132&gt;=0,"OK","O132: ERROR")</f>
      </c>
    </row>
    <row r="133" spans="1:25" s="73" customFormat="1" ht="20.100000000000001" customHeight="1" x14ac:dyDescent="0.2">
      <c r="B133" s="155"/>
      <c r="C133" s="88"/>
      <c r="D133" s="175" t="s">
        <v>109</v>
      </c>
      <c r="E133" s="56">
        <f>ROW()</f>
        <v>133</v>
      </c>
      <c r="F133" s="200"/>
      <c r="G133" s="199"/>
      <c r="H133" s="199"/>
      <c r="I133" s="207"/>
      <c r="J133" s="200"/>
      <c r="K133" s="207"/>
      <c r="L133" s="37"/>
      <c r="M133" s="37"/>
      <c r="N133" s="37"/>
      <c r="O133" s="37"/>
      <c r="P133" s="99"/>
      <c r="Q133" s="233">
        <f>IF(L133&gt;=0,"OK","L133: ERROR")</f>
      </c>
      <c r="X133" s="233">
        <f>IF(M133&gt;=0,"OK","M133: ERROR")</f>
      </c>
      <c r="AE133" s="233">
        <f>IF(N133&gt;=0,"OK","N133: ERROR")</f>
      </c>
      <c r="AL133" s="233">
        <f>IF(O133&gt;=0,"OK","O133: ERROR")</f>
      </c>
    </row>
    <row r="134" spans="1:25" s="73" customFormat="1" ht="20.100000000000001" customHeight="1" x14ac:dyDescent="0.2">
      <c r="B134" s="155"/>
      <c r="C134" s="88"/>
      <c r="D134" s="174" t="s">
        <v>104</v>
      </c>
      <c r="E134" s="56">
        <f>ROW()</f>
        <v>134</v>
      </c>
      <c r="F134" s="200"/>
      <c r="G134" s="199"/>
      <c r="H134" s="199"/>
      <c r="I134" s="207"/>
      <c r="J134" s="200"/>
      <c r="K134" s="207"/>
      <c r="L134" s="37"/>
      <c r="M134" s="37"/>
      <c r="N134" s="37"/>
      <c r="O134" s="37"/>
      <c r="P134" s="99"/>
      <c r="Q134" s="233">
        <f>IF(L134&gt;=0,"OK","L134: ERROR")</f>
      </c>
      <c r="R134" s="233">
        <f>IF(ABS(L134-SUM(L136,L135))&lt;=0.5,"OK","L134: ERROR")</f>
      </c>
      <c r="X134" s="233">
        <f>IF(M134&gt;=0,"OK","M134: ERROR")</f>
      </c>
      <c r="Y134" s="233">
        <f>IF(ABS(M134-SUM(M136,M135))&lt;=0.5,"OK","M134: ERROR")</f>
      </c>
      <c r="AE134" s="233">
        <f>IF(N134&gt;=0,"OK","N134: ERROR")</f>
      </c>
      <c r="AF134" s="233">
        <f>IF(ABS(N134-SUM(N136,N135))&lt;=0.5,"OK","N134: ERROR")</f>
      </c>
      <c r="AL134" s="233">
        <f>IF(O134&gt;=0,"OK","O134: ERROR")</f>
      </c>
      <c r="AM134" s="233">
        <f>IF(ABS(O134-SUM(O136,O135))&lt;=0.5,"OK","O134: ERROR")</f>
      </c>
    </row>
    <row r="135" spans="1:25" s="73" customFormat="1" ht="20.100000000000001" customHeight="1" x14ac:dyDescent="0.2">
      <c r="B135" s="155"/>
      <c r="C135" s="88"/>
      <c r="D135" s="175" t="s">
        <v>108</v>
      </c>
      <c r="E135" s="56">
        <f>ROW()</f>
        <v>135</v>
      </c>
      <c r="F135" s="200"/>
      <c r="G135" s="199"/>
      <c r="H135" s="199"/>
      <c r="I135" s="207"/>
      <c r="J135" s="200"/>
      <c r="K135" s="207"/>
      <c r="L135" s="37"/>
      <c r="M135" s="37"/>
      <c r="N135" s="37"/>
      <c r="O135" s="37"/>
      <c r="P135" s="99"/>
      <c r="Q135" s="233">
        <f>IF(L135&gt;=0,"OK","L135: ERROR")</f>
      </c>
      <c r="X135" s="233">
        <f>IF(M135&gt;=0,"OK","M135: ERROR")</f>
      </c>
      <c r="AE135" s="233">
        <f>IF(N135&gt;=0,"OK","N135: ERROR")</f>
      </c>
      <c r="AL135" s="233">
        <f>IF(O135&gt;=0,"OK","O135: ERROR")</f>
      </c>
    </row>
    <row r="136" spans="1:25" s="73" customFormat="1" ht="20.100000000000001" customHeight="1" x14ac:dyDescent="0.2">
      <c r="B136" s="155"/>
      <c r="C136" s="88"/>
      <c r="D136" s="175" t="s">
        <v>109</v>
      </c>
      <c r="E136" s="56">
        <f>ROW()</f>
        <v>136</v>
      </c>
      <c r="F136" s="200"/>
      <c r="G136" s="199"/>
      <c r="H136" s="199"/>
      <c r="I136" s="207"/>
      <c r="J136" s="200"/>
      <c r="K136" s="207"/>
      <c r="L136" s="37"/>
      <c r="M136" s="37"/>
      <c r="N136" s="37"/>
      <c r="O136" s="37"/>
      <c r="P136" s="99"/>
      <c r="Q136" s="233">
        <f>IF(L136&gt;=0,"OK","L136: ERROR")</f>
      </c>
      <c r="X136" s="233">
        <f>IF(M136&gt;=0,"OK","M136: ERROR")</f>
      </c>
      <c r="AE136" s="233">
        <f>IF(N136&gt;=0,"OK","N136: ERROR")</f>
      </c>
      <c r="AL136" s="233">
        <f>IF(O136&gt;=0,"OK","O136: ERROR")</f>
      </c>
    </row>
    <row r="137" spans="1:25" s="73" customFormat="1" ht="20.100000000000001" customHeight="1" x14ac:dyDescent="0.2">
      <c r="B137" s="155"/>
      <c r="C137" s="88"/>
      <c r="D137" s="174" t="s">
        <v>106</v>
      </c>
      <c r="E137" s="56">
        <f>ROW()</f>
        <v>137</v>
      </c>
      <c r="F137" s="200"/>
      <c r="G137" s="199"/>
      <c r="H137" s="199"/>
      <c r="I137" s="207"/>
      <c r="J137" s="200"/>
      <c r="K137" s="207"/>
      <c r="L137" s="37"/>
      <c r="M137" s="37"/>
      <c r="N137" s="37"/>
      <c r="O137" s="37"/>
      <c r="P137" s="99"/>
      <c r="Q137" s="233">
        <f>IF(L137&gt;=0,"OK","L137: ERROR")</f>
      </c>
      <c r="R137" s="233">
        <f>IF(ABS(L137-SUM(L139,L138))&lt;=0.5,"OK","L137: ERROR")</f>
      </c>
      <c r="X137" s="233">
        <f>IF(M137&gt;=0,"OK","M137: ERROR")</f>
      </c>
      <c r="Y137" s="233">
        <f>IF(ABS(M137-SUM(M139,M138))&lt;=0.5,"OK","M137: ERROR")</f>
      </c>
      <c r="AE137" s="233">
        <f>IF(N137&gt;=0,"OK","N137: ERROR")</f>
      </c>
      <c r="AF137" s="233">
        <f>IF(ABS(N137-SUM(N139,N138))&lt;=0.5,"OK","N137: ERROR")</f>
      </c>
      <c r="AL137" s="233">
        <f>IF(O137&gt;=0,"OK","O137: ERROR")</f>
      </c>
      <c r="AM137" s="233">
        <f>IF(ABS(O137-SUM(O139,O138))&lt;=0.5,"OK","O137: ERROR")</f>
      </c>
    </row>
    <row r="138" spans="1:25" s="73" customFormat="1" ht="20.100000000000001" customHeight="1" x14ac:dyDescent="0.2">
      <c r="B138" s="155"/>
      <c r="C138" s="88"/>
      <c r="D138" s="175" t="s">
        <v>108</v>
      </c>
      <c r="E138" s="56">
        <f>ROW()</f>
        <v>138</v>
      </c>
      <c r="F138" s="200"/>
      <c r="G138" s="199"/>
      <c r="H138" s="199"/>
      <c r="I138" s="207"/>
      <c r="J138" s="200"/>
      <c r="K138" s="207"/>
      <c r="L138" s="37"/>
      <c r="M138" s="37"/>
      <c r="N138" s="37"/>
      <c r="O138" s="37"/>
      <c r="P138" s="99"/>
      <c r="Q138" s="233">
        <f>IF(L138&gt;=0,"OK","L138: ERROR")</f>
      </c>
      <c r="X138" s="233">
        <f>IF(M138&gt;=0,"OK","M138: ERROR")</f>
      </c>
      <c r="AE138" s="233">
        <f>IF(N138&gt;=0,"OK","N138: ERROR")</f>
      </c>
      <c r="AL138" s="233">
        <f>IF(O138&gt;=0,"OK","O138: ERROR")</f>
      </c>
    </row>
    <row r="139" spans="1:25" s="73" customFormat="1" ht="20.100000000000001" customHeight="1" x14ac:dyDescent="0.2">
      <c r="B139" s="155"/>
      <c r="C139" s="88"/>
      <c r="D139" s="175" t="s">
        <v>109</v>
      </c>
      <c r="E139" s="56">
        <f>ROW()</f>
        <v>139</v>
      </c>
      <c r="F139" s="200"/>
      <c r="G139" s="199"/>
      <c r="H139" s="199"/>
      <c r="I139" s="207"/>
      <c r="J139" s="200"/>
      <c r="K139" s="207"/>
      <c r="L139" s="37"/>
      <c r="M139" s="37"/>
      <c r="N139" s="37"/>
      <c r="O139" s="37"/>
      <c r="P139" s="99"/>
      <c r="Q139" s="233">
        <f>IF(L139&gt;=0,"OK","L139: ERROR")</f>
      </c>
      <c r="X139" s="233">
        <f>IF(M139&gt;=0,"OK","M139: ERROR")</f>
      </c>
      <c r="AE139" s="233">
        <f>IF(N139&gt;=0,"OK","N139: ERROR")</f>
      </c>
      <c r="AL139" s="233">
        <f>IF(O139&gt;=0,"OK","O139: ERROR")</f>
      </c>
    </row>
    <row r="140" spans="1:25" s="73" customFormat="1" ht="20.100000000000001" customHeight="1" x14ac:dyDescent="0.2">
      <c r="B140" s="155"/>
      <c r="C140" s="88"/>
      <c r="D140" s="174" t="s">
        <v>105</v>
      </c>
      <c r="E140" s="56">
        <f>ROW()</f>
        <v>140</v>
      </c>
      <c r="F140" s="200"/>
      <c r="G140" s="199"/>
      <c r="H140" s="199"/>
      <c r="I140" s="207"/>
      <c r="J140" s="200"/>
      <c r="K140" s="207"/>
      <c r="L140" s="37"/>
      <c r="M140" s="37"/>
      <c r="N140" s="37"/>
      <c r="O140" s="37"/>
      <c r="P140" s="99"/>
      <c r="Q140" s="233">
        <f>IF(L140&gt;=0,"OK","L140: ERROR")</f>
      </c>
      <c r="R140" s="233">
        <f>IF(ABS(L140-SUM(L142,L141))&lt;=0.5,"OK","L140: ERROR")</f>
      </c>
      <c r="X140" s="233">
        <f>IF(M140&gt;=0,"OK","M140: ERROR")</f>
      </c>
      <c r="Y140" s="233">
        <f>IF(ABS(M140-SUM(M142,M141))&lt;=0.5,"OK","M140: ERROR")</f>
      </c>
      <c r="AE140" s="233">
        <f>IF(N140&gt;=0,"OK","N140: ERROR")</f>
      </c>
      <c r="AF140" s="233">
        <f>IF(ABS(N140-SUM(N142,N141))&lt;=0.5,"OK","N140: ERROR")</f>
      </c>
      <c r="AL140" s="233">
        <f>IF(O140&gt;=0,"OK","O140: ERROR")</f>
      </c>
      <c r="AM140" s="233">
        <f>IF(ABS(O140-SUM(O142,O141))&lt;=0.5,"OK","O140: ERROR")</f>
      </c>
    </row>
    <row r="141" spans="1:25" s="73" customFormat="1" ht="20.100000000000001" customHeight="1" x14ac:dyDescent="0.2">
      <c r="B141" s="155"/>
      <c r="C141" s="88"/>
      <c r="D141" s="175" t="s">
        <v>108</v>
      </c>
      <c r="E141" s="56">
        <f>ROW()</f>
        <v>141</v>
      </c>
      <c r="F141" s="200"/>
      <c r="G141" s="199"/>
      <c r="H141" s="199"/>
      <c r="I141" s="207"/>
      <c r="J141" s="200"/>
      <c r="K141" s="207"/>
      <c r="L141" s="37"/>
      <c r="M141" s="37"/>
      <c r="N141" s="37"/>
      <c r="O141" s="37"/>
      <c r="P141" s="99"/>
      <c r="Q141" s="233">
        <f>IF(L141&gt;=0,"OK","L141: ERROR")</f>
      </c>
      <c r="X141" s="233">
        <f>IF(M141&gt;=0,"OK","M141: ERROR")</f>
      </c>
      <c r="AE141" s="233">
        <f>IF(N141&gt;=0,"OK","N141: ERROR")</f>
      </c>
      <c r="AL141" s="233">
        <f>IF(O141&gt;=0,"OK","O141: ERROR")</f>
      </c>
    </row>
    <row r="142" spans="1:25" s="73" customFormat="1" ht="20.100000000000001" customHeight="1" x14ac:dyDescent="0.2">
      <c r="B142" s="155"/>
      <c r="C142" s="88"/>
      <c r="D142" s="175" t="s">
        <v>109</v>
      </c>
      <c r="E142" s="56">
        <f>ROW()</f>
        <v>142</v>
      </c>
      <c r="F142" s="200"/>
      <c r="G142" s="199"/>
      <c r="H142" s="199"/>
      <c r="I142" s="207"/>
      <c r="J142" s="200"/>
      <c r="K142" s="207"/>
      <c r="L142" s="37"/>
      <c r="M142" s="37"/>
      <c r="N142" s="37"/>
      <c r="O142" s="37"/>
      <c r="P142" s="99"/>
      <c r="Q142" s="233">
        <f>IF(L142&gt;=0,"OK","L142: ERROR")</f>
      </c>
      <c r="X142" s="233">
        <f>IF(M142&gt;=0,"OK","M142: ERROR")</f>
      </c>
      <c r="AE142" s="233">
        <f>IF(N142&gt;=0,"OK","N142: ERROR")</f>
      </c>
      <c r="AL142" s="233">
        <f>IF(O142&gt;=0,"OK","O142: ERROR")</f>
      </c>
    </row>
    <row r="143" spans="1:25" s="39" customFormat="1" ht="30" customHeight="1" x14ac:dyDescent="0.2">
      <c r="A143" s="41"/>
      <c r="B143" s="159"/>
      <c r="C143" s="87"/>
      <c r="D143" s="93" t="s">
        <v>85</v>
      </c>
      <c r="E143" s="56"/>
      <c r="F143" s="200"/>
      <c r="G143" s="200"/>
      <c r="H143" s="200"/>
      <c r="I143" s="200"/>
      <c r="J143" s="200"/>
      <c r="K143" s="200"/>
      <c r="L143" s="118"/>
      <c r="M143" s="118"/>
      <c r="N143" s="118"/>
      <c r="O143" s="118"/>
      <c r="P143" s="99"/>
      <c r="Q143" s="99"/>
      <c r="W143" s="42"/>
      <c r="Y143" s="98"/>
    </row>
    <row r="144" spans="1:25" ht="20.100000000000001" customHeight="1" x14ac:dyDescent="0.2">
      <c r="A144" s="98"/>
      <c r="B144" s="90"/>
      <c r="C144" s="87"/>
      <c r="D144" s="108" t="s">
        <v>63</v>
      </c>
      <c r="E144" s="56">
        <f>ROW()</f>
        <v>144</v>
      </c>
      <c r="F144" s="200"/>
      <c r="G144" s="200"/>
      <c r="H144" s="200"/>
      <c r="I144" s="200"/>
      <c r="J144" s="200"/>
      <c r="K144" s="207"/>
      <c r="L144" s="37"/>
      <c r="M144" s="37"/>
      <c r="N144" s="37"/>
      <c r="O144" s="37"/>
      <c r="P144" s="99"/>
      <c r="Q144" s="233">
        <f>IF(L144&gt;=0,"OK","L144: ERROR")</f>
      </c>
      <c r="W144" s="98"/>
      <c r="X144" s="233">
        <f>IF(M144&gt;=0,"OK","M144: ERROR")</f>
      </c>
      <c r="Y144" s="98"/>
      <c r="AE144" s="233">
        <f>IF(N144&gt;=0,"OK","N144: ERROR")</f>
      </c>
      <c r="AL144" s="233">
        <f>IF(O144&gt;=0,"OK","O144: ERROR")</f>
      </c>
    </row>
    <row r="145" spans="1:25" s="73" customFormat="1" ht="20.100000000000001" customHeight="1" x14ac:dyDescent="0.2">
      <c r="B145" s="155"/>
      <c r="C145" s="88"/>
      <c r="D145" s="145" t="s">
        <v>70</v>
      </c>
      <c r="E145" s="56">
        <f>ROW()</f>
        <v>145</v>
      </c>
      <c r="F145" s="200"/>
      <c r="G145" s="200"/>
      <c r="H145" s="200"/>
      <c r="I145" s="200"/>
      <c r="J145" s="200"/>
      <c r="K145" s="206"/>
      <c r="L145" s="37"/>
      <c r="M145" s="37"/>
      <c r="N145" s="37"/>
      <c r="O145" s="37"/>
      <c r="P145" s="99"/>
      <c r="Q145" s="233">
        <f>IF(L145&gt;=0,"OK","L145: ERROR")</f>
      </c>
      <c r="X145" s="233">
        <f>IF(M145&gt;=0,"OK","M145: ERROR")</f>
      </c>
      <c r="AE145" s="233">
        <f>IF(N145&gt;=0,"OK","N145: ERROR")</f>
      </c>
      <c r="AL145" s="233">
        <f>IF(O145&gt;=0,"OK","O145: ERROR")</f>
      </c>
    </row>
    <row r="146" spans="1:25" s="73" customFormat="1" ht="20.100000000000001" customHeight="1" x14ac:dyDescent="0.2">
      <c r="B146" s="155"/>
      <c r="C146" s="88"/>
      <c r="D146" s="145" t="s">
        <v>71</v>
      </c>
      <c r="E146" s="56">
        <f>ROW()</f>
        <v>146</v>
      </c>
      <c r="F146" s="200"/>
      <c r="G146" s="200"/>
      <c r="H146" s="200"/>
      <c r="I146" s="200"/>
      <c r="J146" s="200"/>
      <c r="K146" s="206"/>
      <c r="L146" s="37"/>
      <c r="M146" s="37"/>
      <c r="N146" s="37"/>
      <c r="O146" s="37"/>
      <c r="P146" s="99"/>
      <c r="Q146" s="233">
        <f>IF(L146&gt;=0,"OK","L146: ERROR")</f>
      </c>
      <c r="X146" s="233">
        <f>IF(M146&gt;=0,"OK","M146: ERROR")</f>
      </c>
      <c r="AE146" s="233">
        <f>IF(N146&gt;=0,"OK","N146: ERROR")</f>
      </c>
      <c r="AL146" s="233">
        <f>IF(O146&gt;=0,"OK","O146: ERROR")</f>
      </c>
    </row>
    <row r="147" spans="1:25" s="39" customFormat="1" ht="30" customHeight="1" x14ac:dyDescent="0.2">
      <c r="A147" s="41"/>
      <c r="B147" s="159"/>
      <c r="C147" s="87"/>
      <c r="D147" s="93" t="s">
        <v>82</v>
      </c>
      <c r="E147" s="56"/>
      <c r="F147" s="200"/>
      <c r="G147" s="200"/>
      <c r="H147" s="200"/>
      <c r="I147" s="200"/>
      <c r="J147" s="200"/>
      <c r="K147" s="200"/>
      <c r="L147" s="118"/>
      <c r="M147" s="118"/>
      <c r="N147" s="118"/>
      <c r="O147" s="118"/>
      <c r="P147" s="99"/>
      <c r="Q147" s="99"/>
      <c r="W147" s="42"/>
      <c r="Y147" s="98"/>
    </row>
    <row r="148" spans="1:25" ht="20.100000000000001" customHeight="1" x14ac:dyDescent="0.2">
      <c r="A148" s="98"/>
      <c r="B148" s="90"/>
      <c r="C148" s="87"/>
      <c r="D148" s="106" t="s">
        <v>72</v>
      </c>
      <c r="E148" s="56">
        <f>ROW()</f>
        <v>148</v>
      </c>
      <c r="F148" s="200"/>
      <c r="G148" s="200"/>
      <c r="H148" s="200"/>
      <c r="I148" s="200"/>
      <c r="J148" s="200"/>
      <c r="K148" s="206"/>
      <c r="L148" s="37"/>
      <c r="M148" s="37"/>
      <c r="N148" s="37"/>
      <c r="O148" s="37"/>
      <c r="P148" s="99"/>
      <c r="Q148" s="233">
        <f>IF(ABS(L148-(L89+L90+L91+L93+L94+L95+L98+L100+L103+L144+L145+L146))&lt;=0.5,"OK","L148: ERROR")</f>
      </c>
      <c r="R148" s="233">
        <f>IF(L148&gt;=0,"OK","L148: ERROR")</f>
      </c>
      <c r="S148" s="233">
        <f>IF(L148-L149&gt;=-0.5,"OK","L148: ERROR")</f>
      </c>
      <c r="T148" s="233">
        <f>IF(L148-L150&gt;=-0.5,"OK","L148: ERROR")</f>
      </c>
      <c r="W148" s="98"/>
      <c r="X148" s="233">
        <f>IF(ABS(M148-(M89+M90+M91+M93+M94+M95+M98+M100+M103+M144+M145+M146))&lt;=0.5,"OK","M148: ERROR")</f>
      </c>
      <c r="Y148" s="233">
        <f>IF(M148&gt;=0,"OK","M148: ERROR")</f>
      </c>
      <c r="Z148" s="233">
        <f>IF(M148-M149&gt;=-0.5,"OK","M148: ERROR")</f>
      </c>
      <c r="AA148" s="233">
        <f>IF(M148-M150&gt;=-0.5,"OK","M148: ERROR")</f>
      </c>
      <c r="AE148" s="233">
        <f>IF(ABS(N148-(N89+N90+N91+N93+N94+N95+N98+N100+N103+N144+N145+N146))&lt;=0.5,"OK","N148: ERROR")</f>
      </c>
      <c r="AF148" s="233">
        <f>IF(N148&gt;=0,"OK","N148: ERROR")</f>
      </c>
      <c r="AG148" s="233">
        <f>IF(N148-N149&gt;=-0.5,"OK","N148: ERROR")</f>
      </c>
      <c r="AH148" s="233">
        <f>IF(N148-N150&gt;=-0.5,"OK","N148: ERROR")</f>
      </c>
      <c r="AL148" s="233">
        <f>IF(ABS(O148-(O89+O90+O91+O93+O94+O95+O98+O100+O103+O144+O145+O146))&lt;=0.5,"OK","O148: ERROR")</f>
      </c>
      <c r="AM148" s="233">
        <f>IF(O148&gt;=0,"OK","O148: ERROR")</f>
      </c>
      <c r="AN148" s="233">
        <f>IF(O148-O149&gt;=-0.5,"OK","O148: ERROR")</f>
      </c>
      <c r="AO148" s="233">
        <f>IF(O148-O150&gt;=-0.5,"OK","O148: ERROR")</f>
      </c>
    </row>
    <row r="149" spans="1:25" s="73" customFormat="1" ht="20.100000000000001" customHeight="1" x14ac:dyDescent="0.2">
      <c r="B149" s="155"/>
      <c r="C149" s="88"/>
      <c r="D149" s="109" t="s">
        <v>58</v>
      </c>
      <c r="E149" s="56">
        <f>ROW()</f>
        <v>149</v>
      </c>
      <c r="F149" s="200"/>
      <c r="G149" s="200"/>
      <c r="H149" s="200"/>
      <c r="I149" s="200"/>
      <c r="J149" s="200"/>
      <c r="K149" s="206"/>
      <c r="L149" s="37"/>
      <c r="M149" s="37"/>
      <c r="N149" s="37"/>
      <c r="O149" s="37"/>
      <c r="P149" s="99"/>
      <c r="Q149" s="233">
        <f>IF(L149&gt;=0,"OK","L149: ERROR")</f>
      </c>
      <c r="X149" s="233">
        <f>IF(M149&gt;=0,"OK","M149: ERROR")</f>
      </c>
      <c r="AE149" s="233">
        <f>IF(N149&gt;=0,"OK","N149: ERROR")</f>
      </c>
      <c r="AL149" s="233">
        <f>IF(O149&gt;=0,"OK","O149: ERROR")</f>
      </c>
    </row>
    <row r="150" spans="1:25" s="73" customFormat="1" ht="20.100000000000001" customHeight="1" x14ac:dyDescent="0.2">
      <c r="B150" s="155"/>
      <c r="C150" s="88"/>
      <c r="D150" s="109" t="s">
        <v>73</v>
      </c>
      <c r="E150" s="56">
        <f>ROW()</f>
        <v>150</v>
      </c>
      <c r="F150" s="200"/>
      <c r="G150" s="200"/>
      <c r="H150" s="200"/>
      <c r="I150" s="200"/>
      <c r="J150" s="200"/>
      <c r="K150" s="206"/>
      <c r="L150" s="37"/>
      <c r="M150" s="37"/>
      <c r="N150" s="37"/>
      <c r="O150" s="37"/>
      <c r="P150" s="99"/>
      <c r="Q150" s="233">
        <f>IF(L150&gt;=0,"OK","L150: ERROR")</f>
      </c>
      <c r="X150" s="233">
        <f>IF(M150&gt;=0,"OK","M150: ERROR")</f>
      </c>
      <c r="AE150" s="233">
        <f>IF(N150&gt;=0,"OK","N150: ERROR")</f>
      </c>
      <c r="AL150" s="233">
        <f>IF(O150&gt;=0,"OK","O150: ERROR")</f>
      </c>
    </row>
    <row r="151" spans="1:25" ht="42" customHeight="1" x14ac:dyDescent="0.2">
      <c r="A151" s="98"/>
      <c r="B151" s="90"/>
      <c r="C151" s="90"/>
      <c r="D151" s="168" t="s">
        <v>84</v>
      </c>
      <c r="E151" s="56"/>
      <c r="F151" s="200"/>
      <c r="G151" s="200"/>
      <c r="H151" s="200"/>
      <c r="I151" s="200"/>
      <c r="J151" s="200"/>
      <c r="K151" s="200"/>
      <c r="L151" s="118"/>
      <c r="M151" s="118"/>
      <c r="N151" s="118"/>
      <c r="O151" s="118"/>
      <c r="P151" s="99"/>
      <c r="Y151" s="98"/>
    </row>
    <row r="152" spans="1:25" ht="20.100000000000001" customHeight="1" x14ac:dyDescent="0.2">
      <c r="A152" s="98"/>
      <c r="B152" s="90"/>
      <c r="C152" s="87"/>
      <c r="D152" s="106" t="s">
        <v>74</v>
      </c>
      <c r="E152" s="56">
        <f>ROW()</f>
        <v>152</v>
      </c>
      <c r="F152" s="200"/>
      <c r="G152" s="200"/>
      <c r="H152" s="200"/>
      <c r="I152" s="200"/>
      <c r="J152" s="200"/>
      <c r="K152" s="207"/>
      <c r="L152" s="37"/>
      <c r="M152" s="37"/>
      <c r="N152" s="37"/>
      <c r="O152" s="37"/>
      <c r="P152" s="99"/>
      <c r="Q152" s="233">
        <f>IF(ABS(L148-L85-L152)&lt;=0.5,"OK","L152: ERROR")</f>
      </c>
      <c r="W152" s="98"/>
      <c r="X152" s="233">
        <f>IF(ABS(M148-M85-M152)&lt;=0.5,"OK","M152: ERROR")</f>
      </c>
      <c r="Y152" s="98"/>
      <c r="AE152" s="233">
        <f>IF(ABS(N148-N85-N152)&lt;=0.5,"OK","N152: ERROR")</f>
      </c>
      <c r="AL152" s="233">
        <f>IF(ABS(O148-O85-O152)&lt;=0.5,"OK","O152: ERROR")</f>
      </c>
    </row>
    <row r="153" spans="1:25" s="73" customFormat="1" ht="20.100000000000001" customHeight="1" x14ac:dyDescent="0.2">
      <c r="B153" s="163"/>
      <c r="C153" s="88"/>
      <c r="D153" s="177" t="s">
        <v>75</v>
      </c>
      <c r="E153" s="56">
        <f>ROW()</f>
        <v>153</v>
      </c>
      <c r="F153" s="200"/>
      <c r="G153" s="200"/>
      <c r="H153" s="200"/>
      <c r="I153" s="200"/>
      <c r="J153" s="200"/>
      <c r="K153" s="207"/>
      <c r="L153" s="37"/>
      <c r="M153" s="37"/>
      <c r="N153" s="37"/>
      <c r="O153" s="37"/>
      <c r="P153" s="99"/>
      <c r="Q153" s="99"/>
    </row>
    <row r="154" spans="1:25" s="39" customFormat="1" ht="30" customHeight="1" x14ac:dyDescent="0.2">
      <c r="A154" s="41"/>
      <c r="B154" s="40"/>
      <c r="C154" s="87"/>
      <c r="D154" s="168" t="s">
        <v>186</v>
      </c>
      <c r="E154" s="56"/>
      <c r="F154" s="200"/>
      <c r="G154" s="200"/>
      <c r="H154" s="200"/>
      <c r="I154" s="200"/>
      <c r="J154" s="200"/>
      <c r="K154" s="207"/>
      <c r="L154" s="190"/>
      <c r="M154" s="190"/>
      <c r="N154" s="190"/>
      <c r="O154" s="190"/>
      <c r="P154" s="142"/>
      <c r="Q154" s="142"/>
      <c r="W154" s="42"/>
      <c r="Y154" s="142"/>
    </row>
    <row r="155" spans="1:25" ht="20.100000000000001" customHeight="1" x14ac:dyDescent="0.2">
      <c r="A155" s="142"/>
      <c r="C155" s="87"/>
      <c r="D155" s="106" t="s">
        <v>132</v>
      </c>
      <c r="E155" s="56">
        <f>ROW()</f>
        <v>155</v>
      </c>
      <c r="F155" s="200"/>
      <c r="G155" s="200"/>
      <c r="H155" s="200"/>
      <c r="I155" s="200"/>
      <c r="J155" s="200"/>
      <c r="K155" s="207"/>
      <c r="L155" s="37"/>
      <c r="M155" s="37"/>
      <c r="N155" s="37"/>
      <c r="O155" s="37"/>
      <c r="P155" s="142"/>
      <c r="Q155" s="233">
        <f>IF(L155&gt;=0,"OK","L155: ERROR")</f>
      </c>
      <c r="W155" s="142"/>
      <c r="X155" s="233">
        <f>IF(M155&gt;=0,"OK","M155: ERROR")</f>
      </c>
      <c r="Y155" s="142"/>
      <c r="AE155" s="233">
        <f>IF(N155&gt;=0,"OK","N155: ERROR")</f>
      </c>
      <c r="AL155" s="233">
        <f>IF(O155&gt;=0,"OK","O155: ERROR")</f>
      </c>
    </row>
    <row r="156" spans="1:25" s="142" customFormat="1" ht="20.100000000000001" customHeight="1" x14ac:dyDescent="0.2">
      <c r="C156" s="88"/>
      <c r="D156" s="145" t="s">
        <v>133</v>
      </c>
      <c r="E156" s="56">
        <f>ROW()</f>
        <v>156</v>
      </c>
      <c r="F156" s="200"/>
      <c r="G156" s="200"/>
      <c r="H156" s="200"/>
      <c r="I156" s="200"/>
      <c r="J156" s="200"/>
      <c r="K156" s="207"/>
      <c r="L156" s="37"/>
      <c r="M156" s="37"/>
      <c r="N156" s="37"/>
      <c r="O156" s="37"/>
      <c r="Q156" s="233">
        <f>IF(L156&gt;=0,"OK","L156: ERROR")</f>
      </c>
      <c r="X156" s="233">
        <f>IF(M156&gt;=0,"OK","M156: ERROR")</f>
      </c>
      <c r="AE156" s="233">
        <f>IF(N156&gt;=0,"OK","N156: ERROR")</f>
      </c>
      <c r="AL156" s="233">
        <f>IF(O156&gt;=0,"OK","O156: ERROR")</f>
      </c>
    </row>
    <row r="157" spans="1:25" ht="6" customHeight="1" x14ac:dyDescent="0.2">
      <c r="D157" s="103"/>
      <c r="E157" s="20"/>
      <c r="F157" s="20"/>
      <c r="G157" s="54"/>
      <c r="H157" s="54"/>
      <c r="I157" s="54"/>
      <c r="J157" s="54"/>
      <c r="K157" s="116"/>
      <c r="L157" s="111"/>
      <c r="M157" s="111"/>
      <c r="N157" s="111"/>
      <c r="O157" s="111"/>
      <c r="P157" s="142"/>
      <c r="Q157" s="142"/>
      <c r="Y157" s="142"/>
    </row>
    <row r="158" spans="1:25" x14ac:dyDescent="0.2">
      <c r="D158" s="40"/>
      <c r="L158" s="99"/>
      <c r="M158" s="99"/>
      <c r="N158" s="99"/>
      <c r="O158" s="99"/>
      <c r="P158" s="99"/>
    </row>
    <row r="159" spans="1:25" x14ac:dyDescent="0.2">
      <c r="D159" s="40"/>
      <c r="L159" s="99"/>
      <c r="M159" s="99"/>
      <c r="N159" s="99"/>
      <c r="O159" s="99"/>
      <c r="P159" s="99"/>
    </row>
    <row r="160" spans="1:25" ht="39.950000000000003" customHeight="1" x14ac:dyDescent="0.2">
      <c r="A160" s="29"/>
      <c r="B160" s="29"/>
      <c r="C160" s="29"/>
      <c r="D160" s="29"/>
      <c r="E160" s="35"/>
      <c r="F160" s="131"/>
      <c r="G160" s="136"/>
      <c r="H160" s="136"/>
      <c r="I160" s="136"/>
      <c r="J160" s="136"/>
      <c r="K160" s="137"/>
      <c r="L160" s="134" t="s">
        <v>127</v>
      </c>
      <c r="M160" s="146"/>
      <c r="N160" s="146"/>
      <c r="O160" s="146"/>
      <c r="P160" s="100"/>
      <c r="Q160" s="142"/>
      <c r="Y160" s="142"/>
    </row>
    <row r="161" spans="1:25" x14ac:dyDescent="0.2">
      <c r="A161" s="33"/>
      <c r="B161" s="33"/>
      <c r="C161" s="33"/>
      <c r="D161" s="33"/>
      <c r="E161" s="202"/>
      <c r="F161" s="193"/>
      <c r="G161" s="138"/>
      <c r="H161" s="138"/>
      <c r="I161" s="138"/>
      <c r="J161" s="138"/>
      <c r="K161" s="139"/>
      <c r="L161" s="112" t="str">
        <f>SUBSTITUTE(ADDRESS(1,COLUMN(),4),1,)</f>
        <v>L</v>
      </c>
      <c r="M161" s="146"/>
      <c r="N161" s="146"/>
      <c r="O161" s="146"/>
      <c r="P161" s="142"/>
      <c r="Q161" s="142"/>
      <c r="W161" s="24"/>
      <c r="Y161" s="142"/>
    </row>
    <row r="162" spans="1:25" hidden="1" x14ac:dyDescent="0.2">
      <c r="A162" s="21"/>
      <c r="C162" s="143"/>
      <c r="D162" s="29"/>
      <c r="E162" s="56"/>
      <c r="F162" s="196"/>
      <c r="G162" s="196"/>
      <c r="H162" s="196"/>
      <c r="I162" s="196"/>
      <c r="J162" s="196"/>
      <c r="K162" s="196"/>
      <c r="L162" s="201"/>
      <c r="M162" s="146"/>
      <c r="N162" s="146"/>
      <c r="O162" s="146"/>
      <c r="P162" s="143"/>
      <c r="Q162" s="143"/>
      <c r="W162" s="24"/>
      <c r="Y162" s="143"/>
    </row>
    <row r="163" spans="1:25" hidden="1" x14ac:dyDescent="0.2">
      <c r="A163" s="21"/>
      <c r="B163" s="21"/>
      <c r="C163" s="21"/>
      <c r="D163" s="21"/>
      <c r="E163" s="56"/>
      <c r="F163" s="201"/>
      <c r="G163" s="201"/>
      <c r="H163" s="201"/>
      <c r="I163" s="201"/>
      <c r="J163" s="201"/>
      <c r="K163" s="201"/>
      <c r="L163" s="198"/>
      <c r="M163" s="146"/>
      <c r="N163" s="146"/>
      <c r="O163" s="146"/>
      <c r="P163" s="142"/>
      <c r="Q163" s="142"/>
      <c r="W163" s="24"/>
      <c r="Y163" s="142"/>
    </row>
    <row r="164" spans="1:25" s="142" customFormat="1" ht="30" customHeight="1" x14ac:dyDescent="0.2">
      <c r="B164" s="155"/>
      <c r="C164" s="88"/>
      <c r="D164" s="191" t="s">
        <v>168</v>
      </c>
      <c r="E164" s="56"/>
      <c r="F164" s="196"/>
      <c r="G164" s="196"/>
      <c r="H164" s="196"/>
      <c r="I164" s="196"/>
      <c r="J164" s="196"/>
      <c r="K164" s="196"/>
      <c r="L164" s="130"/>
      <c r="M164" s="146"/>
      <c r="N164" s="146"/>
      <c r="O164" s="146"/>
    </row>
    <row r="165" spans="1:25" s="142" customFormat="1" ht="20.100000000000001" customHeight="1" x14ac:dyDescent="0.2">
      <c r="B165" s="155"/>
      <c r="C165" s="88"/>
      <c r="D165" s="178" t="s">
        <v>134</v>
      </c>
      <c r="E165" s="56">
        <f>ROW()</f>
        <v>165</v>
      </c>
      <c r="F165" s="196"/>
      <c r="G165" s="196"/>
      <c r="H165" s="196"/>
      <c r="I165" s="196"/>
      <c r="J165" s="196"/>
      <c r="K165" s="206"/>
      <c r="L165" s="37"/>
      <c r="M165" s="146"/>
      <c r="N165" s="146"/>
      <c r="O165" s="146"/>
      <c r="Q165" s="233">
        <f>IF(L165&gt;=0,"OK","L165: ERROR")</f>
      </c>
    </row>
    <row r="166" spans="1:25" s="142" customFormat="1" ht="32.1" customHeight="1" x14ac:dyDescent="0.2">
      <c r="B166" s="155"/>
      <c r="C166" s="88"/>
      <c r="D166" s="179" t="s">
        <v>135</v>
      </c>
      <c r="E166" s="56">
        <f>ROW()</f>
        <v>166</v>
      </c>
      <c r="F166" s="196"/>
      <c r="G166" s="196"/>
      <c r="H166" s="196"/>
      <c r="I166" s="196"/>
      <c r="J166" s="196"/>
      <c r="K166" s="206"/>
      <c r="L166" s="37"/>
      <c r="M166" s="146"/>
      <c r="N166" s="146"/>
      <c r="O166" s="146"/>
      <c r="Q166" s="233">
        <f>IF(L166&gt;=0,"OK","L166: ERROR")</f>
      </c>
    </row>
    <row r="167" spans="1:25" s="142" customFormat="1" ht="32.1" customHeight="1" x14ac:dyDescent="0.2">
      <c r="B167" s="155"/>
      <c r="C167" s="88"/>
      <c r="D167" s="179" t="s">
        <v>169</v>
      </c>
      <c r="E167" s="56">
        <f>ROW()</f>
        <v>167</v>
      </c>
      <c r="F167" s="196"/>
      <c r="G167" s="196"/>
      <c r="H167" s="196"/>
      <c r="I167" s="196"/>
      <c r="J167" s="196"/>
      <c r="K167" s="206"/>
      <c r="L167" s="37"/>
      <c r="M167" s="146"/>
      <c r="N167" s="146"/>
      <c r="O167" s="146"/>
      <c r="Q167" s="233">
        <f>IF(L167&gt;=0,"OK","L167: ERROR")</f>
      </c>
    </row>
    <row r="168" spans="1:25" s="142" customFormat="1" ht="45" customHeight="1" x14ac:dyDescent="0.2">
      <c r="B168" s="155"/>
      <c r="C168" s="88"/>
      <c r="D168" s="179" t="s">
        <v>170</v>
      </c>
      <c r="E168" s="56">
        <f>ROW()</f>
        <v>168</v>
      </c>
      <c r="F168" s="196"/>
      <c r="G168" s="196"/>
      <c r="H168" s="196"/>
      <c r="I168" s="196"/>
      <c r="J168" s="196"/>
      <c r="K168" s="206"/>
      <c r="L168" s="37"/>
      <c r="M168" s="146"/>
      <c r="N168" s="146"/>
      <c r="O168" s="146"/>
      <c r="Q168" s="233">
        <f>IF(L168&gt;=0,"OK","L168: ERROR")</f>
      </c>
    </row>
    <row r="169" spans="1:25" ht="6" customHeight="1" x14ac:dyDescent="0.2">
      <c r="D169" s="103"/>
      <c r="E169" s="20"/>
      <c r="F169" s="20"/>
      <c r="G169" s="54"/>
      <c r="H169" s="54"/>
      <c r="I169" s="54"/>
      <c r="J169" s="54"/>
      <c r="K169" s="116"/>
      <c r="L169" s="111"/>
      <c r="M169" s="146"/>
      <c r="N169" s="146"/>
      <c r="O169" s="146"/>
      <c r="P169" s="142"/>
      <c r="Q169" s="142"/>
      <c r="Y169" s="142"/>
    </row>
    <row r="170" spans="1:25" x14ac:dyDescent="0.2">
      <c r="D170" s="39"/>
      <c r="L170" s="99"/>
      <c r="M170" s="146"/>
      <c r="N170" s="146"/>
      <c r="O170" s="146"/>
      <c r="P170" s="99"/>
    </row>
    <row r="171" spans="1:25" x14ac:dyDescent="0.2">
      <c r="D171" s="39"/>
      <c r="L171" s="99"/>
      <c r="M171" s="146"/>
      <c r="N171" s="146"/>
      <c r="O171" s="146"/>
      <c r="P171" s="99"/>
    </row>
    <row r="172" spans="1:25" x14ac:dyDescent="0.2" ht="13.0" customHeight="true">
      <c r="D172" s="39"/>
      <c r="L172" s="99"/>
      <c r="M172" s="146"/>
      <c r="N172" s="146"/>
      <c r="O172" s="146"/>
      <c r="P172" s="99"/>
      <c r="Q172" s="233">
        <f>IF(AND(AND(AND(ABS(L153-L152)&lt;=0.5,ABS(M153-(M152+L153))&lt;=0.5),ABS(N153-(N152+M153))&lt;=0.5),ABS(O153-(O152+N153))&lt;=0.5),"OK","L153: ERROR")</f>
      </c>
    </row>
    <row r="173" spans="1:25" x14ac:dyDescent="0.2" ht="13.0" customHeight="true">
      <c r="D173" s="39"/>
      <c r="L173" s="99"/>
      <c r="M173" s="99"/>
      <c r="N173" s="99"/>
      <c r="O173" s="99"/>
      <c r="P173" s="99"/>
    </row>
    <row r="174" spans="1:25" x14ac:dyDescent="0.2" ht="13.0" customHeight="true">
      <c r="D174" s="39"/>
      <c r="L174" s="99"/>
      <c r="M174" s="99"/>
      <c r="N174" s="99"/>
      <c r="O174" s="99"/>
      <c r="P174" s="99"/>
    </row>
    <row r="175" spans="1:25" x14ac:dyDescent="0.2" ht="13.0" customHeight="true">
      <c r="D175" s="39"/>
      <c r="L175" s="99"/>
      <c r="M175" s="99"/>
      <c r="N175" s="99"/>
      <c r="O175" s="99"/>
      <c r="P175" s="99"/>
    </row>
    <row r="176" spans="1:25" x14ac:dyDescent="0.2" ht="13.0" customHeight="true">
      <c r="D176" s="39"/>
      <c r="L176" s="99"/>
      <c r="M176" s="99"/>
      <c r="N176" s="99"/>
      <c r="O176" s="99"/>
      <c r="P176" s="99"/>
    </row>
    <row r="177" spans="4:16" x14ac:dyDescent="0.2">
      <c r="D177" s="39"/>
      <c r="L177" s="99"/>
      <c r="M177" s="99"/>
      <c r="N177" s="99"/>
      <c r="O177" s="99"/>
      <c r="P177" s="99"/>
    </row>
    <row r="178" spans="4:16" x14ac:dyDescent="0.2">
      <c r="D178" s="39"/>
      <c r="L178" s="99"/>
      <c r="M178" s="99"/>
      <c r="N178" s="99"/>
      <c r="O178" s="99"/>
      <c r="P178" s="99"/>
    </row>
    <row r="179" spans="4:16" x14ac:dyDescent="0.2">
      <c r="D179" s="39"/>
      <c r="L179" s="99"/>
      <c r="M179" s="99"/>
      <c r="N179" s="99"/>
      <c r="O179" s="99"/>
      <c r="P179" s="99"/>
    </row>
    <row r="180" spans="4:16" x14ac:dyDescent="0.2">
      <c r="D180" s="39"/>
      <c r="L180" s="99"/>
      <c r="M180" s="99"/>
      <c r="N180" s="99"/>
      <c r="O180" s="99"/>
      <c r="P180" s="99"/>
    </row>
    <row r="181" spans="4:16" x14ac:dyDescent="0.2">
      <c r="D181" s="39"/>
      <c r="L181" s="99"/>
      <c r="M181" s="99"/>
      <c r="N181" s="99"/>
      <c r="O181" s="99"/>
      <c r="P181" s="99"/>
    </row>
    <row r="182" spans="4:16" x14ac:dyDescent="0.2">
      <c r="D182" s="39"/>
      <c r="L182" s="99"/>
      <c r="M182" s="99"/>
      <c r="N182" s="99"/>
      <c r="O182" s="99"/>
      <c r="P182" s="99"/>
    </row>
    <row r="183" spans="4:16" x14ac:dyDescent="0.2">
      <c r="D183" s="39"/>
      <c r="L183" s="99"/>
      <c r="M183" s="99"/>
      <c r="N183" s="99"/>
      <c r="O183" s="99"/>
      <c r="P183" s="99"/>
    </row>
    <row r="184" spans="4:16" x14ac:dyDescent="0.2">
      <c r="D184" s="39"/>
      <c r="L184" s="99"/>
      <c r="M184" s="99"/>
      <c r="N184" s="99"/>
      <c r="O184" s="99"/>
      <c r="P184" s="99"/>
    </row>
    <row r="185" spans="4:16" x14ac:dyDescent="0.2">
      <c r="D185" s="39"/>
      <c r="L185" s="99"/>
      <c r="M185" s="99"/>
      <c r="N185" s="99"/>
      <c r="O185" s="99"/>
      <c r="P185" s="99"/>
    </row>
    <row r="186" spans="4:16" x14ac:dyDescent="0.2">
      <c r="D186" s="39"/>
      <c r="L186" s="99"/>
      <c r="M186" s="99"/>
      <c r="N186" s="99"/>
      <c r="O186" s="99"/>
      <c r="P186" s="99"/>
    </row>
    <row r="187" spans="4:16" x14ac:dyDescent="0.2">
      <c r="D187" s="39"/>
      <c r="L187" s="99"/>
      <c r="M187" s="99"/>
      <c r="N187" s="99"/>
      <c r="O187" s="99"/>
      <c r="P187" s="99"/>
    </row>
    <row r="188" spans="4:16" x14ac:dyDescent="0.2">
      <c r="D188" s="39"/>
      <c r="L188" s="99"/>
      <c r="M188" s="99"/>
      <c r="N188" s="99"/>
      <c r="O188" s="99"/>
      <c r="P188" s="99"/>
    </row>
    <row r="189" spans="4:16" x14ac:dyDescent="0.2">
      <c r="L189" s="99"/>
      <c r="M189" s="99"/>
      <c r="N189" s="99"/>
      <c r="O189" s="99"/>
      <c r="P189" s="99"/>
    </row>
    <row r="190" spans="4:16" x14ac:dyDescent="0.2">
      <c r="L190" s="99"/>
      <c r="M190" s="99"/>
      <c r="N190" s="99"/>
      <c r="O190" s="99"/>
      <c r="P190" s="99"/>
    </row>
    <row r="191" spans="4:16" x14ac:dyDescent="0.2">
      <c r="L191" s="99"/>
      <c r="M191" s="99"/>
      <c r="N191" s="99"/>
      <c r="O191" s="99"/>
      <c r="P191" s="99"/>
    </row>
    <row r="192" spans="4:16" x14ac:dyDescent="0.2">
      <c r="L192" s="99"/>
      <c r="M192" s="99"/>
      <c r="N192" s="99"/>
      <c r="O192" s="99"/>
      <c r="P192" s="99"/>
    </row>
    <row r="193" spans="12:16" x14ac:dyDescent="0.2">
      <c r="L193" s="99"/>
      <c r="M193" s="99"/>
      <c r="N193" s="99"/>
      <c r="O193" s="99"/>
      <c r="P193" s="99"/>
    </row>
    <row r="194" spans="12:16" x14ac:dyDescent="0.2">
      <c r="L194" s="99"/>
      <c r="M194" s="99"/>
      <c r="N194" s="99"/>
      <c r="O194" s="99"/>
      <c r="P194" s="99"/>
    </row>
    <row r="195" spans="12:16" x14ac:dyDescent="0.2">
      <c r="L195" s="99"/>
      <c r="M195" s="99"/>
      <c r="N195" s="99"/>
      <c r="O195" s="99"/>
      <c r="P195" s="99"/>
    </row>
    <row r="196" spans="12:16" x14ac:dyDescent="0.2">
      <c r="L196" s="99"/>
      <c r="M196" s="99"/>
      <c r="N196" s="99"/>
      <c r="O196" s="99"/>
      <c r="P196" s="99"/>
    </row>
    <row r="197" spans="12:16" x14ac:dyDescent="0.2">
      <c r="L197" s="99"/>
      <c r="M197" s="99"/>
      <c r="N197" s="99"/>
      <c r="O197" s="99"/>
      <c r="P197" s="99"/>
    </row>
    <row r="198" spans="12:16" x14ac:dyDescent="0.2">
      <c r="L198" s="99"/>
      <c r="M198" s="99"/>
      <c r="N198" s="99"/>
      <c r="O198" s="99"/>
      <c r="P198" s="99"/>
    </row>
    <row r="199" spans="12:16" x14ac:dyDescent="0.2">
      <c r="L199" s="99"/>
      <c r="M199" s="99"/>
      <c r="N199" s="99"/>
      <c r="O199" s="99"/>
      <c r="P199" s="99"/>
    </row>
    <row r="200" spans="12:16" x14ac:dyDescent="0.2">
      <c r="L200" s="99"/>
      <c r="M200" s="99"/>
      <c r="N200" s="99"/>
      <c r="O200" s="99"/>
      <c r="P200" s="99"/>
    </row>
    <row r="201" spans="12:16" x14ac:dyDescent="0.2">
      <c r="L201" s="99"/>
      <c r="M201" s="99"/>
      <c r="N201" s="99"/>
      <c r="O201" s="99"/>
      <c r="P201" s="99"/>
    </row>
    <row r="202" spans="12:16" x14ac:dyDescent="0.2">
      <c r="L202" s="99"/>
      <c r="M202" s="99"/>
      <c r="N202" s="99"/>
      <c r="O202" s="99"/>
      <c r="P202" s="99"/>
    </row>
    <row r="203" spans="12:16" x14ac:dyDescent="0.2">
      <c r="L203" s="99"/>
      <c r="M203" s="99"/>
      <c r="N203" s="99"/>
      <c r="O203" s="99"/>
      <c r="P203" s="99"/>
    </row>
    <row r="204" spans="12:16" x14ac:dyDescent="0.2">
      <c r="L204" s="99"/>
      <c r="M204" s="99"/>
      <c r="N204" s="99"/>
      <c r="O204" s="99"/>
      <c r="P204" s="99"/>
    </row>
    <row r="205" spans="12:16" x14ac:dyDescent="0.2">
      <c r="L205" s="99"/>
      <c r="M205" s="99"/>
      <c r="N205" s="99"/>
      <c r="O205" s="99"/>
      <c r="P205" s="99"/>
    </row>
    <row r="206" spans="12:16" x14ac:dyDescent="0.2">
      <c r="L206" s="99"/>
      <c r="M206" s="99"/>
      <c r="N206" s="99"/>
      <c r="O206" s="99"/>
      <c r="P206" s="99"/>
    </row>
    <row r="207" spans="12:16" x14ac:dyDescent="0.2">
      <c r="L207" s="99"/>
      <c r="M207" s="99"/>
      <c r="N207" s="99"/>
      <c r="O207" s="99"/>
      <c r="P207" s="99"/>
    </row>
    <row r="208" spans="12:16" x14ac:dyDescent="0.2">
      <c r="L208" s="99"/>
      <c r="M208" s="99"/>
      <c r="N208" s="99"/>
      <c r="O208" s="99"/>
      <c r="P208" s="99"/>
    </row>
    <row r="209" spans="12:16" x14ac:dyDescent="0.2">
      <c r="L209" s="99"/>
      <c r="M209" s="99"/>
      <c r="N209" s="99"/>
      <c r="O209" s="99"/>
      <c r="P209" s="99"/>
    </row>
    <row r="210" spans="12:16" x14ac:dyDescent="0.2">
      <c r="L210" s="99"/>
      <c r="M210" s="99"/>
      <c r="N210" s="99"/>
      <c r="O210" s="99"/>
      <c r="P210" s="99"/>
    </row>
    <row r="211" spans="12:16" x14ac:dyDescent="0.2">
      <c r="L211" s="99"/>
      <c r="M211" s="99"/>
      <c r="N211" s="99"/>
      <c r="O211" s="99"/>
      <c r="P211" s="99"/>
    </row>
    <row r="212" spans="12:16" x14ac:dyDescent="0.2">
      <c r="L212" s="99"/>
      <c r="M212" s="99"/>
      <c r="N212" s="99"/>
      <c r="O212" s="99"/>
      <c r="P212" s="99"/>
    </row>
    <row r="213" spans="12:16" x14ac:dyDescent="0.2">
      <c r="L213" s="99"/>
      <c r="M213" s="99"/>
      <c r="N213" s="99"/>
      <c r="O213" s="99"/>
      <c r="P213" s="99"/>
    </row>
    <row r="214" spans="12:16" x14ac:dyDescent="0.2">
      <c r="L214" s="99"/>
      <c r="M214" s="99"/>
      <c r="N214" s="99"/>
      <c r="O214" s="99"/>
      <c r="P214" s="99"/>
    </row>
    <row r="215" spans="12:16" x14ac:dyDescent="0.2">
      <c r="L215" s="99"/>
      <c r="M215" s="99"/>
      <c r="N215" s="99"/>
      <c r="O215" s="99"/>
      <c r="P215" s="99"/>
    </row>
    <row r="216" spans="12:16" x14ac:dyDescent="0.2">
      <c r="L216" s="99"/>
      <c r="M216" s="99"/>
      <c r="N216" s="99"/>
      <c r="O216" s="99"/>
      <c r="P216" s="99"/>
    </row>
    <row r="217" spans="12:16" x14ac:dyDescent="0.2">
      <c r="L217" s="99"/>
      <c r="M217" s="99"/>
      <c r="N217" s="99"/>
      <c r="O217" s="99"/>
      <c r="P217" s="99"/>
    </row>
    <row r="218" spans="12:16" x14ac:dyDescent="0.2">
      <c r="L218" s="99"/>
      <c r="M218" s="99"/>
      <c r="N218" s="99"/>
      <c r="O218" s="99"/>
      <c r="P218" s="99"/>
    </row>
    <row r="219" spans="12:16" x14ac:dyDescent="0.2">
      <c r="L219" s="99"/>
      <c r="M219" s="99"/>
      <c r="N219" s="99"/>
      <c r="O219" s="99"/>
      <c r="P219" s="99"/>
    </row>
    <row r="220" spans="12:16" x14ac:dyDescent="0.2">
      <c r="L220" s="99"/>
      <c r="M220" s="99"/>
      <c r="N220" s="99"/>
      <c r="O220" s="99"/>
      <c r="P220" s="99"/>
    </row>
  </sheetData>
  <sheetProtection sheet="1" objects="1" scenarios="1"/>
  <mergeCells count="3">
    <mergeCell ref="L18:O18"/>
    <mergeCell ref="L1:P2"/>
    <mergeCell ref="L3:P3"/>
  </mergeCells>
  <conditionalFormatting sqref="Q22:AR168">
    <cfRule type="expression" dxfId="20" priority="1">
      <formula>ISNUMBER(SEARCH("ERROR",Q22))</formula>
    </cfRule>
    <cfRule type="expression" dxfId="21" priority="2">
      <formula>ISNUMBER(SEARCH("WARNING",Q22))</formula>
    </cfRule>
    <cfRule type="expression" dxfId="22" priority="3">
      <formula>ISNUMBER(SEARCH("OK",Q22))</formula>
    </cfRule>
  </conditionalFormatting>
  <conditionalFormatting sqref="Q172">
    <cfRule type="expression" dxfId="23" priority="4">
      <formula>ISNUMBER(SEARCH("ERROR",Q172))</formula>
    </cfRule>
    <cfRule type="expression" dxfId="24" priority="5">
      <formula>ISNUMBER(SEARCH("WARNING",Q172))</formula>
    </cfRule>
    <cfRule type="expression" dxfId="25" priority="6">
      <formula>ISNUMBER(SEARCH("OK",Q172))</formula>
    </cfRule>
  </conditionalFormatting>
  <conditionalFormatting sqref="B5">
    <cfRule type="expression" dxfId="26" priority="7">
      <formula>OR(B5=0,B5="0")</formula>
    </cfRule>
    <cfRule type="expression" dxfId="27" priority="8">
      <formula>B5&gt;0</formula>
    </cfRule>
  </conditionalFormatting>
  <conditionalFormatting sqref="B6">
    <cfRule type="expression" dxfId="28" priority="9">
      <formula>OR(B6=0,B6="0")</formula>
    </cfRule>
    <cfRule type="expression" dxfId="29" priority="10">
      <formula>B6&gt;0</formula>
    </cfRule>
  </conditionalFormatting>
  <hyperlinks>
    <hyperlink location="Validation_KD001_LSIB_G03_L22_0" ref="Q22"/>
    <hyperlink location="Validation_KD001_LSIB_G03_L23_0" ref="Q23"/>
    <hyperlink location="Validation_KD001_LSIB_G03_L24_0" ref="Q24"/>
    <hyperlink location="Validation_K006a_LSIB_G03_L24_0" ref="R24"/>
    <hyperlink location="Validation_K006b_LSIB_G03_L24_0" ref="S24"/>
    <hyperlink location="Validation_KD001_LSIB_G03_L25_0" ref="Q25"/>
    <hyperlink location="Validation_KD001_LSIB_G03_L26_0" ref="Q26"/>
    <hyperlink location="Validation_KD001_LSIB_G03_L27_0" ref="Q27"/>
    <hyperlink location="Validation_KD001_LSIB_G03_L28_0" ref="Q28"/>
    <hyperlink location="Validation_K007_LSIB_G03_L29_0" ref="Q29"/>
    <hyperlink location="Validation_KD001_LSIB_G03_L29_0" ref="R29"/>
    <hyperlink location="Validation_K007a_LSIB_G03_L29_0" ref="S29"/>
    <hyperlink location="Validation_K007b_LSIB_G03_L29_0" ref="T29"/>
    <hyperlink location="Validation_K007c_LSIB_G03_L29_0" ref="U29"/>
    <hyperlink location="Validation_K007d_LSIB_G03_L29_0" ref="V29"/>
    <hyperlink location="Validation_K007e_LSIB_G03_L29_0" ref="W29"/>
    <hyperlink location="Validation_KD001_LSIB_G03_L30_0" ref="Q30"/>
    <hyperlink location="Validation_KD001_LSIB_G03_L31_0" ref="Q31"/>
    <hyperlink location="Validation_KD001_LSIB_G03_L32_0" ref="Q32"/>
    <hyperlink location="Validation_KD001_LSIB_G03_L33_0" ref="Q33"/>
    <hyperlink location="Validation_KD001_LSIB_G03_L34_0" ref="Q34"/>
    <hyperlink location="Validation_KD001_LSIB_G03_L36_0" ref="Q36"/>
    <hyperlink location="Validation_K008a_LSIB_G03_L36_0" ref="R36"/>
    <hyperlink location="Validation_K008a_LSIB_G03_L36_1" ref="S36"/>
    <hyperlink location="Validation_K008a_LSIB_G03_L36_2" ref="T36"/>
    <hyperlink location="Validation_K008a_LSIB_G03_L36_3" ref="U36"/>
    <hyperlink location="Validation_KD001_LSIB_G03_L37_0" ref="Q37"/>
    <hyperlink location="Validation_KD001_LSIB_G03_L39_0" ref="Q39"/>
    <hyperlink location="Validation_KD001_LSIB_G03_L40_0" ref="Q40"/>
    <hyperlink location="Validation_KD001_LSIB_G03_L41_0" ref="Q41"/>
    <hyperlink location="Validation_KD001_LSIB_G03_L42_0" ref="Q42"/>
    <hyperlink location="Validation_KD001_LSIB_G03_L43_0" ref="Q43"/>
    <hyperlink location="Validation_K009a_LSIB_G03_L43_0" ref="R43"/>
    <hyperlink location="Validation_KD001_LSIB_G03_L44_0" ref="Q44"/>
    <hyperlink location="Validation_KD001_LSIB_G03_L45_0" ref="Q45"/>
    <hyperlink location="Validation_KD001_LSIB_G03_L46_0" ref="Q46"/>
    <hyperlink location="Validation_KD001_LSIB_G03_L47_0" ref="Q47"/>
    <hyperlink location="Validation_K010a_LSIB_G03_L47_0" ref="R47"/>
    <hyperlink location="Validation_K010b_LSIB_G03_L47_0" ref="S47"/>
    <hyperlink location="Validation_KD001_LSIB_G03_L48_0" ref="Q48"/>
    <hyperlink location="Validation_KD001_LSIB_G03_L49_0" ref="Q49"/>
    <hyperlink location="Validation_KD001_LSIB_G03_L50_0" ref="Q50"/>
    <hyperlink location="Validation_K011a_LSIB_G03_L50_0" ref="R50"/>
    <hyperlink location="Validation_KD001_LSIB_G03_L51_0" ref="Q51"/>
    <hyperlink location="Validation_KD001_LSIB_G03_L52_0" ref="Q52"/>
    <hyperlink location="Validation_K012a_LSIB_G03_L52_0" ref="R52"/>
    <hyperlink location="Validation_KD001_LSIB_G03_L53_0" ref="Q53"/>
    <hyperlink location="Validation_K013_LSIB_G03_L54_0" ref="Q54"/>
    <hyperlink location="Validation_KD001_LSIB_G03_L54_0" ref="R54"/>
    <hyperlink location="Validation_K013a_LSIB_G03_L54_0" ref="S54"/>
    <hyperlink location="Validation_K013b_LSIB_G03_L54_0" ref="T54"/>
    <hyperlink location="Validation_K013c_LSIB_G03_L54_0" ref="U54"/>
    <hyperlink location="Validation_KD001_LSIB_G03_L55_0" ref="Q55"/>
    <hyperlink location="Validation_KD001_LSIB_G03_L56_0" ref="Q56"/>
    <hyperlink location="Validation_KD001_LSIB_G03_L57_0" ref="Q57"/>
    <hyperlink location="Validation_KD001_LSIB_G03_L59_0" ref="Q59"/>
    <hyperlink location="Validation_K014a_LSIB_G03_L59_0" ref="R59"/>
    <hyperlink location="Validation_KD001_LSIB_G03_L60_0" ref="Q60"/>
    <hyperlink location="Validation_KD001_LSIB_G03_L61_0" ref="Q61"/>
    <hyperlink location="Validation_KD001_LSIB_G03_L62_0" ref="Q62"/>
    <hyperlink location="Validation_KD001_LSIB_G03_L63_0" ref="Q63"/>
    <hyperlink location="Validation_KD001_LSIB_G03_L64_0" ref="Q64"/>
    <hyperlink location="Validation_K014a_LSIB_G03_L64_0" ref="R64"/>
    <hyperlink location="Validation_KD001_LSIB_G03_L65_0" ref="Q65"/>
    <hyperlink location="Validation_KD001_LSIB_G03_L66_0" ref="Q66"/>
    <hyperlink location="Validation_KD001_LSIB_G03_L67_0" ref="Q67"/>
    <hyperlink location="Validation_K015a_LSIB_G03_L67_0" ref="R67"/>
    <hyperlink location="Validation_K015b_LSIB_G03_L67_0" ref="S67"/>
    <hyperlink location="Validation_K015c_LSIB_G03_L67_0" ref="T67"/>
    <hyperlink location="Validation_KD001_LSIB_G03_L68_0" ref="Q68"/>
    <hyperlink location="Validation_KD001_LSIB_G03_L69_0" ref="Q69"/>
    <hyperlink location="Validation_KD001_LSIB_G03_L70_0" ref="Q70"/>
    <hyperlink location="Validation_KD001_LSIB_G03_L71_0" ref="Q71"/>
    <hyperlink location="Validation_K016a_LSIB_G03_L71_0" ref="R71"/>
    <hyperlink location="Validation_K016b_LSIB_G03_L71_0" ref="S71"/>
    <hyperlink location="Validation_K016c_LSIB_G03_L71_0" ref="T71"/>
    <hyperlink location="Validation_KD001_LSIB_G03_L72_0" ref="Q72"/>
    <hyperlink location="Validation_KD001_LSIB_G03_L73_0" ref="Q73"/>
    <hyperlink location="Validation_KD001_LSIB_G03_L74_0" ref="Q74"/>
    <hyperlink location="Validation_KD001_LSIB_G03_L76_0" ref="Q76"/>
    <hyperlink location="Validation_KD001_LSIB_G03_L77_0" ref="Q77"/>
    <hyperlink location="Validation_KD001_LSIB_G03_L78_0" ref="Q78"/>
    <hyperlink location="Validation_KD001_LSIB_G03_L79_0" ref="Q79"/>
    <hyperlink location="Validation_K017_LSIB_G03_L80_0" ref="Q80"/>
    <hyperlink location="Validation_KD001_LSIB_G03_L80_0" ref="R80"/>
    <hyperlink location="Validation_K017a_LSIB_G03_L80_0" ref="S80"/>
    <hyperlink location="Validation_K017b_LSIB_G03_L80_0" ref="T80"/>
    <hyperlink location="Validation_K017c_LSIB_G03_L80_0" ref="U80"/>
    <hyperlink location="Validation_KD001_LSIB_G03_L81_0" ref="Q81"/>
    <hyperlink location="Validation_KD001_LSIB_G03_L82_0" ref="Q82"/>
    <hyperlink location="Validation_KD001_LSIB_G03_L83_0" ref="Q83"/>
    <hyperlink location="Validation_K018_LSIB_G03_L85_0" ref="Q85"/>
    <hyperlink location="Validation_KD001_LSIB_G03_L85_0" ref="R85"/>
    <hyperlink location="Validation_K018a_LSIB_G03_L85_0" ref="S85"/>
    <hyperlink location="Validation_KD001_LSIB_G03_L86_0" ref="Q86"/>
    <hyperlink location="Validation_KD001_LSIB_G03_L89_0" ref="Q89"/>
    <hyperlink location="Validation_KD001_LSIB_G03_L90_0" ref="Q90"/>
    <hyperlink location="Validation_KD001_LSIB_G03_L91_0" ref="Q91"/>
    <hyperlink location="Validation_K019a_LSIB_G03_L91_0" ref="R91"/>
    <hyperlink location="Validation_KD001_LSIB_G03_L92_0" ref="Q92"/>
    <hyperlink location="Validation_KD001_LSIB_G03_L93_0" ref="Q93"/>
    <hyperlink location="Validation_KD001_LSIB_G03_L94_0" ref="Q94"/>
    <hyperlink location="Validation_KD001_LSIB_G03_L95_0" ref="Q95"/>
    <hyperlink location="Validation_K020a_LSIB_G03_L95_0" ref="R95"/>
    <hyperlink location="Validation_K020b_LSIB_G03_L95_0" ref="S95"/>
    <hyperlink location="Validation_KD001_LSIB_G03_L96_0" ref="Q96"/>
    <hyperlink location="Validation_KD001_LSIB_G03_L97_0" ref="Q97"/>
    <hyperlink location="Validation_KD001_LSIB_G03_L98_0" ref="Q98"/>
    <hyperlink location="Validation_K021a_LSIB_G03_L98_0" ref="R98"/>
    <hyperlink location="Validation_KD001_LSIB_G03_L99_0" ref="Q99"/>
    <hyperlink location="Validation_KD001_LSIB_G03_L100_0" ref="Q100"/>
    <hyperlink location="Validation_K022a_LSIB_G03_L100_0" ref="R100"/>
    <hyperlink location="Validation_KD001_LSIB_G03_L101_0" ref="Q101"/>
    <hyperlink location="Validation_KD001_LSIB_G03_L103_0" ref="Q103"/>
    <hyperlink location="Validation_K023_LSIB_G03_L103_0" ref="R103"/>
    <hyperlink location="Validation_KD001_LSIB_G03_L104_0" ref="Q104"/>
    <hyperlink location="Validation_K024_LSIB_G03_L104_0" ref="R104"/>
    <hyperlink location="Validation_KD001_LSIB_G03_L105_0" ref="Q105"/>
    <hyperlink location="Validation_K025_LSIB_G03_L105_0" ref="R105"/>
    <hyperlink location="Validation_KD001_LSIB_G03_L106_0" ref="Q106"/>
    <hyperlink location="Validation_KD001_LSIB_G03_L107_0" ref="Q107"/>
    <hyperlink location="Validation_KD001_LSIB_G03_L108_0" ref="Q108"/>
    <hyperlink location="Validation_KD001_LSIB_G03_L109_0" ref="Q109"/>
    <hyperlink location="Validation_KD001_LSIB_G03_L110_0" ref="Q110"/>
    <hyperlink location="Validation_KD001_LSIB_G03_L111_0" ref="Q111"/>
    <hyperlink location="Validation_K025_LSIB_G03_L111_0" ref="R111"/>
    <hyperlink location="Validation_KD001_LSIB_G03_L112_0" ref="Q112"/>
    <hyperlink location="Validation_D001_LSIB_G03_L112_0" ref="R112"/>
    <hyperlink location="Validation_KD001_LSIB_G03_L113_0" ref="Q113"/>
    <hyperlink location="Validation_KD001_LSIB_G03_L114_0" ref="Q114"/>
    <hyperlink location="Validation_KD001_LSIB_G03_L115_0" ref="Q115"/>
    <hyperlink location="Validation_D001_LSIB_G03_L115_0" ref="R115"/>
    <hyperlink location="Validation_KD001_LSIB_G03_L116_0" ref="Q116"/>
    <hyperlink location="Validation_KD001_LSIB_G03_L117_0" ref="Q117"/>
    <hyperlink location="Validation_KD001_LSIB_G03_L118_0" ref="Q118"/>
    <hyperlink location="Validation_D001_LSIB_G03_L118_0" ref="R118"/>
    <hyperlink location="Validation_KD001_LSIB_G03_L119_0" ref="Q119"/>
    <hyperlink location="Validation_KD001_LSIB_G03_L120_0" ref="Q120"/>
    <hyperlink location="Validation_KD001_LSIB_G03_L121_0" ref="Q121"/>
    <hyperlink location="Validation_D001_LSIB_G03_L121_0" ref="R121"/>
    <hyperlink location="Validation_KD001_LSIB_G03_L122_0" ref="Q122"/>
    <hyperlink location="Validation_KD001_LSIB_G03_L123_0" ref="Q123"/>
    <hyperlink location="Validation_KD001_LSIB_G03_L124_0" ref="Q124"/>
    <hyperlink location="Validation_D001_LSIB_G03_L124_0" ref="R124"/>
    <hyperlink location="Validation_KD001_LSIB_G03_L125_0" ref="Q125"/>
    <hyperlink location="Validation_KD001_LSIB_G03_L126_0" ref="Q126"/>
    <hyperlink location="Validation_KD001_LSIB_G03_L127_0" ref="Q127"/>
    <hyperlink location="Validation_K026_LSIB_G03_L127_0" ref="R127"/>
    <hyperlink location="Validation_KD001_LSIB_G03_L128_0" ref="Q128"/>
    <hyperlink location="Validation_D001_LSIB_G03_L128_0" ref="R128"/>
    <hyperlink location="Validation_KD001_LSIB_G03_L129_0" ref="Q129"/>
    <hyperlink location="Validation_KD001_LSIB_G03_L130_0" ref="Q130"/>
    <hyperlink location="Validation_KD001_LSIB_G03_L131_0" ref="Q131"/>
    <hyperlink location="Validation_D001_LSIB_G03_L131_0" ref="R131"/>
    <hyperlink location="Validation_KD001_LSIB_G03_L132_0" ref="Q132"/>
    <hyperlink location="Validation_KD001_LSIB_G03_L133_0" ref="Q133"/>
    <hyperlink location="Validation_KD001_LSIB_G03_L134_0" ref="Q134"/>
    <hyperlink location="Validation_D001_LSIB_G03_L134_0" ref="R134"/>
    <hyperlink location="Validation_KD001_LSIB_G03_L135_0" ref="Q135"/>
    <hyperlink location="Validation_KD001_LSIB_G03_L136_0" ref="Q136"/>
    <hyperlink location="Validation_KD001_LSIB_G03_L137_0" ref="Q137"/>
    <hyperlink location="Validation_D001_LSIB_G03_L137_0" ref="R137"/>
    <hyperlink location="Validation_KD001_LSIB_G03_L138_0" ref="Q138"/>
    <hyperlink location="Validation_KD001_LSIB_G03_L139_0" ref="Q139"/>
    <hyperlink location="Validation_KD001_LSIB_G03_L140_0" ref="Q140"/>
    <hyperlink location="Validation_D001_LSIB_G03_L140_0" ref="R140"/>
    <hyperlink location="Validation_KD001_LSIB_G03_L141_0" ref="Q141"/>
    <hyperlink location="Validation_KD001_LSIB_G03_L142_0" ref="Q142"/>
    <hyperlink location="Validation_KD001_LSIB_G03_L144_0" ref="Q144"/>
    <hyperlink location="Validation_KD001_LSIB_G03_L145_0" ref="Q145"/>
    <hyperlink location="Validation_KD001_LSIB_G03_L146_0" ref="Q146"/>
    <hyperlink location="Validation_K027_LSIB_G03_L148_0" ref="Q148"/>
    <hyperlink location="Validation_KD001_LSIB_G03_L148_0" ref="R148"/>
    <hyperlink location="Validation_K027a_LSIB_G03_L148_0" ref="S148"/>
    <hyperlink location="Validation_K027b_LSIB_G03_L148_0" ref="T148"/>
    <hyperlink location="Validation_KD001_LSIB_G03_L149_0" ref="Q149"/>
    <hyperlink location="Validation_KD001_LSIB_G03_L150_0" ref="Q150"/>
    <hyperlink location="Validation_K028_LSIB_G03_L152_0" ref="Q152"/>
    <hyperlink location="Validation_KD001_LSIB_G03_L155_0" ref="Q155"/>
    <hyperlink location="Validation_KD001_LSIB_G03_L156_0" ref="Q156"/>
    <hyperlink location="Validation_KD001_LSIB_G03_L165_0" ref="Q165"/>
    <hyperlink location="Validation_KD001_LSIB_G03_L166_0" ref="Q166"/>
    <hyperlink location="Validation_KD001_LSIB_G03_L167_0" ref="Q167"/>
    <hyperlink location="Validation_KD001_LSIB_G03_L168_0" ref="Q168"/>
    <hyperlink location="Validation_KD001_LSIB_G03_M22_0" ref="X22"/>
    <hyperlink location="Validation_KD001_LSIB_G03_M23_0" ref="X23"/>
    <hyperlink location="Validation_KD001_LSIB_G03_M24_0" ref="X24"/>
    <hyperlink location="Validation_K006a_LSIB_G03_M24_0" ref="Y24"/>
    <hyperlink location="Validation_K006b_LSIB_G03_M24_0" ref="Z24"/>
    <hyperlink location="Validation_KD001_LSIB_G03_M25_0" ref="X25"/>
    <hyperlink location="Validation_KD001_LSIB_G03_M26_0" ref="X26"/>
    <hyperlink location="Validation_KD001_LSIB_G03_M27_0" ref="X27"/>
    <hyperlink location="Validation_KD001_LSIB_G03_M28_0" ref="X28"/>
    <hyperlink location="Validation_K007_LSIB_G03_M29_0" ref="X29"/>
    <hyperlink location="Validation_KD001_LSIB_G03_M29_0" ref="Y29"/>
    <hyperlink location="Validation_K007a_LSIB_G03_M29_0" ref="Z29"/>
    <hyperlink location="Validation_K007b_LSIB_G03_M29_0" ref="AA29"/>
    <hyperlink location="Validation_K007c_LSIB_G03_M29_0" ref="AB29"/>
    <hyperlink location="Validation_K007d_LSIB_G03_M29_0" ref="AC29"/>
    <hyperlink location="Validation_K007e_LSIB_G03_M29_0" ref="AD29"/>
    <hyperlink location="Validation_KD001_LSIB_G03_M30_0" ref="X30"/>
    <hyperlink location="Validation_KD001_LSIB_G03_M31_0" ref="X31"/>
    <hyperlink location="Validation_KD001_LSIB_G03_M32_0" ref="X32"/>
    <hyperlink location="Validation_KD001_LSIB_G03_M33_0" ref="X33"/>
    <hyperlink location="Validation_KD001_LSIB_G03_M34_0" ref="X34"/>
    <hyperlink location="Validation_KD001_LSIB_G03_M36_0" ref="X36"/>
    <hyperlink location="Validation_K008a_LSIB_G03_M36_0" ref="Y36"/>
    <hyperlink location="Validation_K008a_LSIB_G03_M36_1" ref="Z36"/>
    <hyperlink location="Validation_K008a_LSIB_G03_M36_2" ref="AA36"/>
    <hyperlink location="Validation_K008a_LSIB_G03_M36_3" ref="AB36"/>
    <hyperlink location="Validation_KD001_LSIB_G03_M37_0" ref="X37"/>
    <hyperlink location="Validation_KD001_LSIB_G03_M39_0" ref="X39"/>
    <hyperlink location="Validation_KD001_LSIB_G03_M40_0" ref="X40"/>
    <hyperlink location="Validation_KD001_LSIB_G03_M41_0" ref="X41"/>
    <hyperlink location="Validation_KD001_LSIB_G03_M42_0" ref="X42"/>
    <hyperlink location="Validation_KD001_LSIB_G03_M43_0" ref="X43"/>
    <hyperlink location="Validation_K009a_LSIB_G03_M43_0" ref="Y43"/>
    <hyperlink location="Validation_KD001_LSIB_G03_M44_0" ref="X44"/>
    <hyperlink location="Validation_KD001_LSIB_G03_M45_0" ref="X45"/>
    <hyperlink location="Validation_KD001_LSIB_G03_M46_0" ref="X46"/>
    <hyperlink location="Validation_KD001_LSIB_G03_M47_0" ref="X47"/>
    <hyperlink location="Validation_K010a_LSIB_G03_M47_0" ref="Y47"/>
    <hyperlink location="Validation_K010b_LSIB_G03_M47_0" ref="Z47"/>
    <hyperlink location="Validation_KD001_LSIB_G03_M48_0" ref="X48"/>
    <hyperlink location="Validation_KD001_LSIB_G03_M49_0" ref="X49"/>
    <hyperlink location="Validation_KD001_LSIB_G03_M50_0" ref="X50"/>
    <hyperlink location="Validation_K011a_LSIB_G03_M50_0" ref="Y50"/>
    <hyperlink location="Validation_KD001_LSIB_G03_M51_0" ref="X51"/>
    <hyperlink location="Validation_KD001_LSIB_G03_M52_0" ref="X52"/>
    <hyperlink location="Validation_K012a_LSIB_G03_M52_0" ref="Y52"/>
    <hyperlink location="Validation_KD001_LSIB_G03_M53_0" ref="X53"/>
    <hyperlink location="Validation_K013_LSIB_G03_M54_0" ref="X54"/>
    <hyperlink location="Validation_KD001_LSIB_G03_M54_0" ref="Y54"/>
    <hyperlink location="Validation_K013a_LSIB_G03_M54_0" ref="Z54"/>
    <hyperlink location="Validation_K013b_LSIB_G03_M54_0" ref="AA54"/>
    <hyperlink location="Validation_K013c_LSIB_G03_M54_0" ref="AB54"/>
    <hyperlink location="Validation_KD001_LSIB_G03_M55_0" ref="X55"/>
    <hyperlink location="Validation_KD001_LSIB_G03_M56_0" ref="X56"/>
    <hyperlink location="Validation_KD001_LSIB_G03_M57_0" ref="X57"/>
    <hyperlink location="Validation_KD001_LSIB_G03_M59_0" ref="X59"/>
    <hyperlink location="Validation_K014a_LSIB_G03_M59_0" ref="Y59"/>
    <hyperlink location="Validation_KD001_LSIB_G03_M60_0" ref="X60"/>
    <hyperlink location="Validation_KD001_LSIB_G03_M61_0" ref="X61"/>
    <hyperlink location="Validation_KD001_LSIB_G03_M62_0" ref="X62"/>
    <hyperlink location="Validation_KD001_LSIB_G03_M63_0" ref="X63"/>
    <hyperlink location="Validation_KD001_LSIB_G03_M64_0" ref="X64"/>
    <hyperlink location="Validation_K014a_LSIB_G03_M64_0" ref="Y64"/>
    <hyperlink location="Validation_KD001_LSIB_G03_M65_0" ref="X65"/>
    <hyperlink location="Validation_KD001_LSIB_G03_M66_0" ref="X66"/>
    <hyperlink location="Validation_KD001_LSIB_G03_M67_0" ref="X67"/>
    <hyperlink location="Validation_K015a_LSIB_G03_M67_0" ref="Y67"/>
    <hyperlink location="Validation_K015b_LSIB_G03_M67_0" ref="Z67"/>
    <hyperlink location="Validation_K015c_LSIB_G03_M67_0" ref="AA67"/>
    <hyperlink location="Validation_KD001_LSIB_G03_M68_0" ref="X68"/>
    <hyperlink location="Validation_KD001_LSIB_G03_M69_0" ref="X69"/>
    <hyperlink location="Validation_KD001_LSIB_G03_M70_0" ref="X70"/>
    <hyperlink location="Validation_KD001_LSIB_G03_M71_0" ref="X71"/>
    <hyperlink location="Validation_K016a_LSIB_G03_M71_0" ref="Y71"/>
    <hyperlink location="Validation_K016b_LSIB_G03_M71_0" ref="Z71"/>
    <hyperlink location="Validation_K016c_LSIB_G03_M71_0" ref="AA71"/>
    <hyperlink location="Validation_KD001_LSIB_G03_M72_0" ref="X72"/>
    <hyperlink location="Validation_KD001_LSIB_G03_M73_0" ref="X73"/>
    <hyperlink location="Validation_KD001_LSIB_G03_M74_0" ref="X74"/>
    <hyperlink location="Validation_KD001_LSIB_G03_M76_0" ref="X76"/>
    <hyperlink location="Validation_KD001_LSIB_G03_M77_0" ref="X77"/>
    <hyperlink location="Validation_KD001_LSIB_G03_M78_0" ref="X78"/>
    <hyperlink location="Validation_KD001_LSIB_G03_M79_0" ref="X79"/>
    <hyperlink location="Validation_K017_LSIB_G03_M80_0" ref="X80"/>
    <hyperlink location="Validation_KD001_LSIB_G03_M80_0" ref="Y80"/>
    <hyperlink location="Validation_K017a_LSIB_G03_M80_0" ref="Z80"/>
    <hyperlink location="Validation_K017b_LSIB_G03_M80_0" ref="AA80"/>
    <hyperlink location="Validation_K017c_LSIB_G03_M80_0" ref="AB80"/>
    <hyperlink location="Validation_KD001_LSIB_G03_M81_0" ref="X81"/>
    <hyperlink location="Validation_KD001_LSIB_G03_M82_0" ref="X82"/>
    <hyperlink location="Validation_KD001_LSIB_G03_M83_0" ref="X83"/>
    <hyperlink location="Validation_K018_LSIB_G03_M85_0" ref="X85"/>
    <hyperlink location="Validation_KD001_LSIB_G03_M85_0" ref="Y85"/>
    <hyperlink location="Validation_K018a_LSIB_G03_M85_0" ref="Z85"/>
    <hyperlink location="Validation_KD001_LSIB_G03_M86_0" ref="X86"/>
    <hyperlink location="Validation_KD001_LSIB_G03_M89_0" ref="X89"/>
    <hyperlink location="Validation_KD001_LSIB_G03_M90_0" ref="X90"/>
    <hyperlink location="Validation_KD001_LSIB_G03_M91_0" ref="X91"/>
    <hyperlink location="Validation_K019a_LSIB_G03_M91_0" ref="Y91"/>
    <hyperlink location="Validation_KD001_LSIB_G03_M92_0" ref="X92"/>
    <hyperlink location="Validation_KD001_LSIB_G03_M93_0" ref="X93"/>
    <hyperlink location="Validation_KD001_LSIB_G03_M94_0" ref="X94"/>
    <hyperlink location="Validation_KD001_LSIB_G03_M95_0" ref="X95"/>
    <hyperlink location="Validation_K020a_LSIB_G03_M95_0" ref="Y95"/>
    <hyperlink location="Validation_K020b_LSIB_G03_M95_0" ref="Z95"/>
    <hyperlink location="Validation_KD001_LSIB_G03_M96_0" ref="X96"/>
    <hyperlink location="Validation_KD001_LSIB_G03_M97_0" ref="X97"/>
    <hyperlink location="Validation_KD001_LSIB_G03_M98_0" ref="X98"/>
    <hyperlink location="Validation_K021a_LSIB_G03_M98_0" ref="Y98"/>
    <hyperlink location="Validation_KD001_LSIB_G03_M99_0" ref="X99"/>
    <hyperlink location="Validation_KD001_LSIB_G03_M100_0" ref="X100"/>
    <hyperlink location="Validation_K022a_LSIB_G03_M100_0" ref="Y100"/>
    <hyperlink location="Validation_KD001_LSIB_G03_M101_0" ref="X101"/>
    <hyperlink location="Validation_KD001_LSIB_G03_M103_0" ref="X103"/>
    <hyperlink location="Validation_K023_LSIB_G03_M103_0" ref="Y103"/>
    <hyperlink location="Validation_KD001_LSIB_G03_M104_0" ref="X104"/>
    <hyperlink location="Validation_K024_LSIB_G03_M104_0" ref="Y104"/>
    <hyperlink location="Validation_KD001_LSIB_G03_M105_0" ref="X105"/>
    <hyperlink location="Validation_K025_LSIB_G03_M105_0" ref="Y105"/>
    <hyperlink location="Validation_KD001_LSIB_G03_M106_0" ref="X106"/>
    <hyperlink location="Validation_KD001_LSIB_G03_M107_0" ref="X107"/>
    <hyperlink location="Validation_KD001_LSIB_G03_M108_0" ref="X108"/>
    <hyperlink location="Validation_KD001_LSIB_G03_M109_0" ref="X109"/>
    <hyperlink location="Validation_KD001_LSIB_G03_M110_0" ref="X110"/>
    <hyperlink location="Validation_KD001_LSIB_G03_M111_0" ref="X111"/>
    <hyperlink location="Validation_K025_LSIB_G03_M111_0" ref="Y111"/>
    <hyperlink location="Validation_KD001_LSIB_G03_M112_0" ref="X112"/>
    <hyperlink location="Validation_D001_LSIB_G03_M112_0" ref="Y112"/>
    <hyperlink location="Validation_KD001_LSIB_G03_M113_0" ref="X113"/>
    <hyperlink location="Validation_KD001_LSIB_G03_M114_0" ref="X114"/>
    <hyperlink location="Validation_KD001_LSIB_G03_M115_0" ref="X115"/>
    <hyperlink location="Validation_D001_LSIB_G03_M115_0" ref="Y115"/>
    <hyperlink location="Validation_KD001_LSIB_G03_M116_0" ref="X116"/>
    <hyperlink location="Validation_KD001_LSIB_G03_M117_0" ref="X117"/>
    <hyperlink location="Validation_KD001_LSIB_G03_M118_0" ref="X118"/>
    <hyperlink location="Validation_D001_LSIB_G03_M118_0" ref="Y118"/>
    <hyperlink location="Validation_KD001_LSIB_G03_M119_0" ref="X119"/>
    <hyperlink location="Validation_KD001_LSIB_G03_M120_0" ref="X120"/>
    <hyperlink location="Validation_KD001_LSIB_G03_M121_0" ref="X121"/>
    <hyperlink location="Validation_D001_LSIB_G03_M121_0" ref="Y121"/>
    <hyperlink location="Validation_KD001_LSIB_G03_M122_0" ref="X122"/>
    <hyperlink location="Validation_KD001_LSIB_G03_M123_0" ref="X123"/>
    <hyperlink location="Validation_KD001_LSIB_G03_M124_0" ref="X124"/>
    <hyperlink location="Validation_D001_LSIB_G03_M124_0" ref="Y124"/>
    <hyperlink location="Validation_KD001_LSIB_G03_M125_0" ref="X125"/>
    <hyperlink location="Validation_KD001_LSIB_G03_M126_0" ref="X126"/>
    <hyperlink location="Validation_KD001_LSIB_G03_M127_0" ref="X127"/>
    <hyperlink location="Validation_K026_LSIB_G03_M127_0" ref="Y127"/>
    <hyperlink location="Validation_KD001_LSIB_G03_M128_0" ref="X128"/>
    <hyperlink location="Validation_D001_LSIB_G03_M128_0" ref="Y128"/>
    <hyperlink location="Validation_KD001_LSIB_G03_M129_0" ref="X129"/>
    <hyperlink location="Validation_KD001_LSIB_G03_M130_0" ref="X130"/>
    <hyperlink location="Validation_KD001_LSIB_G03_M131_0" ref="X131"/>
    <hyperlink location="Validation_D001_LSIB_G03_M131_0" ref="Y131"/>
    <hyperlink location="Validation_KD001_LSIB_G03_M132_0" ref="X132"/>
    <hyperlink location="Validation_KD001_LSIB_G03_M133_0" ref="X133"/>
    <hyperlink location="Validation_KD001_LSIB_G03_M134_0" ref="X134"/>
    <hyperlink location="Validation_D001_LSIB_G03_M134_0" ref="Y134"/>
    <hyperlink location="Validation_KD001_LSIB_G03_M135_0" ref="X135"/>
    <hyperlink location="Validation_KD001_LSIB_G03_M136_0" ref="X136"/>
    <hyperlink location="Validation_KD001_LSIB_G03_M137_0" ref="X137"/>
    <hyperlink location="Validation_D001_LSIB_G03_M137_0" ref="Y137"/>
    <hyperlink location="Validation_KD001_LSIB_G03_M138_0" ref="X138"/>
    <hyperlink location="Validation_KD001_LSIB_G03_M139_0" ref="X139"/>
    <hyperlink location="Validation_KD001_LSIB_G03_M140_0" ref="X140"/>
    <hyperlink location="Validation_D001_LSIB_G03_M140_0" ref="Y140"/>
    <hyperlink location="Validation_KD001_LSIB_G03_M141_0" ref="X141"/>
    <hyperlink location="Validation_KD001_LSIB_G03_M142_0" ref="X142"/>
    <hyperlink location="Validation_KD001_LSIB_G03_M144_0" ref="X144"/>
    <hyperlink location="Validation_KD001_LSIB_G03_M145_0" ref="X145"/>
    <hyperlink location="Validation_KD001_LSIB_G03_M146_0" ref="X146"/>
    <hyperlink location="Validation_K027_LSIB_G03_M148_0" ref="X148"/>
    <hyperlink location="Validation_KD001_LSIB_G03_M148_0" ref="Y148"/>
    <hyperlink location="Validation_K027a_LSIB_G03_M148_0" ref="Z148"/>
    <hyperlink location="Validation_K027b_LSIB_G03_M148_0" ref="AA148"/>
    <hyperlink location="Validation_KD001_LSIB_G03_M149_0" ref="X149"/>
    <hyperlink location="Validation_KD001_LSIB_G03_M150_0" ref="X150"/>
    <hyperlink location="Validation_K028_LSIB_G03_M152_0" ref="X152"/>
    <hyperlink location="Validation_KD001_LSIB_G03_M155_0" ref="X155"/>
    <hyperlink location="Validation_KD001_LSIB_G03_M156_0" ref="X156"/>
    <hyperlink location="Validation_KD001_LSIB_G03_N22_0" ref="AE22"/>
    <hyperlink location="Validation_KD001_LSIB_G03_N23_0" ref="AE23"/>
    <hyperlink location="Validation_KD001_LSIB_G03_N24_0" ref="AE24"/>
    <hyperlink location="Validation_K006a_LSIB_G03_N24_0" ref="AF24"/>
    <hyperlink location="Validation_K006b_LSIB_G03_N24_0" ref="AG24"/>
    <hyperlink location="Validation_KD001_LSIB_G03_N25_0" ref="AE25"/>
    <hyperlink location="Validation_KD001_LSIB_G03_N26_0" ref="AE26"/>
    <hyperlink location="Validation_KD001_LSIB_G03_N27_0" ref="AE27"/>
    <hyperlink location="Validation_KD001_LSIB_G03_N28_0" ref="AE28"/>
    <hyperlink location="Validation_K007_LSIB_G03_N29_0" ref="AE29"/>
    <hyperlink location="Validation_KD001_LSIB_G03_N29_0" ref="AF29"/>
    <hyperlink location="Validation_K007a_LSIB_G03_N29_0" ref="AG29"/>
    <hyperlink location="Validation_K007b_LSIB_G03_N29_0" ref="AH29"/>
    <hyperlink location="Validation_K007c_LSIB_G03_N29_0" ref="AI29"/>
    <hyperlink location="Validation_K007d_LSIB_G03_N29_0" ref="AJ29"/>
    <hyperlink location="Validation_K007e_LSIB_G03_N29_0" ref="AK29"/>
    <hyperlink location="Validation_KD001_LSIB_G03_N30_0" ref="AE30"/>
    <hyperlink location="Validation_KD001_LSIB_G03_N31_0" ref="AE31"/>
    <hyperlink location="Validation_KD001_LSIB_G03_N32_0" ref="AE32"/>
    <hyperlink location="Validation_KD001_LSIB_G03_N33_0" ref="AE33"/>
    <hyperlink location="Validation_KD001_LSIB_G03_N34_0" ref="AE34"/>
    <hyperlink location="Validation_KD001_LSIB_G03_N36_0" ref="AE36"/>
    <hyperlink location="Validation_K008a_LSIB_G03_N36_0" ref="AF36"/>
    <hyperlink location="Validation_K008a_LSIB_G03_N36_1" ref="AG36"/>
    <hyperlink location="Validation_K008a_LSIB_G03_N36_2" ref="AH36"/>
    <hyperlink location="Validation_K008a_LSIB_G03_N36_3" ref="AI36"/>
    <hyperlink location="Validation_KD001_LSIB_G03_N37_0" ref="AE37"/>
    <hyperlink location="Validation_KD001_LSIB_G03_N39_0" ref="AE39"/>
    <hyperlink location="Validation_KD001_LSIB_G03_N40_0" ref="AE40"/>
    <hyperlink location="Validation_KD001_LSIB_G03_N41_0" ref="AE41"/>
    <hyperlink location="Validation_KD001_LSIB_G03_N42_0" ref="AE42"/>
    <hyperlink location="Validation_KD001_LSIB_G03_N43_0" ref="AE43"/>
    <hyperlink location="Validation_K009a_LSIB_G03_N43_0" ref="AF43"/>
    <hyperlink location="Validation_KD001_LSIB_G03_N44_0" ref="AE44"/>
    <hyperlink location="Validation_KD001_LSIB_G03_N45_0" ref="AE45"/>
    <hyperlink location="Validation_KD001_LSIB_G03_N46_0" ref="AE46"/>
    <hyperlink location="Validation_KD001_LSIB_G03_N47_0" ref="AE47"/>
    <hyperlink location="Validation_K010a_LSIB_G03_N47_0" ref="AF47"/>
    <hyperlink location="Validation_K010b_LSIB_G03_N47_0" ref="AG47"/>
    <hyperlink location="Validation_KD001_LSIB_G03_N48_0" ref="AE48"/>
    <hyperlink location="Validation_KD001_LSIB_G03_N49_0" ref="AE49"/>
    <hyperlink location="Validation_KD001_LSIB_G03_N50_0" ref="AE50"/>
    <hyperlink location="Validation_K011a_LSIB_G03_N50_0" ref="AF50"/>
    <hyperlink location="Validation_KD001_LSIB_G03_N51_0" ref="AE51"/>
    <hyperlink location="Validation_KD001_LSIB_G03_N52_0" ref="AE52"/>
    <hyperlink location="Validation_K012a_LSIB_G03_N52_0" ref="AF52"/>
    <hyperlink location="Validation_KD001_LSIB_G03_N53_0" ref="AE53"/>
    <hyperlink location="Validation_K013_LSIB_G03_N54_0" ref="AE54"/>
    <hyperlink location="Validation_KD001_LSIB_G03_N54_0" ref="AF54"/>
    <hyperlink location="Validation_K013a_LSIB_G03_N54_0" ref="AG54"/>
    <hyperlink location="Validation_K013b_LSIB_G03_N54_0" ref="AH54"/>
    <hyperlink location="Validation_K013c_LSIB_G03_N54_0" ref="AI54"/>
    <hyperlink location="Validation_KD001_LSIB_G03_N55_0" ref="AE55"/>
    <hyperlink location="Validation_KD001_LSIB_G03_N56_0" ref="AE56"/>
    <hyperlink location="Validation_KD001_LSIB_G03_N57_0" ref="AE57"/>
    <hyperlink location="Validation_KD001_LSIB_G03_N59_0" ref="AE59"/>
    <hyperlink location="Validation_K014a_LSIB_G03_N59_0" ref="AF59"/>
    <hyperlink location="Validation_KD001_LSIB_G03_N60_0" ref="AE60"/>
    <hyperlink location="Validation_KD001_LSIB_G03_N61_0" ref="AE61"/>
    <hyperlink location="Validation_KD001_LSIB_G03_N62_0" ref="AE62"/>
    <hyperlink location="Validation_KD001_LSIB_G03_N63_0" ref="AE63"/>
    <hyperlink location="Validation_KD001_LSIB_G03_N64_0" ref="AE64"/>
    <hyperlink location="Validation_K014a_LSIB_G03_N64_0" ref="AF64"/>
    <hyperlink location="Validation_KD001_LSIB_G03_N65_0" ref="AE65"/>
    <hyperlink location="Validation_KD001_LSIB_G03_N66_0" ref="AE66"/>
    <hyperlink location="Validation_KD001_LSIB_G03_N67_0" ref="AE67"/>
    <hyperlink location="Validation_K015a_LSIB_G03_N67_0" ref="AF67"/>
    <hyperlink location="Validation_K015b_LSIB_G03_N67_0" ref="AG67"/>
    <hyperlink location="Validation_K015c_LSIB_G03_N67_0" ref="AH67"/>
    <hyperlink location="Validation_KD001_LSIB_G03_N68_0" ref="AE68"/>
    <hyperlink location="Validation_KD001_LSIB_G03_N69_0" ref="AE69"/>
    <hyperlink location="Validation_KD001_LSIB_G03_N70_0" ref="AE70"/>
    <hyperlink location="Validation_KD001_LSIB_G03_N71_0" ref="AE71"/>
    <hyperlink location="Validation_K016a_LSIB_G03_N71_0" ref="AF71"/>
    <hyperlink location="Validation_K016b_LSIB_G03_N71_0" ref="AG71"/>
    <hyperlink location="Validation_K016c_LSIB_G03_N71_0" ref="AH71"/>
    <hyperlink location="Validation_KD001_LSIB_G03_N72_0" ref="AE72"/>
    <hyperlink location="Validation_KD001_LSIB_G03_N73_0" ref="AE73"/>
    <hyperlink location="Validation_KD001_LSIB_G03_N74_0" ref="AE74"/>
    <hyperlink location="Validation_KD001_LSIB_G03_N76_0" ref="AE76"/>
    <hyperlink location="Validation_KD001_LSIB_G03_N77_0" ref="AE77"/>
    <hyperlink location="Validation_KD001_LSIB_G03_N78_0" ref="AE78"/>
    <hyperlink location="Validation_KD001_LSIB_G03_N79_0" ref="AE79"/>
    <hyperlink location="Validation_K017_LSIB_G03_N80_0" ref="AE80"/>
    <hyperlink location="Validation_KD001_LSIB_G03_N80_0" ref="AF80"/>
    <hyperlink location="Validation_K017a_LSIB_G03_N80_0" ref="AG80"/>
    <hyperlink location="Validation_K017b_LSIB_G03_N80_0" ref="AH80"/>
    <hyperlink location="Validation_K017c_LSIB_G03_N80_0" ref="AI80"/>
    <hyperlink location="Validation_KD001_LSIB_G03_N81_0" ref="AE81"/>
    <hyperlink location="Validation_KD001_LSIB_G03_N82_0" ref="AE82"/>
    <hyperlink location="Validation_KD001_LSIB_G03_N83_0" ref="AE83"/>
    <hyperlink location="Validation_K018_LSIB_G03_N85_0" ref="AE85"/>
    <hyperlink location="Validation_KD001_LSIB_G03_N85_0" ref="AF85"/>
    <hyperlink location="Validation_K018a_LSIB_G03_N85_0" ref="AG85"/>
    <hyperlink location="Validation_KD001_LSIB_G03_N86_0" ref="AE86"/>
    <hyperlink location="Validation_KD001_LSIB_G03_N89_0" ref="AE89"/>
    <hyperlink location="Validation_KD001_LSIB_G03_N90_0" ref="AE90"/>
    <hyperlink location="Validation_KD001_LSIB_G03_N91_0" ref="AE91"/>
    <hyperlink location="Validation_K019a_LSIB_G03_N91_0" ref="AF91"/>
    <hyperlink location="Validation_KD001_LSIB_G03_N92_0" ref="AE92"/>
    <hyperlink location="Validation_KD001_LSIB_G03_N93_0" ref="AE93"/>
    <hyperlink location="Validation_KD001_LSIB_G03_N94_0" ref="AE94"/>
    <hyperlink location="Validation_KD001_LSIB_G03_N95_0" ref="AE95"/>
    <hyperlink location="Validation_K020a_LSIB_G03_N95_0" ref="AF95"/>
    <hyperlink location="Validation_K020b_LSIB_G03_N95_0" ref="AG95"/>
    <hyperlink location="Validation_KD001_LSIB_G03_N96_0" ref="AE96"/>
    <hyperlink location="Validation_KD001_LSIB_G03_N97_0" ref="AE97"/>
    <hyperlink location="Validation_KD001_LSIB_G03_N98_0" ref="AE98"/>
    <hyperlink location="Validation_K021a_LSIB_G03_N98_0" ref="AF98"/>
    <hyperlink location="Validation_KD001_LSIB_G03_N99_0" ref="AE99"/>
    <hyperlink location="Validation_KD001_LSIB_G03_N100_0" ref="AE100"/>
    <hyperlink location="Validation_K022a_LSIB_G03_N100_0" ref="AF100"/>
    <hyperlink location="Validation_KD001_LSIB_G03_N101_0" ref="AE101"/>
    <hyperlink location="Validation_KD001_LSIB_G03_N103_0" ref="AE103"/>
    <hyperlink location="Validation_K023_LSIB_G03_N103_0" ref="AF103"/>
    <hyperlink location="Validation_KD001_LSIB_G03_N104_0" ref="AE104"/>
    <hyperlink location="Validation_K024_LSIB_G03_N104_0" ref="AF104"/>
    <hyperlink location="Validation_KD001_LSIB_G03_N105_0" ref="AE105"/>
    <hyperlink location="Validation_K025_LSIB_G03_N105_0" ref="AF105"/>
    <hyperlink location="Validation_KD001_LSIB_G03_N106_0" ref="AE106"/>
    <hyperlink location="Validation_KD001_LSIB_G03_N107_0" ref="AE107"/>
    <hyperlink location="Validation_KD001_LSIB_G03_N108_0" ref="AE108"/>
    <hyperlink location="Validation_KD001_LSIB_G03_N109_0" ref="AE109"/>
    <hyperlink location="Validation_KD001_LSIB_G03_N110_0" ref="AE110"/>
    <hyperlink location="Validation_KD001_LSIB_G03_N111_0" ref="AE111"/>
    <hyperlink location="Validation_K025_LSIB_G03_N111_0" ref="AF111"/>
    <hyperlink location="Validation_KD001_LSIB_G03_N112_0" ref="AE112"/>
    <hyperlink location="Validation_D001_LSIB_G03_N112_0" ref="AF112"/>
    <hyperlink location="Validation_KD001_LSIB_G03_N113_0" ref="AE113"/>
    <hyperlink location="Validation_KD001_LSIB_G03_N114_0" ref="AE114"/>
    <hyperlink location="Validation_KD001_LSIB_G03_N115_0" ref="AE115"/>
    <hyperlink location="Validation_D001_LSIB_G03_N115_0" ref="AF115"/>
    <hyperlink location="Validation_KD001_LSIB_G03_N116_0" ref="AE116"/>
    <hyperlink location="Validation_KD001_LSIB_G03_N117_0" ref="AE117"/>
    <hyperlink location="Validation_KD001_LSIB_G03_N118_0" ref="AE118"/>
    <hyperlink location="Validation_D001_LSIB_G03_N118_0" ref="AF118"/>
    <hyperlink location="Validation_KD001_LSIB_G03_N119_0" ref="AE119"/>
    <hyperlink location="Validation_KD001_LSIB_G03_N120_0" ref="AE120"/>
    <hyperlink location="Validation_KD001_LSIB_G03_N121_0" ref="AE121"/>
    <hyperlink location="Validation_D001_LSIB_G03_N121_0" ref="AF121"/>
    <hyperlink location="Validation_KD001_LSIB_G03_N122_0" ref="AE122"/>
    <hyperlink location="Validation_KD001_LSIB_G03_N123_0" ref="AE123"/>
    <hyperlink location="Validation_KD001_LSIB_G03_N124_0" ref="AE124"/>
    <hyperlink location="Validation_D001_LSIB_G03_N124_0" ref="AF124"/>
    <hyperlink location="Validation_KD001_LSIB_G03_N125_0" ref="AE125"/>
    <hyperlink location="Validation_KD001_LSIB_G03_N126_0" ref="AE126"/>
    <hyperlink location="Validation_KD001_LSIB_G03_N127_0" ref="AE127"/>
    <hyperlink location="Validation_K026_LSIB_G03_N127_0" ref="AF127"/>
    <hyperlink location="Validation_KD001_LSIB_G03_N128_0" ref="AE128"/>
    <hyperlink location="Validation_D001_LSIB_G03_N128_0" ref="AF128"/>
    <hyperlink location="Validation_KD001_LSIB_G03_N129_0" ref="AE129"/>
    <hyperlink location="Validation_KD001_LSIB_G03_N130_0" ref="AE130"/>
    <hyperlink location="Validation_KD001_LSIB_G03_N131_0" ref="AE131"/>
    <hyperlink location="Validation_D001_LSIB_G03_N131_0" ref="AF131"/>
    <hyperlink location="Validation_KD001_LSIB_G03_N132_0" ref="AE132"/>
    <hyperlink location="Validation_KD001_LSIB_G03_N133_0" ref="AE133"/>
    <hyperlink location="Validation_KD001_LSIB_G03_N134_0" ref="AE134"/>
    <hyperlink location="Validation_D001_LSIB_G03_N134_0" ref="AF134"/>
    <hyperlink location="Validation_KD001_LSIB_G03_N135_0" ref="AE135"/>
    <hyperlink location="Validation_KD001_LSIB_G03_N136_0" ref="AE136"/>
    <hyperlink location="Validation_KD001_LSIB_G03_N137_0" ref="AE137"/>
    <hyperlink location="Validation_D001_LSIB_G03_N137_0" ref="AF137"/>
    <hyperlink location="Validation_KD001_LSIB_G03_N138_0" ref="AE138"/>
    <hyperlink location="Validation_KD001_LSIB_G03_N139_0" ref="AE139"/>
    <hyperlink location="Validation_KD001_LSIB_G03_N140_0" ref="AE140"/>
    <hyperlink location="Validation_D001_LSIB_G03_N140_0" ref="AF140"/>
    <hyperlink location="Validation_KD001_LSIB_G03_N141_0" ref="AE141"/>
    <hyperlink location="Validation_KD001_LSIB_G03_N142_0" ref="AE142"/>
    <hyperlink location="Validation_KD001_LSIB_G03_N144_0" ref="AE144"/>
    <hyperlink location="Validation_KD001_LSIB_G03_N145_0" ref="AE145"/>
    <hyperlink location="Validation_KD001_LSIB_G03_N146_0" ref="AE146"/>
    <hyperlink location="Validation_K027_LSIB_G03_N148_0" ref="AE148"/>
    <hyperlink location="Validation_KD001_LSIB_G03_N148_0" ref="AF148"/>
    <hyperlink location="Validation_K027a_LSIB_G03_N148_0" ref="AG148"/>
    <hyperlink location="Validation_K027b_LSIB_G03_N148_0" ref="AH148"/>
    <hyperlink location="Validation_KD001_LSIB_G03_N149_0" ref="AE149"/>
    <hyperlink location="Validation_KD001_LSIB_G03_N150_0" ref="AE150"/>
    <hyperlink location="Validation_K028_LSIB_G03_N152_0" ref="AE152"/>
    <hyperlink location="Validation_KD001_LSIB_G03_N155_0" ref="AE155"/>
    <hyperlink location="Validation_KD001_LSIB_G03_N156_0" ref="AE156"/>
    <hyperlink location="Validation_KD001_LSIB_G03_O22_0" ref="AL22"/>
    <hyperlink location="Validation_KD001_LSIB_G03_O23_0" ref="AL23"/>
    <hyperlink location="Validation_KD001_LSIB_G03_O24_0" ref="AL24"/>
    <hyperlink location="Validation_K006a_LSIB_G03_O24_0" ref="AM24"/>
    <hyperlink location="Validation_K006b_LSIB_G03_O24_0" ref="AN24"/>
    <hyperlink location="Validation_KD001_LSIB_G03_O25_0" ref="AL25"/>
    <hyperlink location="Validation_KD001_LSIB_G03_O26_0" ref="AL26"/>
    <hyperlink location="Validation_KD001_LSIB_G03_O27_0" ref="AL27"/>
    <hyperlink location="Validation_KD001_LSIB_G03_O28_0" ref="AL28"/>
    <hyperlink location="Validation_K007_LSIB_G03_O29_0" ref="AL29"/>
    <hyperlink location="Validation_KD001_LSIB_G03_O29_0" ref="AM29"/>
    <hyperlink location="Validation_K007a_LSIB_G03_O29_0" ref="AN29"/>
    <hyperlink location="Validation_K007b_LSIB_G03_O29_0" ref="AO29"/>
    <hyperlink location="Validation_K007c_LSIB_G03_O29_0" ref="AP29"/>
    <hyperlink location="Validation_K007d_LSIB_G03_O29_0" ref="AQ29"/>
    <hyperlink location="Validation_K007e_LSIB_G03_O29_0" ref="AR29"/>
    <hyperlink location="Validation_KD001_LSIB_G03_O30_0" ref="AL30"/>
    <hyperlink location="Validation_KD001_LSIB_G03_O31_0" ref="AL31"/>
    <hyperlink location="Validation_KD001_LSIB_G03_O32_0" ref="AL32"/>
    <hyperlink location="Validation_KD001_LSIB_G03_O33_0" ref="AL33"/>
    <hyperlink location="Validation_KD001_LSIB_G03_O34_0" ref="AL34"/>
    <hyperlink location="Validation_KD001_LSIB_G03_O36_0" ref="AL36"/>
    <hyperlink location="Validation_K008a_LSIB_G03_O36_0" ref="AM36"/>
    <hyperlink location="Validation_K008a_LSIB_G03_O36_1" ref="AN36"/>
    <hyperlink location="Validation_K008a_LSIB_G03_O36_2" ref="AO36"/>
    <hyperlink location="Validation_K008a_LSIB_G03_O36_3" ref="AP36"/>
    <hyperlink location="Validation_KD001_LSIB_G03_O37_0" ref="AL37"/>
    <hyperlink location="Validation_KD001_LSIB_G03_O39_0" ref="AL39"/>
    <hyperlink location="Validation_KD001_LSIB_G03_O40_0" ref="AL40"/>
    <hyperlink location="Validation_KD001_LSIB_G03_O41_0" ref="AL41"/>
    <hyperlink location="Validation_KD001_LSIB_G03_O42_0" ref="AL42"/>
    <hyperlink location="Validation_KD001_LSIB_G03_O43_0" ref="AL43"/>
    <hyperlink location="Validation_K009a_LSIB_G03_O43_0" ref="AM43"/>
    <hyperlink location="Validation_KD001_LSIB_G03_O44_0" ref="AL44"/>
    <hyperlink location="Validation_KD001_LSIB_G03_O45_0" ref="AL45"/>
    <hyperlink location="Validation_KD001_LSIB_G03_O46_0" ref="AL46"/>
    <hyperlink location="Validation_KD001_LSIB_G03_O47_0" ref="AL47"/>
    <hyperlink location="Validation_K010a_LSIB_G03_O47_0" ref="AM47"/>
    <hyperlink location="Validation_K010b_LSIB_G03_O47_0" ref="AN47"/>
    <hyperlink location="Validation_KD001_LSIB_G03_O48_0" ref="AL48"/>
    <hyperlink location="Validation_KD001_LSIB_G03_O49_0" ref="AL49"/>
    <hyperlink location="Validation_KD001_LSIB_G03_O50_0" ref="AL50"/>
    <hyperlink location="Validation_K011a_LSIB_G03_O50_0" ref="AM50"/>
    <hyperlink location="Validation_KD001_LSIB_G03_O51_0" ref="AL51"/>
    <hyperlink location="Validation_KD001_LSIB_G03_O52_0" ref="AL52"/>
    <hyperlink location="Validation_K012a_LSIB_G03_O52_0" ref="AM52"/>
    <hyperlink location="Validation_KD001_LSIB_G03_O53_0" ref="AL53"/>
    <hyperlink location="Validation_K013_LSIB_G03_O54_0" ref="AL54"/>
    <hyperlink location="Validation_KD001_LSIB_G03_O54_0" ref="AM54"/>
    <hyperlink location="Validation_K013a_LSIB_G03_O54_0" ref="AN54"/>
    <hyperlink location="Validation_K013b_LSIB_G03_O54_0" ref="AO54"/>
    <hyperlink location="Validation_K013c_LSIB_G03_O54_0" ref="AP54"/>
    <hyperlink location="Validation_KD001_LSIB_G03_O55_0" ref="AL55"/>
    <hyperlink location="Validation_KD001_LSIB_G03_O56_0" ref="AL56"/>
    <hyperlink location="Validation_KD001_LSIB_G03_O57_0" ref="AL57"/>
    <hyperlink location="Validation_KD001_LSIB_G03_O59_0" ref="AL59"/>
    <hyperlink location="Validation_K014a_LSIB_G03_O59_0" ref="AM59"/>
    <hyperlink location="Validation_KD001_LSIB_G03_O60_0" ref="AL60"/>
    <hyperlink location="Validation_KD001_LSIB_G03_O61_0" ref="AL61"/>
    <hyperlink location="Validation_KD001_LSIB_G03_O62_0" ref="AL62"/>
    <hyperlink location="Validation_KD001_LSIB_G03_O63_0" ref="AL63"/>
    <hyperlink location="Validation_KD001_LSIB_G03_O64_0" ref="AL64"/>
    <hyperlink location="Validation_K014a_LSIB_G03_O64_0" ref="AM64"/>
    <hyperlink location="Validation_KD001_LSIB_G03_O65_0" ref="AL65"/>
    <hyperlink location="Validation_KD001_LSIB_G03_O66_0" ref="AL66"/>
    <hyperlink location="Validation_KD001_LSIB_G03_O67_0" ref="AL67"/>
    <hyperlink location="Validation_K015a_LSIB_G03_O67_0" ref="AM67"/>
    <hyperlink location="Validation_K015b_LSIB_G03_O67_0" ref="AN67"/>
    <hyperlink location="Validation_K015c_LSIB_G03_O67_0" ref="AO67"/>
    <hyperlink location="Validation_KD001_LSIB_G03_O68_0" ref="AL68"/>
    <hyperlink location="Validation_KD001_LSIB_G03_O69_0" ref="AL69"/>
    <hyperlink location="Validation_KD001_LSIB_G03_O70_0" ref="AL70"/>
    <hyperlink location="Validation_KD001_LSIB_G03_O71_0" ref="AL71"/>
    <hyperlink location="Validation_K016a_LSIB_G03_O71_0" ref="AM71"/>
    <hyperlink location="Validation_K016b_LSIB_G03_O71_0" ref="AN71"/>
    <hyperlink location="Validation_K016c_LSIB_G03_O71_0" ref="AO71"/>
    <hyperlink location="Validation_KD001_LSIB_G03_O72_0" ref="AL72"/>
    <hyperlink location="Validation_KD001_LSIB_G03_O73_0" ref="AL73"/>
    <hyperlink location="Validation_KD001_LSIB_G03_O74_0" ref="AL74"/>
    <hyperlink location="Validation_KD001_LSIB_G03_O76_0" ref="AL76"/>
    <hyperlink location="Validation_KD001_LSIB_G03_O77_0" ref="AL77"/>
    <hyperlink location="Validation_KD001_LSIB_G03_O78_0" ref="AL78"/>
    <hyperlink location="Validation_KD001_LSIB_G03_O79_0" ref="AL79"/>
    <hyperlink location="Validation_K017_LSIB_G03_O80_0" ref="AL80"/>
    <hyperlink location="Validation_KD001_LSIB_G03_O80_0" ref="AM80"/>
    <hyperlink location="Validation_K017a_LSIB_G03_O80_0" ref="AN80"/>
    <hyperlink location="Validation_K017b_LSIB_G03_O80_0" ref="AO80"/>
    <hyperlink location="Validation_K017c_LSIB_G03_O80_0" ref="AP80"/>
    <hyperlink location="Validation_KD001_LSIB_G03_O81_0" ref="AL81"/>
    <hyperlink location="Validation_KD001_LSIB_G03_O82_0" ref="AL82"/>
    <hyperlink location="Validation_KD001_LSIB_G03_O83_0" ref="AL83"/>
    <hyperlink location="Validation_K018_LSIB_G03_O85_0" ref="AL85"/>
    <hyperlink location="Validation_KD001_LSIB_G03_O85_0" ref="AM85"/>
    <hyperlink location="Validation_K018a_LSIB_G03_O85_0" ref="AN85"/>
    <hyperlink location="Validation_KD001_LSIB_G03_O86_0" ref="AL86"/>
    <hyperlink location="Validation_KD001_LSIB_G03_O89_0" ref="AL89"/>
    <hyperlink location="Validation_KD001_LSIB_G03_O90_0" ref="AL90"/>
    <hyperlink location="Validation_KD001_LSIB_G03_O91_0" ref="AL91"/>
    <hyperlink location="Validation_K019a_LSIB_G03_O91_0" ref="AM91"/>
    <hyperlink location="Validation_KD001_LSIB_G03_O92_0" ref="AL92"/>
    <hyperlink location="Validation_KD001_LSIB_G03_O93_0" ref="AL93"/>
    <hyperlink location="Validation_KD001_LSIB_G03_O94_0" ref="AL94"/>
    <hyperlink location="Validation_KD001_LSIB_G03_O95_0" ref="AL95"/>
    <hyperlink location="Validation_K020a_LSIB_G03_O95_0" ref="AM95"/>
    <hyperlink location="Validation_K020b_LSIB_G03_O95_0" ref="AN95"/>
    <hyperlink location="Validation_KD001_LSIB_G03_O96_0" ref="AL96"/>
    <hyperlink location="Validation_KD001_LSIB_G03_O97_0" ref="AL97"/>
    <hyperlink location="Validation_KD001_LSIB_G03_O98_0" ref="AL98"/>
    <hyperlink location="Validation_K021a_LSIB_G03_O98_0" ref="AM98"/>
    <hyperlink location="Validation_KD001_LSIB_G03_O99_0" ref="AL99"/>
    <hyperlink location="Validation_KD001_LSIB_G03_O100_0" ref="AL100"/>
    <hyperlink location="Validation_K022a_LSIB_G03_O100_0" ref="AM100"/>
    <hyperlink location="Validation_KD001_LSIB_G03_O101_0" ref="AL101"/>
    <hyperlink location="Validation_KD001_LSIB_G03_O103_0" ref="AL103"/>
    <hyperlink location="Validation_K023_LSIB_G03_O103_0" ref="AM103"/>
    <hyperlink location="Validation_KD001_LSIB_G03_O104_0" ref="AL104"/>
    <hyperlink location="Validation_K024_LSIB_G03_O104_0" ref="AM104"/>
    <hyperlink location="Validation_KD001_LSIB_G03_O105_0" ref="AL105"/>
    <hyperlink location="Validation_K025_LSIB_G03_O105_0" ref="AM105"/>
    <hyperlink location="Validation_KD001_LSIB_G03_O106_0" ref="AL106"/>
    <hyperlink location="Validation_KD001_LSIB_G03_O107_0" ref="AL107"/>
    <hyperlink location="Validation_KD001_LSIB_G03_O108_0" ref="AL108"/>
    <hyperlink location="Validation_KD001_LSIB_G03_O109_0" ref="AL109"/>
    <hyperlink location="Validation_KD001_LSIB_G03_O110_0" ref="AL110"/>
    <hyperlink location="Validation_KD001_LSIB_G03_O111_0" ref="AL111"/>
    <hyperlink location="Validation_K025_LSIB_G03_O111_0" ref="AM111"/>
    <hyperlink location="Validation_KD001_LSIB_G03_O112_0" ref="AL112"/>
    <hyperlink location="Validation_D001_LSIB_G03_O112_0" ref="AM112"/>
    <hyperlink location="Validation_KD001_LSIB_G03_O113_0" ref="AL113"/>
    <hyperlink location="Validation_KD001_LSIB_G03_O114_0" ref="AL114"/>
    <hyperlink location="Validation_KD001_LSIB_G03_O115_0" ref="AL115"/>
    <hyperlink location="Validation_D001_LSIB_G03_O115_0" ref="AM115"/>
    <hyperlink location="Validation_KD001_LSIB_G03_O116_0" ref="AL116"/>
    <hyperlink location="Validation_KD001_LSIB_G03_O117_0" ref="AL117"/>
    <hyperlink location="Validation_KD001_LSIB_G03_O118_0" ref="AL118"/>
    <hyperlink location="Validation_D001_LSIB_G03_O118_0" ref="AM118"/>
    <hyperlink location="Validation_KD001_LSIB_G03_O119_0" ref="AL119"/>
    <hyperlink location="Validation_KD001_LSIB_G03_O120_0" ref="AL120"/>
    <hyperlink location="Validation_KD001_LSIB_G03_O121_0" ref="AL121"/>
    <hyperlink location="Validation_D001_LSIB_G03_O121_0" ref="AM121"/>
    <hyperlink location="Validation_KD001_LSIB_G03_O122_0" ref="AL122"/>
    <hyperlink location="Validation_KD001_LSIB_G03_O123_0" ref="AL123"/>
    <hyperlink location="Validation_KD001_LSIB_G03_O124_0" ref="AL124"/>
    <hyperlink location="Validation_D001_LSIB_G03_O124_0" ref="AM124"/>
    <hyperlink location="Validation_KD001_LSIB_G03_O125_0" ref="AL125"/>
    <hyperlink location="Validation_KD001_LSIB_G03_O126_0" ref="AL126"/>
    <hyperlink location="Validation_KD001_LSIB_G03_O127_0" ref="AL127"/>
    <hyperlink location="Validation_K026_LSIB_G03_O127_0" ref="AM127"/>
    <hyperlink location="Validation_KD001_LSIB_G03_O128_0" ref="AL128"/>
    <hyperlink location="Validation_D001_LSIB_G03_O128_0" ref="AM128"/>
    <hyperlink location="Validation_KD001_LSIB_G03_O129_0" ref="AL129"/>
    <hyperlink location="Validation_KD001_LSIB_G03_O130_0" ref="AL130"/>
    <hyperlink location="Validation_KD001_LSIB_G03_O131_0" ref="AL131"/>
    <hyperlink location="Validation_D001_LSIB_G03_O131_0" ref="AM131"/>
    <hyperlink location="Validation_KD001_LSIB_G03_O132_0" ref="AL132"/>
    <hyperlink location="Validation_KD001_LSIB_G03_O133_0" ref="AL133"/>
    <hyperlink location="Validation_KD001_LSIB_G03_O134_0" ref="AL134"/>
    <hyperlink location="Validation_D001_LSIB_G03_O134_0" ref="AM134"/>
    <hyperlink location="Validation_KD001_LSIB_G03_O135_0" ref="AL135"/>
    <hyperlink location="Validation_KD001_LSIB_G03_O136_0" ref="AL136"/>
    <hyperlink location="Validation_KD001_LSIB_G03_O137_0" ref="AL137"/>
    <hyperlink location="Validation_D001_LSIB_G03_O137_0" ref="AM137"/>
    <hyperlink location="Validation_KD001_LSIB_G03_O138_0" ref="AL138"/>
    <hyperlink location="Validation_KD001_LSIB_G03_O139_0" ref="AL139"/>
    <hyperlink location="Validation_KD001_LSIB_G03_O140_0" ref="AL140"/>
    <hyperlink location="Validation_D001_LSIB_G03_O140_0" ref="AM140"/>
    <hyperlink location="Validation_KD001_LSIB_G03_O141_0" ref="AL141"/>
    <hyperlink location="Validation_KD001_LSIB_G03_O142_0" ref="AL142"/>
    <hyperlink location="Validation_KD001_LSIB_G03_O144_0" ref="AL144"/>
    <hyperlink location="Validation_KD001_LSIB_G03_O145_0" ref="AL145"/>
    <hyperlink location="Validation_KD001_LSIB_G03_O146_0" ref="AL146"/>
    <hyperlink location="Validation_K027_LSIB_G03_O148_0" ref="AL148"/>
    <hyperlink location="Validation_KD001_LSIB_G03_O148_0" ref="AM148"/>
    <hyperlink location="Validation_K027a_LSIB_G03_O148_0" ref="AN148"/>
    <hyperlink location="Validation_K027b_LSIB_G03_O148_0" ref="AO148"/>
    <hyperlink location="Validation_KD001_LSIB_G03_O149_0" ref="AL149"/>
    <hyperlink location="Validation_KD001_LSIB_G03_O150_0" ref="AL150"/>
    <hyperlink location="Validation_K028_LSIB_G03_O152_0" ref="AL152"/>
    <hyperlink location="Validation_KD001_LSIB_G03_O155_0" ref="AL155"/>
    <hyperlink location="Validation_KD001_LSIB_G03_O156_0" ref="AL156"/>
    <hyperlink location="Validation_K029_LSIB_G03_L153_0" ref="Q172"/>
  </hyperlinks>
  <printOptions gridLinesSet="0"/>
  <pageMargins left="0.39370078740157483" right="0.39370078740157483" top="0.47244094488188981" bottom="0.59055118110236227" header="0.31496062992125984" footer="0.31496062992125984"/>
  <pageSetup paperSize="9" scale="57" fitToHeight="2" orientation="portrait" r:id="rId1"/>
  <headerFooter>
    <oddFooter><![CDATA[&L&G   &"Arial,Fett"confidential&C&D&RPage &P]]></oddFooter>
  </headerFooter>
  <rowBreaks count="3" manualBreakCount="3">
    <brk id="57" max="15" man="1"/>
    <brk id="86" max="15" man="1"/>
    <brk id="126" max="15" man="1"/>
  </rowBreaks>
  <drawing r:id="rId4"/>
  <legacyDrawing r:id="rId6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showGridLines="0" showRowColHeaders="0" showZeros="true" topLeftCell="B1" zoomScale="80" zoomScaleNormal="80" workbookViewId="0">
      <pane xSplit="10" ySplit="19" topLeftCell="L20" activePane="bottomRight" state="frozenSplit"/>
      <selection activeCell="B1" sqref="B1"/>
      <selection pane="topRight" activeCell="M1" sqref="M1"/>
      <selection pane="bottomLeft" activeCell="B20" sqref="B20"/>
      <selection pane="bottomRight" activeCell="L20" sqref="L20"/>
    </sheetView>
  </sheetViews>
  <sheetFormatPr defaultColWidth="11.5703125" defaultRowHeight="12.75" x14ac:dyDescent="0.2"/>
  <cols>
    <col min="1" max="1" customWidth="true" hidden="true" style="17" width="1.85546875" collapsed="false"/>
    <col min="2" max="2" bestFit="true" customWidth="true" style="17" width="13.42578125" collapsed="false"/>
    <col min="3" max="3" customWidth="true" hidden="true" style="17" width="2.5703125" collapsed="false"/>
    <col min="4" max="4" customWidth="true" style="17" width="58.7109375" collapsed="false"/>
    <col min="5" max="5" customWidth="true" style="17" width="4.7109375" collapsed="false"/>
    <col min="6" max="6" customWidth="true" hidden="true" style="17" width="4.7109375" collapsed="false"/>
    <col min="7" max="9" customWidth="true" hidden="true" style="48" width="8.7109375" collapsed="false"/>
    <col min="10" max="10" customWidth="true" hidden="true" style="48" width="27.5703125" collapsed="false"/>
    <col min="11" max="11" customWidth="true" hidden="true" style="13" width="27.5703125" collapsed="false"/>
    <col min="12" max="13" customWidth="true" style="17" width="15.7109375" collapsed="false"/>
    <col min="14" max="16" customWidth="true" style="128" width="15.7109375" collapsed="false"/>
    <col min="17" max="17" customWidth="true" style="128" width="25.7109375" collapsed="false"/>
    <col min="18" max="18" customWidth="true" style="128" width="12.7109375" collapsed="false"/>
    <col min="19" max="19" customWidth="true" style="17" width="12.78125" collapsed="false"/>
    <col min="20" max="24" customWidth="true" style="17" width="11.85546875" collapsed="false"/>
    <col min="25" max="25" customWidth="true" style="128" width="11.85546875" collapsed="false"/>
    <col min="26" max="26" customWidth="true" style="17" width="11.85546875" collapsed="false"/>
    <col min="27" max="16384" style="17" width="11.5703125" collapsed="false"/>
  </cols>
  <sheetData>
    <row r="1" spans="1:25" ht="21.95" customHeight="1" x14ac:dyDescent="0.2">
      <c r="A1" s="18"/>
      <c r="B1" s="44" t="str">
        <f>I_ReportName</f>
        <v>LSIB_G</v>
      </c>
      <c r="D1" s="13" t="s">
        <v>17</v>
      </c>
      <c r="I1" s="49"/>
      <c r="J1" s="49"/>
      <c r="L1" s="210" t="str">
        <f>P_Title</f>
        <v>Reporting of Special Liquidity Requirements for Systemically Important Banks (LSIB)</v>
      </c>
      <c r="M1" s="210"/>
      <c r="N1" s="210"/>
      <c r="O1" s="210"/>
      <c r="P1" s="210"/>
      <c r="Q1" s="187"/>
      <c r="R1" s="17"/>
      <c r="Y1" s="17"/>
    </row>
    <row r="2" spans="1:25" ht="21.95" customHeight="1" x14ac:dyDescent="0.2">
      <c r="A2" s="18"/>
      <c r="B2" s="144" t="s">
        <v>130</v>
      </c>
      <c r="D2" s="13" t="s">
        <v>18</v>
      </c>
      <c r="I2" s="49"/>
      <c r="J2" s="49"/>
      <c r="L2" s="210"/>
      <c r="M2" s="210"/>
      <c r="N2" s="210"/>
      <c r="O2" s="210"/>
      <c r="P2" s="210"/>
      <c r="Q2" s="187"/>
      <c r="R2" s="153"/>
      <c r="Y2" s="17"/>
    </row>
    <row r="3" spans="1:25" ht="21.95" customHeight="1" x14ac:dyDescent="0.2">
      <c r="A3" s="18"/>
      <c r="B3" s="44" t="str">
        <f>I_SubjectId</f>
        <v>XXXXXX</v>
      </c>
      <c r="D3" s="13" t="s">
        <v>39</v>
      </c>
      <c r="I3" s="49"/>
      <c r="J3" s="49"/>
      <c r="L3" s="211" t="str">
        <f>P_Subtitle</f>
        <v>Group / Single Entities (without group structure)</v>
      </c>
      <c r="M3" s="211"/>
      <c r="N3" s="211"/>
      <c r="O3" s="211"/>
      <c r="P3" s="211"/>
      <c r="Q3" s="211"/>
      <c r="R3" s="17"/>
      <c r="Y3" s="17"/>
    </row>
    <row r="4" spans="1:25" ht="21.95" customHeight="1" x14ac:dyDescent="0.25">
      <c r="A4" s="21"/>
      <c r="B4" s="45" t="str">
        <f>I_ReferDate</f>
        <v>DD.MM.YYYY</v>
      </c>
      <c r="D4" s="13" t="s">
        <v>19</v>
      </c>
      <c r="I4" s="49"/>
      <c r="J4" s="49"/>
      <c r="L4" s="151" t="s">
        <v>167</v>
      </c>
      <c r="M4" s="123"/>
      <c r="N4" s="38"/>
      <c r="O4" s="165"/>
      <c r="P4" s="17"/>
      <c r="Q4" s="60"/>
      <c r="R4" s="17"/>
      <c r="Y4" s="17"/>
    </row>
    <row r="5" spans="1:25" s="23" customFormat="1" ht="20.100000000000001" customHeight="1" x14ac:dyDescent="0.25">
      <c r="A5" s="128"/>
      <c r="B5" s="60">
        <f>COUNTIFS(S20:T29,"*ERROR*")+COUNTIFS(L34:Q37,"*ERROR*")</f>
      </c>
      <c r="D5" s="13" t="s">
        <v>22</v>
      </c>
      <c r="E5" s="128"/>
      <c r="F5" s="128"/>
      <c r="G5" s="51"/>
      <c r="H5" s="50"/>
      <c r="I5" s="51"/>
      <c r="J5" s="192"/>
      <c r="K5" s="16"/>
      <c r="L5" s="166"/>
      <c r="M5" s="17"/>
      <c r="N5" s="17"/>
      <c r="O5" s="165"/>
      <c r="P5" s="17"/>
      <c r="Q5" s="165"/>
    </row>
    <row r="6" spans="1:25" ht="20.100000000000001" customHeight="1" x14ac:dyDescent="0.2">
      <c r="A6" s="128"/>
      <c r="B6" s="60">
        <f>COUNTIFS(S20:T29,"*WARNING*")+COUNTIFS(L34:Q37,"*WARNING*")</f>
      </c>
      <c r="C6" s="23"/>
      <c r="D6" s="13" t="s">
        <v>23</v>
      </c>
      <c r="E6" s="128"/>
      <c r="F6" s="128"/>
      <c r="G6" s="51"/>
      <c r="H6" s="51"/>
      <c r="I6" s="51"/>
      <c r="J6" s="51"/>
      <c r="K6" s="16"/>
      <c r="L6" s="165" t="s">
        <v>136</v>
      </c>
      <c r="M6" s="128"/>
      <c r="P6" s="17"/>
      <c r="R6" s="17"/>
      <c r="Y6" s="17"/>
    </row>
    <row r="7" spans="1:25" ht="15" hidden="1" customHeight="1" x14ac:dyDescent="0.2">
      <c r="A7" s="128"/>
      <c r="B7" s="128"/>
      <c r="C7" s="128"/>
      <c r="D7" s="128"/>
      <c r="E7" s="128"/>
      <c r="F7" s="128"/>
      <c r="G7" s="51"/>
      <c r="H7" s="51"/>
      <c r="I7" s="51"/>
      <c r="J7" s="51"/>
      <c r="K7" s="16"/>
      <c r="L7" s="128"/>
      <c r="M7" s="128"/>
      <c r="P7" s="17"/>
      <c r="R7" s="17"/>
      <c r="Y7" s="17"/>
    </row>
    <row r="8" spans="1:25" ht="15" hidden="1" customHeight="1" x14ac:dyDescent="0.2">
      <c r="A8" s="128"/>
      <c r="B8" s="128"/>
      <c r="C8" s="128"/>
      <c r="D8" s="128"/>
      <c r="E8" s="128"/>
      <c r="F8" s="128"/>
      <c r="G8" s="51"/>
      <c r="H8" s="51"/>
      <c r="I8" s="51"/>
      <c r="J8" s="51"/>
      <c r="K8" s="16"/>
      <c r="L8" s="128"/>
      <c r="M8" s="128"/>
      <c r="P8" s="17"/>
      <c r="R8" s="17"/>
      <c r="Y8" s="17"/>
    </row>
    <row r="9" spans="1:25" ht="15" hidden="1" customHeight="1" x14ac:dyDescent="0.2">
      <c r="A9" s="128"/>
      <c r="B9" s="128"/>
      <c r="C9" s="128"/>
      <c r="D9" s="128"/>
      <c r="E9" s="128"/>
      <c r="F9" s="128"/>
      <c r="G9" s="51"/>
      <c r="H9" s="51"/>
      <c r="I9" s="51"/>
      <c r="J9" s="51"/>
      <c r="K9" s="16"/>
      <c r="L9" s="128"/>
      <c r="M9" s="128"/>
      <c r="P9" s="17"/>
      <c r="R9" s="17"/>
      <c r="Y9" s="17"/>
    </row>
    <row r="10" spans="1:25" ht="15" hidden="1" customHeight="1" x14ac:dyDescent="0.2">
      <c r="A10" s="128"/>
      <c r="B10" s="128"/>
      <c r="C10" s="128"/>
      <c r="D10" s="128"/>
      <c r="E10" s="128"/>
      <c r="F10" s="128"/>
      <c r="G10" s="51"/>
      <c r="H10" s="51"/>
      <c r="I10" s="51"/>
      <c r="J10" s="51"/>
      <c r="K10" s="16"/>
      <c r="L10" s="128"/>
      <c r="M10" s="128"/>
      <c r="P10" s="17"/>
      <c r="R10" s="17"/>
      <c r="Y10" s="17"/>
    </row>
    <row r="11" spans="1:25" ht="15" hidden="1" customHeight="1" x14ac:dyDescent="0.2">
      <c r="A11" s="128"/>
      <c r="B11" s="128"/>
      <c r="C11" s="128"/>
      <c r="D11" s="128"/>
      <c r="E11" s="128"/>
      <c r="F11" s="128"/>
      <c r="G11" s="51"/>
      <c r="H11" s="51"/>
      <c r="I11" s="51"/>
      <c r="J11" s="51"/>
      <c r="K11" s="16"/>
      <c r="L11" s="128"/>
      <c r="M11" s="128"/>
      <c r="P11" s="17"/>
      <c r="R11" s="17"/>
      <c r="Y11" s="17"/>
    </row>
    <row r="12" spans="1:25" ht="15" hidden="1" customHeight="1" x14ac:dyDescent="0.2">
      <c r="A12" s="128"/>
      <c r="B12" s="128"/>
      <c r="C12" s="128"/>
      <c r="D12" s="128"/>
      <c r="E12" s="128"/>
      <c r="F12" s="128"/>
      <c r="G12" s="51"/>
      <c r="H12" s="51"/>
      <c r="I12" s="51"/>
      <c r="J12" s="51"/>
      <c r="K12" s="16"/>
      <c r="L12" s="128"/>
      <c r="M12" s="128"/>
      <c r="P12" s="17"/>
      <c r="R12" s="17"/>
      <c r="Y12" s="17"/>
    </row>
    <row r="13" spans="1:25" ht="15" hidden="1" customHeight="1" x14ac:dyDescent="0.2">
      <c r="A13" s="128"/>
      <c r="B13" s="128"/>
      <c r="C13" s="128"/>
      <c r="D13" s="128"/>
      <c r="E13" s="128"/>
      <c r="F13" s="128"/>
      <c r="G13" s="51"/>
      <c r="H13" s="51"/>
      <c r="I13" s="51"/>
      <c r="J13" s="51"/>
      <c r="K13" s="16"/>
      <c r="L13" s="128"/>
      <c r="M13" s="128"/>
      <c r="P13" s="17"/>
      <c r="R13" s="17"/>
      <c r="Y13" s="17"/>
    </row>
    <row r="14" spans="1:25" ht="15" hidden="1" customHeight="1" x14ac:dyDescent="0.2">
      <c r="A14" s="128"/>
      <c r="B14" s="128"/>
      <c r="C14" s="128"/>
      <c r="D14" s="128"/>
      <c r="E14" s="128"/>
      <c r="F14" s="128"/>
      <c r="G14" s="51"/>
      <c r="H14" s="51"/>
      <c r="I14" s="51"/>
      <c r="J14" s="51"/>
      <c r="K14" s="16"/>
      <c r="L14" s="128"/>
      <c r="M14" s="128"/>
      <c r="P14" s="17"/>
      <c r="R14" s="17"/>
      <c r="Y14" s="17"/>
    </row>
    <row r="15" spans="1:25" ht="15" customHeight="1" x14ac:dyDescent="0.2">
      <c r="A15" s="128"/>
      <c r="B15" s="128"/>
      <c r="C15" s="128"/>
      <c r="D15" s="128"/>
      <c r="E15" s="128"/>
      <c r="F15" s="128"/>
      <c r="G15" s="51"/>
      <c r="H15" s="51"/>
      <c r="I15" s="51"/>
      <c r="J15" s="51"/>
      <c r="K15" s="16"/>
      <c r="L15" s="128"/>
      <c r="M15" s="128"/>
      <c r="P15" s="17"/>
      <c r="R15" s="17"/>
      <c r="Y15" s="17"/>
    </row>
    <row r="16" spans="1:25" ht="60" customHeight="1" x14ac:dyDescent="0.2">
      <c r="A16" s="29"/>
      <c r="B16" s="29"/>
      <c r="C16" s="29"/>
      <c r="D16" s="29"/>
      <c r="E16" s="35"/>
      <c r="F16" s="131"/>
      <c r="G16" s="52"/>
      <c r="H16" s="52"/>
      <c r="I16" s="52"/>
      <c r="J16" s="29"/>
      <c r="K16" s="129"/>
      <c r="L16" s="147" t="s">
        <v>177</v>
      </c>
      <c r="M16" s="149" t="s">
        <v>204</v>
      </c>
      <c r="N16" s="149" t="s">
        <v>205</v>
      </c>
      <c r="O16" s="149" t="s">
        <v>140</v>
      </c>
      <c r="P16" s="147" t="s">
        <v>2</v>
      </c>
      <c r="Q16" s="147" t="s">
        <v>139</v>
      </c>
      <c r="R16" s="17"/>
      <c r="S16" s="128"/>
      <c r="Y16" s="17"/>
    </row>
    <row r="17" spans="1:25" ht="12.75" customHeight="1" x14ac:dyDescent="0.2">
      <c r="A17" s="128"/>
      <c r="C17" s="128"/>
      <c r="D17" s="21"/>
      <c r="E17" s="193"/>
      <c r="F17" s="193"/>
      <c r="G17" s="53"/>
      <c r="H17" s="53"/>
      <c r="I17" s="53"/>
      <c r="J17" s="53"/>
      <c r="K17" s="115"/>
      <c r="L17" s="112" t="str">
        <f>SUBSTITUTE(ADDRESS(1,COLUMN(),4),1,)</f>
        <v>L</v>
      </c>
      <c r="M17" s="112" t="str">
        <f>SUBSTITUTE(ADDRESS(1,COLUMN(),4),1,)</f>
        <v>M</v>
      </c>
      <c r="N17" s="112" t="str">
        <f t="shared" ref="N17:Q17" si="0">SUBSTITUTE(ADDRESS(1,COLUMN(),4),1,)</f>
        <v>N</v>
      </c>
      <c r="O17" s="112" t="str">
        <f t="shared" si="0"/>
        <v>O</v>
      </c>
      <c r="P17" s="112" t="str">
        <f t="shared" si="0"/>
        <v>P</v>
      </c>
      <c r="Q17" s="112" t="str">
        <f t="shared" si="0"/>
        <v>Q</v>
      </c>
      <c r="R17" s="17"/>
      <c r="Y17" s="17"/>
    </row>
    <row r="18" spans="1:25" ht="12.75" hidden="1" customHeight="1" x14ac:dyDescent="0.2">
      <c r="A18" s="128"/>
      <c r="B18" s="140"/>
      <c r="C18" s="29"/>
      <c r="D18" s="29"/>
      <c r="E18" s="56"/>
      <c r="F18" s="196"/>
      <c r="G18" s="196"/>
      <c r="H18" s="196"/>
      <c r="I18" s="196"/>
      <c r="J18" s="196"/>
      <c r="K18" s="196"/>
      <c r="L18" s="198"/>
      <c r="M18" s="198"/>
      <c r="N18" s="198"/>
      <c r="O18" s="198"/>
      <c r="P18" s="198"/>
      <c r="Q18" s="198"/>
      <c r="R18" s="17"/>
      <c r="Y18" s="17"/>
    </row>
    <row r="19" spans="1:25" ht="12.75" hidden="1" customHeight="1" x14ac:dyDescent="0.2">
      <c r="A19" s="128"/>
      <c r="C19" s="128"/>
      <c r="D19" s="33"/>
      <c r="E19" s="203"/>
      <c r="F19" s="201"/>
      <c r="G19" s="201"/>
      <c r="H19" s="201"/>
      <c r="I19" s="201"/>
      <c r="J19" s="201"/>
      <c r="K19" s="201"/>
      <c r="L19" s="204"/>
      <c r="M19" s="204"/>
      <c r="N19" s="204"/>
      <c r="O19" s="204"/>
      <c r="P19" s="201"/>
      <c r="Q19" s="201"/>
      <c r="R19" s="17"/>
      <c r="Y19" s="17"/>
    </row>
    <row r="20" spans="1:25" s="128" customFormat="1" ht="44.25" customHeight="1" x14ac:dyDescent="0.2">
      <c r="B20" s="17"/>
      <c r="C20" s="87"/>
      <c r="D20" s="167" t="s">
        <v>166</v>
      </c>
      <c r="E20" s="56">
        <f>ROW()</f>
        <v>20</v>
      </c>
      <c r="F20" s="196"/>
      <c r="G20" s="196"/>
      <c r="H20" s="196"/>
      <c r="I20" s="196"/>
      <c r="J20" s="196"/>
      <c r="K20" s="206"/>
      <c r="L20" s="37"/>
      <c r="M20" s="37"/>
      <c r="N20" s="37"/>
      <c r="O20" s="37"/>
      <c r="P20" s="37"/>
      <c r="Q20" s="37"/>
      <c r="S20" s="234">
        <f>IF(ABS(P20-SUM(M20,N20,O20,L20))&lt;=0.5,"OK","P20: ERROR")</f>
      </c>
      <c r="T20" s="234">
        <f>IF(P20-Q20&gt;=-0.5,"OK","P20: ERROR")</f>
      </c>
    </row>
    <row r="21" spans="1:25" s="128" customFormat="1" ht="20.100000000000001" customHeight="1" x14ac:dyDescent="0.2">
      <c r="B21" s="17"/>
      <c r="C21" s="87"/>
      <c r="D21" s="167" t="s">
        <v>137</v>
      </c>
      <c r="E21" s="56">
        <f>ROW()</f>
        <v>21</v>
      </c>
      <c r="F21" s="196"/>
      <c r="G21" s="196"/>
      <c r="H21" s="196"/>
      <c r="I21" s="196"/>
      <c r="J21" s="206"/>
      <c r="K21" s="206"/>
      <c r="L21" s="37"/>
      <c r="M21" s="37"/>
      <c r="N21" s="37"/>
      <c r="O21" s="37"/>
      <c r="P21" s="37"/>
      <c r="Q21" s="37"/>
      <c r="R21" s="194"/>
      <c r="S21" s="234">
        <f>IF(ABS(P21-SUM(M21,N21,O21,L21))&lt;=0.5,"OK","P21: ERROR")</f>
      </c>
      <c r="T21" s="234">
        <f>IF(P21-Q21&gt;=-0.5,"OK","P21: ERROR")</f>
      </c>
    </row>
    <row r="22" spans="1:25" s="128" customFormat="1" ht="20.100000000000001" customHeight="1" x14ac:dyDescent="0.2">
      <c r="B22" s="17"/>
      <c r="C22" s="87"/>
      <c r="D22" s="167" t="s">
        <v>138</v>
      </c>
      <c r="E22" s="56">
        <f>ROW()</f>
        <v>22</v>
      </c>
      <c r="F22" s="196"/>
      <c r="G22" s="196"/>
      <c r="H22" s="196"/>
      <c r="I22" s="196"/>
      <c r="J22" s="206"/>
      <c r="K22" s="206"/>
      <c r="L22" s="37"/>
      <c r="M22" s="37"/>
      <c r="N22" s="37"/>
      <c r="O22" s="37"/>
      <c r="P22" s="37"/>
      <c r="Q22" s="37"/>
      <c r="R22" s="194"/>
      <c r="S22" s="234">
        <f>IF(ABS(P22-SUM(M22,N22,O22,L22))&lt;=0.5,"OK","P22: ERROR")</f>
      </c>
      <c r="T22" s="234">
        <f>IF(P22-Q22&gt;=-0.5,"OK","P22: ERROR")</f>
      </c>
    </row>
    <row r="23" spans="1:25" ht="6" customHeight="1" x14ac:dyDescent="0.2">
      <c r="D23" s="103"/>
      <c r="E23" s="20"/>
      <c r="F23" s="20"/>
      <c r="G23" s="54"/>
      <c r="H23" s="54"/>
      <c r="I23" s="54"/>
      <c r="J23" s="54"/>
      <c r="K23" s="116"/>
      <c r="L23" s="103"/>
      <c r="M23" s="103"/>
      <c r="N23" s="103"/>
      <c r="O23" s="103"/>
      <c r="P23" s="103"/>
      <c r="Q23" s="103"/>
      <c r="Y23" s="17"/>
    </row>
    <row r="24" spans="1:25" s="128" customFormat="1" ht="20.100000000000001" customHeight="1" x14ac:dyDescent="0.2">
      <c r="D24" s="21"/>
      <c r="S24" s="17"/>
      <c r="T24" s="17"/>
    </row>
    <row r="25" spans="1:25" ht="60" customHeight="1" x14ac:dyDescent="0.2">
      <c r="A25" s="29"/>
      <c r="B25" s="29"/>
      <c r="C25" s="29"/>
      <c r="D25" s="29"/>
      <c r="E25" s="30"/>
      <c r="F25" s="131"/>
      <c r="G25" s="52"/>
      <c r="H25" s="52"/>
      <c r="I25" s="52"/>
      <c r="J25" s="29"/>
      <c r="K25" s="129"/>
      <c r="L25" s="147" t="s">
        <v>178</v>
      </c>
      <c r="M25" s="149" t="s">
        <v>179</v>
      </c>
      <c r="N25" s="147" t="s">
        <v>180</v>
      </c>
      <c r="O25" s="148"/>
      <c r="P25" s="147" t="s">
        <v>2</v>
      </c>
      <c r="Q25" s="147" t="s">
        <v>139</v>
      </c>
      <c r="R25" s="17"/>
      <c r="S25" s="128"/>
      <c r="Y25" s="17"/>
    </row>
    <row r="26" spans="1:25" ht="12.75" customHeight="1" x14ac:dyDescent="0.2">
      <c r="A26" s="128"/>
      <c r="B26" s="18"/>
      <c r="C26" s="21"/>
      <c r="D26" s="21"/>
      <c r="E26" s="202"/>
      <c r="F26" s="193"/>
      <c r="G26" s="53"/>
      <c r="H26" s="53"/>
      <c r="I26" s="53"/>
      <c r="J26" s="53"/>
      <c r="K26" s="115"/>
      <c r="L26" s="112" t="str">
        <f>SUBSTITUTE(ADDRESS(1,COLUMN(),4),1,)</f>
        <v>L</v>
      </c>
      <c r="M26" s="112" t="str">
        <f>SUBSTITUTE(ADDRESS(1,COLUMN(),4),1,)</f>
        <v>M</v>
      </c>
      <c r="N26" s="112" t="str">
        <f t="shared" ref="N26:Q26" si="1">SUBSTITUTE(ADDRESS(1,COLUMN(),4),1,)</f>
        <v>N</v>
      </c>
      <c r="O26" s="141"/>
      <c r="P26" s="112" t="str">
        <f t="shared" si="1"/>
        <v>P</v>
      </c>
      <c r="Q26" s="112" t="str">
        <f t="shared" si="1"/>
        <v>Q</v>
      </c>
      <c r="R26" s="17"/>
      <c r="Y26" s="17"/>
    </row>
    <row r="27" spans="1:25" ht="12.75" hidden="1" customHeight="1" x14ac:dyDescent="0.2">
      <c r="A27" s="128"/>
      <c r="B27" s="18"/>
      <c r="C27" s="21"/>
      <c r="D27" s="21"/>
      <c r="E27" s="114"/>
      <c r="F27" s="197"/>
      <c r="G27" s="197"/>
      <c r="H27" s="197"/>
      <c r="I27" s="197"/>
      <c r="J27" s="197"/>
      <c r="K27" s="197"/>
      <c r="L27" s="198"/>
      <c r="M27" s="198"/>
      <c r="N27" s="198"/>
      <c r="O27" s="141"/>
      <c r="P27" s="198"/>
      <c r="Q27" s="198"/>
      <c r="R27" s="17"/>
      <c r="Y27" s="17"/>
    </row>
    <row r="28" spans="1:25" ht="12.75" hidden="1" customHeight="1" x14ac:dyDescent="0.2">
      <c r="A28" s="128"/>
      <c r="C28" s="128"/>
      <c r="D28" s="21"/>
      <c r="E28" s="203"/>
      <c r="F28" s="201"/>
      <c r="G28" s="201"/>
      <c r="H28" s="201"/>
      <c r="I28" s="201"/>
      <c r="J28" s="201"/>
      <c r="K28" s="201"/>
      <c r="L28" s="205"/>
      <c r="M28" s="205"/>
      <c r="N28" s="205"/>
      <c r="O28" s="164"/>
      <c r="P28" s="198"/>
      <c r="Q28" s="198"/>
      <c r="R28" s="17"/>
      <c r="Y28" s="17"/>
    </row>
    <row r="29" spans="1:25" s="128" customFormat="1" ht="35.25" customHeight="1" x14ac:dyDescent="0.2">
      <c r="B29" s="17"/>
      <c r="C29" s="87"/>
      <c r="D29" s="209" t="s">
        <v>181</v>
      </c>
      <c r="E29" s="56">
        <f>ROW()</f>
        <v>29</v>
      </c>
      <c r="F29" s="196"/>
      <c r="G29" s="196"/>
      <c r="H29" s="196"/>
      <c r="I29" s="196"/>
      <c r="J29" s="206"/>
      <c r="K29" s="206"/>
      <c r="L29" s="37"/>
      <c r="M29" s="37"/>
      <c r="N29" s="37"/>
      <c r="O29" s="119"/>
      <c r="P29" s="37"/>
      <c r="Q29" s="37"/>
      <c r="R29" s="17"/>
      <c r="S29" s="234">
        <f>IF(ABS(P29-SUM(M29,N29,L29))&lt;=0.5,"OK","P29: ERROR")</f>
      </c>
      <c r="T29" s="234">
        <f>IF(P29-Q29&gt;=-0.5,"OK","P29: ERROR")</f>
      </c>
      <c r="U29" s="17"/>
      <c r="V29" s="17"/>
      <c r="W29" s="17"/>
    </row>
    <row r="30" spans="1:25" ht="6" customHeight="1" x14ac:dyDescent="0.2">
      <c r="D30" s="103"/>
      <c r="E30" s="20"/>
      <c r="F30" s="20"/>
      <c r="G30" s="54"/>
      <c r="H30" s="54"/>
      <c r="I30" s="54"/>
      <c r="J30" s="54"/>
      <c r="K30" s="116"/>
      <c r="L30" s="103"/>
      <c r="M30" s="103"/>
      <c r="N30" s="103"/>
      <c r="O30" s="103"/>
      <c r="P30" s="103"/>
      <c r="Q30" s="103"/>
      <c r="R30" s="17"/>
      <c r="S30" s="128"/>
      <c r="Y30" s="17"/>
    </row>
    <row r="31" spans="1:25" s="128" customFormat="1" x14ac:dyDescent="0.2">
      <c r="B31" s="17"/>
      <c r="C31" s="17"/>
      <c r="D31" s="39"/>
      <c r="E31" s="17"/>
      <c r="F31" s="17"/>
      <c r="G31" s="48"/>
      <c r="H31" s="48"/>
      <c r="I31" s="48"/>
      <c r="J31" s="48"/>
      <c r="K31" s="13"/>
      <c r="R31" s="17"/>
      <c r="T31" s="17"/>
      <c r="U31" s="17"/>
      <c r="V31" s="17"/>
      <c r="W31" s="17"/>
    </row>
    <row r="32" spans="1:25" x14ac:dyDescent="0.2">
      <c r="L32" s="155"/>
      <c r="M32" s="161" t="s">
        <v>182</v>
      </c>
      <c r="N32" s="155"/>
      <c r="R32" s="17"/>
      <c r="S32" s="128"/>
    </row>
    <row r="33" spans="12:19" x14ac:dyDescent="0.2">
      <c r="L33" s="90"/>
      <c r="M33" s="90"/>
      <c r="N33" s="90"/>
      <c r="O33" s="17"/>
      <c r="P33" s="17"/>
      <c r="Q33" s="17"/>
      <c r="R33" s="17"/>
      <c r="S33" s="133"/>
    </row>
    <row r="34" spans="12:19" x14ac:dyDescent="0.2" ht="13.0" customHeight="true">
      <c r="L34" s="234">
        <f>IF(L20&gt;=0,"OK","L20: ERROR")</f>
      </c>
      <c r="M34" s="234">
        <f>IF(M20&gt;=0,"OK","M20: ERROR")</f>
      </c>
      <c r="N34" s="234">
        <f>IF(N20&gt;=0,"OK","N20: ERROR")</f>
      </c>
      <c r="O34" s="234">
        <f>IF(O20&gt;=0,"OK","O20: ERROR")</f>
      </c>
      <c r="P34" s="234">
        <f>IF(P20&gt;=0,"OK","P20: ERROR")</f>
      </c>
      <c r="Q34" s="234">
        <f>IF(Q20&gt;=0,"OK","Q20: ERROR")</f>
      </c>
      <c r="S34" s="128"/>
    </row>
    <row r="35" spans="12:19" x14ac:dyDescent="0.2" ht="13.0" customHeight="true">
      <c r="L35" s="234">
        <f>IF(L21&gt;=0,"OK","L21: ERROR")</f>
      </c>
      <c r="M35" s="234">
        <f>IF(M21&gt;=0,"OK","M21: ERROR")</f>
      </c>
      <c r="N35" s="234">
        <f>IF(N21&gt;=0,"OK","N21: ERROR")</f>
      </c>
      <c r="O35" s="234">
        <f>IF(O21&gt;=0,"OK","O21: ERROR")</f>
      </c>
      <c r="P35" s="234">
        <f>IF(P21&gt;=0,"OK","P21: ERROR")</f>
      </c>
      <c r="Q35" s="234">
        <f>IF(Q21&gt;=0,"OK","Q21: ERROR")</f>
      </c>
    </row>
    <row r="36" spans="12:19" x14ac:dyDescent="0.2" ht="13.0" customHeight="true">
      <c r="L36" s="234">
        <f>IF(L22&gt;=0,"OK","L22: ERROR")</f>
      </c>
      <c r="M36" s="234">
        <f>IF(M22&gt;=0,"OK","M22: ERROR")</f>
      </c>
      <c r="N36" s="234">
        <f>IF(N22&gt;=0,"OK","N22: ERROR")</f>
      </c>
      <c r="O36" s="234">
        <f>IF(O22&gt;=0,"OK","O22: ERROR")</f>
      </c>
      <c r="P36" s="234">
        <f>IF(P22&gt;=0,"OK","P22: ERROR")</f>
      </c>
      <c r="Q36" s="234">
        <f>IF(Q22&gt;=0,"OK","Q22: ERROR")</f>
      </c>
    </row>
    <row r="37" spans="12:19" x14ac:dyDescent="0.2" ht="13.0" customHeight="true">
      <c r="L37" s="234">
        <f>IF(L29&gt;=0,"OK","L29: ERROR")</f>
      </c>
      <c r="M37" s="234">
        <f>IF(M29&gt;=0,"OK","M29: ERROR")</f>
      </c>
      <c r="N37" s="234">
        <f>IF(N29&gt;=0,"OK","N29: ERROR")</f>
      </c>
      <c r="P37" s="234">
        <f>IF(P29&gt;=0,"OK","P29: ERROR")</f>
      </c>
      <c r="Q37" s="234">
        <f>IF(Q29&gt;=0,"OK","Q29: ERROR")</f>
      </c>
    </row>
    <row r="38" spans="12:19" x14ac:dyDescent="0.2" ht="13.0" customHeight="true">
      <c r="L38" s="128"/>
      <c r="M38" s="128"/>
    </row>
    <row r="39" spans="12:19" x14ac:dyDescent="0.2" ht="13.0" customHeight="true">
      <c r="L39" s="128"/>
      <c r="M39" s="128"/>
    </row>
    <row r="40" spans="12:19" x14ac:dyDescent="0.2" ht="13.0" customHeight="true">
      <c r="L40" s="128"/>
      <c r="M40" s="128"/>
    </row>
    <row r="41" spans="12:19" x14ac:dyDescent="0.2" ht="13.0" customHeight="true">
      <c r="L41" s="128"/>
      <c r="M41" s="128"/>
    </row>
    <row r="42" spans="12:19" x14ac:dyDescent="0.2">
      <c r="L42" s="128"/>
      <c r="M42" s="128"/>
    </row>
    <row r="43" spans="12:19" x14ac:dyDescent="0.2">
      <c r="L43" s="128"/>
      <c r="M43" s="128"/>
    </row>
    <row r="44" spans="12:19" x14ac:dyDescent="0.2">
      <c r="L44" s="128"/>
      <c r="M44" s="128"/>
    </row>
    <row r="45" spans="12:19" x14ac:dyDescent="0.2">
      <c r="L45" s="128"/>
      <c r="M45" s="128"/>
    </row>
    <row r="46" spans="12:19" x14ac:dyDescent="0.2">
      <c r="L46" s="128"/>
      <c r="M46" s="128"/>
    </row>
    <row r="47" spans="12:19" x14ac:dyDescent="0.2">
      <c r="L47" s="128"/>
      <c r="M47" s="128"/>
    </row>
    <row r="48" spans="12:19" x14ac:dyDescent="0.2">
      <c r="L48" s="128"/>
      <c r="M48" s="128"/>
    </row>
    <row r="49" spans="12:13" x14ac:dyDescent="0.2">
      <c r="L49" s="128"/>
      <c r="M49" s="128"/>
    </row>
    <row r="50" spans="12:13" x14ac:dyDescent="0.2">
      <c r="L50" s="128"/>
      <c r="M50" s="128"/>
    </row>
    <row r="51" spans="12:13" x14ac:dyDescent="0.2">
      <c r="L51" s="128"/>
      <c r="M51" s="128"/>
    </row>
    <row r="52" spans="12:13" x14ac:dyDescent="0.2">
      <c r="L52" s="128"/>
      <c r="M52" s="128"/>
    </row>
    <row r="53" spans="12:13" x14ac:dyDescent="0.2">
      <c r="L53" s="128"/>
      <c r="M53" s="128"/>
    </row>
    <row r="54" spans="12:13" x14ac:dyDescent="0.2">
      <c r="L54" s="128"/>
      <c r="M54" s="128"/>
    </row>
    <row r="55" spans="12:13" x14ac:dyDescent="0.2">
      <c r="L55" s="128"/>
      <c r="M55" s="128"/>
    </row>
    <row r="56" spans="12:13" x14ac:dyDescent="0.2">
      <c r="L56" s="128"/>
      <c r="M56" s="128"/>
    </row>
    <row r="57" spans="12:13" x14ac:dyDescent="0.2">
      <c r="L57" s="128"/>
      <c r="M57" s="128"/>
    </row>
    <row r="58" spans="12:13" x14ac:dyDescent="0.2">
      <c r="L58" s="128"/>
      <c r="M58" s="128"/>
    </row>
    <row r="59" spans="12:13" x14ac:dyDescent="0.2">
      <c r="L59" s="128"/>
      <c r="M59" s="128"/>
    </row>
    <row r="60" spans="12:13" x14ac:dyDescent="0.2">
      <c r="L60" s="128"/>
      <c r="M60" s="128"/>
    </row>
    <row r="61" spans="12:13" x14ac:dyDescent="0.2">
      <c r="L61" s="128"/>
      <c r="M61" s="128"/>
    </row>
    <row r="62" spans="12:13" x14ac:dyDescent="0.2">
      <c r="L62" s="128"/>
      <c r="M62" s="128"/>
    </row>
    <row r="63" spans="12:13" x14ac:dyDescent="0.2">
      <c r="L63" s="128"/>
      <c r="M63" s="128"/>
    </row>
    <row r="64" spans="12:13" x14ac:dyDescent="0.2">
      <c r="L64" s="128"/>
      <c r="M64" s="128"/>
    </row>
    <row r="65" spans="12:13" x14ac:dyDescent="0.2">
      <c r="L65" s="128"/>
      <c r="M65" s="128"/>
    </row>
    <row r="66" spans="12:13" x14ac:dyDescent="0.2">
      <c r="L66" s="128"/>
      <c r="M66" s="128"/>
    </row>
    <row r="67" spans="12:13" x14ac:dyDescent="0.2">
      <c r="L67" s="128"/>
      <c r="M67" s="128"/>
    </row>
    <row r="68" spans="12:13" x14ac:dyDescent="0.2">
      <c r="L68" s="128"/>
      <c r="M68" s="128"/>
    </row>
    <row r="69" spans="12:13" x14ac:dyDescent="0.2">
      <c r="L69" s="128"/>
      <c r="M69" s="128"/>
    </row>
    <row r="70" spans="12:13" x14ac:dyDescent="0.2">
      <c r="L70" s="128"/>
      <c r="M70" s="128"/>
    </row>
    <row r="71" spans="12:13" x14ac:dyDescent="0.2">
      <c r="L71" s="128"/>
      <c r="M71" s="128"/>
    </row>
    <row r="72" spans="12:13" x14ac:dyDescent="0.2">
      <c r="L72" s="128"/>
      <c r="M72" s="128"/>
    </row>
    <row r="73" spans="12:13" x14ac:dyDescent="0.2">
      <c r="L73" s="128"/>
      <c r="M73" s="128"/>
    </row>
    <row r="74" spans="12:13" x14ac:dyDescent="0.2">
      <c r="L74" s="128"/>
      <c r="M74" s="128"/>
    </row>
    <row r="75" spans="12:13" x14ac:dyDescent="0.2">
      <c r="L75" s="128"/>
      <c r="M75" s="128"/>
    </row>
    <row r="76" spans="12:13" x14ac:dyDescent="0.2">
      <c r="L76" s="128"/>
      <c r="M76" s="128"/>
    </row>
    <row r="77" spans="12:13" x14ac:dyDescent="0.2">
      <c r="L77" s="128"/>
      <c r="M77" s="128"/>
    </row>
    <row r="78" spans="12:13" x14ac:dyDescent="0.2">
      <c r="L78" s="128"/>
      <c r="M78" s="128"/>
    </row>
    <row r="79" spans="12:13" x14ac:dyDescent="0.2">
      <c r="L79" s="128"/>
      <c r="M79" s="128"/>
    </row>
    <row r="80" spans="12:13" x14ac:dyDescent="0.2">
      <c r="L80" s="128"/>
      <c r="M80" s="128"/>
    </row>
    <row r="81" spans="12:13" x14ac:dyDescent="0.2">
      <c r="L81" s="128"/>
      <c r="M81" s="128"/>
    </row>
    <row r="82" spans="12:13" x14ac:dyDescent="0.2">
      <c r="L82" s="128"/>
      <c r="M82" s="128"/>
    </row>
    <row r="83" spans="12:13" x14ac:dyDescent="0.2">
      <c r="L83" s="128"/>
      <c r="M83" s="128"/>
    </row>
    <row r="84" spans="12:13" x14ac:dyDescent="0.2">
      <c r="L84" s="128"/>
      <c r="M84" s="128"/>
    </row>
    <row r="85" spans="12:13" x14ac:dyDescent="0.2">
      <c r="L85" s="128"/>
      <c r="M85" s="128"/>
    </row>
    <row r="86" spans="12:13" x14ac:dyDescent="0.2">
      <c r="L86" s="128"/>
      <c r="M86" s="128"/>
    </row>
    <row r="87" spans="12:13" x14ac:dyDescent="0.2">
      <c r="L87" s="128"/>
      <c r="M87" s="128"/>
    </row>
    <row r="88" spans="12:13" x14ac:dyDescent="0.2">
      <c r="L88" s="128"/>
      <c r="M88" s="128"/>
    </row>
    <row r="89" spans="12:13" x14ac:dyDescent="0.2">
      <c r="L89" s="128"/>
      <c r="M89" s="128"/>
    </row>
    <row r="90" spans="12:13" x14ac:dyDescent="0.2">
      <c r="L90" s="128"/>
      <c r="M90" s="128"/>
    </row>
    <row r="91" spans="12:13" x14ac:dyDescent="0.2">
      <c r="L91" s="128"/>
      <c r="M91" s="128"/>
    </row>
    <row r="92" spans="12:13" x14ac:dyDescent="0.2">
      <c r="L92" s="128"/>
      <c r="M92" s="128"/>
    </row>
    <row r="93" spans="12:13" x14ac:dyDescent="0.2">
      <c r="L93" s="128"/>
      <c r="M93" s="128"/>
    </row>
    <row r="94" spans="12:13" x14ac:dyDescent="0.2">
      <c r="L94" s="128"/>
      <c r="M94" s="128"/>
    </row>
    <row r="95" spans="12:13" x14ac:dyDescent="0.2">
      <c r="L95" s="128"/>
      <c r="M95" s="128"/>
    </row>
    <row r="96" spans="12:13" x14ac:dyDescent="0.2">
      <c r="L96" s="128"/>
      <c r="M96" s="128"/>
    </row>
    <row r="97" spans="12:13" x14ac:dyDescent="0.2">
      <c r="L97" s="128"/>
      <c r="M97" s="128"/>
    </row>
  </sheetData>
  <sheetProtection sheet="1" objects="1" scenarios="1"/>
  <mergeCells count="2">
    <mergeCell ref="L3:Q3"/>
    <mergeCell ref="L1:P2"/>
  </mergeCells>
  <conditionalFormatting sqref="L34:Q37">
    <cfRule type="expression" dxfId="30" priority="1">
      <formula>ISNUMBER(SEARCH("ERROR",L34))</formula>
    </cfRule>
    <cfRule type="expression" dxfId="31" priority="2">
      <formula>ISNUMBER(SEARCH("WARNING",L34))</formula>
    </cfRule>
    <cfRule type="expression" dxfId="32" priority="3">
      <formula>ISNUMBER(SEARCH("OK",L34))</formula>
    </cfRule>
  </conditionalFormatting>
  <conditionalFormatting sqref="S20:T29">
    <cfRule type="expression" dxfId="33" priority="4">
      <formula>ISNUMBER(SEARCH("ERROR",S20))</formula>
    </cfRule>
    <cfRule type="expression" dxfId="34" priority="5">
      <formula>ISNUMBER(SEARCH("WARNING",S20))</formula>
    </cfRule>
    <cfRule type="expression" dxfId="35" priority="6">
      <formula>ISNUMBER(SEARCH("OK",S20))</formula>
    </cfRule>
  </conditionalFormatting>
  <conditionalFormatting sqref="B5">
    <cfRule type="expression" dxfId="36" priority="7">
      <formula>OR(B5=0,B5="0")</formula>
    </cfRule>
    <cfRule type="expression" dxfId="37" priority="8">
      <formula>B5&gt;0</formula>
    </cfRule>
  </conditionalFormatting>
  <conditionalFormatting sqref="B6">
    <cfRule type="expression" dxfId="38" priority="9">
      <formula>OR(B6=0,B6="0")</formula>
    </cfRule>
    <cfRule type="expression" dxfId="39" priority="10">
      <formula>B6&gt;0</formula>
    </cfRule>
  </conditionalFormatting>
  <hyperlinks>
    <hyperlink location="Validation_D002_LSIB_G04_P20_0" ref="S20"/>
    <hyperlink location="Validation_K030_LSIB_G04_P20_0" ref="T20"/>
    <hyperlink location="Validation_D002_LSIB_G04_P21_0" ref="S21"/>
    <hyperlink location="Validation_K031_LSIB_G04_P21_0" ref="T21"/>
    <hyperlink location="Validation_D002_LSIB_G04_P22_0" ref="S22"/>
    <hyperlink location="Validation_K032_LSIB_G04_P22_0" ref="T22"/>
    <hyperlink location="Validation_D003_LSIB_G04_P29_0" ref="S29"/>
    <hyperlink location="Validation_K033_LSIB_G04_P29_0" ref="T29"/>
    <hyperlink location="Validation_KD001_LSIB_G04_L20_0" ref="L34"/>
    <hyperlink location="Validation_KD001_LSIB_G04_M20_0" ref="M34"/>
    <hyperlink location="Validation_KD001_LSIB_G04_N20_0" ref="N34"/>
    <hyperlink location="Validation_KD001_LSIB_G04_O20_0" ref="O34"/>
    <hyperlink location="Validation_KD001_LSIB_G04_P20_0" ref="P34"/>
    <hyperlink location="Validation_KD001_LSIB_G04_Q20_0" ref="Q34"/>
    <hyperlink location="Validation_KD001_LSIB_G04_L21_0" ref="L35"/>
    <hyperlink location="Validation_KD001_LSIB_G04_M21_0" ref="M35"/>
    <hyperlink location="Validation_KD001_LSIB_G04_N21_0" ref="N35"/>
    <hyperlink location="Validation_KD001_LSIB_G04_O21_0" ref="O35"/>
    <hyperlink location="Validation_KD001_LSIB_G04_P21_0" ref="P35"/>
    <hyperlink location="Validation_KD001_LSIB_G04_Q21_0" ref="Q35"/>
    <hyperlink location="Validation_KD001_LSIB_G04_L22_0" ref="L36"/>
    <hyperlink location="Validation_KD001_LSIB_G04_M22_0" ref="M36"/>
    <hyperlink location="Validation_KD001_LSIB_G04_N22_0" ref="N36"/>
    <hyperlink location="Validation_KD001_LSIB_G04_O22_0" ref="O36"/>
    <hyperlink location="Validation_KD001_LSIB_G04_P22_0" ref="P36"/>
    <hyperlink location="Validation_KD001_LSIB_G04_Q22_0" ref="Q36"/>
    <hyperlink location="Validation_KD001_LSIB_G04_L29_0" ref="L37"/>
    <hyperlink location="Validation_KD001_LSIB_G04_M29_0" ref="M37"/>
    <hyperlink location="Validation_KD001_LSIB_G04_N29_0" ref="N37"/>
    <hyperlink location="Validation_KD001_LSIB_G04_P29_0" ref="P37"/>
    <hyperlink location="Validation_KD001_LSIB_G04_Q29_0" ref="Q37"/>
  </hyperlinks>
  <printOptions gridLinesSet="0"/>
  <pageMargins left="0.39370078740157483" right="0.39370078740157483" top="0.47244094488188981" bottom="0.59055118110236227" header="0.31496062992125984" footer="0.31496062992125984"/>
  <pageSetup paperSize="9" scale="52" orientation="portrait" r:id="rId1"/>
  <headerFooter>
    <oddFooter><![CDATA[&L&G   &"Arial,Fett"confidential&C&D&RPag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E_LSIB_G</K_x00fc_rzel>
    <Sprache xmlns="5f0592f7-ddc3-4725-828f-13a4b1adedb7">en</Sprache>
    <Sortierung xmlns="5f0592f7-ddc3-4725-828f-13a4b1adedb7">3</Sortierung>
    <ZIP_x0020_Anzeige xmlns="a51d903e-b287-4697-a864-dff44a858ca1">false</ZIP_x0020_Anzeige>
    <Titel xmlns="5f0592f7-ddc3-4725-828f-13a4b1adedb7">Special Liquidity Requirements for Systemically Important Banks (LSIB): Group / Single Entities (without group structure)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2022-10-30T23:00:00+00:00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12EC8-B34F-42AC-A65A-FBA8E2F13EA6}"/>
</file>

<file path=customXml/itemProps4.xml><?xml version="1.0" encoding="utf-8"?>
<ds:datastoreItem xmlns:ds="http://schemas.openxmlformats.org/officeDocument/2006/customXml" ds:itemID="{52C873DE-49C1-48C6-9BF0-2EE6EE7606A6}">
  <ds:schemaRefs>
    <ds:schemaRef ds:uri="http://schemas.microsoft.com/sharepoint/v4"/>
    <ds:schemaRef ds:uri="ef2e210c-1bc5-4a6f-9b90-09f0dd7cbb30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200</vt:i4>
      </vt:variant>
    </vt:vector>
  </HeadingPairs>
  <TitlesOfParts>
    <vt:vector size="205" baseType="lpstr">
      <vt:lpstr>Start</vt:lpstr>
      <vt:lpstr>LSIB_G01</vt:lpstr>
      <vt:lpstr>LSIB_G02</vt:lpstr>
      <vt:lpstr>LSIB_G03</vt:lpstr>
      <vt:lpstr>LSIB_G04</vt:lpstr>
      <vt:lpstr>LSIB_G03!C_LIQ.CLR.CFG</vt:lpstr>
      <vt:lpstr>LSIB_G03!C_LIQ.CLR.COS.CLN</vt:lpstr>
      <vt:lpstr>LSIB_G03!C_LIQ.CLR.COS.NLC</vt:lpstr>
      <vt:lpstr>LSIB_G03!C_LIQ.CLR.COU.RDR</vt:lpstr>
      <vt:lpstr>LSIB_G03!C_LIQ.CLR.COU.UWR.NOD.NSC</vt:lpstr>
      <vt:lpstr>LSIB_G03!C_LIQ.CLR.COU.UWR.OPD</vt:lpstr>
      <vt:lpstr>LSIB_G03!C_LIQ.CLR.COU.UWR.SMB</vt:lpstr>
      <vt:lpstr>LSIB_G03!C_LIQ.CLR.INF</vt:lpstr>
      <vt:lpstr>LSIB_G03!C_LIQ.CLR.INF.ICC</vt:lpstr>
      <vt:lpstr>LSIB_G03!C_LIQ.CLR.INF.MAS</vt:lpstr>
      <vt:lpstr>LSIB_G03!C_LIQ.CLR.INF.MBD.AIF.CSW</vt:lpstr>
      <vt:lpstr>LSIB_G03!C_LIQ.CLR.INF.MBD.AIF.ODO</vt:lpstr>
      <vt:lpstr>LSIB_G03!C_LIQ.CLR.INF.MBD.AIF.UEB</vt:lpstr>
      <vt:lpstr>LSIB_G03!C_LIQ.CLR.INF.MBD.KRD.BAN</vt:lpstr>
      <vt:lpstr>LSIB_G03!C_LIQ.CLR.INF.MBD.KRD.BAN.COB</vt:lpstr>
      <vt:lpstr>LSIB_G03!C_LIQ.CLR.INF.MBD.KRD.CEB</vt:lpstr>
      <vt:lpstr>LSIB_G03!C_LIQ.CLR.INF.MBD.KRD.FUU</vt:lpstr>
      <vt:lpstr>LSIB_G03!C_LIQ.CLR.INF.MBD.KRD.NFU</vt:lpstr>
      <vt:lpstr>LSIB_G03!C_LIQ.CLR.INF.MBD.KRD.OLE</vt:lpstr>
      <vt:lpstr>LSIB_G03!C_LIQ.CLR.INF.MBD.KRD.RET</vt:lpstr>
      <vt:lpstr>LSIB_G03!C_LIQ.CLR.INF.MBD.KRD.SMB</vt:lpstr>
      <vt:lpstr>LSIB_G03!C_LIQ.CLR.INF.MBD.KRD.SMN</vt:lpstr>
      <vt:lpstr>LSIB_G03!C_LIQ.CLR.INF.MBD.SLE</vt:lpstr>
      <vt:lpstr>LSIB_G03!C_LIQ.CLR.INF.MBD.SLE.CNR</vt:lpstr>
      <vt:lpstr>LSIB_G03!C_LIQ.CLR.INF.MBD.SLE.CRH</vt:lpstr>
      <vt:lpstr>LSIB_G03!C_LIQ.CLR.NFG</vt:lpstr>
      <vt:lpstr>LSIB_G03!C_LIQ.CLR.OUT</vt:lpstr>
      <vt:lpstr>LSIB_G03!C_LIQ.CLR.OUT.AOF</vt:lpstr>
      <vt:lpstr>LSIB_G03!C_LIQ.CLR.OUT.AOF.COF</vt:lpstr>
      <vt:lpstr>LSIB_G03!C_LIQ.CLR.OUT.AOF.INS.CSW</vt:lpstr>
      <vt:lpstr>LSIB_G03!C_LIQ.CLR.OUT.AOF.INS.OCO</vt:lpstr>
      <vt:lpstr>LSIB_G03!C_LIQ.CLR.OUT.AOF.INS.ODO</vt:lpstr>
      <vt:lpstr>LSIB_G03!C_LIQ.CLR.OUT.AOF.INS.UCF</vt:lpstr>
      <vt:lpstr>LSIB_G03!C_LIQ.CLR.OUT.SFU</vt:lpstr>
      <vt:lpstr>LSIB_G03!C_LIQ.CLR.OUT.SIS</vt:lpstr>
      <vt:lpstr>LSIB_G03!C_LIQ.CLR.OUT.SIS.COF</vt:lpstr>
      <vt:lpstr>LSIB_G03!C_LIQ.CLR.OUT.SIS.ICC</vt:lpstr>
      <vt:lpstr>LSIB_G03!C_LIQ.CLR.OUT.SIS.INS.ABS</vt:lpstr>
      <vt:lpstr>LSIB_G03!C_LIQ.CLR.OUT.SIS.INS.APF.CBO</vt:lpstr>
      <vt:lpstr>LSIB_G03!C_LIQ.CLR.OUT.SIS.INS.APF.HBO</vt:lpstr>
      <vt:lpstr>LSIB_G03!C_LIQ.CLR.OUT.SIS.INS.ISS</vt:lpstr>
      <vt:lpstr>LSIB_G03!C_LIQ.CLR.OUT.SIS.INS.OSE</vt:lpstr>
      <vt:lpstr>LSIB_G03!C_LIQ.CLR.OUT.SIS.RET</vt:lpstr>
      <vt:lpstr>LSIB_G03!C_LIQ.CLR.OUT.UFR</vt:lpstr>
      <vt:lpstr>LSIB_G03!C_LIQ.CLR.OUT.UFR.COF</vt:lpstr>
      <vt:lpstr>LSIB_G03!C_LIQ.CLR.OUT.UFR.CPB.BAN</vt:lpstr>
      <vt:lpstr>LSIB_G03!C_LIQ.CLR.OUT.UFR.CPB.BAN.COB</vt:lpstr>
      <vt:lpstr>LSIB_G03!C_LIQ.CLR.OUT.UFR.CPB.CEB</vt:lpstr>
      <vt:lpstr>LSIB_G03!C_LIQ.CLR.OUT.UFR.CPB.FUU</vt:lpstr>
      <vt:lpstr>LSIB_G03!C_LIQ.CLR.OUT.UFR.CPB.NFU</vt:lpstr>
      <vt:lpstr>LSIB_G03!C_LIQ.CLR.OUT.UFR.CPB.OLE</vt:lpstr>
      <vt:lpstr>LSIB_G03!C_LIQ.CLR.OUT.UFR.CPB.RET</vt:lpstr>
      <vt:lpstr>LSIB_G03!C_LIQ.CLR.OUT.UFR.CPB.RET.DAC</vt:lpstr>
      <vt:lpstr>LSIB_G03!C_LIQ.CLR.OUT.UFR.CPB.RET.HVD</vt:lpstr>
      <vt:lpstr>LSIB_G03!C_LIQ.CLR.OUT.UFR.CPB.RET.SAV</vt:lpstr>
      <vt:lpstr>LSIB_G03!C_LIQ.CLR.OUT.UFR.CPB.RET.TDE</vt:lpstr>
      <vt:lpstr>LSIB_G03!C_LIQ.CLR.OUT.UFR.CPB.SMB</vt:lpstr>
      <vt:lpstr>LSIB_G03!C_LIQ.CLR.OUT.UFR.CPB.SMN</vt:lpstr>
      <vt:lpstr>LSIB_G02!C_LIQ.FRR.CIN.CIL.NFC</vt:lpstr>
      <vt:lpstr>LSIB_G02!C_LIQ.FRR.CIN.CIL.OEN</vt:lpstr>
      <vt:lpstr>LSIB_G02!C_LIQ.FRR.CIN.CIL.RET</vt:lpstr>
      <vt:lpstr>LSIB_G02!C_LIQ.FRR.CIN.CIL.SMB</vt:lpstr>
      <vt:lpstr>LSIB_G04!C_LIQ.LGM.SEC.CBO</vt:lpstr>
      <vt:lpstr>LSIB_G04!C_LIQ.LGM.SEC.CBO.EXC</vt:lpstr>
      <vt:lpstr>LSIB_G04!C_LIQ.LGM.SEC.EQS</vt:lpstr>
      <vt:lpstr>LSIB_G04!C_LIQ.LGM.SEC.EQS.EXC</vt:lpstr>
      <vt:lpstr>LSIB_G04!C_LIQ.LGM.SEC.NFB</vt:lpstr>
      <vt:lpstr>LSIB_G04!C_LIQ.LGM.SEC.NFB.EXC</vt:lpstr>
      <vt:lpstr>LSIB_G04!C_LIQ.LGM.SEC.SCP</vt:lpstr>
      <vt:lpstr>LSIB_G04!C_LIQ.LGM.SEC.SCP.EXC</vt:lpstr>
      <vt:lpstr>LSIB_G01!C_LIQ.SLR.HQA.A3M</vt:lpstr>
      <vt:lpstr>LSIB_G01!C_LIQ.SLR.HQA.AMO</vt:lpstr>
      <vt:lpstr>LSIB_G01!C_LIQ.SLR.NCO.A3M</vt:lpstr>
      <vt:lpstr>LSIB_G01!C_LIQ.SLR.NCO.AMO</vt:lpstr>
      <vt:lpstr>LSIB_G01!C_LIQ.SLR.TEA.A3M</vt:lpstr>
      <vt:lpstr>LSIB_G01!C_LIQ.SLR.TEA.AMO</vt:lpstr>
      <vt:lpstr>LSIB_G01!C_LIQ.SLR.TEA.ECA.A3M</vt:lpstr>
      <vt:lpstr>LSIB_G01!C_LIQ.SLR.TEA.ECA.AMO</vt:lpstr>
      <vt:lpstr>LSIB_G01!C_LIQ.SLR.TEA.EEA.A3M</vt:lpstr>
      <vt:lpstr>LSIB_G01!C_LIQ.SLR.TEA.EEA.AMO</vt:lpstr>
      <vt:lpstr>LSIB_G01!C_LIQ.SLR.TEA.EHA.A3M</vt:lpstr>
      <vt:lpstr>LSIB_G01!C_LIQ.SLR.TEA.EHA.AMO</vt:lpstr>
      <vt:lpstr>LSIB_G01!C_LIQ.SLR.TEA.ESG.A3M</vt:lpstr>
      <vt:lpstr>LSIB_G01!C_LIQ.SLR.TEA.ESG.AMO</vt:lpstr>
      <vt:lpstr>LSIB_G01!C_LIQ.SLR.TRQ.A3M</vt:lpstr>
      <vt:lpstr>LSIB_G01!C_LIQ.SLR.TRQ.AMO</vt:lpstr>
      <vt:lpstr>LSIB_G01!C_LIQ.SLR.TRQ.BRQ.A3M</vt:lpstr>
      <vt:lpstr>LSIB_G01!C_LIQ.SLR.TRQ.BRQ.AMO</vt:lpstr>
      <vt:lpstr>LSIB_G01!C_LIQ.SLR.TRQ.BRQ.CLR.A3M</vt:lpstr>
      <vt:lpstr>LSIB_G01!C_LIQ.SLR.TRQ.BRQ.CLR.AMO</vt:lpstr>
      <vt:lpstr>LSIB_G01!C_LIQ.SLR.TRQ.BRQ.FRR.A3M</vt:lpstr>
      <vt:lpstr>LSIB_G01!C_LIQ.SLR.TRQ.BRQ.FRR.AMO</vt:lpstr>
      <vt:lpstr>LSIB_G01!C_LIQ.SLR.TRQ.BRQ.LGM.A3M</vt:lpstr>
      <vt:lpstr>LSIB_G01!C_LIQ.SLR.TRQ.BRQ.LGM.AMO</vt:lpstr>
      <vt:lpstr>LSIB_G01!C_LIQ.SLR.TRQ.IRQ.A3M</vt:lpstr>
      <vt:lpstr>LSIB_G01!C_LIQ.SLR.TRQ.IRQ.AMO</vt:lpstr>
      <vt:lpstr>LSIB_G01!C_LIQ.SLR.TRQ.IRQ.DBB.A3M</vt:lpstr>
      <vt:lpstr>LSIB_G01!C_LIQ.SLR.TRQ.IRQ.DBB.AMO</vt:lpstr>
      <vt:lpstr>LSIB_G01!C_LIQ.SLR.TRQ.IRQ.FGM.A3M</vt:lpstr>
      <vt:lpstr>LSIB_G01!C_LIQ.SLR.TRQ.IRQ.FGM.AMO</vt:lpstr>
      <vt:lpstr>LSIB_G01!C_LIQ.SLR.TRQ.IRQ.INM.A3M</vt:lpstr>
      <vt:lpstr>LSIB_G01!C_LIQ.SLR.TRQ.IRQ.INM.AMO</vt:lpstr>
      <vt:lpstr>LSIB_G01!C_LIQ.SLR.TRQ.IRQ.INR.A3M</vt:lpstr>
      <vt:lpstr>LSIB_G01!C_LIQ.SLR.TRQ.IRQ.INR.AMO</vt:lpstr>
      <vt:lpstr>LSIB_G01!C_LIQ.SLR.TRQ.IRQ.IRM.A3M</vt:lpstr>
      <vt:lpstr>LSIB_G01!C_LIQ.SLR.TRQ.IRQ.IRM.AMO</vt:lpstr>
      <vt:lpstr>LSIB_G01!C_LIQ.SLR.TRQ.IRQ.MRS.A3M</vt:lpstr>
      <vt:lpstr>LSIB_G01!C_LIQ.SLR.TRQ.IRQ.MRS.AMO</vt:lpstr>
      <vt:lpstr>LSIB_G01!C_LIQ.SLR.TRQ.IRQ.NRD.A3M</vt:lpstr>
      <vt:lpstr>LSIB_G01!C_LIQ.SLR.TRQ.IRQ.NRD.AMO</vt:lpstr>
      <vt:lpstr>LSIB_G01!C_LIQ.SLR.TRQ.IRQ.OLR.A3M</vt:lpstr>
      <vt:lpstr>LSIB_G01!C_LIQ.SLR.TRQ.IRQ.OLR.AMO</vt:lpstr>
      <vt:lpstr>LSIB_G01!C_LIQ.SLR.TRQ.IRQ.RRL.A3M</vt:lpstr>
      <vt:lpstr>LSIB_G01!C_LIQ.SLR.TRQ.IRQ.RRL.AMO</vt:lpstr>
      <vt:lpstr>LSIB_G01!C_LIQ.SLR.TRQ.IRQ.SFS.A3M</vt:lpstr>
      <vt:lpstr>LSIB_G01!C_LIQ.SLR.TRQ.IRQ.SFS.AMO</vt:lpstr>
      <vt:lpstr>LSIB_G03!D1_D13</vt:lpstr>
      <vt:lpstr>LSIB_G03!D1_D36</vt:lpstr>
      <vt:lpstr>LSIB_G03!D1_D69</vt:lpstr>
      <vt:lpstr>LSIB_G03!D1_D91</vt:lpstr>
      <vt:lpstr>LSIB_G04!D1_F12</vt:lpstr>
      <vt:lpstr>LSIB_G04!D1_F34</vt:lpstr>
      <vt:lpstr>LSIB_G04!D1_F57</vt:lpstr>
      <vt:lpstr>LSIB_G04!D1_FUR</vt:lpstr>
      <vt:lpstr>LSIB_G04!D1_SLM</vt:lpstr>
      <vt:lpstr>LSIB_G04!D1_SLO</vt:lpstr>
      <vt:lpstr>LSIB_G04!D1_SUL</vt:lpstr>
      <vt:lpstr>LSIB_G04!D1_T</vt:lpstr>
      <vt:lpstr>LSIB_G03!D2_CHP</vt:lpstr>
      <vt:lpstr>LSIB_G03!D2_DOW</vt:lpstr>
      <vt:lpstr>LSIB_G03!D2_ICC</vt:lpstr>
      <vt:lpstr>LSIB_G03!D2_L1A</vt:lpstr>
      <vt:lpstr>LSIB_G03!D2_L2A</vt:lpstr>
      <vt:lpstr>LSIB_G03!D2_L2B</vt:lpstr>
      <vt:lpstr>LSIB_G03!D2_NHQ</vt:lpstr>
      <vt:lpstr>LSIB_G03!D2_SPL</vt:lpstr>
      <vt:lpstr>LSIB_G03!D2_SWC</vt:lpstr>
      <vt:lpstr>LSIB_G03!D2_T</vt:lpstr>
      <vt:lpstr>LSIB_G03!D2_TRG</vt:lpstr>
      <vt:lpstr>LSIB_G03!D3_CEB</vt:lpstr>
      <vt:lpstr>LSIB_G03!D3_MLE</vt:lpstr>
      <vt:lpstr>LSIB_G03!D3_OTC</vt:lpstr>
      <vt:lpstr>LSIB_G03!D3_OTM</vt:lpstr>
      <vt:lpstr>LSIB_G03!D3_OTS</vt:lpstr>
      <vt:lpstr>LSIB_G03!D3_SNB</vt:lpstr>
      <vt:lpstr>LSIB_G03!D3_T</vt:lpstr>
      <vt:lpstr>LSIB_G03!D4_A</vt:lpstr>
      <vt:lpstr>LSIB_G03!D4_I</vt:lpstr>
      <vt:lpstr>LSIB_G03!D4_ICC</vt:lpstr>
      <vt:lpstr>LSIB_G03!D4_MLE</vt:lpstr>
      <vt:lpstr>LSIB_G03!D4_OTM</vt:lpstr>
      <vt:lpstr>LSIB_G03!D4_T</vt:lpstr>
      <vt:lpstr>LSIB_G03!D4_TPA</vt:lpstr>
      <vt:lpstr>LSIB_G03!D5_ICC</vt:lpstr>
      <vt:lpstr>LSIB_G03!D5_T</vt:lpstr>
      <vt:lpstr>LSIB_G03!D5_TPA</vt:lpstr>
      <vt:lpstr>LSIB_G03!GESPERRT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LSIB_G01!INTERNAL</vt:lpstr>
      <vt:lpstr>LSIB_G02!INTERNAL</vt:lpstr>
      <vt:lpstr>LSIB_G03!INTERNAL</vt:lpstr>
      <vt:lpstr>LSIB_G04!INTERNAL</vt:lpstr>
      <vt:lpstr>P_Subtitle</vt:lpstr>
      <vt:lpstr>P_Title</vt:lpstr>
      <vt:lpstr>LSIB_G01!Print_Area</vt:lpstr>
      <vt:lpstr>LSIB_G02!Print_Area</vt:lpstr>
      <vt:lpstr>LSIB_G03!Print_Area</vt:lpstr>
      <vt:lpstr>LSIB_G04!Print_Area</vt:lpstr>
      <vt:lpstr>Start!Print_Area</vt:lpstr>
      <vt:lpstr>LSIB_G03!Print_Titles</vt:lpstr>
      <vt:lpstr>LSIB_G01!T_Konsi_Errors</vt:lpstr>
      <vt:lpstr>LSIB_G02!T_Konsi_Errors</vt:lpstr>
      <vt:lpstr>LSIB_G03!T_Konsi_Errors</vt:lpstr>
      <vt:lpstr>LSIB_G04!T_Konsi_Errors</vt:lpstr>
      <vt:lpstr>LSIB_G01!T_Konsi_Rules_Column</vt:lpstr>
      <vt:lpstr>LSIB_G02!T_Konsi_Rules_Column</vt:lpstr>
      <vt:lpstr>LSIB_G03!T_Konsi_Rules_Column</vt:lpstr>
      <vt:lpstr>LSIB_G04!T_Konsi_Rules_Column</vt:lpstr>
      <vt:lpstr>LSIB_G01!T_Konsi_Rules_Cross</vt:lpstr>
      <vt:lpstr>LSIB_G02!T_Konsi_Rules_Cross</vt:lpstr>
      <vt:lpstr>LSIB_G03!T_Konsi_Rules_Cross</vt:lpstr>
      <vt:lpstr>LSIB_G04!T_Konsi_Rules_Cross</vt:lpstr>
      <vt:lpstr>LSIB_G01!T_Konsi_Rules_Force_Single_Cell_Row</vt:lpstr>
      <vt:lpstr>LSIB_G02!T_Konsi_Rules_Force_Single_Cell_Row</vt:lpstr>
      <vt:lpstr>LSIB_G03!T_Konsi_Rules_Force_Single_Cell_Row</vt:lpstr>
      <vt:lpstr>LSIB_G01!T_Konsi_Rules_Row</vt:lpstr>
      <vt:lpstr>LSIB_G02!T_Konsi_Rules_Row</vt:lpstr>
      <vt:lpstr>LSIB_G03!T_Konsi_Rules_Row</vt:lpstr>
      <vt:lpstr>LSIB_G04!T_Konsi_Rules_Row</vt:lpstr>
      <vt:lpstr>Start!T_Konsi_Summary</vt:lpstr>
      <vt:lpstr>LSIB_G01!T_Konsi_Warnings</vt:lpstr>
      <vt:lpstr>LSIB_G02!T_Konsi_Warnings</vt:lpstr>
      <vt:lpstr>LSIB_G03!T_Konsi_Warnings</vt:lpstr>
      <vt:lpstr>LSIB_G04!T_Konsi_Warnings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of Special Liquidity Requirements for Systemically Important Banks (LSIB)</dc:title>
  <dc:subject>survey documents</dc:subject>
  <dc:creator>SNB BNS</dc:creator>
  <cp:keywords>statistics, surveys, survey documents</cp:keywords>
  <cp:lastPrinted>2022-04-22T06:55:12Z</cp:lastPrinted>
  <dcterms:created xsi:type="dcterms:W3CDTF">2009-02-17T07:47:47Z</dcterms:created>
  <dcterms:modified xsi:type="dcterms:W3CDTF">2022-06-16T09:30:57Z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Reporting of Special Liquidity Requirements for Systemically Important Banks (LSIB): Group / Single Entities (without group structure)</vt:lpwstr>
  </property>
  <property fmtid="{D5CDD505-2E9C-101B-9397-08002B2CF9AE}" pid="3" name="In Arbeit">
    <vt:lpwstr>in Arbeit</vt:lpwstr>
  </property>
  <property fmtid="{D5CDD505-2E9C-101B-9397-08002B2CF9AE}" pid="4" name="Beschreibung">
    <vt:lpwstr>Release</vt:lpwstr>
  </property>
  <property fmtid="{D5CDD505-2E9C-101B-9397-08002B2CF9AE}" pid="5" name="Beschreibung0">
    <vt:lpwstr>&lt;div&gt;&lt;/div&gt;</vt:lpwstr>
  </property>
  <property fmtid="{D5CDD505-2E9C-101B-9397-08002B2CF9AE}" pid="6" name="Beschreibung1">
    <vt:lpwstr>forms</vt:lpwstr>
  </property>
  <property fmtid="{D5CDD505-2E9C-101B-9397-08002B2CF9AE}" pid="7" name="zuArchivieren">
    <vt:lpwstr>no</vt:lpwstr>
  </property>
  <property fmtid="{D5CDD505-2E9C-101B-9397-08002B2CF9AE}" pid="8" name="PublikationVon">
    <vt:lpwstr/>
  </property>
  <property fmtid="{D5CDD505-2E9C-101B-9397-08002B2CF9AE}" pid="9" name="GültigkeitsdatumBis">
    <vt:lpwstr/>
  </property>
  <property fmtid="{D5CDD505-2E9C-101B-9397-08002B2CF9AE}" pid="10" name="ContentTypeId">
    <vt:lpwstr>0x0101007D2F1A9EF0CD26458704E34F920B1F40</vt:lpwstr>
  </property>
  <property fmtid="{D5CDD505-2E9C-101B-9397-08002B2CF9AE}" pid="11" name="Datum von">
    <vt:filetime>2022-07-30T22:00:00Z</vt:filetime>
  </property>
  <property fmtid="{D5CDD505-2E9C-101B-9397-08002B2CF9AE}" pid="12" name="Kürzel">
    <vt:lpwstr>LSIB_G</vt:lpwstr>
  </property>
  <property fmtid="{D5CDD505-2E9C-101B-9397-08002B2CF9AE}" pid="13" name="zuständig">
    <vt:lpwstr/>
  </property>
  <property fmtid="{D5CDD505-2E9C-101B-9397-08002B2CF9AE}" pid="14" name="EmailWithAttachments">
    <vt:bool>false</vt:bool>
  </property>
  <property fmtid="{D5CDD505-2E9C-101B-9397-08002B2CF9AE}" pid="15" name="Sprache">
    <vt:lpwstr>en</vt:lpwstr>
  </property>
  <property fmtid="{D5CDD505-2E9C-101B-9397-08002B2CF9AE}" pid="16" name="Sortierung">
    <vt:r8>3</vt:r8>
  </property>
</Properties>
</file>