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6.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SingleCells+xml" PartName="/xl/tables/tableSingleCells1.xml"/>
  <Override ContentType="application/vnd.openxmlformats-officedocument.spreadsheetml.tableSingleCells+xml" PartName="/xl/tables/tableSingleCells2.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mc:Choice Requires="x15">
      <x15ac:absPath xmlns:x15ac="http://schemas.microsoft.com/office/spreadsheetml/2010/11/ac" url="\\snb.ch\daten\appsdata\PRIMA\Templates für PRIMA\Fachlichbasierte EHM\NSFR_G\2025.01.01\Original\"/>
    </mc:Choice>
  </mc:AlternateContent>
  <xr:revisionPtr revIDLastSave="0" documentId="13_ncr:1_{8BA6D492-AE58-4197-87A1-5FA45BAFD253}" xr6:coauthVersionLast="47" xr6:coauthVersionMax="47" xr10:uidLastSave="{00000000-0000-0000-0000-000000000000}"/>
  <bookViews>
    <workbookView xWindow="-120" yWindow="-120" windowWidth="29040" windowHeight="15840" tabRatio="842" xr2:uid="{00000000-000D-0000-FFFF-FFFF00000000}"/>
  </bookViews>
  <sheets>
    <sheet name="Start" sheetId="1" r:id="rId1"/>
    <sheet name="NSFR_G01" sheetId="6" r:id="rId2"/>
    <sheet name="Validation" r:id="rId13" sheetId="7"/>
    <sheet name="Mapping" r:id="rId14" sheetId="8"/>
  </sheets>
  <externalReferences>
    <externalReference r:id="rId3"/>
  </externalReferences>
  <definedNames>
    <definedName name="_xlnm._FilterDatabase" localSheetId="1" hidden="1">NSFR_G01!$F$20:$M$354</definedName>
    <definedName name="C_LIQ.NSF" localSheetId="1" hidden="true">NSFR_G01!$V$354</definedName>
    <definedName name="C_LIQ.NSF.ASF" localSheetId="1" hidden="true">NSFR_G01!$V$74</definedName>
    <definedName name="C_LIQ.NSF.ASF.BIL.BOR" localSheetId="1" hidden="true">NSFR_G01!$K$53:$M$59</definedName>
    <definedName name="C_LIQ.NSF.ASF.BIL.BOR.DEP.LST" localSheetId="1" hidden="true">NSFR_G01!$K$25:$M$25</definedName>
    <definedName name="C_LIQ.NSF.ASF.BIL.BOR.DEP.NOP" localSheetId="1" hidden="true">NSFR_G01!$K$28:$M$28,NSFR_G01!$K$32:$M$32,NSFR_G01!$K$36:$M$36,NSFR_G01!$K$40:$M$40,NSFR_G01!$K$44:$M$44,NSFR_G01!$K$48:$M$48</definedName>
    <definedName name="C_LIQ.NSF.ASF.BIL.BOR.DEP.ODE" localSheetId="1" hidden="true">NSFR_G01!$K$51:$M$51</definedName>
    <definedName name="C_LIQ.NSF.ASF.BIL.BOR.DEP.OPR" localSheetId="1" hidden="true">NSFR_G01!$K$27:$M$27,NSFR_G01!$K$31:$M$31,NSFR_G01!$K$35:$M$35,NSFR_G01!$K$39:$M$39,NSFR_G01!$K$43:$M$43,NSFR_G01!$K$47:$M$47</definedName>
    <definedName name="C_LIQ.NSF.ASF.BIL.BOR.DEP.SMD" localSheetId="1" hidden="true">NSFR_G01!$K$50:$M$50</definedName>
    <definedName name="C_LIQ.NSF.ASF.BIL.BOR.DEP.STA" localSheetId="1" hidden="true">NSFR_G01!$K$24:$M$24</definedName>
    <definedName name="C_LIQ.NSF.ASF.BIL.BOR.DTL" localSheetId="1" hidden="true">NSFR_G01!$K$65:$M$65</definedName>
    <definedName name="C_LIQ.NSF.ASF.BIL.BOR.IDL" localSheetId="1" hidden="true">NSFR_G01!$K$68:$M$68</definedName>
    <definedName name="C_LIQ.NSF.ASF.BIL.BOR.IMA" localSheetId="1" hidden="true">NSFR_G01!$K$64:$M$64</definedName>
    <definedName name="C_LIQ.NSF.ASF.BIL.BOR.IMR" localSheetId="1" hidden="true">NSFR_G01!$M$63</definedName>
    <definedName name="C_LIQ.NSF.ASF.BIL.BOR.MII" localSheetId="1" hidden="true">NSFR_G01!$K$66:$M$66</definedName>
    <definedName name="C_LIQ.NSF.ASF.BIL.BOR.NDE" localSheetId="1" hidden="true">NSFR_G01!$K$29:$M$29,NSFR_G01!$K$33:$M$33,NSFR_G01!$K$37:$M$37,NSFR_G01!$K$41:$M$41,NSFR_G01!$K$45:$M$45,NSFR_G01!$K$49:$M$49</definedName>
    <definedName name="C_LIQ.NSF.ASF.BIL.BOR.NDP" localSheetId="1" hidden="true">NSFR_G01!$M$60</definedName>
    <definedName name="C_LIQ.NSF.ASF.BIL.BOR.NDP.DLI" localSheetId="1" hidden="true">NSFR_G01!$M$61</definedName>
    <definedName name="C_LIQ.NSF.ASF.BIL.BOR.NDP.VMP" localSheetId="1" hidden="true">NSFR_G01!$M$62</definedName>
    <definedName name="C_LIQ.NSF.ASF.BIL.BOR.OLA.AMD" localSheetId="1" hidden="true">NSFR_G01!$K$72:$M$72</definedName>
    <definedName name="C_LIQ.NSF.ASF.BIL.BOR.OLA.CCD" localSheetId="1" hidden="true">NSFR_G01!$K$70:$M$70</definedName>
    <definedName name="C_LIQ.NSF.ASF.BIL.BOR.OLA.OLI" localSheetId="1" hidden="true">NSFR_G01!$K$73:$M$73</definedName>
    <definedName name="C_LIQ.NSF.ASF.BIL.BOR.OLA.PLI" localSheetId="1" hidden="true">NSFR_G01!$K$71:$M$71</definedName>
    <definedName name="C_LIQ.NSF.ASF.BIL.BOR.TDP" localSheetId="1" hidden="true">NSFR_G01!$K$67:$M$67</definedName>
    <definedName name="C_LIQ.NSF.ASF.BIL.CAP.CIN" localSheetId="1" hidden="true">NSFR_G01!$M$23</definedName>
    <definedName name="C_LIQ.NSF.ASF.BIL.CAP.T12" localSheetId="1" hidden="true">NSFR_G01!$M$22</definedName>
    <definedName name="C_LIQ.NSF.RSF" localSheetId="1" hidden="true">NSFR_G01!$V$350</definedName>
    <definedName name="C_LIQ.NSF.RSF.ABI.CRF" localSheetId="1" hidden="true">NSFR_G01!$K$339,NSFR_G01!$K$341</definedName>
    <definedName name="C_LIQ.NSF.RSF.ABI.GLC" localSheetId="1" hidden="true">NSFR_G01!$K$343</definedName>
    <definedName name="C_LIQ.NSF.RSF.ABI.LIF" localSheetId="1" hidden="true">NSFR_G01!$K$338,NSFR_G01!$K$340</definedName>
    <definedName name="C_LIQ.NSF.RSF.ABI.NCO.DBR" localSheetId="1" hidden="true">NSFR_G01!$K$345</definedName>
    <definedName name="C_LIQ.NSF.RSF.ABI.NCO.MFU" localSheetId="1" hidden="true">NSFR_G01!$K$347</definedName>
    <definedName name="C_LIQ.NSF.RSF.ABI.NCO.STP" localSheetId="1" hidden="true">NSFR_G01!$K$346</definedName>
    <definedName name="C_LIQ.NSF.RSF.ABI.NCO.UEB" localSheetId="1" hidden="true">NSFR_G01!$K$348</definedName>
    <definedName name="C_LIQ.NSF.RSF.ABI.OOB" localSheetId="1" hidden="true">NSFR_G01!$K$349</definedName>
    <definedName name="C_LIQ.NSF.RSF.ABI.TFO" localSheetId="1" hidden="true">NSFR_G01!$K$342</definedName>
    <definedName name="C_LIQ.NSF.RSF.BIL.CAB" localSheetId="1" hidden="true">NSFR_G01!$K$81</definedName>
    <definedName name="C_LIQ.NSF.RSF.BIL.CBR" localSheetId="1" hidden="true">NSFR_G01!$K$82:$M$82</definedName>
    <definedName name="C_LIQ.NSF.RSF.BIL.CBR.RTS" localSheetId="1" hidden="true">NSFR_G01!$K$83:$M$83</definedName>
    <definedName name="C_LIQ.NSF.RSF.BIL.CP1" localSheetId="1" hidden="true">NSFR_G01!$M$322</definedName>
    <definedName name="C_LIQ.NSF.RSF.BIL.CPD" localSheetId="1" hidden="true">NSFR_G01!$M$320</definedName>
    <definedName name="C_LIQ.NSF.RSF.BIL.DEL" localSheetId="1" hidden="true">NSFR_G01!$M$323</definedName>
    <definedName name="C_LIQ.NSF.RSF.BIL.DOP.ENC" localSheetId="1" hidden="true">NSFR_G01!$K$189:$M$191,NSFR_G01!$K$193:$M$195,NSFR_G01!$K$199:$M$201,NSFR_G01!$K$203:$M$205</definedName>
    <definedName name="C_LIQ.NSF.RSF.BIL.DOP.UNE" localSheetId="1" hidden="true">NSFR_G01!$K$187:$M$187,NSFR_G01!$K$197:$M$197</definedName>
    <definedName name="C_LIQ.NSF.RSF.BIL.EXE.ENC" localSheetId="1" hidden="true">NSFR_G01!$M$279:$M$281,NSFR_G01!$M$283:$M$285</definedName>
    <definedName name="C_LIQ.NSF.RSF.BIL.EXE.UNE" localSheetId="1" hidden="true">NSFR_G01!$M$277</definedName>
    <definedName name="C_LIQ.NSF.RSF.BIL.IDA" localSheetId="1" hidden="true">NSFR_G01!$K$85:$M$85</definedName>
    <definedName name="C_LIQ.NSF.RSF.BIL.IM2" localSheetId="1" hidden="true">NSFR_G01!$K$319:$M$319</definedName>
    <definedName name="C_LIQ.NSF.RSF.BIL.IMO" localSheetId="1" hidden="true">NSFR_G01!$K$321:$M$321</definedName>
    <definedName name="C_LIQ.NSF.RSF.BIL.KRD.ENC" localSheetId="1" hidden="true">NSFR_G01!$K$179:$M$181,NSFR_G01!$K$183:$M$185</definedName>
    <definedName name="C_LIQ.NSF.RSF.BIL.KRD.L1Y.ENC" localSheetId="1" hidden="true">NSFR_G01!$K$209:$L$211,NSFR_G01!$K$213:$L$215,NSFR_G01!$K$219:$L$221,NSFR_G01!$K$223:$L$225,NSFR_G01!$K$229:$L$231,NSFR_G01!$K$233:$L$235,NSFR_G01!$K$259:$L$261,NSFR_G01!$K$263:$L$265</definedName>
    <definedName name="C_LIQ.NSF.RSF.BIL.KRD.L1Y.UNE" localSheetId="1" hidden="true">NSFR_G01!$K$207:$L$207,NSFR_G01!$K$217:$L$217,NSFR_G01!$K$227:$L$227,NSFR_G01!$K$257:$L$257</definedName>
    <definedName name="C_LIQ.NSF.RSF.BIL.KRD.L6M.ENC" localSheetId="1" hidden="true">NSFR_G01!$K$139:$K$141,NSFR_G01!$K$143:$K$145,NSFR_G01!$K$149:$K$151,NSFR_G01!$K$153:$K$155</definedName>
    <definedName name="C_LIQ.NSF.RSF.BIL.KRD.L6M.UNE" localSheetId="1" hidden="true">NSFR_G01!$K$137:$K$137,NSFR_G01!$K$147:$K$147</definedName>
    <definedName name="C_LIQ.NSF.RSF.BIL.KRD.PLO.ENC" localSheetId="1" hidden="true">NSFR_G01!$K$269:$M$271,NSFR_G01!$K$273:$M$275</definedName>
    <definedName name="C_LIQ.NSF.RSF.BIL.KRD.PLO.UNE" localSheetId="1" hidden="true">NSFR_G01!$K$267:$M$267</definedName>
    <definedName name="C_LIQ.NSF.RSF.BIL.KRD.RMO.ENC" localSheetId="1" hidden="true">NSFR_G01!$K$239:$M$241,NSFR_G01!$K$243:$M$245</definedName>
    <definedName name="C_LIQ.NSF.RSF.BIL.KRD.RMO.UNE" localSheetId="1" hidden="true">NSFR_G01!$K$237:$M$237</definedName>
    <definedName name="C_LIQ.NSF.RSF.BIL.KRD.UEK.ENC" localSheetId="1" hidden="true">NSFR_G01!$K$159:$M$161,NSFR_G01!$K$163:$M$165,NSFR_G01!$K$169:$M$171,NSFR_G01!$K$173:$M$175</definedName>
    <definedName name="C_LIQ.NSF.RSF.BIL.KRD.UEK.OTL.ENC" localSheetId="1" hidden="true">NSFR_G01!$M$249:$M$251,NSFR_G01!$M$253:$M$255</definedName>
    <definedName name="C_LIQ.NSF.RSF.BIL.KRD.UEK.OTL.UNE" localSheetId="1" hidden="true">NSFR_G01!$M$247</definedName>
    <definedName name="C_LIQ.NSF.RSF.BIL.KRD.UEK.UNE" localSheetId="1" hidden="true">NSFR_G01!$K$157:$M$157,NSFR_G01!$K$167:$M$167</definedName>
    <definedName name="C_LIQ.NSF.RSF.BIL.KRD.UNE" localSheetId="1" hidden="true">NSFR_G01!$K$177:$M$177</definedName>
    <definedName name="C_LIQ.NSF.RSF.BIL.NDR" localSheetId="1" hidden="true">NSFR_G01!$M$316</definedName>
    <definedName name="C_LIQ.NSF.RSF.BIL.NDR.DAS" localSheetId="1" hidden="true">NSFR_G01!$M$317</definedName>
    <definedName name="C_LIQ.NSF.RSF.BIL.NDR.VMR" localSheetId="1" hidden="true">NSFR_G01!$M$318</definedName>
    <definedName name="C_LIQ.NSF.RSF.BIL.OTA.CCD" localSheetId="1" hidden="true">NSFR_G01!$K$329:$M$329</definedName>
    <definedName name="C_LIQ.NSF.RSF.BIL.OTA.DES" localSheetId="1" hidden="true">NSFR_G01!$K$325:$M$325</definedName>
    <definedName name="C_LIQ.NSF.RSF.BIL.OTA.DTA" localSheetId="1" hidden="true">NSFR_G01!$K$328:$M$328</definedName>
    <definedName name="C_LIQ.NSF.RSF.BIL.OTA.IDR" localSheetId="1" hidden="true">NSFR_G01!$K$330:$M$330</definedName>
    <definedName name="C_LIQ.NSF.RSF.BIL.OTA.IMW" localSheetId="1" hidden="true">NSFR_G01!$K$326:$M$326</definedName>
    <definedName name="C_LIQ.NSF.RSF.BIL.OTA.NEE" localSheetId="1" hidden="true">NSFR_G01!$K$332:$M$332</definedName>
    <definedName name="C_LIQ.NSF.RSF.BIL.OTA.OAS" localSheetId="1" hidden="true">NSFR_G01!$K$333:$M$333</definedName>
    <definedName name="C_LIQ.NSF.RSF.BIL.OTA.REI" localSheetId="1" hidden="true">NSFR_G01!$K$331:$M$331</definedName>
    <definedName name="C_LIQ.NSF.RSF.BIL.OTA.SAN" localSheetId="1" hidden="true">NSFR_G01!$K$327:$M$327</definedName>
    <definedName name="C_LIQ.NSF.RSF.BIL.PHY.COM.ENC" localSheetId="1" hidden="true">NSFR_G01!$M$309:$M$311,NSFR_G01!$M$313:$M$315</definedName>
    <definedName name="C_LIQ.NSF.RSF.BIL.PHY.COM.UNE" localSheetId="1" hidden="true">NSFR_G01!$M$307</definedName>
    <definedName name="C_LIQ.NSF.RSF.BIL.PHY.GOL.ENC" localSheetId="1" hidden="true">NSFR_G01!$M$299:$M$301,NSFR_G01!$M$303:$M$305</definedName>
    <definedName name="C_LIQ.NSF.RSF.BIL.PHY.GOL.UNE" localSheetId="1" hidden="true">NSFR_G01!$M$297</definedName>
    <definedName name="C_LIQ.NSF.RSF.BIL.SEC.ENC" localSheetId="1" hidden="true">NSFR_G01!$K$109:$M$111,NSFR_G01!$K$113:$M$115,NSFR_G01!$K$119:$M$121,NSFR_G01!$K$123:$M$125,NSFR_G01!$K$129:$M$131,NSFR_G01!$K$133:$M$135,NSFR_G01!$K$289:$M$291,NSFR_G01!$K$293:$M$295</definedName>
    <definedName name="C_LIQ.NSF.RSF.BIL.SEC.SOF.ENC" localSheetId="1" hidden="true">NSFR_G01!$K$99:$M$101,NSFR_G01!$K$103:$M$105</definedName>
    <definedName name="C_LIQ.NSF.RSF.BIL.SEC.SOF.UNE" localSheetId="1" hidden="true">NSFR_G01!$K$97:$M$97</definedName>
    <definedName name="C_LIQ.NSF.RSF.BIL.SEC.STS.ENC" localSheetId="1" hidden="true">NSFR_G01!$K$89:$L$91,NSFR_G01!$K$93:$L$95</definedName>
    <definedName name="C_LIQ.NSF.RSF.BIL.SEC.STS.UNE" localSheetId="1" hidden="true">NSFR_G01!$K$87:$L$87</definedName>
    <definedName name="C_LIQ.NSF.RSF.BIL.SEC.UNE" localSheetId="1" hidden="true">NSFR_G01!$K$107:$M$107,NSFR_G01!$K$117:$M$117,NSFR_G01!$K$127:$M$127,NSFR_G01!$K$287:$M$287</definedName>
    <definedName name="C_LIQ.NSF.RSF.BIL.TRR" localSheetId="1" hidden="true">NSFR_G01!$K$84:$M$84</definedName>
    <definedName name="D1_CEB" localSheetId="1" hidden="true">NSFR_G01!$M$299:$M$301,NSFR_G01!$M$309:$M$311</definedName>
    <definedName name="D1_IRR" localSheetId="1" hidden="true">NSFR_G01!$K$338:$K$339</definedName>
    <definedName name="D1_M61" localSheetId="1" hidden="true">NSFR_G01!$L$24:$L$73,NSFR_G01!$L$82:$L$333</definedName>
    <definedName name="D1_M6L" localSheetId="1" hidden="true">NSFR_G01!$K$24:$K$73,NSFR_G01!$K$82:$K$333</definedName>
    <definedName name="D1_OTC" localSheetId="1" hidden="true">NSFR_G01!$M$303:$M$305,NSFR_G01!$M$313:$M$315</definedName>
    <definedName name="D1_REV" localSheetId="1" hidden="true">NSFR_G01!$K$340:$K$341</definedName>
    <definedName name="D1_Y1M" localSheetId="1" hidden="true">NSFR_G01!$M$24:$M$59,NSFR_G01!$M$64:$M$73,NSFR_G01!$M$82:$M$85,NSFR_G01!$M$97:$M$135,NSFR_G01!$M$157:$M$205,NSFR_G01!$M$237:$M$245,NSFR_G01!$M$267:$M$275,NSFR_G01!$M$287:$M$295,NSFR_G01!$M$320:$M$322,NSFR_G01!$M$325:$M$333,NSFR_G01!$M$319</definedName>
    <definedName name="D2_BAN" localSheetId="1" hidden="true">NSFR_G01!$K$39:$M$41,NSFR_G01!$K$57:$M$57,NSFR_G01!$K$137:$M$137,NSFR_G01!$K$139:$M$141,NSFR_G01!$K$143:$M$145,NSFR_G01!$K$157:$M$157,NSFR_G01!$K$159:$M$161,NSFR_G01!$K$163:$M$165,NSFR_G01!$K$187:$M$187,NSFR_G01!$K$189:$M$191,NSFR_G01!$K$193:$M$195</definedName>
    <definedName name="D2_CEB" localSheetId="1" hidden="true">NSFR_G01!$K$31:$M$33,NSFR_G01!$K$55:$M$55,NSFR_G01!$K$89:$M$91,NSFR_G01!$K$99:$M$101,NSFR_G01!$K$179:$M$181,NSFR_G01!$K$217:$M$217,NSFR_G01!$K$219:$M$221,NSFR_G01!$K$223:$M$225,NSFR_G01!$K$239:$M$241,NSFR_G01!$K$249:$M$251,NSFR_G01!$K$269:$M$271,NSFR_G01!$K$279:$M$281</definedName>
    <definedName name="D2_FUN_U" localSheetId="1" hidden="true">NSFR_G01!$K$43:$M$45,NSFR_G01!$K$58:$M$58,NSFR_G01!$K$147:$M$147,NSFR_G01!$K$149:$M$151,NSFR_G01!$K$153:$M$155,NSFR_G01!$K$167:$M$167,NSFR_G01!$K$169:$M$171,NSFR_G01!$K$173:$M$175,NSFR_G01!$K$197:$M$197,NSFR_G01!$K$199:$M$201,NSFR_G01!$K$203:$M$205</definedName>
    <definedName name="D2_L1A" localSheetId="1" hidden="true">NSFR_G01!$K$107:$M$107,NSFR_G01!$K$109:$M$111,NSFR_G01!$K$113:$M$115</definedName>
    <definedName name="D2_L2A" localSheetId="1" hidden="true">NSFR_G01!$K$117:$M$117,NSFR_G01!$K$119:$M$121,NSFR_G01!$K$123:$M$125</definedName>
    <definedName name="D2_L2B" localSheetId="1" hidden="true">NSFR_G01!$K$127:$M$127,NSFR_G01!$K$129:$M$131,NSFR_G01!$K$133:$M$135</definedName>
    <definedName name="D2_M61" localSheetId="1" hidden="true">NSFR_G01!$M$300,NSFR_G01!$M$304,NSFR_G01!$M$310,NSFR_G01!$M$314</definedName>
    <definedName name="D2_M6L" localSheetId="1" hidden="true">NSFR_G01!$M$299,NSFR_G01!$M$303,NSFR_G01!$M$309,NSFR_G01!$M$313</definedName>
    <definedName name="D2_NFU" localSheetId="1" hidden="true">NSFR_G01!$K$27:$M$29,NSFR_G01!$K$54:$M$54,NSFR_G01!$K$207:$M$207,NSFR_G01!$K$209:$M$211,NSFR_G01!$K$213:$M$215</definedName>
    <definedName name="D2_NHQ" localSheetId="1" hidden="true">NSFR_G01!$K$287:$M$287,NSFR_G01!$K$289:$M$291,NSFR_G01!$K$293:$M$295</definedName>
    <definedName name="D2_OLE" localSheetId="1" hidden="true">NSFR_G01!$K$47:$M$49,NSFR_G01!$K$59:$M$59</definedName>
    <definedName name="D2_OTC" localSheetId="1" hidden="true">NSFR_G01!$K$93:$M$95,NSFR_G01!$K$103:$M$105,NSFR_G01!$K$183:$M$185,NSFR_G01!$K$243:$M$245,NSFR_G01!$K$253:$M$255,NSFR_G01!$K$273:$M$275,NSFR_G01!$K$283:$M$285</definedName>
    <definedName name="D2_RSB" localSheetId="1" hidden="true">NSFR_G01!$K$53:$M$53,NSFR_G01!$K$257:$M$257,NSFR_G01!$K$259:$M$261,NSFR_G01!$K$263:$M$265</definedName>
    <definedName name="D2_SMN" localSheetId="1" hidden="true">NSFR_G01!$K$35:$M$37,NSFR_G01!$K$56:$M$56,NSFR_G01!$K$227:$M$227,NSFR_G01!$K$229:$M$231,NSFR_G01!$K$233:$M$235</definedName>
    <definedName name="D2_Y1M" localSheetId="1" hidden="true">NSFR_G01!$M$301,NSFR_G01!$M$305,NSFR_G01!$M$311,NSFR_G01!$M$315</definedName>
    <definedName name="D3_CEB" localSheetId="1" hidden="true">NSFR_G01!$K$109:$M$111,NSFR_G01!$K$119:$M$121,NSFR_G01!$K$129:$M$131,NSFR_G01!$K$139:$M$141,NSFR_G01!$K$149:$M$151,NSFR_G01!$K$159:$M$161,NSFR_G01!$K$169:$M$171,NSFR_G01!$K$189:$M$191,NSFR_G01!$K$199:$M$201,NSFR_G01!$K$209:$M$211,NSFR_G01!$K$219:$M$221,NSFR_G01!$K$229:$M$231,NSFR_G01!$K$259:$M$261,NSFR_G01!$K$289:$M$291</definedName>
    <definedName name="D3_M61" localSheetId="1" hidden="true">NSFR_G01!$K$90:$M$90,NSFR_G01!$K$94:$M$94,NSFR_G01!$K$100:$M$100,NSFR_G01!$K$104:$M$104,NSFR_G01!$K$180:$M$180,NSFR_G01!$K$184:$M$184,NSFR_G01!$K$240:$M$240,NSFR_G01!$K$244:$M$244,NSFR_G01!$K$250:$M$250,NSFR_G01!$K$254:$M$254,NSFR_G01!$K$270:$M$270,NSFR_G01!$K$274:$M$274,NSFR_G01!$K$280:$M$280,NSFR_G01!$K$284:$M$284</definedName>
    <definedName name="D3_M6L" localSheetId="1" hidden="true">NSFR_G01!$K$89:$M$89,NSFR_G01!$K$93:$M$93,NSFR_G01!$K$99:$M$99,NSFR_G01!$K$103:$M$103,NSFR_G01!$K$179:$M$179,NSFR_G01!$K$183:$M$183,NSFR_G01!$K$239:$M$239,NSFR_G01!$K$243:$M$243,NSFR_G01!$K$249:$M$249,NSFR_G01!$K$253:$M$253,NSFR_G01!$K$269:$M$269,NSFR_G01!$K$273:$M$273,NSFR_G01!$K$279:$M$279,NSFR_G01!$K$283:$M$283</definedName>
    <definedName name="D3_OTC" localSheetId="1" hidden="true">NSFR_G01!$K$113:$M$115,NSFR_G01!$K$123:$M$125,NSFR_G01!$K$133:$M$135,NSFR_G01!$K$143:$M$145,NSFR_G01!$K$153:$M$155,NSFR_G01!$K$163:$M$165,NSFR_G01!$K$173:$M$175,NSFR_G01!$K$193:$M$195,NSFR_G01!$K$203:$M$205,NSFR_G01!$K$213:$M$215,NSFR_G01!$K$223:$M$225,NSFR_G01!$K$233:$M$235,NSFR_G01!$K$263:$M$265,NSFR_G01!$K$293:$M$295</definedName>
    <definedName name="D3_Y1M" localSheetId="1" hidden="true">NSFR_G01!$K$91:$M$91,NSFR_G01!$K$95:$M$95,NSFR_G01!$K$101:$M$101,NSFR_G01!$K$105:$M$105,NSFR_G01!$K$181:$M$181,NSFR_G01!$K$185:$M$185,NSFR_G01!$K$241:$M$241,NSFR_G01!$K$245:$M$245,NSFR_G01!$K$251:$M$251,NSFR_G01!$K$255:$M$255,NSFR_G01!$K$271:$M$271,NSFR_G01!$K$275:$M$275,NSFR_G01!$K$281:$M$281,NSFR_G01!$K$285:$M$285</definedName>
    <definedName name="D4_M61" localSheetId="1" hidden="true">NSFR_G01!$K$110:$M$110,NSFR_G01!$K$114:$M$114,NSFR_G01!$K$120:$M$120,NSFR_G01!$K$124:$M$124,NSFR_G01!$K$130:$M$130,NSFR_G01!$K$134:$M$134,NSFR_G01!$K$140:$M$140,NSFR_G01!$K$144:$M$144,NSFR_G01!$K$150:$M$150,NSFR_G01!$K$154:$M$154,NSFR_G01!$K$160:$M$160,NSFR_G01!$K$164:$M$164,NSFR_G01!$K$170:$M$170,NSFR_G01!$K$174:$M$174,NSFR_G01!$K$190:$M$190,NSFR_G01!$K$194:$M$194,NSFR_G01!$K$200:$M$200,NSFR_G01!$K$204:$M$204,NSFR_G01!$K$210:$M$210,NSFR_G01!$K$214:$M$214,NSFR_G01!$K$220:$M$220,NSFR_G01!$K$224:$M$224,NSFR_G01!$K$230:$M$230,NSFR_G01!$K$234:$M$234,NSFR_G01!$K$260:$M$260,NSFR_G01!$K$264:$M$264,NSFR_G01!$K$290:$M$290,NSFR_G01!$K$294:$M$294</definedName>
    <definedName name="D4_M6L" localSheetId="1" hidden="true">NSFR_G01!$K$109:$M$109,NSFR_G01!$K$113:$M$113,NSFR_G01!$K$119:$M$119,NSFR_G01!$K$123:$M$123,NSFR_G01!$K$129:$M$129,NSFR_G01!$K$133:$M$133,NSFR_G01!$K$139:$M$139,NSFR_G01!$K$143:$M$143,NSFR_G01!$K$149:$M$149,NSFR_G01!$K$153:$M$153,NSFR_G01!$K$159:$M$159,NSFR_G01!$K$163:$M$163,NSFR_G01!$K$169:$M$169,NSFR_G01!$K$173:$M$173,NSFR_G01!$K$189:$M$189,NSFR_G01!$K$193:$M$193,NSFR_G01!$K$199:$M$199,NSFR_G01!$K$203:$M$203,NSFR_G01!$K$209:$M$209,NSFR_G01!$K$213:$M$213,NSFR_G01!$K$219:$M$219,NSFR_G01!$K$223:$M$223,NSFR_G01!$K$229:$M$229,NSFR_G01!$K$233:$M$233,NSFR_G01!$K$259:$M$259,NSFR_G01!$K$263:$M$263,NSFR_G01!$K$289:$M$289,NSFR_G01!$K$293:$M$293</definedName>
    <definedName name="D4_Y1M" localSheetId="1" hidden="true">NSFR_G01!$K$111:$M$111,NSFR_G01!$K$115:$M$115,NSFR_G01!$K$121:$M$121,NSFR_G01!$K$125:$M$125,NSFR_G01!$K$131:$M$131,NSFR_G01!$K$135:$M$135,NSFR_G01!$K$141:$M$141,NSFR_G01!$K$145:$M$145,NSFR_G01!$K$151:$M$151,NSFR_G01!$K$155:$M$155,NSFR_G01!$K$161:$M$161,NSFR_G01!$K$165:$M$165,NSFR_G01!$K$171:$M$171,NSFR_G01!$K$175:$M$175,NSFR_G01!$K$191:$M$191,NSFR_G01!$K$195:$M$195,NSFR_G01!$K$201:$M$201,NSFR_G01!$K$205:$M$205,NSFR_G01!$K$211:$M$211,NSFR_G01!$K$215:$M$215,NSFR_G01!$K$221:$M$221,NSFR_G01!$K$225:$M$225,NSFR_G01!$K$231:$M$231,NSFR_G01!$K$235:$M$235,NSFR_G01!$K$261:$M$261,NSFR_G01!$K$265:$M$265,NSFR_G01!$K$291:$M$291,NSFR_G01!$K$295:$M$295</definedName>
    <definedName name="GESPERRT">NSFR_G01!$K$22:$L$23,NSFR_G01!$L$27:$M$27,NSFR_G01!$L$31:$M$31,NSFR_G01!$L$35:$M$35,NSFR_G01!$L$39:$M$39,NSFR_G01!$L$43:$M$43,NSFR_G01!$L$47:$M$47,NSFR_G01!$K$60:$L$63,NSFR_G01!$L$70:$M$70,NSFR_G01!$L$81:$M$81,NSFR_G01!$M$87,NSFR_G01!$M$89:$M$91,NSFR_G01!$M$93:$M$95,NSFR_G01!$L$137:$M$137,NSFR_G01!$L$139:$M$141,NSFR_G01!$L$143:$M$145,NSFR_G01!$L$147:$M$147,NSFR_G01!$L$149:$M$151,NSFR_G01!$L$153:$M$155,NSFR_G01!$M$177,NSFR_G01!$M$179:$M$181,NSFR_G01!$M$183:$M$185,NSFR_G01!$L$187:$M$187,NSFR_G01!$L$189:$M$191,NSFR_G01!$L$193:$M$195,NSFR_G01!$L$197:$M$197,NSFR_G01!$L$199:$M$201,NSFR_G01!$L$203:$M$205,NSFR_G01!$M$207,NSFR_G01!$M$209:$M$211,NSFR_G01!$M$213:$M$215,NSFR_G01!$M$217,NSFR_G01!$M$219:$M$221,NSFR_G01!$M$223:$M$225,NSFR_G01!$M$227,NSFR_G01!$M$229:$M$231,NSFR_G01!$M$233:$M$235,NSFR_G01!$K$247:$L$247,NSFR_G01!$K$249:$L$251,NSFR_G01!$K$253:$L$255,NSFR_G01!$M$257,NSFR_G01!$M$259:$M$261,NSFR_G01!$M$263:$M$265,NSFR_G01!$K$277:$L$277,NSFR_G01!$K$279:$L$281,NSFR_G01!$K$283:$L$285,NSFR_G01!$K$297:$L$297,NSFR_G01!$K$299:$L$301,NSFR_G01!$K$303:$L$305,NSFR_G01!$K$307:$L$307,NSFR_G01!$K$309:$L$311,NSFR_G01!$K$313:$L$318,NSFR_G01!$K$320:$L$320,NSFR_G01!$K$322:$L$323,NSFR_G01!$K$329:$L$329</definedName>
    <definedName name="I_Language">Start!$B$5</definedName>
    <definedName name="I_ReferDate">Start!$H$2</definedName>
    <definedName name="I_ReportName">Start!$B$1</definedName>
    <definedName name="I_Revision">Start!$B$4</definedName>
    <definedName name="I_SubjectId">Start!$H$1</definedName>
    <definedName name="I_TechNumber">Start!$B$6</definedName>
    <definedName name="I_Version">Start!$B$3</definedName>
    <definedName name="INTERNAL" localSheetId="1">NSFR_G01!$F:$J,NSFR_G01!$19:$20</definedName>
    <definedName name="Meta_BaseModel_File">[1]MetaInformation!$B$14</definedName>
    <definedName name="P_Subtitle">Start!$B$8</definedName>
    <definedName name="P_Title">Start!$B$7</definedName>
    <definedName name="_xlnm.Print_Area" localSheetId="1">NSFR_G01!$A$1:$W$355</definedName>
    <definedName name="_xlnm.Print_Area" localSheetId="0">Start!$A$1:$H$48</definedName>
    <definedName name="T_Konsi_Errors" localSheetId="1" hidden="true">NSFR_G01!$B$5</definedName>
    <definedName name="T_Konsi_Rules_Column" localSheetId="1" hidden="true">NSFR_G01!$K$359</definedName>
    <definedName name="T_Konsi_Rules_Cross" localSheetId="1" hidden="true">NSFR_G01!$Y$359</definedName>
    <definedName name="T_Konsi_Rules_Force_Single_Cell_Row" hidden="true">NSFR_G01!$D$1</definedName>
    <definedName name="T_Konsi_Rules_Row" localSheetId="1" hidden="true">NSFR_G01!$Y$22</definedName>
    <definedName name="T_Konsi_Summary" localSheetId="0" hidden="true">Start!$D$21</definedName>
    <definedName name="T_Konsi_Warnings" localSheetId="1" hidden="true">NSFR_G01!$B$6</definedName>
    <definedName name="Z_CB120B31_F776_4B30_B33D_0B8FCFE1E658_.wvu.Cols" localSheetId="1" hidden="1">NSFR_G01!$A:$A,NSFR_G01!$E:$J,NSFR_G01!$Z:$AB,NSFR_G01!$AE:$AE</definedName>
    <definedName name="Z_CB120B31_F776_4B30_B33D_0B8FCFE1E658_.wvu.PrintArea" localSheetId="1" hidden="1">NSFR_G01!$K$22:$W$111</definedName>
    <definedName name="Z_CB120B31_F776_4B30_B33D_0B8FCFE1E658_.wvu.PrintArea" localSheetId="0" hidden="1">Start!$A$1:$H$50</definedName>
    <definedName name="Z_CB120B31_F776_4B30_B33D_0B8FCFE1E658_.wvu.PrintTitles" localSheetId="1" hidden="1">NSFR_G01!$A:$J,NSFR_G01!$1:$19</definedName>
    <definedName name="Z_CB120B31_F776_4B30_B33D_0B8FCFE1E658_.wvu.Rows" localSheetId="1" hidden="1">NSFR_G01!$6:$14</definedName>
    <definedName name="Z_CB120B31_F776_4B30_B33D_0B8FCFE1E658_.wvu.Rows" localSheetId="0" hidden="1">Start!$28:$28</definedName>
    <definedName name="Validation_K001_NSFR_G01_M61_0" hidden="true">NSFR_G01!$M$60:$M$62,NSFR_G01!$M$316:$M$318,'NSFR_G01'!$M$61</definedName>
    <definedName name="Validation_K003_NSFR_G01_M323_0" hidden="true">NSFR_G01!$M$61,NSFR_G01!$M$323,'NSFR_G01'!$M$323</definedName>
    <definedName name="Validation_K004_NSFR_G01_V74_0" hidden="true">NSFR_G01!$V$74,'NSFR_G01'!$V$74</definedName>
    <definedName name="Validation_K004_NSFR_G01_V350_0" hidden="true">NSFR_G01!$V$350,'NSFR_G01'!$V$350</definedName>
    <definedName name="Validation_K005_NSFR_G01_V354_0" hidden="true">NSFR_G01!$V$74,NSFR_G01!$V$350,NSFR_G01!$V$354,'NSFR_G01'!$V$354</definedName>
    <definedName name="Validation_K006_NSFR_G01_K82_0" hidden="true">NSFR_G01!$K$82:$K$83,'NSFR_G01'!$K$82</definedName>
    <definedName name="Validation_K006_NSFR_G01_L82_0" hidden="true">NSFR_G01!$L$82:$L$83,'NSFR_G01'!$L$82</definedName>
    <definedName name="Validation_K006_NSFR_G01_M82_0" hidden="true">NSFR_G01!$M$82:$M$83,'NSFR_G01'!$M$82</definedName>
    <definedName name="Validation_K007_NSFR_G01_K68_0" hidden="true">NSFR_G01!$K$68:$M$68,NSFR_G01!$K$85:$M$85,'NSFR_G01'!$K$68</definedName>
    <definedName name="Validation_KD001_NSFR_G01_M22_0" hidden="true">NSFR_G01!$M$22,'NSFR_G01'!$M$22</definedName>
    <definedName name="Validation_KD001_NSFR_G01_M23_0" hidden="true">NSFR_G01!$M$23,'NSFR_G01'!$M$23</definedName>
    <definedName name="Validation_KD001_NSFR_G01_K24_0" hidden="true">NSFR_G01!$K$24,'NSFR_G01'!$K$24</definedName>
    <definedName name="Validation_KD001_NSFR_G01_L24_0" hidden="true">NSFR_G01!$L$24,'NSFR_G01'!$L$24</definedName>
    <definedName name="Validation_KD001_NSFR_G01_M24_0" hidden="true">NSFR_G01!$M$24,'NSFR_G01'!$M$24</definedName>
    <definedName name="Validation_KD001_NSFR_G01_K25_0" hidden="true">NSFR_G01!$K$25,'NSFR_G01'!$K$25</definedName>
    <definedName name="Validation_KD001_NSFR_G01_L25_0" hidden="true">NSFR_G01!$L$25,'NSFR_G01'!$L$25</definedName>
    <definedName name="Validation_KD001_NSFR_G01_M25_0" hidden="true">NSFR_G01!$M$25,'NSFR_G01'!$M$25</definedName>
    <definedName name="Validation_KD001_NSFR_G01_K27_0" hidden="true">NSFR_G01!$K$27,'NSFR_G01'!$K$27</definedName>
    <definedName name="Validation_KD001_NSFR_G01_K28_0" hidden="true">NSFR_G01!$K$28,'NSFR_G01'!$K$28</definedName>
    <definedName name="Validation_KD001_NSFR_G01_L28_0" hidden="true">NSFR_G01!$L$28,'NSFR_G01'!$L$28</definedName>
    <definedName name="Validation_KD001_NSFR_G01_M28_0" hidden="true">NSFR_G01!$M$28,'NSFR_G01'!$M$28</definedName>
    <definedName name="Validation_KD001_NSFR_G01_K29_0" hidden="true">NSFR_G01!$K$29,'NSFR_G01'!$K$29</definedName>
    <definedName name="Validation_KD001_NSFR_G01_L29_0" hidden="true">NSFR_G01!$L$29,'NSFR_G01'!$L$29</definedName>
    <definedName name="Validation_KD001_NSFR_G01_M29_0" hidden="true">NSFR_G01!$M$29,'NSFR_G01'!$M$29</definedName>
    <definedName name="Validation_KD001_NSFR_G01_K31_0" hidden="true">NSFR_G01!$K$31,'NSFR_G01'!$K$31</definedName>
    <definedName name="Validation_KD001_NSFR_G01_K32_0" hidden="true">NSFR_G01!$K$32,'NSFR_G01'!$K$32</definedName>
    <definedName name="Validation_KD001_NSFR_G01_L32_0" hidden="true">NSFR_G01!$L$32,'NSFR_G01'!$L$32</definedName>
    <definedName name="Validation_KD001_NSFR_G01_M32_0" hidden="true">NSFR_G01!$M$32,'NSFR_G01'!$M$32</definedName>
    <definedName name="Validation_KD001_NSFR_G01_K33_0" hidden="true">NSFR_G01!$K$33,'NSFR_G01'!$K$33</definedName>
    <definedName name="Validation_KD001_NSFR_G01_L33_0" hidden="true">NSFR_G01!$L$33,'NSFR_G01'!$L$33</definedName>
    <definedName name="Validation_KD001_NSFR_G01_M33_0" hidden="true">NSFR_G01!$M$33,'NSFR_G01'!$M$33</definedName>
    <definedName name="Validation_KD001_NSFR_G01_K35_0" hidden="true">NSFR_G01!$K$35,'NSFR_G01'!$K$35</definedName>
    <definedName name="Validation_KD001_NSFR_G01_K36_0" hidden="true">NSFR_G01!$K$36,'NSFR_G01'!$K$36</definedName>
    <definedName name="Validation_KD001_NSFR_G01_L36_0" hidden="true">NSFR_G01!$L$36,'NSFR_G01'!$L$36</definedName>
    <definedName name="Validation_KD001_NSFR_G01_M36_0" hidden="true">NSFR_G01!$M$36,'NSFR_G01'!$M$36</definedName>
    <definedName name="Validation_KD001_NSFR_G01_K37_0" hidden="true">NSFR_G01!$K$37,'NSFR_G01'!$K$37</definedName>
    <definedName name="Validation_KD001_NSFR_G01_L37_0" hidden="true">NSFR_G01!$L$37,'NSFR_G01'!$L$37</definedName>
    <definedName name="Validation_KD001_NSFR_G01_M37_0" hidden="true">NSFR_G01!$M$37,'NSFR_G01'!$M$37</definedName>
    <definedName name="Validation_KD001_NSFR_G01_K39_0" hidden="true">NSFR_G01!$K$39,'NSFR_G01'!$K$39</definedName>
    <definedName name="Validation_KD001_NSFR_G01_K40_0" hidden="true">NSFR_G01!$K$40,'NSFR_G01'!$K$40</definedName>
    <definedName name="Validation_KD001_NSFR_G01_L40_0" hidden="true">NSFR_G01!$L$40,'NSFR_G01'!$L$40</definedName>
    <definedName name="Validation_KD001_NSFR_G01_M40_0" hidden="true">NSFR_G01!$M$40,'NSFR_G01'!$M$40</definedName>
    <definedName name="Validation_KD001_NSFR_G01_K41_0" hidden="true">NSFR_G01!$K$41,'NSFR_G01'!$K$41</definedName>
    <definedName name="Validation_KD001_NSFR_G01_L41_0" hidden="true">NSFR_G01!$L$41,'NSFR_G01'!$L$41</definedName>
    <definedName name="Validation_KD001_NSFR_G01_M41_0" hidden="true">NSFR_G01!$M$41,'NSFR_G01'!$M$41</definedName>
    <definedName name="Validation_KD001_NSFR_G01_K43_0" hidden="true">NSFR_G01!$K$43,'NSFR_G01'!$K$43</definedName>
    <definedName name="Validation_KD001_NSFR_G01_K44_0" hidden="true">NSFR_G01!$K$44,'NSFR_G01'!$K$44</definedName>
    <definedName name="Validation_KD001_NSFR_G01_L44_0" hidden="true">NSFR_G01!$L$44,'NSFR_G01'!$L$44</definedName>
    <definedName name="Validation_KD001_NSFR_G01_M44_0" hidden="true">NSFR_G01!$M$44,'NSFR_G01'!$M$44</definedName>
    <definedName name="Validation_KD001_NSFR_G01_K45_0" hidden="true">NSFR_G01!$K$45,'NSFR_G01'!$K$45</definedName>
    <definedName name="Validation_KD001_NSFR_G01_L45_0" hidden="true">NSFR_G01!$L$45,'NSFR_G01'!$L$45</definedName>
    <definedName name="Validation_KD001_NSFR_G01_M45_0" hidden="true">NSFR_G01!$M$45,'NSFR_G01'!$M$45</definedName>
    <definedName name="Validation_KD001_NSFR_G01_K47_0" hidden="true">NSFR_G01!$K$47,'NSFR_G01'!$K$47</definedName>
    <definedName name="Validation_KD001_NSFR_G01_K48_0" hidden="true">NSFR_G01!$K$48,'NSFR_G01'!$K$48</definedName>
    <definedName name="Validation_KD001_NSFR_G01_L48_0" hidden="true">NSFR_G01!$L$48,'NSFR_G01'!$L$48</definedName>
    <definedName name="Validation_KD001_NSFR_G01_M48_0" hidden="true">NSFR_G01!$M$48,'NSFR_G01'!$M$48</definedName>
    <definedName name="Validation_KD001_NSFR_G01_K49_0" hidden="true">NSFR_G01!$K$49,'NSFR_G01'!$K$49</definedName>
    <definedName name="Validation_KD001_NSFR_G01_L49_0" hidden="true">NSFR_G01!$L$49,'NSFR_G01'!$L$49</definedName>
    <definedName name="Validation_KD001_NSFR_G01_M49_0" hidden="true">NSFR_G01!$M$49,'NSFR_G01'!$M$49</definedName>
    <definedName name="Validation_KD001_NSFR_G01_K50_0" hidden="true">NSFR_G01!$K$50,'NSFR_G01'!$K$50</definedName>
    <definedName name="Validation_KD001_NSFR_G01_L50_0" hidden="true">NSFR_G01!$L$50,'NSFR_G01'!$L$50</definedName>
    <definedName name="Validation_KD001_NSFR_G01_M50_0" hidden="true">NSFR_G01!$M$50,'NSFR_G01'!$M$50</definedName>
    <definedName name="Validation_KD001_NSFR_G01_K51_0" hidden="true">NSFR_G01!$K$51,'NSFR_G01'!$K$51</definedName>
    <definedName name="Validation_KD001_NSFR_G01_L51_0" hidden="true">NSFR_G01!$L$51,'NSFR_G01'!$L$51</definedName>
    <definedName name="Validation_KD001_NSFR_G01_M51_0" hidden="true">NSFR_G01!$M$51,'NSFR_G01'!$M$51</definedName>
    <definedName name="Validation_KD001_NSFR_G01_K53_0" hidden="true">NSFR_G01!$K$53,'NSFR_G01'!$K$53</definedName>
    <definedName name="Validation_KD001_NSFR_G01_L53_0" hidden="true">NSFR_G01!$L$53,'NSFR_G01'!$L$53</definedName>
    <definedName name="Validation_KD001_NSFR_G01_M53_0" hidden="true">NSFR_G01!$M$53,'NSFR_G01'!$M$53</definedName>
    <definedName name="Validation_KD001_NSFR_G01_K54_0" hidden="true">NSFR_G01!$K$54,'NSFR_G01'!$K$54</definedName>
    <definedName name="Validation_KD001_NSFR_G01_L54_0" hidden="true">NSFR_G01!$L$54,'NSFR_G01'!$L$54</definedName>
    <definedName name="Validation_KD001_NSFR_G01_M54_0" hidden="true">NSFR_G01!$M$54,'NSFR_G01'!$M$54</definedName>
    <definedName name="Validation_KD001_NSFR_G01_K55_0" hidden="true">NSFR_G01!$K$55,'NSFR_G01'!$K$55</definedName>
    <definedName name="Validation_KD001_NSFR_G01_L55_0" hidden="true">NSFR_G01!$L$55,'NSFR_G01'!$L$55</definedName>
    <definedName name="Validation_KD001_NSFR_G01_M55_0" hidden="true">NSFR_G01!$M$55,'NSFR_G01'!$M$55</definedName>
    <definedName name="Validation_KD001_NSFR_G01_K56_0" hidden="true">NSFR_G01!$K$56,'NSFR_G01'!$K$56</definedName>
    <definedName name="Validation_KD001_NSFR_G01_L56_0" hidden="true">NSFR_G01!$L$56,'NSFR_G01'!$L$56</definedName>
    <definedName name="Validation_KD001_NSFR_G01_M56_0" hidden="true">NSFR_G01!$M$56,'NSFR_G01'!$M$56</definedName>
    <definedName name="Validation_KD001_NSFR_G01_K57_0" hidden="true">NSFR_G01!$K$57,'NSFR_G01'!$K$57</definedName>
    <definedName name="Validation_KD001_NSFR_G01_L57_0" hidden="true">NSFR_G01!$L$57,'NSFR_G01'!$L$57</definedName>
    <definedName name="Validation_KD001_NSFR_G01_M57_0" hidden="true">NSFR_G01!$M$57,'NSFR_G01'!$M$57</definedName>
    <definedName name="Validation_KD001_NSFR_G01_K58_0" hidden="true">NSFR_G01!$K$58,'NSFR_G01'!$K$58</definedName>
    <definedName name="Validation_KD001_NSFR_G01_L58_0" hidden="true">NSFR_G01!$L$58,'NSFR_G01'!$L$58</definedName>
    <definedName name="Validation_KD001_NSFR_G01_M58_0" hidden="true">NSFR_G01!$M$58,'NSFR_G01'!$M$58</definedName>
    <definedName name="Validation_KD001_NSFR_G01_K59_0" hidden="true">NSFR_G01!$K$59,'NSFR_G01'!$K$59</definedName>
    <definedName name="Validation_KD001_NSFR_G01_L59_0" hidden="true">NSFR_G01!$L$59,'NSFR_G01'!$L$59</definedName>
    <definedName name="Validation_KD001_NSFR_G01_M59_0" hidden="true">NSFR_G01!$M$59,'NSFR_G01'!$M$59</definedName>
    <definedName name="Validation_KD001_NSFR_G01_M60_0" hidden="true">NSFR_G01!$M$60,'NSFR_G01'!$M$60</definedName>
    <definedName name="Validation_KD001_NSFR_G01_M61_0" hidden="true">NSFR_G01!$M$61,'NSFR_G01'!$M$61</definedName>
    <definedName name="Validation_KD001_NSFR_G01_M62_0" hidden="true">NSFR_G01!$M$62,'NSFR_G01'!$M$62</definedName>
    <definedName name="Validation_KD001_NSFR_G01_M63_0" hidden="true">NSFR_G01!$M$63,'NSFR_G01'!$M$63</definedName>
    <definedName name="Validation_KD001_NSFR_G01_K64_0" hidden="true">NSFR_G01!$K$64,'NSFR_G01'!$K$64</definedName>
    <definedName name="Validation_KD001_NSFR_G01_L64_0" hidden="true">NSFR_G01!$L$64,'NSFR_G01'!$L$64</definedName>
    <definedName name="Validation_KD001_NSFR_G01_M64_0" hidden="true">NSFR_G01!$M$64,'NSFR_G01'!$M$64</definedName>
    <definedName name="Validation_KD001_NSFR_G01_K65_0" hidden="true">NSFR_G01!$K$65,'NSFR_G01'!$K$65</definedName>
    <definedName name="Validation_KD001_NSFR_G01_L65_0" hidden="true">NSFR_G01!$L$65,'NSFR_G01'!$L$65</definedName>
    <definedName name="Validation_KD001_NSFR_G01_M65_0" hidden="true">NSFR_G01!$M$65,'NSFR_G01'!$M$65</definedName>
    <definedName name="Validation_KD001_NSFR_G01_K66_0" hidden="true">NSFR_G01!$K$66,'NSFR_G01'!$K$66</definedName>
    <definedName name="Validation_KD001_NSFR_G01_L66_0" hidden="true">NSFR_G01!$L$66,'NSFR_G01'!$L$66</definedName>
    <definedName name="Validation_KD001_NSFR_G01_M66_0" hidden="true">NSFR_G01!$M$66,'NSFR_G01'!$M$66</definedName>
    <definedName name="Validation_KD001_NSFR_G01_K67_0" hidden="true">NSFR_G01!$K$67,'NSFR_G01'!$K$67</definedName>
    <definedName name="Validation_KD001_NSFR_G01_L67_0" hidden="true">NSFR_G01!$L$67,'NSFR_G01'!$L$67</definedName>
    <definedName name="Validation_KD001_NSFR_G01_M67_0" hidden="true">NSFR_G01!$M$67,'NSFR_G01'!$M$67</definedName>
    <definedName name="Validation_KD001_NSFR_G01_K68_0" hidden="true">NSFR_G01!$K$68,'NSFR_G01'!$K$68</definedName>
    <definedName name="Validation_KD001_NSFR_G01_L68_0" hidden="true">NSFR_G01!$L$68,'NSFR_G01'!$L$68</definedName>
    <definedName name="Validation_KD001_NSFR_G01_M68_0" hidden="true">NSFR_G01!$M$68,'NSFR_G01'!$M$68</definedName>
    <definedName name="Validation_KD001_NSFR_G01_K70_0" hidden="true">NSFR_G01!$K$70,'NSFR_G01'!$K$70</definedName>
    <definedName name="Validation_KD001_NSFR_G01_K71_0" hidden="true">NSFR_G01!$K$71,'NSFR_G01'!$K$71</definedName>
    <definedName name="Validation_KD001_NSFR_G01_L71_0" hidden="true">NSFR_G01!$L$71,'NSFR_G01'!$L$71</definedName>
    <definedName name="Validation_KD001_NSFR_G01_M71_0" hidden="true">NSFR_G01!$M$71,'NSFR_G01'!$M$71</definedName>
    <definedName name="Validation_KD001_NSFR_G01_K72_0" hidden="true">NSFR_G01!$K$72,'NSFR_G01'!$K$72</definedName>
    <definedName name="Validation_KD001_NSFR_G01_L72_0" hidden="true">NSFR_G01!$L$72,'NSFR_G01'!$L$72</definedName>
    <definedName name="Validation_KD001_NSFR_G01_M72_0" hidden="true">NSFR_G01!$M$72,'NSFR_G01'!$M$72</definedName>
    <definedName name="Validation_KD001_NSFR_G01_K73_0" hidden="true">NSFR_G01!$K$73,'NSFR_G01'!$K$73</definedName>
    <definedName name="Validation_KD001_NSFR_G01_L73_0" hidden="true">NSFR_G01!$L$73,'NSFR_G01'!$L$73</definedName>
    <definedName name="Validation_KD001_NSFR_G01_M73_0" hidden="true">NSFR_G01!$M$73,'NSFR_G01'!$M$73</definedName>
    <definedName name="Validation_KD001_NSFR_G01_V74_0" hidden="true">NSFR_G01!$V$74,'NSFR_G01'!$V$74</definedName>
    <definedName name="Validation_KD001_NSFR_G01_K81_0" hidden="true">NSFR_G01!$K$81,'NSFR_G01'!$K$81</definedName>
    <definedName name="Validation_KD001_NSFR_G01_K82_0" hidden="true">NSFR_G01!$K$82,'NSFR_G01'!$K$82</definedName>
    <definedName name="Validation_KD001_NSFR_G01_L82_0" hidden="true">NSFR_G01!$L$82,'NSFR_G01'!$L$82</definedName>
    <definedName name="Validation_KD001_NSFR_G01_M82_0" hidden="true">NSFR_G01!$M$82,'NSFR_G01'!$M$82</definedName>
    <definedName name="Validation_KD001_NSFR_G01_K83_0" hidden="true">NSFR_G01!$K$83,'NSFR_G01'!$K$83</definedName>
    <definedName name="Validation_KD001_NSFR_G01_L83_0" hidden="true">NSFR_G01!$L$83,'NSFR_G01'!$L$83</definedName>
    <definedName name="Validation_KD001_NSFR_G01_M83_0" hidden="true">NSFR_G01!$M$83,'NSFR_G01'!$M$83</definedName>
    <definedName name="Validation_KD001_NSFR_G01_K84_0" hidden="true">NSFR_G01!$K$84,'NSFR_G01'!$K$84</definedName>
    <definedName name="Validation_KD001_NSFR_G01_L84_0" hidden="true">NSFR_G01!$L$84,'NSFR_G01'!$L$84</definedName>
    <definedName name="Validation_KD001_NSFR_G01_M84_0" hidden="true">NSFR_G01!$M$84,'NSFR_G01'!$M$84</definedName>
    <definedName name="Validation_KD001_NSFR_G01_K85_0" hidden="true">NSFR_G01!$K$85,'NSFR_G01'!$K$85</definedName>
    <definedName name="Validation_KD001_NSFR_G01_L85_0" hidden="true">NSFR_G01!$L$85,'NSFR_G01'!$L$85</definedName>
    <definedName name="Validation_KD001_NSFR_G01_M85_0" hidden="true">NSFR_G01!$M$85,'NSFR_G01'!$M$85</definedName>
    <definedName name="Validation_KD001_NSFR_G01_K87_0" hidden="true">NSFR_G01!$K$87,'NSFR_G01'!$K$87</definedName>
    <definedName name="Validation_KD001_NSFR_G01_L87_0" hidden="true">NSFR_G01!$L$87,'NSFR_G01'!$L$87</definedName>
    <definedName name="Validation_KD001_NSFR_G01_K89_0" hidden="true">NSFR_G01!$K$89,'NSFR_G01'!$K$89</definedName>
    <definedName name="Validation_KD001_NSFR_G01_L89_0" hidden="true">NSFR_G01!$L$89,'NSFR_G01'!$L$89</definedName>
    <definedName name="Validation_KD001_NSFR_G01_K90_0" hidden="true">NSFR_G01!$K$90,'NSFR_G01'!$K$90</definedName>
    <definedName name="Validation_KD001_NSFR_G01_L90_0" hidden="true">NSFR_G01!$L$90,'NSFR_G01'!$L$90</definedName>
    <definedName name="Validation_KD001_NSFR_G01_K91_0" hidden="true">NSFR_G01!$K$91,'NSFR_G01'!$K$91</definedName>
    <definedName name="Validation_KD001_NSFR_G01_L91_0" hidden="true">NSFR_G01!$L$91,'NSFR_G01'!$L$91</definedName>
    <definedName name="Validation_KD001_NSFR_G01_K93_0" hidden="true">NSFR_G01!$K$93,'NSFR_G01'!$K$93</definedName>
    <definedName name="Validation_KD001_NSFR_G01_L93_0" hidden="true">NSFR_G01!$L$93,'NSFR_G01'!$L$93</definedName>
    <definedName name="Validation_KD001_NSFR_G01_K94_0" hidden="true">NSFR_G01!$K$94,'NSFR_G01'!$K$94</definedName>
    <definedName name="Validation_KD001_NSFR_G01_L94_0" hidden="true">NSFR_G01!$L$94,'NSFR_G01'!$L$94</definedName>
    <definedName name="Validation_KD001_NSFR_G01_K95_0" hidden="true">NSFR_G01!$K$95,'NSFR_G01'!$K$95</definedName>
    <definedName name="Validation_KD001_NSFR_G01_L95_0" hidden="true">NSFR_G01!$L$95,'NSFR_G01'!$L$95</definedName>
    <definedName name="Validation_KD001_NSFR_G01_K97_0" hidden="true">NSFR_G01!$K$97,'NSFR_G01'!$K$97</definedName>
    <definedName name="Validation_KD001_NSFR_G01_L97_0" hidden="true">NSFR_G01!$L$97,'NSFR_G01'!$L$97</definedName>
    <definedName name="Validation_KD001_NSFR_G01_M97_0" hidden="true">NSFR_G01!$M$97,'NSFR_G01'!$M$97</definedName>
    <definedName name="Validation_KD001_NSFR_G01_K99_0" hidden="true">NSFR_G01!$K$99,'NSFR_G01'!$K$99</definedName>
    <definedName name="Validation_KD001_NSFR_G01_L99_0" hidden="true">NSFR_G01!$L$99,'NSFR_G01'!$L$99</definedName>
    <definedName name="Validation_KD001_NSFR_G01_M99_0" hidden="true">NSFR_G01!$M$99,'NSFR_G01'!$M$99</definedName>
    <definedName name="Validation_KD001_NSFR_G01_K100_0" hidden="true">NSFR_G01!$K$100,'NSFR_G01'!$K$100</definedName>
    <definedName name="Validation_KD001_NSFR_G01_L100_0" hidden="true">NSFR_G01!$L$100,'NSFR_G01'!$L$100</definedName>
    <definedName name="Validation_KD001_NSFR_G01_M100_0" hidden="true">NSFR_G01!$M$100,'NSFR_G01'!$M$100</definedName>
    <definedName name="Validation_KD001_NSFR_G01_K101_0" hidden="true">NSFR_G01!$K$101,'NSFR_G01'!$K$101</definedName>
    <definedName name="Validation_KD001_NSFR_G01_L101_0" hidden="true">NSFR_G01!$L$101,'NSFR_G01'!$L$101</definedName>
    <definedName name="Validation_KD001_NSFR_G01_M101_0" hidden="true">NSFR_G01!$M$101,'NSFR_G01'!$M$101</definedName>
    <definedName name="Validation_KD001_NSFR_G01_K103_0" hidden="true">NSFR_G01!$K$103,'NSFR_G01'!$K$103</definedName>
    <definedName name="Validation_KD001_NSFR_G01_L103_0" hidden="true">NSFR_G01!$L$103,'NSFR_G01'!$L$103</definedName>
    <definedName name="Validation_KD001_NSFR_G01_M103_0" hidden="true">NSFR_G01!$M$103,'NSFR_G01'!$M$103</definedName>
    <definedName name="Validation_KD001_NSFR_G01_K104_0" hidden="true">NSFR_G01!$K$104,'NSFR_G01'!$K$104</definedName>
    <definedName name="Validation_KD001_NSFR_G01_L104_0" hidden="true">NSFR_G01!$L$104,'NSFR_G01'!$L$104</definedName>
    <definedName name="Validation_KD001_NSFR_G01_M104_0" hidden="true">NSFR_G01!$M$104,'NSFR_G01'!$M$104</definedName>
    <definedName name="Validation_KD001_NSFR_G01_K105_0" hidden="true">NSFR_G01!$K$105,'NSFR_G01'!$K$105</definedName>
    <definedName name="Validation_KD001_NSFR_G01_L105_0" hidden="true">NSFR_G01!$L$105,'NSFR_G01'!$L$105</definedName>
    <definedName name="Validation_KD001_NSFR_G01_M105_0" hidden="true">NSFR_G01!$M$105,'NSFR_G01'!$M$105</definedName>
    <definedName name="Validation_KD001_NSFR_G01_K107_0" hidden="true">NSFR_G01!$K$107,'NSFR_G01'!$K$107</definedName>
    <definedName name="Validation_KD001_NSFR_G01_L107_0" hidden="true">NSFR_G01!$L$107,'NSFR_G01'!$L$107</definedName>
    <definedName name="Validation_KD001_NSFR_G01_M107_0" hidden="true">NSFR_G01!$M$107,'NSFR_G01'!$M$107</definedName>
    <definedName name="Validation_KD001_NSFR_G01_K109_0" hidden="true">NSFR_G01!$K$109,'NSFR_G01'!$K$109</definedName>
    <definedName name="Validation_KD001_NSFR_G01_L109_0" hidden="true">NSFR_G01!$L$109,'NSFR_G01'!$L$109</definedName>
    <definedName name="Validation_KD001_NSFR_G01_M109_0" hidden="true">NSFR_G01!$M$109,'NSFR_G01'!$M$109</definedName>
    <definedName name="Validation_KD001_NSFR_G01_K110_0" hidden="true">NSFR_G01!$K$110,'NSFR_G01'!$K$110</definedName>
    <definedName name="Validation_KD001_NSFR_G01_L110_0" hidden="true">NSFR_G01!$L$110,'NSFR_G01'!$L$110</definedName>
    <definedName name="Validation_KD001_NSFR_G01_M110_0" hidden="true">NSFR_G01!$M$110,'NSFR_G01'!$M$110</definedName>
    <definedName name="Validation_KD001_NSFR_G01_K111_0" hidden="true">NSFR_G01!$K$111,'NSFR_G01'!$K$111</definedName>
    <definedName name="Validation_KD001_NSFR_G01_L111_0" hidden="true">NSFR_G01!$L$111,'NSFR_G01'!$L$111</definedName>
    <definedName name="Validation_KD001_NSFR_G01_M111_0" hidden="true">NSFR_G01!$M$111,'NSFR_G01'!$M$111</definedName>
    <definedName name="Validation_KD001_NSFR_G01_K113_0" hidden="true">NSFR_G01!$K$113,'NSFR_G01'!$K$113</definedName>
    <definedName name="Validation_KD001_NSFR_G01_L113_0" hidden="true">NSFR_G01!$L$113,'NSFR_G01'!$L$113</definedName>
    <definedName name="Validation_KD001_NSFR_G01_M113_0" hidden="true">NSFR_G01!$M$113,'NSFR_G01'!$M$113</definedName>
    <definedName name="Validation_KD001_NSFR_G01_K114_0" hidden="true">NSFR_G01!$K$114,'NSFR_G01'!$K$114</definedName>
    <definedName name="Validation_KD001_NSFR_G01_L114_0" hidden="true">NSFR_G01!$L$114,'NSFR_G01'!$L$114</definedName>
    <definedName name="Validation_KD001_NSFR_G01_M114_0" hidden="true">NSFR_G01!$M$114,'NSFR_G01'!$M$114</definedName>
    <definedName name="Validation_KD001_NSFR_G01_K115_0" hidden="true">NSFR_G01!$K$115,'NSFR_G01'!$K$115</definedName>
    <definedName name="Validation_KD001_NSFR_G01_L115_0" hidden="true">NSFR_G01!$L$115,'NSFR_G01'!$L$115</definedName>
    <definedName name="Validation_KD001_NSFR_G01_M115_0" hidden="true">NSFR_G01!$M$115,'NSFR_G01'!$M$115</definedName>
    <definedName name="Validation_KD001_NSFR_G01_K117_0" hidden="true">NSFR_G01!$K$117,'NSFR_G01'!$K$117</definedName>
    <definedName name="Validation_KD001_NSFR_G01_L117_0" hidden="true">NSFR_G01!$L$117,'NSFR_G01'!$L$117</definedName>
    <definedName name="Validation_KD001_NSFR_G01_M117_0" hidden="true">NSFR_G01!$M$117,'NSFR_G01'!$M$117</definedName>
    <definedName name="Validation_KD001_NSFR_G01_K119_0" hidden="true">NSFR_G01!$K$119,'NSFR_G01'!$K$119</definedName>
    <definedName name="Validation_KD001_NSFR_G01_L119_0" hidden="true">NSFR_G01!$L$119,'NSFR_G01'!$L$119</definedName>
    <definedName name="Validation_KD001_NSFR_G01_M119_0" hidden="true">NSFR_G01!$M$119,'NSFR_G01'!$M$119</definedName>
    <definedName name="Validation_KD001_NSFR_G01_K120_0" hidden="true">NSFR_G01!$K$120,'NSFR_G01'!$K$120</definedName>
    <definedName name="Validation_KD001_NSFR_G01_L120_0" hidden="true">NSFR_G01!$L$120,'NSFR_G01'!$L$120</definedName>
    <definedName name="Validation_KD001_NSFR_G01_M120_0" hidden="true">NSFR_G01!$M$120,'NSFR_G01'!$M$120</definedName>
    <definedName name="Validation_KD001_NSFR_G01_K121_0" hidden="true">NSFR_G01!$K$121,'NSFR_G01'!$K$121</definedName>
    <definedName name="Validation_KD001_NSFR_G01_L121_0" hidden="true">NSFR_G01!$L$121,'NSFR_G01'!$L$121</definedName>
    <definedName name="Validation_KD001_NSFR_G01_M121_0" hidden="true">NSFR_G01!$M$121,'NSFR_G01'!$M$121</definedName>
    <definedName name="Validation_KD001_NSFR_G01_K123_0" hidden="true">NSFR_G01!$K$123,'NSFR_G01'!$K$123</definedName>
    <definedName name="Validation_KD001_NSFR_G01_L123_0" hidden="true">NSFR_G01!$L$123,'NSFR_G01'!$L$123</definedName>
    <definedName name="Validation_KD001_NSFR_G01_M123_0" hidden="true">NSFR_G01!$M$123,'NSFR_G01'!$M$123</definedName>
    <definedName name="Validation_KD001_NSFR_G01_K124_0" hidden="true">NSFR_G01!$K$124,'NSFR_G01'!$K$124</definedName>
    <definedName name="Validation_KD001_NSFR_G01_L124_0" hidden="true">NSFR_G01!$L$124,'NSFR_G01'!$L$124</definedName>
    <definedName name="Validation_KD001_NSFR_G01_M124_0" hidden="true">NSFR_G01!$M$124,'NSFR_G01'!$M$124</definedName>
    <definedName name="Validation_KD001_NSFR_G01_K125_0" hidden="true">NSFR_G01!$K$125,'NSFR_G01'!$K$125</definedName>
    <definedName name="Validation_KD001_NSFR_G01_L125_0" hidden="true">NSFR_G01!$L$125,'NSFR_G01'!$L$125</definedName>
    <definedName name="Validation_KD001_NSFR_G01_M125_0" hidden="true">NSFR_G01!$M$125,'NSFR_G01'!$M$125</definedName>
    <definedName name="Validation_KD001_NSFR_G01_K127_0" hidden="true">NSFR_G01!$K$127,'NSFR_G01'!$K$127</definedName>
    <definedName name="Validation_KD001_NSFR_G01_L127_0" hidden="true">NSFR_G01!$L$127,'NSFR_G01'!$L$127</definedName>
    <definedName name="Validation_KD001_NSFR_G01_M127_0" hidden="true">NSFR_G01!$M$127,'NSFR_G01'!$M$127</definedName>
    <definedName name="Validation_KD001_NSFR_G01_K129_0" hidden="true">NSFR_G01!$K$129,'NSFR_G01'!$K$129</definedName>
    <definedName name="Validation_KD001_NSFR_G01_L129_0" hidden="true">NSFR_G01!$L$129,'NSFR_G01'!$L$129</definedName>
    <definedName name="Validation_KD001_NSFR_G01_M129_0" hidden="true">NSFR_G01!$M$129,'NSFR_G01'!$M$129</definedName>
    <definedName name="Validation_KD001_NSFR_G01_K130_0" hidden="true">NSFR_G01!$K$130,'NSFR_G01'!$K$130</definedName>
    <definedName name="Validation_KD001_NSFR_G01_L130_0" hidden="true">NSFR_G01!$L$130,'NSFR_G01'!$L$130</definedName>
    <definedName name="Validation_KD001_NSFR_G01_M130_0" hidden="true">NSFR_G01!$M$130,'NSFR_G01'!$M$130</definedName>
    <definedName name="Validation_KD001_NSFR_G01_K131_0" hidden="true">NSFR_G01!$K$131,'NSFR_G01'!$K$131</definedName>
    <definedName name="Validation_KD001_NSFR_G01_L131_0" hidden="true">NSFR_G01!$L$131,'NSFR_G01'!$L$131</definedName>
    <definedName name="Validation_KD001_NSFR_G01_M131_0" hidden="true">NSFR_G01!$M$131,'NSFR_G01'!$M$131</definedName>
    <definedName name="Validation_KD001_NSFR_G01_K133_0" hidden="true">NSFR_G01!$K$133,'NSFR_G01'!$K$133</definedName>
    <definedName name="Validation_KD001_NSFR_G01_L133_0" hidden="true">NSFR_G01!$L$133,'NSFR_G01'!$L$133</definedName>
    <definedName name="Validation_KD001_NSFR_G01_M133_0" hidden="true">NSFR_G01!$M$133,'NSFR_G01'!$M$133</definedName>
    <definedName name="Validation_KD001_NSFR_G01_K134_0" hidden="true">NSFR_G01!$K$134,'NSFR_G01'!$K$134</definedName>
    <definedName name="Validation_KD001_NSFR_G01_L134_0" hidden="true">NSFR_G01!$L$134,'NSFR_G01'!$L$134</definedName>
    <definedName name="Validation_KD001_NSFR_G01_M134_0" hidden="true">NSFR_G01!$M$134,'NSFR_G01'!$M$134</definedName>
    <definedName name="Validation_KD001_NSFR_G01_K135_0" hidden="true">NSFR_G01!$K$135,'NSFR_G01'!$K$135</definedName>
    <definedName name="Validation_KD001_NSFR_G01_L135_0" hidden="true">NSFR_G01!$L$135,'NSFR_G01'!$L$135</definedName>
    <definedName name="Validation_KD001_NSFR_G01_M135_0" hidden="true">NSFR_G01!$M$135,'NSFR_G01'!$M$135</definedName>
    <definedName name="Validation_KD001_NSFR_G01_K137_0" hidden="true">NSFR_G01!$K$137,'NSFR_G01'!$K$137</definedName>
    <definedName name="Validation_KD001_NSFR_G01_K139_0" hidden="true">NSFR_G01!$K$139,'NSFR_G01'!$K$139</definedName>
    <definedName name="Validation_KD001_NSFR_G01_K140_0" hidden="true">NSFR_G01!$K$140,'NSFR_G01'!$K$140</definedName>
    <definedName name="Validation_KD001_NSFR_G01_K141_0" hidden="true">NSFR_G01!$K$141,'NSFR_G01'!$K$141</definedName>
    <definedName name="Validation_KD001_NSFR_G01_K143_0" hidden="true">NSFR_G01!$K$143,'NSFR_G01'!$K$143</definedName>
    <definedName name="Validation_KD001_NSFR_G01_K144_0" hidden="true">NSFR_G01!$K$144,'NSFR_G01'!$K$144</definedName>
    <definedName name="Validation_KD001_NSFR_G01_K145_0" hidden="true">NSFR_G01!$K$145,'NSFR_G01'!$K$145</definedName>
    <definedName name="Validation_KD001_NSFR_G01_K147_0" hidden="true">NSFR_G01!$K$147,'NSFR_G01'!$K$147</definedName>
    <definedName name="Validation_KD001_NSFR_G01_K149_0" hidden="true">NSFR_G01!$K$149,'NSFR_G01'!$K$149</definedName>
    <definedName name="Validation_KD001_NSFR_G01_K150_0" hidden="true">NSFR_G01!$K$150,'NSFR_G01'!$K$150</definedName>
    <definedName name="Validation_KD001_NSFR_G01_K151_0" hidden="true">NSFR_G01!$K$151,'NSFR_G01'!$K$151</definedName>
    <definedName name="Validation_KD001_NSFR_G01_K153_0" hidden="true">NSFR_G01!$K$153,'NSFR_G01'!$K$153</definedName>
    <definedName name="Validation_KD001_NSFR_G01_K154_0" hidden="true">NSFR_G01!$K$154,'NSFR_G01'!$K$154</definedName>
    <definedName name="Validation_KD001_NSFR_G01_K155_0" hidden="true">NSFR_G01!$K$155,'NSFR_G01'!$K$155</definedName>
    <definedName name="Validation_KD001_NSFR_G01_K157_0" hidden="true">NSFR_G01!$K$157,'NSFR_G01'!$K$157</definedName>
    <definedName name="Validation_KD001_NSFR_G01_L157_0" hidden="true">NSFR_G01!$L$157,'NSFR_G01'!$L$157</definedName>
    <definedName name="Validation_KD001_NSFR_G01_M157_0" hidden="true">NSFR_G01!$M$157,'NSFR_G01'!$M$157</definedName>
    <definedName name="Validation_KD001_NSFR_G01_K159_0" hidden="true">NSFR_G01!$K$159,'NSFR_G01'!$K$159</definedName>
    <definedName name="Validation_KD001_NSFR_G01_L159_0" hidden="true">NSFR_G01!$L$159,'NSFR_G01'!$L$159</definedName>
    <definedName name="Validation_KD001_NSFR_G01_M159_0" hidden="true">NSFR_G01!$M$159,'NSFR_G01'!$M$159</definedName>
    <definedName name="Validation_KD001_NSFR_G01_K160_0" hidden="true">NSFR_G01!$K$160,'NSFR_G01'!$K$160</definedName>
    <definedName name="Validation_KD001_NSFR_G01_L160_0" hidden="true">NSFR_G01!$L$160,'NSFR_G01'!$L$160</definedName>
    <definedName name="Validation_KD001_NSFR_G01_M160_0" hidden="true">NSFR_G01!$M$160,'NSFR_G01'!$M$160</definedName>
    <definedName name="Validation_KD001_NSFR_G01_K161_0" hidden="true">NSFR_G01!$K$161,'NSFR_G01'!$K$161</definedName>
    <definedName name="Validation_KD001_NSFR_G01_L161_0" hidden="true">NSFR_G01!$L$161,'NSFR_G01'!$L$161</definedName>
    <definedName name="Validation_KD001_NSFR_G01_M161_0" hidden="true">NSFR_G01!$M$161,'NSFR_G01'!$M$161</definedName>
    <definedName name="Validation_KD001_NSFR_G01_K163_0" hidden="true">NSFR_G01!$K$163,'NSFR_G01'!$K$163</definedName>
    <definedName name="Validation_KD001_NSFR_G01_L163_0" hidden="true">NSFR_G01!$L$163,'NSFR_G01'!$L$163</definedName>
    <definedName name="Validation_KD001_NSFR_G01_M163_0" hidden="true">NSFR_G01!$M$163,'NSFR_G01'!$M$163</definedName>
    <definedName name="Validation_KD001_NSFR_G01_K164_0" hidden="true">NSFR_G01!$K$164,'NSFR_G01'!$K$164</definedName>
    <definedName name="Validation_KD001_NSFR_G01_L164_0" hidden="true">NSFR_G01!$L$164,'NSFR_G01'!$L$164</definedName>
    <definedName name="Validation_KD001_NSFR_G01_M164_0" hidden="true">NSFR_G01!$M$164,'NSFR_G01'!$M$164</definedName>
    <definedName name="Validation_KD001_NSFR_G01_K165_0" hidden="true">NSFR_G01!$K$165,'NSFR_G01'!$K$165</definedName>
    <definedName name="Validation_KD001_NSFR_G01_L165_0" hidden="true">NSFR_G01!$L$165,'NSFR_G01'!$L$165</definedName>
    <definedName name="Validation_KD001_NSFR_G01_M165_0" hidden="true">NSFR_G01!$M$165,'NSFR_G01'!$M$165</definedName>
    <definedName name="Validation_KD001_NSFR_G01_K167_0" hidden="true">NSFR_G01!$K$167,'NSFR_G01'!$K$167</definedName>
    <definedName name="Validation_KD001_NSFR_G01_L167_0" hidden="true">NSFR_G01!$L$167,'NSFR_G01'!$L$167</definedName>
    <definedName name="Validation_KD001_NSFR_G01_M167_0" hidden="true">NSFR_G01!$M$167,'NSFR_G01'!$M$167</definedName>
    <definedName name="Validation_KD001_NSFR_G01_K169_0" hidden="true">NSFR_G01!$K$169,'NSFR_G01'!$K$169</definedName>
    <definedName name="Validation_KD001_NSFR_G01_L169_0" hidden="true">NSFR_G01!$L$169,'NSFR_G01'!$L$169</definedName>
    <definedName name="Validation_KD001_NSFR_G01_M169_0" hidden="true">NSFR_G01!$M$169,'NSFR_G01'!$M$169</definedName>
    <definedName name="Validation_KD001_NSFR_G01_K170_0" hidden="true">NSFR_G01!$K$170,'NSFR_G01'!$K$170</definedName>
    <definedName name="Validation_KD001_NSFR_G01_L170_0" hidden="true">NSFR_G01!$L$170,'NSFR_G01'!$L$170</definedName>
    <definedName name="Validation_KD001_NSFR_G01_M170_0" hidden="true">NSFR_G01!$M$170,'NSFR_G01'!$M$170</definedName>
    <definedName name="Validation_KD001_NSFR_G01_K171_0" hidden="true">NSFR_G01!$K$171,'NSFR_G01'!$K$171</definedName>
    <definedName name="Validation_KD001_NSFR_G01_L171_0" hidden="true">NSFR_G01!$L$171,'NSFR_G01'!$L$171</definedName>
    <definedName name="Validation_KD001_NSFR_G01_M171_0" hidden="true">NSFR_G01!$M$171,'NSFR_G01'!$M$171</definedName>
    <definedName name="Validation_KD001_NSFR_G01_K173_0" hidden="true">NSFR_G01!$K$173,'NSFR_G01'!$K$173</definedName>
    <definedName name="Validation_KD001_NSFR_G01_L173_0" hidden="true">NSFR_G01!$L$173,'NSFR_G01'!$L$173</definedName>
    <definedName name="Validation_KD001_NSFR_G01_M173_0" hidden="true">NSFR_G01!$M$173,'NSFR_G01'!$M$173</definedName>
    <definedName name="Validation_KD001_NSFR_G01_K174_0" hidden="true">NSFR_G01!$K$174,'NSFR_G01'!$K$174</definedName>
    <definedName name="Validation_KD001_NSFR_G01_L174_0" hidden="true">NSFR_G01!$L$174,'NSFR_G01'!$L$174</definedName>
    <definedName name="Validation_KD001_NSFR_G01_M174_0" hidden="true">NSFR_G01!$M$174,'NSFR_G01'!$M$174</definedName>
    <definedName name="Validation_KD001_NSFR_G01_K175_0" hidden="true">NSFR_G01!$K$175,'NSFR_G01'!$K$175</definedName>
    <definedName name="Validation_KD001_NSFR_G01_L175_0" hidden="true">NSFR_G01!$L$175,'NSFR_G01'!$L$175</definedName>
    <definedName name="Validation_KD001_NSFR_G01_M175_0" hidden="true">NSFR_G01!$M$175,'NSFR_G01'!$M$175</definedName>
    <definedName name="Validation_KD001_NSFR_G01_K177_0" hidden="true">NSFR_G01!$K$177,'NSFR_G01'!$K$177</definedName>
    <definedName name="Validation_KD001_NSFR_G01_L177_0" hidden="true">NSFR_G01!$L$177,'NSFR_G01'!$L$177</definedName>
    <definedName name="Validation_KD001_NSFR_G01_K179_0" hidden="true">NSFR_G01!$K$179,'NSFR_G01'!$K$179</definedName>
    <definedName name="Validation_KD001_NSFR_G01_L179_0" hidden="true">NSFR_G01!$L$179,'NSFR_G01'!$L$179</definedName>
    <definedName name="Validation_KD001_NSFR_G01_K180_0" hidden="true">NSFR_G01!$K$180,'NSFR_G01'!$K$180</definedName>
    <definedName name="Validation_KD001_NSFR_G01_L180_0" hidden="true">NSFR_G01!$L$180,'NSFR_G01'!$L$180</definedName>
    <definedName name="Validation_KD001_NSFR_G01_K181_0" hidden="true">NSFR_G01!$K$181,'NSFR_G01'!$K$181</definedName>
    <definedName name="Validation_KD001_NSFR_G01_L181_0" hidden="true">NSFR_G01!$L$181,'NSFR_G01'!$L$181</definedName>
    <definedName name="Validation_KD001_NSFR_G01_K183_0" hidden="true">NSFR_G01!$K$183,'NSFR_G01'!$K$183</definedName>
    <definedName name="Validation_KD001_NSFR_G01_L183_0" hidden="true">NSFR_G01!$L$183,'NSFR_G01'!$L$183</definedName>
    <definedName name="Validation_KD001_NSFR_G01_K184_0" hidden="true">NSFR_G01!$K$184,'NSFR_G01'!$K$184</definedName>
    <definedName name="Validation_KD001_NSFR_G01_L184_0" hidden="true">NSFR_G01!$L$184,'NSFR_G01'!$L$184</definedName>
    <definedName name="Validation_KD001_NSFR_G01_K185_0" hidden="true">NSFR_G01!$K$185,'NSFR_G01'!$K$185</definedName>
    <definedName name="Validation_KD001_NSFR_G01_L185_0" hidden="true">NSFR_G01!$L$185,'NSFR_G01'!$L$185</definedName>
    <definedName name="Validation_KD001_NSFR_G01_K187_0" hidden="true">NSFR_G01!$K$187,'NSFR_G01'!$K$187</definedName>
    <definedName name="Validation_KD001_NSFR_G01_K189_0" hidden="true">NSFR_G01!$K$189,'NSFR_G01'!$K$189</definedName>
    <definedName name="Validation_KD001_NSFR_G01_K190_0" hidden="true">NSFR_G01!$K$190,'NSFR_G01'!$K$190</definedName>
    <definedName name="Validation_KD001_NSFR_G01_K191_0" hidden="true">NSFR_G01!$K$191,'NSFR_G01'!$K$191</definedName>
    <definedName name="Validation_KD001_NSFR_G01_K193_0" hidden="true">NSFR_G01!$K$193,'NSFR_G01'!$K$193</definedName>
    <definedName name="Validation_KD001_NSFR_G01_K194_0" hidden="true">NSFR_G01!$K$194,'NSFR_G01'!$K$194</definedName>
    <definedName name="Validation_KD001_NSFR_G01_K195_0" hidden="true">NSFR_G01!$K$195,'NSFR_G01'!$K$195</definedName>
    <definedName name="Validation_KD001_NSFR_G01_K197_0" hidden="true">NSFR_G01!$K$197,'NSFR_G01'!$K$197</definedName>
    <definedName name="Validation_KD001_NSFR_G01_K199_0" hidden="true">NSFR_G01!$K$199,'NSFR_G01'!$K$199</definedName>
    <definedName name="Validation_KD001_NSFR_G01_K200_0" hidden="true">NSFR_G01!$K$200,'NSFR_G01'!$K$200</definedName>
    <definedName name="Validation_KD001_NSFR_G01_K201_0" hidden="true">NSFR_G01!$K$201,'NSFR_G01'!$K$201</definedName>
    <definedName name="Validation_KD001_NSFR_G01_K203_0" hidden="true">NSFR_G01!$K$203,'NSFR_G01'!$K$203</definedName>
    <definedName name="Validation_KD001_NSFR_G01_K204_0" hidden="true">NSFR_G01!$K$204,'NSFR_G01'!$K$204</definedName>
    <definedName name="Validation_KD001_NSFR_G01_K205_0" hidden="true">NSFR_G01!$K$205,'NSFR_G01'!$K$205</definedName>
    <definedName name="Validation_KD001_NSFR_G01_K207_0" hidden="true">NSFR_G01!$K$207,'NSFR_G01'!$K$207</definedName>
    <definedName name="Validation_KD001_NSFR_G01_L207_0" hidden="true">NSFR_G01!$L$207,'NSFR_G01'!$L$207</definedName>
    <definedName name="Validation_KD001_NSFR_G01_K209_0" hidden="true">NSFR_G01!$K$209,'NSFR_G01'!$K$209</definedName>
    <definedName name="Validation_KD001_NSFR_G01_L209_0" hidden="true">NSFR_G01!$L$209,'NSFR_G01'!$L$209</definedName>
    <definedName name="Validation_KD001_NSFR_G01_K210_0" hidden="true">NSFR_G01!$K$210,'NSFR_G01'!$K$210</definedName>
    <definedName name="Validation_KD001_NSFR_G01_L210_0" hidden="true">NSFR_G01!$L$210,'NSFR_G01'!$L$210</definedName>
    <definedName name="Validation_KD001_NSFR_G01_K211_0" hidden="true">NSFR_G01!$K$211,'NSFR_G01'!$K$211</definedName>
    <definedName name="Validation_KD001_NSFR_G01_L211_0" hidden="true">NSFR_G01!$L$211,'NSFR_G01'!$L$211</definedName>
    <definedName name="Validation_KD001_NSFR_G01_K213_0" hidden="true">NSFR_G01!$K$213,'NSFR_G01'!$K$213</definedName>
    <definedName name="Validation_KD001_NSFR_G01_L213_0" hidden="true">NSFR_G01!$L$213,'NSFR_G01'!$L$213</definedName>
    <definedName name="Validation_KD001_NSFR_G01_K214_0" hidden="true">NSFR_G01!$K$214,'NSFR_G01'!$K$214</definedName>
    <definedName name="Validation_KD001_NSFR_G01_L214_0" hidden="true">NSFR_G01!$L$214,'NSFR_G01'!$L$214</definedName>
    <definedName name="Validation_KD001_NSFR_G01_K215_0" hidden="true">NSFR_G01!$K$215,'NSFR_G01'!$K$215</definedName>
    <definedName name="Validation_KD001_NSFR_G01_L215_0" hidden="true">NSFR_G01!$L$215,'NSFR_G01'!$L$215</definedName>
    <definedName name="Validation_KD001_NSFR_G01_K217_0" hidden="true">NSFR_G01!$K$217,'NSFR_G01'!$K$217</definedName>
    <definedName name="Validation_KD001_NSFR_G01_L217_0" hidden="true">NSFR_G01!$L$217,'NSFR_G01'!$L$217</definedName>
    <definedName name="Validation_KD001_NSFR_G01_K219_0" hidden="true">NSFR_G01!$K$219,'NSFR_G01'!$K$219</definedName>
    <definedName name="Validation_KD001_NSFR_G01_L219_0" hidden="true">NSFR_G01!$L$219,'NSFR_G01'!$L$219</definedName>
    <definedName name="Validation_KD001_NSFR_G01_K220_0" hidden="true">NSFR_G01!$K$220,'NSFR_G01'!$K$220</definedName>
    <definedName name="Validation_KD001_NSFR_G01_L220_0" hidden="true">NSFR_G01!$L$220,'NSFR_G01'!$L$220</definedName>
    <definedName name="Validation_KD001_NSFR_G01_K221_0" hidden="true">NSFR_G01!$K$221,'NSFR_G01'!$K$221</definedName>
    <definedName name="Validation_KD001_NSFR_G01_L221_0" hidden="true">NSFR_G01!$L$221,'NSFR_G01'!$L$221</definedName>
    <definedName name="Validation_KD001_NSFR_G01_K223_0" hidden="true">NSFR_G01!$K$223,'NSFR_G01'!$K$223</definedName>
    <definedName name="Validation_KD001_NSFR_G01_L223_0" hidden="true">NSFR_G01!$L$223,'NSFR_G01'!$L$223</definedName>
    <definedName name="Validation_KD001_NSFR_G01_K224_0" hidden="true">NSFR_G01!$K$224,'NSFR_G01'!$K$224</definedName>
    <definedName name="Validation_KD001_NSFR_G01_L224_0" hidden="true">NSFR_G01!$L$224,'NSFR_G01'!$L$224</definedName>
    <definedName name="Validation_KD001_NSFR_G01_K225_0" hidden="true">NSFR_G01!$K$225,'NSFR_G01'!$K$225</definedName>
    <definedName name="Validation_KD001_NSFR_G01_L225_0" hidden="true">NSFR_G01!$L$225,'NSFR_G01'!$L$225</definedName>
    <definedName name="Validation_KD001_NSFR_G01_K227_0" hidden="true">NSFR_G01!$K$227,'NSFR_G01'!$K$227</definedName>
    <definedName name="Validation_KD001_NSFR_G01_L227_0" hidden="true">NSFR_G01!$L$227,'NSFR_G01'!$L$227</definedName>
    <definedName name="Validation_KD001_NSFR_G01_K229_0" hidden="true">NSFR_G01!$K$229,'NSFR_G01'!$K$229</definedName>
    <definedName name="Validation_KD001_NSFR_G01_L229_0" hidden="true">NSFR_G01!$L$229,'NSFR_G01'!$L$229</definedName>
    <definedName name="Validation_KD001_NSFR_G01_K230_0" hidden="true">NSFR_G01!$K$230,'NSFR_G01'!$K$230</definedName>
    <definedName name="Validation_KD001_NSFR_G01_L230_0" hidden="true">NSFR_G01!$L$230,'NSFR_G01'!$L$230</definedName>
    <definedName name="Validation_KD001_NSFR_G01_K231_0" hidden="true">NSFR_G01!$K$231,'NSFR_G01'!$K$231</definedName>
    <definedName name="Validation_KD001_NSFR_G01_L231_0" hidden="true">NSFR_G01!$L$231,'NSFR_G01'!$L$231</definedName>
    <definedName name="Validation_KD001_NSFR_G01_K233_0" hidden="true">NSFR_G01!$K$233,'NSFR_G01'!$K$233</definedName>
    <definedName name="Validation_KD001_NSFR_G01_L233_0" hidden="true">NSFR_G01!$L$233,'NSFR_G01'!$L$233</definedName>
    <definedName name="Validation_KD001_NSFR_G01_K234_0" hidden="true">NSFR_G01!$K$234,'NSFR_G01'!$K$234</definedName>
    <definedName name="Validation_KD001_NSFR_G01_L234_0" hidden="true">NSFR_G01!$L$234,'NSFR_G01'!$L$234</definedName>
    <definedName name="Validation_KD001_NSFR_G01_K235_0" hidden="true">NSFR_G01!$K$235,'NSFR_G01'!$K$235</definedName>
    <definedName name="Validation_KD001_NSFR_G01_L235_0" hidden="true">NSFR_G01!$L$235,'NSFR_G01'!$L$235</definedName>
    <definedName name="Validation_KD001_NSFR_G01_K237_0" hidden="true">NSFR_G01!$K$237,'NSFR_G01'!$K$237</definedName>
    <definedName name="Validation_KD001_NSFR_G01_L237_0" hidden="true">NSFR_G01!$L$237,'NSFR_G01'!$L$237</definedName>
    <definedName name="Validation_KD001_NSFR_G01_M237_0" hidden="true">NSFR_G01!$M$237,'NSFR_G01'!$M$237</definedName>
    <definedName name="Validation_KD001_NSFR_G01_K239_0" hidden="true">NSFR_G01!$K$239,'NSFR_G01'!$K$239</definedName>
    <definedName name="Validation_KD001_NSFR_G01_L239_0" hidden="true">NSFR_G01!$L$239,'NSFR_G01'!$L$239</definedName>
    <definedName name="Validation_KD001_NSFR_G01_M239_0" hidden="true">NSFR_G01!$M$239,'NSFR_G01'!$M$239</definedName>
    <definedName name="Validation_KD001_NSFR_G01_K240_0" hidden="true">NSFR_G01!$K$240,'NSFR_G01'!$K$240</definedName>
    <definedName name="Validation_KD001_NSFR_G01_L240_0" hidden="true">NSFR_G01!$L$240,'NSFR_G01'!$L$240</definedName>
    <definedName name="Validation_KD001_NSFR_G01_M240_0" hidden="true">NSFR_G01!$M$240,'NSFR_G01'!$M$240</definedName>
    <definedName name="Validation_KD001_NSFR_G01_K241_0" hidden="true">NSFR_G01!$K$241,'NSFR_G01'!$K$241</definedName>
    <definedName name="Validation_KD001_NSFR_G01_L241_0" hidden="true">NSFR_G01!$L$241,'NSFR_G01'!$L$241</definedName>
    <definedName name="Validation_KD001_NSFR_G01_M241_0" hidden="true">NSFR_G01!$M$241,'NSFR_G01'!$M$241</definedName>
    <definedName name="Validation_KD001_NSFR_G01_K243_0" hidden="true">NSFR_G01!$K$243,'NSFR_G01'!$K$243</definedName>
    <definedName name="Validation_KD001_NSFR_G01_L243_0" hidden="true">NSFR_G01!$L$243,'NSFR_G01'!$L$243</definedName>
    <definedName name="Validation_KD001_NSFR_G01_M243_0" hidden="true">NSFR_G01!$M$243,'NSFR_G01'!$M$243</definedName>
    <definedName name="Validation_KD001_NSFR_G01_K244_0" hidden="true">NSFR_G01!$K$244,'NSFR_G01'!$K$244</definedName>
    <definedName name="Validation_KD001_NSFR_G01_L244_0" hidden="true">NSFR_G01!$L$244,'NSFR_G01'!$L$244</definedName>
    <definedName name="Validation_KD001_NSFR_G01_M244_0" hidden="true">NSFR_G01!$M$244,'NSFR_G01'!$M$244</definedName>
    <definedName name="Validation_KD001_NSFR_G01_K245_0" hidden="true">NSFR_G01!$K$245,'NSFR_G01'!$K$245</definedName>
    <definedName name="Validation_KD001_NSFR_G01_L245_0" hidden="true">NSFR_G01!$L$245,'NSFR_G01'!$L$245</definedName>
    <definedName name="Validation_KD001_NSFR_G01_M245_0" hidden="true">NSFR_G01!$M$245,'NSFR_G01'!$M$245</definedName>
    <definedName name="Validation_KD001_NSFR_G01_M247_0" hidden="true">NSFR_G01!$M$247,'NSFR_G01'!$M$247</definedName>
    <definedName name="Validation_KD001_NSFR_G01_M249_0" hidden="true">NSFR_G01!$M$249,'NSFR_G01'!$M$249</definedName>
    <definedName name="Validation_KD001_NSFR_G01_M250_0" hidden="true">NSFR_G01!$M$250,'NSFR_G01'!$M$250</definedName>
    <definedName name="Validation_KD001_NSFR_G01_M251_0" hidden="true">NSFR_G01!$M$251,'NSFR_G01'!$M$251</definedName>
    <definedName name="Validation_KD001_NSFR_G01_M253_0" hidden="true">NSFR_G01!$M$253,'NSFR_G01'!$M$253</definedName>
    <definedName name="Validation_KD001_NSFR_G01_M254_0" hidden="true">NSFR_G01!$M$254,'NSFR_G01'!$M$254</definedName>
    <definedName name="Validation_KD001_NSFR_G01_M255_0" hidden="true">NSFR_G01!$M$255,'NSFR_G01'!$M$255</definedName>
    <definedName name="Validation_KD001_NSFR_G01_K257_0" hidden="true">NSFR_G01!$K$257,'NSFR_G01'!$K$257</definedName>
    <definedName name="Validation_KD001_NSFR_G01_L257_0" hidden="true">NSFR_G01!$L$257,'NSFR_G01'!$L$257</definedName>
    <definedName name="Validation_KD001_NSFR_G01_K259_0" hidden="true">NSFR_G01!$K$259,'NSFR_G01'!$K$259</definedName>
    <definedName name="Validation_KD001_NSFR_G01_L259_0" hidden="true">NSFR_G01!$L$259,'NSFR_G01'!$L$259</definedName>
    <definedName name="Validation_KD001_NSFR_G01_K260_0" hidden="true">NSFR_G01!$K$260,'NSFR_G01'!$K$260</definedName>
    <definedName name="Validation_KD001_NSFR_G01_L260_0" hidden="true">NSFR_G01!$L$260,'NSFR_G01'!$L$260</definedName>
    <definedName name="Validation_KD001_NSFR_G01_K261_0" hidden="true">NSFR_G01!$K$261,'NSFR_G01'!$K$261</definedName>
    <definedName name="Validation_KD001_NSFR_G01_L261_0" hidden="true">NSFR_G01!$L$261,'NSFR_G01'!$L$261</definedName>
    <definedName name="Validation_KD001_NSFR_G01_K263_0" hidden="true">NSFR_G01!$K$263,'NSFR_G01'!$K$263</definedName>
    <definedName name="Validation_KD001_NSFR_G01_L263_0" hidden="true">NSFR_G01!$L$263,'NSFR_G01'!$L$263</definedName>
    <definedName name="Validation_KD001_NSFR_G01_K264_0" hidden="true">NSFR_G01!$K$264,'NSFR_G01'!$K$264</definedName>
    <definedName name="Validation_KD001_NSFR_G01_L264_0" hidden="true">NSFR_G01!$L$264,'NSFR_G01'!$L$264</definedName>
    <definedName name="Validation_KD001_NSFR_G01_K265_0" hidden="true">NSFR_G01!$K$265,'NSFR_G01'!$K$265</definedName>
    <definedName name="Validation_KD001_NSFR_G01_L265_0" hidden="true">NSFR_G01!$L$265,'NSFR_G01'!$L$265</definedName>
    <definedName name="Validation_KD001_NSFR_G01_K267_0" hidden="true">NSFR_G01!$K$267,'NSFR_G01'!$K$267</definedName>
    <definedName name="Validation_KD001_NSFR_G01_L267_0" hidden="true">NSFR_G01!$L$267,'NSFR_G01'!$L$267</definedName>
    <definedName name="Validation_KD001_NSFR_G01_M267_0" hidden="true">NSFR_G01!$M$267,'NSFR_G01'!$M$267</definedName>
    <definedName name="Validation_KD001_NSFR_G01_K269_0" hidden="true">NSFR_G01!$K$269,'NSFR_G01'!$K$269</definedName>
    <definedName name="Validation_KD001_NSFR_G01_L269_0" hidden="true">NSFR_G01!$L$269,'NSFR_G01'!$L$269</definedName>
    <definedName name="Validation_KD001_NSFR_G01_M269_0" hidden="true">NSFR_G01!$M$269,'NSFR_G01'!$M$269</definedName>
    <definedName name="Validation_KD001_NSFR_G01_K270_0" hidden="true">NSFR_G01!$K$270,'NSFR_G01'!$K$270</definedName>
    <definedName name="Validation_KD001_NSFR_G01_L270_0" hidden="true">NSFR_G01!$L$270,'NSFR_G01'!$L$270</definedName>
    <definedName name="Validation_KD001_NSFR_G01_M270_0" hidden="true">NSFR_G01!$M$270,'NSFR_G01'!$M$270</definedName>
    <definedName name="Validation_KD001_NSFR_G01_K271_0" hidden="true">NSFR_G01!$K$271,'NSFR_G01'!$K$271</definedName>
    <definedName name="Validation_KD001_NSFR_G01_L271_0" hidden="true">NSFR_G01!$L$271,'NSFR_G01'!$L$271</definedName>
    <definedName name="Validation_KD001_NSFR_G01_M271_0" hidden="true">NSFR_G01!$M$271,'NSFR_G01'!$M$271</definedName>
    <definedName name="Validation_KD001_NSFR_G01_K273_0" hidden="true">NSFR_G01!$K$273,'NSFR_G01'!$K$273</definedName>
    <definedName name="Validation_KD001_NSFR_G01_L273_0" hidden="true">NSFR_G01!$L$273,'NSFR_G01'!$L$273</definedName>
    <definedName name="Validation_KD001_NSFR_G01_M273_0" hidden="true">NSFR_G01!$M$273,'NSFR_G01'!$M$273</definedName>
    <definedName name="Validation_KD001_NSFR_G01_K274_0" hidden="true">NSFR_G01!$K$274,'NSFR_G01'!$K$274</definedName>
    <definedName name="Validation_KD001_NSFR_G01_L274_0" hidden="true">NSFR_G01!$L$274,'NSFR_G01'!$L$274</definedName>
    <definedName name="Validation_KD001_NSFR_G01_M274_0" hidden="true">NSFR_G01!$M$274,'NSFR_G01'!$M$274</definedName>
    <definedName name="Validation_KD001_NSFR_G01_K275_0" hidden="true">NSFR_G01!$K$275,'NSFR_G01'!$K$275</definedName>
    <definedName name="Validation_KD001_NSFR_G01_L275_0" hidden="true">NSFR_G01!$L$275,'NSFR_G01'!$L$275</definedName>
    <definedName name="Validation_KD001_NSFR_G01_M275_0" hidden="true">NSFR_G01!$M$275,'NSFR_G01'!$M$275</definedName>
    <definedName name="Validation_KD001_NSFR_G01_M277_0" hidden="true">NSFR_G01!$M$277,'NSFR_G01'!$M$277</definedName>
    <definedName name="Validation_KD001_NSFR_G01_M279_0" hidden="true">NSFR_G01!$M$279,'NSFR_G01'!$M$279</definedName>
    <definedName name="Validation_KD001_NSFR_G01_M280_0" hidden="true">NSFR_G01!$M$280,'NSFR_G01'!$M$280</definedName>
    <definedName name="Validation_KD001_NSFR_G01_M281_0" hidden="true">NSFR_G01!$M$281,'NSFR_G01'!$M$281</definedName>
    <definedName name="Validation_KD001_NSFR_G01_M283_0" hidden="true">NSFR_G01!$M$283,'NSFR_G01'!$M$283</definedName>
    <definedName name="Validation_KD001_NSFR_G01_M284_0" hidden="true">NSFR_G01!$M$284,'NSFR_G01'!$M$284</definedName>
    <definedName name="Validation_KD001_NSFR_G01_M285_0" hidden="true">NSFR_G01!$M$285,'NSFR_G01'!$M$285</definedName>
    <definedName name="Validation_KD001_NSFR_G01_K287_0" hidden="true">NSFR_G01!$K$287,'NSFR_G01'!$K$287</definedName>
    <definedName name="Validation_KD001_NSFR_G01_L287_0" hidden="true">NSFR_G01!$L$287,'NSFR_G01'!$L$287</definedName>
    <definedName name="Validation_KD001_NSFR_G01_M287_0" hidden="true">NSFR_G01!$M$287,'NSFR_G01'!$M$287</definedName>
    <definedName name="Validation_KD001_NSFR_G01_K289_0" hidden="true">NSFR_G01!$K$289,'NSFR_G01'!$K$289</definedName>
    <definedName name="Validation_KD001_NSFR_G01_L289_0" hidden="true">NSFR_G01!$L$289,'NSFR_G01'!$L$289</definedName>
    <definedName name="Validation_KD001_NSFR_G01_M289_0" hidden="true">NSFR_G01!$M$289,'NSFR_G01'!$M$289</definedName>
    <definedName name="Validation_KD001_NSFR_G01_K290_0" hidden="true">NSFR_G01!$K$290,'NSFR_G01'!$K$290</definedName>
    <definedName name="Validation_KD001_NSFR_G01_L290_0" hidden="true">NSFR_G01!$L$290,'NSFR_G01'!$L$290</definedName>
    <definedName name="Validation_KD001_NSFR_G01_M290_0" hidden="true">NSFR_G01!$M$290,'NSFR_G01'!$M$290</definedName>
    <definedName name="Validation_KD001_NSFR_G01_K291_0" hidden="true">NSFR_G01!$K$291,'NSFR_G01'!$K$291</definedName>
    <definedName name="Validation_KD001_NSFR_G01_L291_0" hidden="true">NSFR_G01!$L$291,'NSFR_G01'!$L$291</definedName>
    <definedName name="Validation_KD001_NSFR_G01_M291_0" hidden="true">NSFR_G01!$M$291,'NSFR_G01'!$M$291</definedName>
    <definedName name="Validation_KD001_NSFR_G01_K293_0" hidden="true">NSFR_G01!$K$293,'NSFR_G01'!$K$293</definedName>
    <definedName name="Validation_KD001_NSFR_G01_L293_0" hidden="true">NSFR_G01!$L$293,'NSFR_G01'!$L$293</definedName>
    <definedName name="Validation_KD001_NSFR_G01_M293_0" hidden="true">NSFR_G01!$M$293,'NSFR_G01'!$M$293</definedName>
    <definedName name="Validation_KD001_NSFR_G01_K294_0" hidden="true">NSFR_G01!$K$294,'NSFR_G01'!$K$294</definedName>
    <definedName name="Validation_KD001_NSFR_G01_L294_0" hidden="true">NSFR_G01!$L$294,'NSFR_G01'!$L$294</definedName>
    <definedName name="Validation_KD001_NSFR_G01_M294_0" hidden="true">NSFR_G01!$M$294,'NSFR_G01'!$M$294</definedName>
    <definedName name="Validation_KD001_NSFR_G01_K295_0" hidden="true">NSFR_G01!$K$295,'NSFR_G01'!$K$295</definedName>
    <definedName name="Validation_KD001_NSFR_G01_L295_0" hidden="true">NSFR_G01!$L$295,'NSFR_G01'!$L$295</definedName>
    <definedName name="Validation_KD001_NSFR_G01_M295_0" hidden="true">NSFR_G01!$M$295,'NSFR_G01'!$M$295</definedName>
    <definedName name="Validation_KD001_NSFR_G01_M297_0" hidden="true">NSFR_G01!$M$297,'NSFR_G01'!$M$297</definedName>
    <definedName name="Validation_KD001_NSFR_G01_M299_0" hidden="true">NSFR_G01!$M$299,'NSFR_G01'!$M$299</definedName>
    <definedName name="Validation_KD001_NSFR_G01_M300_0" hidden="true">NSFR_G01!$M$300,'NSFR_G01'!$M$300</definedName>
    <definedName name="Validation_KD001_NSFR_G01_M301_0" hidden="true">NSFR_G01!$M$301,'NSFR_G01'!$M$301</definedName>
    <definedName name="Validation_KD001_NSFR_G01_M303_0" hidden="true">NSFR_G01!$M$303,'NSFR_G01'!$M$303</definedName>
    <definedName name="Validation_KD001_NSFR_G01_M304_0" hidden="true">NSFR_G01!$M$304,'NSFR_G01'!$M$304</definedName>
    <definedName name="Validation_KD001_NSFR_G01_M305_0" hidden="true">NSFR_G01!$M$305,'NSFR_G01'!$M$305</definedName>
    <definedName name="Validation_KD001_NSFR_G01_M307_0" hidden="true">NSFR_G01!$M$307,'NSFR_G01'!$M$307</definedName>
    <definedName name="Validation_KD001_NSFR_G01_M309_0" hidden="true">NSFR_G01!$M$309,'NSFR_G01'!$M$309</definedName>
    <definedName name="Validation_KD001_NSFR_G01_M310_0" hidden="true">NSFR_G01!$M$310,'NSFR_G01'!$M$310</definedName>
    <definedName name="Validation_KD001_NSFR_G01_M311_0" hidden="true">NSFR_G01!$M$311,'NSFR_G01'!$M$311</definedName>
    <definedName name="Validation_KD001_NSFR_G01_M313_0" hidden="true">NSFR_G01!$M$313,'NSFR_G01'!$M$313</definedName>
    <definedName name="Validation_KD001_NSFR_G01_M314_0" hidden="true">NSFR_G01!$M$314,'NSFR_G01'!$M$314</definedName>
    <definedName name="Validation_KD001_NSFR_G01_M315_0" hidden="true">NSFR_G01!$M$315,'NSFR_G01'!$M$315</definedName>
    <definedName name="Validation_KD001_NSFR_G01_M316_0" hidden="true">NSFR_G01!$M$316,'NSFR_G01'!$M$316</definedName>
    <definedName name="Validation_KD001_NSFR_G01_M317_0" hidden="true">NSFR_G01!$M$317,'NSFR_G01'!$M$317</definedName>
    <definedName name="Validation_KD001_NSFR_G01_M318_0" hidden="true">NSFR_G01!$M$318,'NSFR_G01'!$M$318</definedName>
    <definedName name="Validation_KD001_NSFR_G01_K319_0" hidden="true">NSFR_G01!$K$319,'NSFR_G01'!$K$319</definedName>
    <definedName name="Validation_KD001_NSFR_G01_L319_0" hidden="true">NSFR_G01!$L$319,'NSFR_G01'!$L$319</definedName>
    <definedName name="Validation_KD001_NSFR_G01_M319_0" hidden="true">NSFR_G01!$M$319,'NSFR_G01'!$M$319</definedName>
    <definedName name="Validation_KD001_NSFR_G01_M320_0" hidden="true">NSFR_G01!$M$320,'NSFR_G01'!$M$320</definedName>
    <definedName name="Validation_KD001_NSFR_G01_K321_0" hidden="true">NSFR_G01!$K$321,'NSFR_G01'!$K$321</definedName>
    <definedName name="Validation_KD001_NSFR_G01_L321_0" hidden="true">NSFR_G01!$L$321,'NSFR_G01'!$L$321</definedName>
    <definedName name="Validation_KD001_NSFR_G01_M321_0" hidden="true">NSFR_G01!$M$321,'NSFR_G01'!$M$321</definedName>
    <definedName name="Validation_KD001_NSFR_G01_M322_0" hidden="true">NSFR_G01!$M$322,'NSFR_G01'!$M$322</definedName>
    <definedName name="Validation_KD001_NSFR_G01_M323_0" hidden="true">NSFR_G01!$M$323,'NSFR_G01'!$M$323</definedName>
    <definedName name="Validation_KD001_NSFR_G01_K325_0" hidden="true">NSFR_G01!$K$325,'NSFR_G01'!$K$325</definedName>
    <definedName name="Validation_KD001_NSFR_G01_L325_0" hidden="true">NSFR_G01!$L$325,'NSFR_G01'!$L$325</definedName>
    <definedName name="Validation_KD001_NSFR_G01_M325_0" hidden="true">NSFR_G01!$M$325,'NSFR_G01'!$M$325</definedName>
    <definedName name="Validation_KD001_NSFR_G01_K326_0" hidden="true">NSFR_G01!$K$326,'NSFR_G01'!$K$326</definedName>
    <definedName name="Validation_KD001_NSFR_G01_L326_0" hidden="true">NSFR_G01!$L$326,'NSFR_G01'!$L$326</definedName>
    <definedName name="Validation_KD001_NSFR_G01_M326_0" hidden="true">NSFR_G01!$M$326,'NSFR_G01'!$M$326</definedName>
    <definedName name="Validation_KD001_NSFR_G01_K327_0" hidden="true">NSFR_G01!$K$327,'NSFR_G01'!$K$327</definedName>
    <definedName name="Validation_KD001_NSFR_G01_L327_0" hidden="true">NSFR_G01!$L$327,'NSFR_G01'!$L$327</definedName>
    <definedName name="Validation_KD001_NSFR_G01_M327_0" hidden="true">NSFR_G01!$M$327,'NSFR_G01'!$M$327</definedName>
    <definedName name="Validation_KD001_NSFR_G01_K328_0" hidden="true">NSFR_G01!$K$328,'NSFR_G01'!$K$328</definedName>
    <definedName name="Validation_KD001_NSFR_G01_L328_0" hidden="true">NSFR_G01!$L$328,'NSFR_G01'!$L$328</definedName>
    <definedName name="Validation_KD001_NSFR_G01_M328_0" hidden="true">NSFR_G01!$M$328,'NSFR_G01'!$M$328</definedName>
    <definedName name="Validation_KD001_NSFR_G01_M329_0" hidden="true">NSFR_G01!$M$329,'NSFR_G01'!$M$329</definedName>
    <definedName name="Validation_KD001_NSFR_G01_K330_0" hidden="true">NSFR_G01!$K$330,'NSFR_G01'!$K$330</definedName>
    <definedName name="Validation_KD001_NSFR_G01_L330_0" hidden="true">NSFR_G01!$L$330,'NSFR_G01'!$L$330</definedName>
    <definedName name="Validation_KD001_NSFR_G01_M330_0" hidden="true">NSFR_G01!$M$330,'NSFR_G01'!$M$330</definedName>
    <definedName name="Validation_KD001_NSFR_G01_K331_0" hidden="true">NSFR_G01!$K$331,'NSFR_G01'!$K$331</definedName>
    <definedName name="Validation_KD001_NSFR_G01_L331_0" hidden="true">NSFR_G01!$L$331,'NSFR_G01'!$L$331</definedName>
    <definedName name="Validation_KD001_NSFR_G01_M331_0" hidden="true">NSFR_G01!$M$331,'NSFR_G01'!$M$331</definedName>
    <definedName name="Validation_KD001_NSFR_G01_K332_0" hidden="true">NSFR_G01!$K$332,'NSFR_G01'!$K$332</definedName>
    <definedName name="Validation_KD001_NSFR_G01_L332_0" hidden="true">NSFR_G01!$L$332,'NSFR_G01'!$L$332</definedName>
    <definedName name="Validation_KD001_NSFR_G01_M332_0" hidden="true">NSFR_G01!$M$332,'NSFR_G01'!$M$332</definedName>
    <definedName name="Validation_KD001_NSFR_G01_K333_0" hidden="true">NSFR_G01!$K$333,'NSFR_G01'!$K$333</definedName>
    <definedName name="Validation_KD001_NSFR_G01_L333_0" hidden="true">NSFR_G01!$L$333,'NSFR_G01'!$L$333</definedName>
    <definedName name="Validation_KD001_NSFR_G01_M333_0" hidden="true">NSFR_G01!$M$333,'NSFR_G01'!$M$333</definedName>
    <definedName name="Validation_KD001_NSFR_G01_K338_0" hidden="true">NSFR_G01!$K$338,'NSFR_G01'!$K$338</definedName>
    <definedName name="Validation_KD001_NSFR_G01_K339_0" hidden="true">NSFR_G01!$K$339,'NSFR_G01'!$K$339</definedName>
    <definedName name="Validation_KD001_NSFR_G01_K340_0" hidden="true">NSFR_G01!$K$340,'NSFR_G01'!$K$340</definedName>
    <definedName name="Validation_KD001_NSFR_G01_K341_0" hidden="true">NSFR_G01!$K$341,'NSFR_G01'!$K$341</definedName>
    <definedName name="Validation_KD001_NSFR_G01_K342_0" hidden="true">NSFR_G01!$K$342,'NSFR_G01'!$K$342</definedName>
    <definedName name="Validation_KD001_NSFR_G01_K343_0" hidden="true">NSFR_G01!$K$343,'NSFR_G01'!$K$343</definedName>
    <definedName name="Validation_KD001_NSFR_G01_K345_0" hidden="true">NSFR_G01!$K$345,'NSFR_G01'!$K$345</definedName>
    <definedName name="Validation_KD001_NSFR_G01_K346_0" hidden="true">NSFR_G01!$K$346,'NSFR_G01'!$K$346</definedName>
    <definedName name="Validation_KD001_NSFR_G01_K347_0" hidden="true">NSFR_G01!$K$347,'NSFR_G01'!$K$347</definedName>
    <definedName name="Validation_KD001_NSFR_G01_K348_0" hidden="true">NSFR_G01!$K$348,'NSFR_G01'!$K$348</definedName>
    <definedName name="Validation_KD001_NSFR_G01_K349_0" hidden="true">NSFR_G01!$K$349,'NSFR_G01'!$K$349</definedName>
    <definedName name="Validation_KD001_NSFR_G01_V350_0" hidden="true">NSFR_G01!$V$350,'NSFR_G01'!$V$350</definedName>
    <definedName name="Validation_KD001_NSFR_G01_V354_0" hidden="true">NSFR_G01!$V$354,'NSFR_G01'!$V$354</definedName>
    <definedName name="Validation_KD002_NSFR_G01_M63_0" hidden="true">NSFR_G01!$M$63,NSFR_G01!$K$64:$M$64,'NSFR_G01'!$M$63</definedName>
    <definedName name="ValidationSummary_NSFR_G01_ERROR" hidden="true">Validation!B9</definedName>
    <definedName name="ValidationSummary_NSFR_G01_WARNING" hidden="true">Validation!B10</definedName>
    <definedName name="ValidationSummary_Total_ERROR" hidden="true">Validation!B5</definedName>
    <definedName name="ValidationSummary_Total_WARNING" hidden="true">Validation!B6</definedName>
    <definedName name="_xlnm._FilterDatabase" localSheetId="2" hidden="true">Validation!$A$13:$F$522</definedName>
    <definedName name="_xlnm._FilterDatabase" localSheetId="3" hidden="true">Mapping!$A$3:$C$502</definedName>
  </definedNames>
  <calcPr calcId="191029"/>
  <customWorkbookViews>
    <customWorkbookView name="Gruss Roland - Persönliche Ansicht" guid="{CB120B31-F776-4B30-B33D-0B8FCFE1E658}" mergeInterval="0" personalView="1" xWindow="12" yWindow="38" windowWidth="1311" windowHeight="882" tabRatio="8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6" l="1"/>
  <c r="K1" i="6"/>
  <c r="E321" i="6" l="1"/>
  <c r="M18" i="6"/>
  <c r="K18" i="6"/>
  <c r="L18" i="6" l="1"/>
  <c r="E354" i="6"/>
  <c r="E350" i="6"/>
  <c r="E349" i="6"/>
  <c r="E348" i="6"/>
  <c r="E347" i="6"/>
  <c r="E346" i="6"/>
  <c r="E345" i="6"/>
  <c r="E343" i="6"/>
  <c r="E342" i="6"/>
  <c r="E341" i="6"/>
  <c r="E340" i="6"/>
  <c r="E339" i="6"/>
  <c r="E338" i="6"/>
  <c r="E333" i="6"/>
  <c r="E332" i="6"/>
  <c r="E331" i="6"/>
  <c r="E330" i="6"/>
  <c r="E329" i="6"/>
  <c r="E328" i="6"/>
  <c r="E327" i="6"/>
  <c r="E326" i="6"/>
  <c r="E325" i="6"/>
  <c r="E323" i="6"/>
  <c r="E322" i="6"/>
  <c r="E320" i="6"/>
  <c r="E319" i="6"/>
  <c r="E318" i="6"/>
  <c r="E317" i="6"/>
  <c r="E316" i="6"/>
  <c r="E315" i="6"/>
  <c r="E314" i="6"/>
  <c r="E313" i="6"/>
  <c r="E311" i="6"/>
  <c r="E310" i="6"/>
  <c r="E309" i="6"/>
  <c r="E307" i="6"/>
  <c r="E305" i="6"/>
  <c r="E304" i="6"/>
  <c r="E303" i="6"/>
  <c r="E301" i="6"/>
  <c r="E300" i="6"/>
  <c r="E299" i="6"/>
  <c r="E297" i="6"/>
  <c r="E295" i="6"/>
  <c r="E294" i="6"/>
  <c r="E293" i="6"/>
  <c r="E291" i="6"/>
  <c r="E290" i="6"/>
  <c r="E289" i="6"/>
  <c r="E287" i="6"/>
  <c r="E285" i="6"/>
  <c r="E284" i="6"/>
  <c r="E283" i="6"/>
  <c r="E281" i="6"/>
  <c r="E280" i="6"/>
  <c r="E279" i="6"/>
  <c r="E277" i="6"/>
  <c r="E275" i="6"/>
  <c r="E274" i="6"/>
  <c r="E273" i="6"/>
  <c r="E271" i="6"/>
  <c r="E270" i="6"/>
  <c r="E269" i="6"/>
  <c r="E267" i="6"/>
  <c r="E265" i="6"/>
  <c r="E264" i="6"/>
  <c r="E263" i="6"/>
  <c r="E261" i="6"/>
  <c r="E260" i="6"/>
  <c r="E259" i="6"/>
  <c r="E257" i="6"/>
  <c r="E255" i="6"/>
  <c r="E254" i="6"/>
  <c r="E253" i="6"/>
  <c r="E251" i="6"/>
  <c r="E250" i="6"/>
  <c r="E249" i="6"/>
  <c r="E247" i="6"/>
  <c r="E245" i="6"/>
  <c r="E244" i="6"/>
  <c r="E243" i="6"/>
  <c r="E241" i="6"/>
  <c r="E240" i="6"/>
  <c r="E239" i="6"/>
  <c r="E237" i="6"/>
  <c r="E235" i="6"/>
  <c r="E234" i="6"/>
  <c r="E233" i="6"/>
  <c r="E231" i="6"/>
  <c r="E230" i="6"/>
  <c r="E229" i="6"/>
  <c r="E227" i="6"/>
  <c r="E225" i="6"/>
  <c r="E224" i="6"/>
  <c r="E223" i="6"/>
  <c r="E221" i="6"/>
  <c r="E220" i="6"/>
  <c r="E219" i="6"/>
  <c r="E217" i="6"/>
  <c r="E215" i="6"/>
  <c r="E214" i="6"/>
  <c r="E213" i="6"/>
  <c r="E211" i="6"/>
  <c r="E210" i="6"/>
  <c r="E209" i="6"/>
  <c r="E207" i="6"/>
  <c r="E205" i="6"/>
  <c r="E204" i="6"/>
  <c r="E203" i="6"/>
  <c r="E201" i="6"/>
  <c r="E200" i="6"/>
  <c r="E199" i="6"/>
  <c r="E197" i="6"/>
  <c r="E195" i="6"/>
  <c r="E194" i="6"/>
  <c r="E193" i="6"/>
  <c r="E191" i="6"/>
  <c r="E190" i="6"/>
  <c r="E189" i="6"/>
  <c r="E187" i="6"/>
  <c r="E185" i="6"/>
  <c r="E184" i="6"/>
  <c r="E183" i="6"/>
  <c r="E181" i="6"/>
  <c r="E180" i="6"/>
  <c r="E179" i="6"/>
  <c r="E177" i="6"/>
  <c r="E175" i="6"/>
  <c r="E174" i="6"/>
  <c r="E173" i="6"/>
  <c r="E171" i="6"/>
  <c r="E170" i="6"/>
  <c r="E169" i="6"/>
  <c r="E167" i="6"/>
  <c r="E165" i="6"/>
  <c r="E164" i="6"/>
  <c r="E163" i="6"/>
  <c r="E161" i="6"/>
  <c r="E160" i="6"/>
  <c r="E159" i="6"/>
  <c r="E157" i="6"/>
  <c r="E155" i="6"/>
  <c r="E154" i="6"/>
  <c r="E153" i="6"/>
  <c r="E151" i="6"/>
  <c r="E150" i="6"/>
  <c r="E149" i="6"/>
  <c r="E147" i="6"/>
  <c r="E145" i="6"/>
  <c r="E144" i="6"/>
  <c r="E143" i="6"/>
  <c r="E141" i="6"/>
  <c r="E140" i="6"/>
  <c r="E139" i="6"/>
  <c r="E137" i="6"/>
  <c r="E135" i="6"/>
  <c r="E134" i="6"/>
  <c r="E133" i="6"/>
  <c r="E131" i="6"/>
  <c r="E130" i="6"/>
  <c r="E129" i="6"/>
  <c r="E127" i="6"/>
  <c r="E125" i="6"/>
  <c r="E124" i="6"/>
  <c r="E123" i="6"/>
  <c r="E121" i="6"/>
  <c r="E120" i="6"/>
  <c r="E119" i="6"/>
  <c r="E117" i="6"/>
  <c r="E115" i="6"/>
  <c r="E114" i="6"/>
  <c r="E113" i="6"/>
  <c r="E111" i="6"/>
  <c r="E110" i="6"/>
  <c r="E109" i="6"/>
  <c r="E107" i="6"/>
  <c r="E105" i="6"/>
  <c r="E104" i="6"/>
  <c r="E103" i="6"/>
  <c r="E101" i="6"/>
  <c r="E100" i="6"/>
  <c r="E99" i="6"/>
  <c r="E97" i="6"/>
  <c r="E95" i="6"/>
  <c r="E94" i="6"/>
  <c r="E93" i="6"/>
  <c r="E91" i="6"/>
  <c r="E90" i="6"/>
  <c r="E89" i="6"/>
  <c r="E87" i="6"/>
  <c r="E85" i="6"/>
  <c r="E84" i="6"/>
  <c r="E83" i="6"/>
  <c r="E82" i="6"/>
  <c r="E81" i="6"/>
  <c r="E74" i="6"/>
  <c r="E73" i="6"/>
  <c r="E72" i="6"/>
  <c r="E71" i="6"/>
  <c r="E70" i="6"/>
  <c r="E68" i="6"/>
  <c r="E67" i="6"/>
  <c r="E66" i="6"/>
  <c r="E65" i="6"/>
  <c r="E64" i="6"/>
  <c r="E63" i="6"/>
  <c r="E62" i="6"/>
  <c r="E61" i="6"/>
  <c r="E60" i="6"/>
  <c r="E59" i="6"/>
  <c r="E58" i="6"/>
  <c r="E57" i="6"/>
  <c r="E56" i="6"/>
  <c r="E55" i="6"/>
  <c r="E54" i="6"/>
  <c r="E53" i="6"/>
  <c r="E51" i="6"/>
  <c r="E50" i="6"/>
  <c r="E49" i="6"/>
  <c r="E48" i="6"/>
  <c r="E47" i="6"/>
  <c r="E45" i="6"/>
  <c r="E44" i="6"/>
  <c r="E43" i="6"/>
  <c r="E41" i="6"/>
  <c r="E40" i="6"/>
  <c r="E39" i="6"/>
  <c r="E37" i="6"/>
  <c r="E36" i="6"/>
  <c r="E35" i="6"/>
  <c r="E33" i="6"/>
  <c r="E32" i="6"/>
  <c r="E31" i="6"/>
  <c r="E29" i="6"/>
  <c r="E28" i="6"/>
  <c r="E27" i="6"/>
  <c r="E25" i="6"/>
  <c r="E24" i="6"/>
  <c r="E23" i="6"/>
  <c r="E22" i="6"/>
  <c r="B36" i="1" l="1"/>
  <c r="V18" i="6" l="1"/>
  <c r="B4" i="6" l="1"/>
  <c r="B1" i="6" l="1"/>
  <c r="B3" i="6"/>
  <c r="H39" i="1" l="1"/>
  <c r="H38" i="1"/>
</calcChain>
</file>

<file path=xl/comments6.xml><?xml version="1.0" encoding="utf-8"?>
<comments xmlns="http://schemas.openxmlformats.org/spreadsheetml/2006/main">
  <authors>
    <author/>
    <author>SNB</author>
  </authors>
  <commentList>
    <comment ref="Y24" authorId="1">
      <text>
        <t>Positions &gt;= 0</t>
      </text>
    </comment>
    <comment ref="Y25" authorId="1">
      <text>
        <t>Positions &gt;= 0</t>
      </text>
    </comment>
    <comment ref="Y27" authorId="1">
      <text>
        <t>Positions &gt;= 0</t>
      </text>
    </comment>
    <comment ref="Y28" authorId="1">
      <text>
        <t>Positions &gt;= 0</t>
      </text>
    </comment>
    <comment ref="Y29" authorId="1">
      <text>
        <t>Positions &gt;= 0</t>
      </text>
    </comment>
    <comment ref="Y31" authorId="1">
      <text>
        <t>Positions &gt;= 0</t>
      </text>
    </comment>
    <comment ref="Y32" authorId="1">
      <text>
        <t>Positions &gt;= 0</t>
      </text>
    </comment>
    <comment ref="Y33" authorId="1">
      <text>
        <t>Positions &gt;= 0</t>
      </text>
    </comment>
    <comment ref="Y35" authorId="1">
      <text>
        <t>Positions &gt;= 0</t>
      </text>
    </comment>
    <comment ref="Y36" authorId="1">
      <text>
        <t>Positions &gt;= 0</t>
      </text>
    </comment>
    <comment ref="Y37" authorId="1">
      <text>
        <t>Positions &gt;= 0</t>
      </text>
    </comment>
    <comment ref="Y39" authorId="1">
      <text>
        <t>Positions &gt;= 0</t>
      </text>
    </comment>
    <comment ref="Y40" authorId="1">
      <text>
        <t>Positions &gt;= 0</t>
      </text>
    </comment>
    <comment ref="Y41" authorId="1">
      <text>
        <t>Positions &gt;= 0</t>
      </text>
    </comment>
    <comment ref="Y43" authorId="1">
      <text>
        <t>Positions &gt;= 0</t>
      </text>
    </comment>
    <comment ref="Y44" authorId="1">
      <text>
        <t>Positions &gt;= 0</t>
      </text>
    </comment>
    <comment ref="Y45" authorId="1">
      <text>
        <t>Positions &gt;= 0</t>
      </text>
    </comment>
    <comment ref="Y47" authorId="1">
      <text>
        <t>Positions &gt;= 0</t>
      </text>
    </comment>
    <comment ref="Y48" authorId="1">
      <text>
        <t>Positions &gt;= 0</t>
      </text>
    </comment>
    <comment ref="Y49" authorId="1">
      <text>
        <t>Positions &gt;= 0</t>
      </text>
    </comment>
    <comment ref="Y50" authorId="1">
      <text>
        <t>Positions &gt;= 0</t>
      </text>
    </comment>
    <comment ref="Y51" authorId="1">
      <text>
        <t>Positions &gt;= 0</t>
      </text>
    </comment>
    <comment ref="Y53" authorId="1">
      <text>
        <t>Positions &gt;= 0</t>
      </text>
    </comment>
    <comment ref="Y54" authorId="1">
      <text>
        <t>Positions &gt;= 0</t>
      </text>
    </comment>
    <comment ref="Y55" authorId="1">
      <text>
        <t>Positions &gt;= 0</t>
      </text>
    </comment>
    <comment ref="Y56" authorId="1">
      <text>
        <t>Positions &gt;= 0</t>
      </text>
    </comment>
    <comment ref="Y57" authorId="1">
      <text>
        <t>Positions &gt;= 0</t>
      </text>
    </comment>
    <comment ref="Y58" authorId="1">
      <text>
        <t>Positions &gt;= 0</t>
      </text>
    </comment>
    <comment ref="Y59" authorId="1">
      <text>
        <t>Positions &gt;= 0</t>
      </text>
    </comment>
    <comment ref="Y64" authorId="1">
      <text>
        <t>Positions &gt;= 0</t>
      </text>
    </comment>
    <comment ref="Y65" authorId="1">
      <text>
        <t>Positions &gt;= 0</t>
      </text>
    </comment>
    <comment ref="Y66" authorId="1">
      <text>
        <t>Positions &gt;= 0</t>
      </text>
    </comment>
    <comment ref="Y67" authorId="1">
      <text>
        <t>Positions &gt;= 0</t>
      </text>
    </comment>
    <comment ref="Y68" authorId="1">
      <text>
        <t>Positions &gt;= 0</t>
      </text>
    </comment>
    <comment ref="Y70" authorId="1">
      <text>
        <t>Positions &gt;= 0</t>
      </text>
    </comment>
    <comment ref="Y71" authorId="1">
      <text>
        <t>Positions &gt;= 0</t>
      </text>
    </comment>
    <comment ref="Y72" authorId="1">
      <text>
        <t>Positions &gt;= 0</t>
      </text>
    </comment>
    <comment ref="Y73" authorId="1">
      <text>
        <t>Positions &gt;= 0</t>
      </text>
    </comment>
    <comment ref="Y81" authorId="1">
      <text>
        <t>Positions &gt;= 0</t>
      </text>
    </comment>
    <comment ref="Y82" authorId="1">
      <text>
        <t>Positions &gt;= 0</t>
      </text>
    </comment>
    <comment ref="Z82" authorId="1">
      <text>
        <t>Of which verification Total central bank reserves with sub-position central bank reserves that can be drawn in times of stress</t>
      </text>
    </comment>
    <comment ref="Y83" authorId="1">
      <text>
        <t>Positions &gt;= 0</t>
      </text>
    </comment>
    <comment ref="Y84" authorId="1">
      <text>
        <t>Positions &gt;= 0</t>
      </text>
    </comment>
    <comment ref="Y85" authorId="1">
      <text>
        <t>Positions &gt;= 0</t>
      </text>
    </comment>
    <comment ref="Y87" authorId="1">
      <text>
        <t>Positions &gt;= 0</t>
      </text>
    </comment>
    <comment ref="Y89" authorId="1">
      <text>
        <t>Positions &gt;= 0</t>
      </text>
    </comment>
    <comment ref="Y90" authorId="1">
      <text>
        <t>Positions &gt;= 0</t>
      </text>
    </comment>
    <comment ref="Y91" authorId="1">
      <text>
        <t>Positions &gt;= 0</t>
      </text>
    </comment>
    <comment ref="Y93" authorId="1">
      <text>
        <t>Positions &gt;= 0</t>
      </text>
    </comment>
    <comment ref="Y94" authorId="1">
      <text>
        <t>Positions &gt;= 0</t>
      </text>
    </comment>
    <comment ref="Y95" authorId="1">
      <text>
        <t>Positions &gt;= 0</t>
      </text>
    </comment>
    <comment ref="Y97" authorId="1">
      <text>
        <t>Positions &gt;= 0</t>
      </text>
    </comment>
    <comment ref="Y99" authorId="1">
      <text>
        <t>Positions &gt;= 0</t>
      </text>
    </comment>
    <comment ref="Y100" authorId="1">
      <text>
        <t>Positions &gt;= 0</t>
      </text>
    </comment>
    <comment ref="Y101" authorId="1">
      <text>
        <t>Positions &gt;= 0</t>
      </text>
    </comment>
    <comment ref="Y103" authorId="1">
      <text>
        <t>Positions &gt;= 0</t>
      </text>
    </comment>
    <comment ref="Y104" authorId="1">
      <text>
        <t>Positions &gt;= 0</t>
      </text>
    </comment>
    <comment ref="Y105" authorId="1">
      <text>
        <t>Positions &gt;= 0</t>
      </text>
    </comment>
    <comment ref="Y107" authorId="1">
      <text>
        <t>Positions &gt;= 0</t>
      </text>
    </comment>
    <comment ref="Y109" authorId="1">
      <text>
        <t>Positions &gt;= 0</t>
      </text>
    </comment>
    <comment ref="Y110" authorId="1">
      <text>
        <t>Positions &gt;= 0</t>
      </text>
    </comment>
    <comment ref="Y111" authorId="1">
      <text>
        <t>Positions &gt;= 0</t>
      </text>
    </comment>
    <comment ref="Y113" authorId="1">
      <text>
        <t>Positions &gt;= 0</t>
      </text>
    </comment>
    <comment ref="Y114" authorId="1">
      <text>
        <t>Positions &gt;= 0</t>
      </text>
    </comment>
    <comment ref="Y115" authorId="1">
      <text>
        <t>Positions &gt;= 0</t>
      </text>
    </comment>
    <comment ref="Y117" authorId="1">
      <text>
        <t>Positions &gt;= 0</t>
      </text>
    </comment>
    <comment ref="Y119" authorId="1">
      <text>
        <t>Positions &gt;= 0</t>
      </text>
    </comment>
    <comment ref="Y120" authorId="1">
      <text>
        <t>Positions &gt;= 0</t>
      </text>
    </comment>
    <comment ref="Y121" authorId="1">
      <text>
        <t>Positions &gt;= 0</t>
      </text>
    </comment>
    <comment ref="Y123" authorId="1">
      <text>
        <t>Positions &gt;= 0</t>
      </text>
    </comment>
    <comment ref="Y124" authorId="1">
      <text>
        <t>Positions &gt;= 0</t>
      </text>
    </comment>
    <comment ref="Y125" authorId="1">
      <text>
        <t>Positions &gt;= 0</t>
      </text>
    </comment>
    <comment ref="Y127" authorId="1">
      <text>
        <t>Positions &gt;= 0</t>
      </text>
    </comment>
    <comment ref="Y129" authorId="1">
      <text>
        <t>Positions &gt;= 0</t>
      </text>
    </comment>
    <comment ref="Y130" authorId="1">
      <text>
        <t>Positions &gt;= 0</t>
      </text>
    </comment>
    <comment ref="Y131" authorId="1">
      <text>
        <t>Positions &gt;= 0</t>
      </text>
    </comment>
    <comment ref="Y133" authorId="1">
      <text>
        <t>Positions &gt;= 0</t>
      </text>
    </comment>
    <comment ref="Y134" authorId="1">
      <text>
        <t>Positions &gt;= 0</t>
      </text>
    </comment>
    <comment ref="Y135" authorId="1">
      <text>
        <t>Positions &gt;= 0</t>
      </text>
    </comment>
    <comment ref="Y137" authorId="1">
      <text>
        <t>Positions &gt;= 0</t>
      </text>
    </comment>
    <comment ref="Y139" authorId="1">
      <text>
        <t>Positions &gt;= 0</t>
      </text>
    </comment>
    <comment ref="Y140" authorId="1">
      <text>
        <t>Positions &gt;= 0</t>
      </text>
    </comment>
    <comment ref="Y141" authorId="1">
      <text>
        <t>Positions &gt;= 0</t>
      </text>
    </comment>
    <comment ref="Y143" authorId="1">
      <text>
        <t>Positions &gt;= 0</t>
      </text>
    </comment>
    <comment ref="Y144" authorId="1">
      <text>
        <t>Positions &gt;= 0</t>
      </text>
    </comment>
    <comment ref="Y145" authorId="1">
      <text>
        <t>Positions &gt;= 0</t>
      </text>
    </comment>
    <comment ref="Y147" authorId="1">
      <text>
        <t>Positions &gt;= 0</t>
      </text>
    </comment>
    <comment ref="Y149" authorId="1">
      <text>
        <t>Positions &gt;= 0</t>
      </text>
    </comment>
    <comment ref="Y150" authorId="1">
      <text>
        <t>Positions &gt;= 0</t>
      </text>
    </comment>
    <comment ref="Y151" authorId="1">
      <text>
        <t>Positions &gt;= 0</t>
      </text>
    </comment>
    <comment ref="Y153" authorId="1">
      <text>
        <t>Positions &gt;= 0</t>
      </text>
    </comment>
    <comment ref="Y154" authorId="1">
      <text>
        <t>Positions &gt;= 0</t>
      </text>
    </comment>
    <comment ref="Y155" authorId="1">
      <text>
        <t>Positions &gt;= 0</t>
      </text>
    </comment>
    <comment ref="Y157" authorId="1">
      <text>
        <t>Positions &gt;= 0</t>
      </text>
    </comment>
    <comment ref="Y159" authorId="1">
      <text>
        <t>Positions &gt;= 0</t>
      </text>
    </comment>
    <comment ref="Y160" authorId="1">
      <text>
        <t>Positions &gt;= 0</t>
      </text>
    </comment>
    <comment ref="Y161" authorId="1">
      <text>
        <t>Positions &gt;= 0</t>
      </text>
    </comment>
    <comment ref="Y163" authorId="1">
      <text>
        <t>Positions &gt;= 0</t>
      </text>
    </comment>
    <comment ref="Y164" authorId="1">
      <text>
        <t>Positions &gt;= 0</t>
      </text>
    </comment>
    <comment ref="Y165" authorId="1">
      <text>
        <t>Positions &gt;= 0</t>
      </text>
    </comment>
    <comment ref="Y167" authorId="1">
      <text>
        <t>Positions &gt;= 0</t>
      </text>
    </comment>
    <comment ref="Y169" authorId="1">
      <text>
        <t>Positions &gt;= 0</t>
      </text>
    </comment>
    <comment ref="Y170" authorId="1">
      <text>
        <t>Positions &gt;= 0</t>
      </text>
    </comment>
    <comment ref="Y171" authorId="1">
      <text>
        <t>Positions &gt;= 0</t>
      </text>
    </comment>
    <comment ref="Y173" authorId="1">
      <text>
        <t>Positions &gt;= 0</t>
      </text>
    </comment>
    <comment ref="Y174" authorId="1">
      <text>
        <t>Positions &gt;= 0</t>
      </text>
    </comment>
    <comment ref="Y175" authorId="1">
      <text>
        <t>Positions &gt;= 0</t>
      </text>
    </comment>
    <comment ref="Y177" authorId="1">
      <text>
        <t>Positions &gt;= 0</t>
      </text>
    </comment>
    <comment ref="Y179" authorId="1">
      <text>
        <t>Positions &gt;= 0</t>
      </text>
    </comment>
    <comment ref="Y180" authorId="1">
      <text>
        <t>Positions &gt;= 0</t>
      </text>
    </comment>
    <comment ref="Y181" authorId="1">
      <text>
        <t>Positions &gt;= 0</t>
      </text>
    </comment>
    <comment ref="Y183" authorId="1">
      <text>
        <t>Positions &gt;= 0</t>
      </text>
    </comment>
    <comment ref="Y184" authorId="1">
      <text>
        <t>Positions &gt;= 0</t>
      </text>
    </comment>
    <comment ref="Y185" authorId="1">
      <text>
        <t>Positions &gt;= 0</t>
      </text>
    </comment>
    <comment ref="Y187" authorId="1">
      <text>
        <t>Positions &gt;= 0</t>
      </text>
    </comment>
    <comment ref="Y189" authorId="1">
      <text>
        <t>Positions &gt;= 0</t>
      </text>
    </comment>
    <comment ref="Y190" authorId="1">
      <text>
        <t>Positions &gt;= 0</t>
      </text>
    </comment>
    <comment ref="Y191" authorId="1">
      <text>
        <t>Positions &gt;= 0</t>
      </text>
    </comment>
    <comment ref="Y193" authorId="1">
      <text>
        <t>Positions &gt;= 0</t>
      </text>
    </comment>
    <comment ref="Y194" authorId="1">
      <text>
        <t>Positions &gt;= 0</t>
      </text>
    </comment>
    <comment ref="Y195" authorId="1">
      <text>
        <t>Positions &gt;= 0</t>
      </text>
    </comment>
    <comment ref="Y197" authorId="1">
      <text>
        <t>Positions &gt;= 0</t>
      </text>
    </comment>
    <comment ref="Y199" authorId="1">
      <text>
        <t>Positions &gt;= 0</t>
      </text>
    </comment>
    <comment ref="Y200" authorId="1">
      <text>
        <t>Positions &gt;= 0</t>
      </text>
    </comment>
    <comment ref="Y201" authorId="1">
      <text>
        <t>Positions &gt;= 0</t>
      </text>
    </comment>
    <comment ref="Y203" authorId="1">
      <text>
        <t>Positions &gt;= 0</t>
      </text>
    </comment>
    <comment ref="Y204" authorId="1">
      <text>
        <t>Positions &gt;= 0</t>
      </text>
    </comment>
    <comment ref="Y205" authorId="1">
      <text>
        <t>Positions &gt;= 0</t>
      </text>
    </comment>
    <comment ref="Y207" authorId="1">
      <text>
        <t>Positions &gt;= 0</t>
      </text>
    </comment>
    <comment ref="Y209" authorId="1">
      <text>
        <t>Positions &gt;= 0</t>
      </text>
    </comment>
    <comment ref="Y210" authorId="1">
      <text>
        <t>Positions &gt;= 0</t>
      </text>
    </comment>
    <comment ref="Y211" authorId="1">
      <text>
        <t>Positions &gt;= 0</t>
      </text>
    </comment>
    <comment ref="Y213" authorId="1">
      <text>
        <t>Positions &gt;= 0</t>
      </text>
    </comment>
    <comment ref="Y214" authorId="1">
      <text>
        <t>Positions &gt;= 0</t>
      </text>
    </comment>
    <comment ref="Y215" authorId="1">
      <text>
        <t>Positions &gt;= 0</t>
      </text>
    </comment>
    <comment ref="Y217" authorId="1">
      <text>
        <t>Positions &gt;= 0</t>
      </text>
    </comment>
    <comment ref="Y219" authorId="1">
      <text>
        <t>Positions &gt;= 0</t>
      </text>
    </comment>
    <comment ref="Y220" authorId="1">
      <text>
        <t>Positions &gt;= 0</t>
      </text>
    </comment>
    <comment ref="Y221" authorId="1">
      <text>
        <t>Positions &gt;= 0</t>
      </text>
    </comment>
    <comment ref="Y223" authorId="1">
      <text>
        <t>Positions &gt;= 0</t>
      </text>
    </comment>
    <comment ref="Y224" authorId="1">
      <text>
        <t>Positions &gt;= 0</t>
      </text>
    </comment>
    <comment ref="Y225" authorId="1">
      <text>
        <t>Positions &gt;= 0</t>
      </text>
    </comment>
    <comment ref="Y227" authorId="1">
      <text>
        <t>Positions &gt;= 0</t>
      </text>
    </comment>
    <comment ref="Y229" authorId="1">
      <text>
        <t>Positions &gt;= 0</t>
      </text>
    </comment>
    <comment ref="Y230" authorId="1">
      <text>
        <t>Positions &gt;= 0</t>
      </text>
    </comment>
    <comment ref="Y231" authorId="1">
      <text>
        <t>Positions &gt;= 0</t>
      </text>
    </comment>
    <comment ref="Y233" authorId="1">
      <text>
        <t>Positions &gt;= 0</t>
      </text>
    </comment>
    <comment ref="Y234" authorId="1">
      <text>
        <t>Positions &gt;= 0</t>
      </text>
    </comment>
    <comment ref="Y235" authorId="1">
      <text>
        <t>Positions &gt;= 0</t>
      </text>
    </comment>
    <comment ref="Y237" authorId="1">
      <text>
        <t>Positions &gt;= 0</t>
      </text>
    </comment>
    <comment ref="Y239" authorId="1">
      <text>
        <t>Positions &gt;= 0</t>
      </text>
    </comment>
    <comment ref="Y240" authorId="1">
      <text>
        <t>Positions &gt;= 0</t>
      </text>
    </comment>
    <comment ref="Y241" authorId="1">
      <text>
        <t>Positions &gt;= 0</t>
      </text>
    </comment>
    <comment ref="Y243" authorId="1">
      <text>
        <t>Positions &gt;= 0</t>
      </text>
    </comment>
    <comment ref="Y244" authorId="1">
      <text>
        <t>Positions &gt;= 0</t>
      </text>
    </comment>
    <comment ref="Y245" authorId="1">
      <text>
        <t>Positions &gt;= 0</t>
      </text>
    </comment>
    <comment ref="Y257" authorId="1">
      <text>
        <t>Positions &gt;= 0</t>
      </text>
    </comment>
    <comment ref="Y259" authorId="1">
      <text>
        <t>Positions &gt;= 0</t>
      </text>
    </comment>
    <comment ref="Y260" authorId="1">
      <text>
        <t>Positions &gt;= 0</t>
      </text>
    </comment>
    <comment ref="Y261" authorId="1">
      <text>
        <t>Positions &gt;= 0</t>
      </text>
    </comment>
    <comment ref="Y263" authorId="1">
      <text>
        <t>Positions &gt;= 0</t>
      </text>
    </comment>
    <comment ref="Y264" authorId="1">
      <text>
        <t>Positions &gt;= 0</t>
      </text>
    </comment>
    <comment ref="Y265" authorId="1">
      <text>
        <t>Positions &gt;= 0</t>
      </text>
    </comment>
    <comment ref="Y267" authorId="1">
      <text>
        <t>Positions &gt;= 0</t>
      </text>
    </comment>
    <comment ref="Y269" authorId="1">
      <text>
        <t>Positions &gt;= 0</t>
      </text>
    </comment>
    <comment ref="Y270" authorId="1">
      <text>
        <t>Positions &gt;= 0</t>
      </text>
    </comment>
    <comment ref="Y271" authorId="1">
      <text>
        <t>Positions &gt;= 0</t>
      </text>
    </comment>
    <comment ref="Y273" authorId="1">
      <text>
        <t>Positions &gt;= 0</t>
      </text>
    </comment>
    <comment ref="Y274" authorId="1">
      <text>
        <t>Positions &gt;= 0</t>
      </text>
    </comment>
    <comment ref="Y275" authorId="1">
      <text>
        <t>Positions &gt;= 0</t>
      </text>
    </comment>
    <comment ref="Y287" authorId="1">
      <text>
        <t>Positions &gt;= 0</t>
      </text>
    </comment>
    <comment ref="Y289" authorId="1">
      <text>
        <t>Positions &gt;= 0</t>
      </text>
    </comment>
    <comment ref="Y290" authorId="1">
      <text>
        <t>Positions &gt;= 0</t>
      </text>
    </comment>
    <comment ref="Y291" authorId="1">
      <text>
        <t>Positions &gt;= 0</t>
      </text>
    </comment>
    <comment ref="Y293" authorId="1">
      <text>
        <t>Positions &gt;= 0</t>
      </text>
    </comment>
    <comment ref="Y294" authorId="1">
      <text>
        <t>Positions &gt;= 0</t>
      </text>
    </comment>
    <comment ref="Y295" authorId="1">
      <text>
        <t>Positions &gt;= 0</t>
      </text>
    </comment>
    <comment ref="Y319" authorId="1">
      <text>
        <t>Positions &gt;= 0</t>
      </text>
    </comment>
    <comment ref="Y321" authorId="1">
      <text>
        <t>Positions &gt;= 0</t>
      </text>
    </comment>
    <comment ref="Y325" authorId="1">
      <text>
        <t>Positions &gt;= 0</t>
      </text>
    </comment>
    <comment ref="Y326" authorId="1">
      <text>
        <t>Positions &gt;= 0</t>
      </text>
    </comment>
    <comment ref="Y327" authorId="1">
      <text>
        <t>Positions &gt;= 0</t>
      </text>
    </comment>
    <comment ref="Y328" authorId="1">
      <text>
        <t>Positions &gt;= 0</t>
      </text>
    </comment>
    <comment ref="Y330" authorId="1">
      <text>
        <t>Positions &gt;= 0</t>
      </text>
    </comment>
    <comment ref="Y331" authorId="1">
      <text>
        <t>Positions &gt;= 0</t>
      </text>
    </comment>
    <comment ref="Y332" authorId="1">
      <text>
        <t>Positions &gt;= 0</t>
      </text>
    </comment>
    <comment ref="Y333" authorId="1">
      <text>
        <t>Positions &gt;= 0</t>
      </text>
    </comment>
    <comment ref="Y338" authorId="1">
      <text>
        <t>Positions &gt;= 0</t>
      </text>
    </comment>
    <comment ref="Y339" authorId="1">
      <text>
        <t>Positions &gt;= 0</t>
      </text>
    </comment>
    <comment ref="Y340" authorId="1">
      <text>
        <t>Positions &gt;= 0</t>
      </text>
    </comment>
    <comment ref="Y341" authorId="1">
      <text>
        <t>Positions &gt;= 0</t>
      </text>
    </comment>
    <comment ref="Y342" authorId="1">
      <text>
        <t>Positions &gt;= 0</t>
      </text>
    </comment>
    <comment ref="Y343" authorId="1">
      <text>
        <t>Positions &gt;= 0</t>
      </text>
    </comment>
    <comment ref="Y345" authorId="1">
      <text>
        <t>Positions &gt;= 0</t>
      </text>
    </comment>
    <comment ref="Y346" authorId="1">
      <text>
        <t>Positions &gt;= 0</t>
      </text>
    </comment>
    <comment ref="Y347" authorId="1">
      <text>
        <t>Positions &gt;= 0</t>
      </text>
    </comment>
    <comment ref="Y348" authorId="1">
      <text>
        <t>Positions &gt;= 0</t>
      </text>
    </comment>
    <comment ref="Y349" authorId="1">
      <text>
        <t>Positions &gt;= 0</t>
      </text>
    </comment>
    <comment ref="AA24" authorId="1">
      <text>
        <t>Positions &gt;= 0</t>
      </text>
    </comment>
    <comment ref="AA25" authorId="1">
      <text>
        <t>Positions &gt;= 0</t>
      </text>
    </comment>
    <comment ref="AA28" authorId="1">
      <text>
        <t>Positions &gt;= 0</t>
      </text>
    </comment>
    <comment ref="AA29" authorId="1">
      <text>
        <t>Positions &gt;= 0</t>
      </text>
    </comment>
    <comment ref="AA32" authorId="1">
      <text>
        <t>Positions &gt;= 0</t>
      </text>
    </comment>
    <comment ref="AA33" authorId="1">
      <text>
        <t>Positions &gt;= 0</t>
      </text>
    </comment>
    <comment ref="AA36" authorId="1">
      <text>
        <t>Positions &gt;= 0</t>
      </text>
    </comment>
    <comment ref="AA37" authorId="1">
      <text>
        <t>Positions &gt;= 0</t>
      </text>
    </comment>
    <comment ref="AA40" authorId="1">
      <text>
        <t>Positions &gt;= 0</t>
      </text>
    </comment>
    <comment ref="AA41" authorId="1">
      <text>
        <t>Positions &gt;= 0</t>
      </text>
    </comment>
    <comment ref="AA44" authorId="1">
      <text>
        <t>Positions &gt;= 0</t>
      </text>
    </comment>
    <comment ref="AA45" authorId="1">
      <text>
        <t>Positions &gt;= 0</t>
      </text>
    </comment>
    <comment ref="AA48" authorId="1">
      <text>
        <t>Positions &gt;= 0</t>
      </text>
    </comment>
    <comment ref="AA49" authorId="1">
      <text>
        <t>Positions &gt;= 0</t>
      </text>
    </comment>
    <comment ref="AA50" authorId="1">
      <text>
        <t>Positions &gt;= 0</t>
      </text>
    </comment>
    <comment ref="AA51" authorId="1">
      <text>
        <t>Positions &gt;= 0</t>
      </text>
    </comment>
    <comment ref="AA53" authorId="1">
      <text>
        <t>Positions &gt;= 0</t>
      </text>
    </comment>
    <comment ref="AA54" authorId="1">
      <text>
        <t>Positions &gt;= 0</t>
      </text>
    </comment>
    <comment ref="AA55" authorId="1">
      <text>
        <t>Positions &gt;= 0</t>
      </text>
    </comment>
    <comment ref="AA56" authorId="1">
      <text>
        <t>Positions &gt;= 0</t>
      </text>
    </comment>
    <comment ref="AA57" authorId="1">
      <text>
        <t>Positions &gt;= 0</t>
      </text>
    </comment>
    <comment ref="AA58" authorId="1">
      <text>
        <t>Positions &gt;= 0</t>
      </text>
    </comment>
    <comment ref="AA59" authorId="1">
      <text>
        <t>Positions &gt;= 0</t>
      </text>
    </comment>
    <comment ref="AA64" authorId="1">
      <text>
        <t>Positions &gt;= 0</t>
      </text>
    </comment>
    <comment ref="AA65" authorId="1">
      <text>
        <t>Positions &gt;= 0</t>
      </text>
    </comment>
    <comment ref="AA66" authorId="1">
      <text>
        <t>Positions &gt;= 0</t>
      </text>
    </comment>
    <comment ref="AA67" authorId="1">
      <text>
        <t>Positions &gt;= 0</t>
      </text>
    </comment>
    <comment ref="AA68" authorId="1">
      <text>
        <t>Positions &gt;= 0</t>
      </text>
    </comment>
    <comment ref="AA71" authorId="1">
      <text>
        <t>Positions &gt;= 0</t>
      </text>
    </comment>
    <comment ref="AA72" authorId="1">
      <text>
        <t>Positions &gt;= 0</t>
      </text>
    </comment>
    <comment ref="AA73" authorId="1">
      <text>
        <t>Positions &gt;= 0</t>
      </text>
    </comment>
    <comment ref="AA82" authorId="1">
      <text>
        <t>Positions &gt;= 0</t>
      </text>
    </comment>
    <comment ref="AB82" authorId="1">
      <text>
        <t>Of which verification Total central bank reserves with sub-position central bank reserves that can be drawn in times of stress</t>
      </text>
    </comment>
    <comment ref="AA83" authorId="1">
      <text>
        <t>Positions &gt;= 0</t>
      </text>
    </comment>
    <comment ref="AA84" authorId="1">
      <text>
        <t>Positions &gt;= 0</t>
      </text>
    </comment>
    <comment ref="AA85" authorId="1">
      <text>
        <t>Positions &gt;= 0</t>
      </text>
    </comment>
    <comment ref="AA87" authorId="1">
      <text>
        <t>Positions &gt;= 0</t>
      </text>
    </comment>
    <comment ref="AA89" authorId="1">
      <text>
        <t>Positions &gt;= 0</t>
      </text>
    </comment>
    <comment ref="AA90" authorId="1">
      <text>
        <t>Positions &gt;= 0</t>
      </text>
    </comment>
    <comment ref="AA91" authorId="1">
      <text>
        <t>Positions &gt;= 0</t>
      </text>
    </comment>
    <comment ref="AA93" authorId="1">
      <text>
        <t>Positions &gt;= 0</t>
      </text>
    </comment>
    <comment ref="AA94" authorId="1">
      <text>
        <t>Positions &gt;= 0</t>
      </text>
    </comment>
    <comment ref="AA95" authorId="1">
      <text>
        <t>Positions &gt;= 0</t>
      </text>
    </comment>
    <comment ref="AA97" authorId="1">
      <text>
        <t>Positions &gt;= 0</t>
      </text>
    </comment>
    <comment ref="AA99" authorId="1">
      <text>
        <t>Positions &gt;= 0</t>
      </text>
    </comment>
    <comment ref="AA100" authorId="1">
      <text>
        <t>Positions &gt;= 0</t>
      </text>
    </comment>
    <comment ref="AA101" authorId="1">
      <text>
        <t>Positions &gt;= 0</t>
      </text>
    </comment>
    <comment ref="AA103" authorId="1">
      <text>
        <t>Positions &gt;= 0</t>
      </text>
    </comment>
    <comment ref="AA104" authorId="1">
      <text>
        <t>Positions &gt;= 0</t>
      </text>
    </comment>
    <comment ref="AA105" authorId="1">
      <text>
        <t>Positions &gt;= 0</t>
      </text>
    </comment>
    <comment ref="AA107" authorId="1">
      <text>
        <t>Positions &gt;= 0</t>
      </text>
    </comment>
    <comment ref="AA109" authorId="1">
      <text>
        <t>Positions &gt;= 0</t>
      </text>
    </comment>
    <comment ref="AA110" authorId="1">
      <text>
        <t>Positions &gt;= 0</t>
      </text>
    </comment>
    <comment ref="AA111" authorId="1">
      <text>
        <t>Positions &gt;= 0</t>
      </text>
    </comment>
    <comment ref="AA113" authorId="1">
      <text>
        <t>Positions &gt;= 0</t>
      </text>
    </comment>
    <comment ref="AA114" authorId="1">
      <text>
        <t>Positions &gt;= 0</t>
      </text>
    </comment>
    <comment ref="AA115" authorId="1">
      <text>
        <t>Positions &gt;= 0</t>
      </text>
    </comment>
    <comment ref="AA117" authorId="1">
      <text>
        <t>Positions &gt;= 0</t>
      </text>
    </comment>
    <comment ref="AA119" authorId="1">
      <text>
        <t>Positions &gt;= 0</t>
      </text>
    </comment>
    <comment ref="AA120" authorId="1">
      <text>
        <t>Positions &gt;= 0</t>
      </text>
    </comment>
    <comment ref="AA121" authorId="1">
      <text>
        <t>Positions &gt;= 0</t>
      </text>
    </comment>
    <comment ref="AA123" authorId="1">
      <text>
        <t>Positions &gt;= 0</t>
      </text>
    </comment>
    <comment ref="AA124" authorId="1">
      <text>
        <t>Positions &gt;= 0</t>
      </text>
    </comment>
    <comment ref="AA125" authorId="1">
      <text>
        <t>Positions &gt;= 0</t>
      </text>
    </comment>
    <comment ref="AA127" authorId="1">
      <text>
        <t>Positions &gt;= 0</t>
      </text>
    </comment>
    <comment ref="AA129" authorId="1">
      <text>
        <t>Positions &gt;= 0</t>
      </text>
    </comment>
    <comment ref="AA130" authorId="1">
      <text>
        <t>Positions &gt;= 0</t>
      </text>
    </comment>
    <comment ref="AA131" authorId="1">
      <text>
        <t>Positions &gt;= 0</t>
      </text>
    </comment>
    <comment ref="AA133" authorId="1">
      <text>
        <t>Positions &gt;= 0</t>
      </text>
    </comment>
    <comment ref="AA134" authorId="1">
      <text>
        <t>Positions &gt;= 0</t>
      </text>
    </comment>
    <comment ref="AA135" authorId="1">
      <text>
        <t>Positions &gt;= 0</t>
      </text>
    </comment>
    <comment ref="AA157" authorId="1">
      <text>
        <t>Positions &gt;= 0</t>
      </text>
    </comment>
    <comment ref="AA159" authorId="1">
      <text>
        <t>Positions &gt;= 0</t>
      </text>
    </comment>
    <comment ref="AA160" authorId="1">
      <text>
        <t>Positions &gt;= 0</t>
      </text>
    </comment>
    <comment ref="AA161" authorId="1">
      <text>
        <t>Positions &gt;= 0</t>
      </text>
    </comment>
    <comment ref="AA163" authorId="1">
      <text>
        <t>Positions &gt;= 0</t>
      </text>
    </comment>
    <comment ref="AA164" authorId="1">
      <text>
        <t>Positions &gt;= 0</t>
      </text>
    </comment>
    <comment ref="AA165" authorId="1">
      <text>
        <t>Positions &gt;= 0</t>
      </text>
    </comment>
    <comment ref="AA167" authorId="1">
      <text>
        <t>Positions &gt;= 0</t>
      </text>
    </comment>
    <comment ref="AA169" authorId="1">
      <text>
        <t>Positions &gt;= 0</t>
      </text>
    </comment>
    <comment ref="AA170" authorId="1">
      <text>
        <t>Positions &gt;= 0</t>
      </text>
    </comment>
    <comment ref="AA171" authorId="1">
      <text>
        <t>Positions &gt;= 0</t>
      </text>
    </comment>
    <comment ref="AA173" authorId="1">
      <text>
        <t>Positions &gt;= 0</t>
      </text>
    </comment>
    <comment ref="AA174" authorId="1">
      <text>
        <t>Positions &gt;= 0</t>
      </text>
    </comment>
    <comment ref="AA175" authorId="1">
      <text>
        <t>Positions &gt;= 0</t>
      </text>
    </comment>
    <comment ref="AA177" authorId="1">
      <text>
        <t>Positions &gt;= 0</t>
      </text>
    </comment>
    <comment ref="AA179" authorId="1">
      <text>
        <t>Positions &gt;= 0</t>
      </text>
    </comment>
    <comment ref="AA180" authorId="1">
      <text>
        <t>Positions &gt;= 0</t>
      </text>
    </comment>
    <comment ref="AA181" authorId="1">
      <text>
        <t>Positions &gt;= 0</t>
      </text>
    </comment>
    <comment ref="AA183" authorId="1">
      <text>
        <t>Positions &gt;= 0</t>
      </text>
    </comment>
    <comment ref="AA184" authorId="1">
      <text>
        <t>Positions &gt;= 0</t>
      </text>
    </comment>
    <comment ref="AA185" authorId="1">
      <text>
        <t>Positions &gt;= 0</t>
      </text>
    </comment>
    <comment ref="AA207" authorId="1">
      <text>
        <t>Positions &gt;= 0</t>
      </text>
    </comment>
    <comment ref="AA209" authorId="1">
      <text>
        <t>Positions &gt;= 0</t>
      </text>
    </comment>
    <comment ref="AA210" authorId="1">
      <text>
        <t>Positions &gt;= 0</t>
      </text>
    </comment>
    <comment ref="AA211" authorId="1">
      <text>
        <t>Positions &gt;= 0</t>
      </text>
    </comment>
    <comment ref="AA213" authorId="1">
      <text>
        <t>Positions &gt;= 0</t>
      </text>
    </comment>
    <comment ref="AA214" authorId="1">
      <text>
        <t>Positions &gt;= 0</t>
      </text>
    </comment>
    <comment ref="AA215" authorId="1">
      <text>
        <t>Positions &gt;= 0</t>
      </text>
    </comment>
    <comment ref="AA217" authorId="1">
      <text>
        <t>Positions &gt;= 0</t>
      </text>
    </comment>
    <comment ref="AA219" authorId="1">
      <text>
        <t>Positions &gt;= 0</t>
      </text>
    </comment>
    <comment ref="AA220" authorId="1">
      <text>
        <t>Positions &gt;= 0</t>
      </text>
    </comment>
    <comment ref="AA221" authorId="1">
      <text>
        <t>Positions &gt;= 0</t>
      </text>
    </comment>
    <comment ref="AA223" authorId="1">
      <text>
        <t>Positions &gt;= 0</t>
      </text>
    </comment>
    <comment ref="AA224" authorId="1">
      <text>
        <t>Positions &gt;= 0</t>
      </text>
    </comment>
    <comment ref="AA225" authorId="1">
      <text>
        <t>Positions &gt;= 0</t>
      </text>
    </comment>
    <comment ref="AA227" authorId="1">
      <text>
        <t>Positions &gt;= 0</t>
      </text>
    </comment>
    <comment ref="AA229" authorId="1">
      <text>
        <t>Positions &gt;= 0</t>
      </text>
    </comment>
    <comment ref="AA230" authorId="1">
      <text>
        <t>Positions &gt;= 0</t>
      </text>
    </comment>
    <comment ref="AA231" authorId="1">
      <text>
        <t>Positions &gt;= 0</t>
      </text>
    </comment>
    <comment ref="AA233" authorId="1">
      <text>
        <t>Positions &gt;= 0</t>
      </text>
    </comment>
    <comment ref="AA234" authorId="1">
      <text>
        <t>Positions &gt;= 0</t>
      </text>
    </comment>
    <comment ref="AA235" authorId="1">
      <text>
        <t>Positions &gt;= 0</t>
      </text>
    </comment>
    <comment ref="AA237" authorId="1">
      <text>
        <t>Positions &gt;= 0</t>
      </text>
    </comment>
    <comment ref="AA239" authorId="1">
      <text>
        <t>Positions &gt;= 0</t>
      </text>
    </comment>
    <comment ref="AA240" authorId="1">
      <text>
        <t>Positions &gt;= 0</t>
      </text>
    </comment>
    <comment ref="AA241" authorId="1">
      <text>
        <t>Positions &gt;= 0</t>
      </text>
    </comment>
    <comment ref="AA243" authorId="1">
      <text>
        <t>Positions &gt;= 0</t>
      </text>
    </comment>
    <comment ref="AA244" authorId="1">
      <text>
        <t>Positions &gt;= 0</t>
      </text>
    </comment>
    <comment ref="AA245" authorId="1">
      <text>
        <t>Positions &gt;= 0</t>
      </text>
    </comment>
    <comment ref="AA257" authorId="1">
      <text>
        <t>Positions &gt;= 0</t>
      </text>
    </comment>
    <comment ref="AA259" authorId="1">
      <text>
        <t>Positions &gt;= 0</t>
      </text>
    </comment>
    <comment ref="AA260" authorId="1">
      <text>
        <t>Positions &gt;= 0</t>
      </text>
    </comment>
    <comment ref="AA261" authorId="1">
      <text>
        <t>Positions &gt;= 0</t>
      </text>
    </comment>
    <comment ref="AA263" authorId="1">
      <text>
        <t>Positions &gt;= 0</t>
      </text>
    </comment>
    <comment ref="AA264" authorId="1">
      <text>
        <t>Positions &gt;= 0</t>
      </text>
    </comment>
    <comment ref="AA265" authorId="1">
      <text>
        <t>Positions &gt;= 0</t>
      </text>
    </comment>
    <comment ref="AA267" authorId="1">
      <text>
        <t>Positions &gt;= 0</t>
      </text>
    </comment>
    <comment ref="AA269" authorId="1">
      <text>
        <t>Positions &gt;= 0</t>
      </text>
    </comment>
    <comment ref="AA270" authorId="1">
      <text>
        <t>Positions &gt;= 0</t>
      </text>
    </comment>
    <comment ref="AA271" authorId="1">
      <text>
        <t>Positions &gt;= 0</t>
      </text>
    </comment>
    <comment ref="AA273" authorId="1">
      <text>
        <t>Positions &gt;= 0</t>
      </text>
    </comment>
    <comment ref="AA274" authorId="1">
      <text>
        <t>Positions &gt;= 0</t>
      </text>
    </comment>
    <comment ref="AA275" authorId="1">
      <text>
        <t>Positions &gt;= 0</t>
      </text>
    </comment>
    <comment ref="AA287" authorId="1">
      <text>
        <t>Positions &gt;= 0</t>
      </text>
    </comment>
    <comment ref="AA289" authorId="1">
      <text>
        <t>Positions &gt;= 0</t>
      </text>
    </comment>
    <comment ref="AA290" authorId="1">
      <text>
        <t>Positions &gt;= 0</t>
      </text>
    </comment>
    <comment ref="AA291" authorId="1">
      <text>
        <t>Positions &gt;= 0</t>
      </text>
    </comment>
    <comment ref="AA293" authorId="1">
      <text>
        <t>Positions &gt;= 0</t>
      </text>
    </comment>
    <comment ref="AA294" authorId="1">
      <text>
        <t>Positions &gt;= 0</t>
      </text>
    </comment>
    <comment ref="AA295" authorId="1">
      <text>
        <t>Positions &gt;= 0</t>
      </text>
    </comment>
    <comment ref="AA319" authorId="1">
      <text>
        <t>Positions &gt;= 0</t>
      </text>
    </comment>
    <comment ref="AA321" authorId="1">
      <text>
        <t>Positions &gt;= 0</t>
      </text>
    </comment>
    <comment ref="AA325" authorId="1">
      <text>
        <t>Positions &gt;= 0</t>
      </text>
    </comment>
    <comment ref="AA326" authorId="1">
      <text>
        <t>Positions &gt;= 0</t>
      </text>
    </comment>
    <comment ref="AA327" authorId="1">
      <text>
        <t>Positions &gt;= 0</t>
      </text>
    </comment>
    <comment ref="AA328" authorId="1">
      <text>
        <t>Positions &gt;= 0</t>
      </text>
    </comment>
    <comment ref="AA330" authorId="1">
      <text>
        <t>Positions &gt;= 0</t>
      </text>
    </comment>
    <comment ref="AA331" authorId="1">
      <text>
        <t>Positions &gt;= 0</t>
      </text>
    </comment>
    <comment ref="AA332" authorId="1">
      <text>
        <t>Positions &gt;= 0</t>
      </text>
    </comment>
    <comment ref="AA333" authorId="1">
      <text>
        <t>Positions &gt;= 0</t>
      </text>
    </comment>
    <comment ref="AC22" authorId="1">
      <text>
        <t>Positions &gt;= 0</t>
      </text>
    </comment>
    <comment ref="AC23" authorId="1">
      <text>
        <t>Positions &gt;= 0</t>
      </text>
    </comment>
    <comment ref="AC24" authorId="1">
      <text>
        <t>Positions &gt;= 0</t>
      </text>
    </comment>
    <comment ref="AC25" authorId="1">
      <text>
        <t>Positions &gt;= 0</t>
      </text>
    </comment>
    <comment ref="AC28" authorId="1">
      <text>
        <t>Positions &gt;= 0</t>
      </text>
    </comment>
    <comment ref="AC29" authorId="1">
      <text>
        <t>Positions &gt;= 0</t>
      </text>
    </comment>
    <comment ref="AC32" authorId="1">
      <text>
        <t>Positions &gt;= 0</t>
      </text>
    </comment>
    <comment ref="AC33" authorId="1">
      <text>
        <t>Positions &gt;= 0</t>
      </text>
    </comment>
    <comment ref="AC36" authorId="1">
      <text>
        <t>Positions &gt;= 0</t>
      </text>
    </comment>
    <comment ref="AC37" authorId="1">
      <text>
        <t>Positions &gt;= 0</t>
      </text>
    </comment>
    <comment ref="AC40" authorId="1">
      <text>
        <t>Positions &gt;= 0</t>
      </text>
    </comment>
    <comment ref="AC41" authorId="1">
      <text>
        <t>Positions &gt;= 0</t>
      </text>
    </comment>
    <comment ref="AC44" authorId="1">
      <text>
        <t>Positions &gt;= 0</t>
      </text>
    </comment>
    <comment ref="AC45" authorId="1">
      <text>
        <t>Positions &gt;= 0</t>
      </text>
    </comment>
    <comment ref="AC48" authorId="1">
      <text>
        <t>Positions &gt;= 0</t>
      </text>
    </comment>
    <comment ref="AC49" authorId="1">
      <text>
        <t>Positions &gt;= 0</t>
      </text>
    </comment>
    <comment ref="AC50" authorId="1">
      <text>
        <t>Positions &gt;= 0</t>
      </text>
    </comment>
    <comment ref="AC51" authorId="1">
      <text>
        <t>Positions &gt;= 0</t>
      </text>
    </comment>
    <comment ref="AC53" authorId="1">
      <text>
        <t>Positions &gt;= 0</t>
      </text>
    </comment>
    <comment ref="AC54" authorId="1">
      <text>
        <t>Positions &gt;= 0</t>
      </text>
    </comment>
    <comment ref="AC55" authorId="1">
      <text>
        <t>Positions &gt;= 0</t>
      </text>
    </comment>
    <comment ref="AC56" authorId="1">
      <text>
        <t>Positions &gt;= 0</t>
      </text>
    </comment>
    <comment ref="AC57" authorId="1">
      <text>
        <t>Positions &gt;= 0</t>
      </text>
    </comment>
    <comment ref="AC58" authorId="1">
      <text>
        <t>Positions &gt;= 0</t>
      </text>
    </comment>
    <comment ref="AC59" authorId="1">
      <text>
        <t>Positions &gt;= 0</t>
      </text>
    </comment>
    <comment ref="AC60" authorId="1">
      <text>
        <t>Positions &gt;= 0</t>
      </text>
    </comment>
    <comment ref="AC61" authorId="1">
      <text>
        <t>Condition Net derivatives payables and Net derivatives receivables</t>
      </text>
    </comment>
    <comment ref="AD61" authorId="1">
      <text>
        <t>Positions &gt;= 0</t>
      </text>
    </comment>
    <comment ref="AC62" authorId="1">
      <text>
        <t>Positions &gt;= 0</t>
      </text>
    </comment>
    <comment ref="AC63" authorId="1">
      <text>
        <t>Positions &gt;= 0</t>
      </text>
    </comment>
    <comment ref="AC64" authorId="1">
      <text>
        <t>Positions &gt;= 0</t>
      </text>
    </comment>
    <comment ref="AC65" authorId="1">
      <text>
        <t>Positions &gt;= 0</t>
      </text>
    </comment>
    <comment ref="AC66" authorId="1">
      <text>
        <t>Positions &gt;= 0</t>
      </text>
    </comment>
    <comment ref="AC67" authorId="1">
      <text>
        <t>Positions &gt;= 0</t>
      </text>
    </comment>
    <comment ref="AC68" authorId="1">
      <text>
        <t>Positions &gt;= 0</t>
      </text>
    </comment>
    <comment ref="AC71" authorId="1">
      <text>
        <t>Positions &gt;= 0</t>
      </text>
    </comment>
    <comment ref="AC72" authorId="1">
      <text>
        <t>Positions &gt;= 0</t>
      </text>
    </comment>
    <comment ref="AC73" authorId="1">
      <text>
        <t>Positions &gt;= 0</t>
      </text>
    </comment>
    <comment ref="AC82" authorId="1">
      <text>
        <t>Positions &gt;= 0</t>
      </text>
    </comment>
    <comment ref="AD82" authorId="1">
      <text>
        <t>Of which verification Total central bank reserves with sub-position central bank reserves that can be drawn in times of stress</t>
      </text>
    </comment>
    <comment ref="AC83" authorId="1">
      <text>
        <t>Positions &gt;= 0</t>
      </text>
    </comment>
    <comment ref="AC84" authorId="1">
      <text>
        <t>Positions &gt;= 0</t>
      </text>
    </comment>
    <comment ref="AC85" authorId="1">
      <text>
        <t>Positions &gt;= 0</t>
      </text>
    </comment>
    <comment ref="AC97" authorId="1">
      <text>
        <t>Positions &gt;= 0</t>
      </text>
    </comment>
    <comment ref="AC99" authorId="1">
      <text>
        <t>Positions &gt;= 0</t>
      </text>
    </comment>
    <comment ref="AC100" authorId="1">
      <text>
        <t>Positions &gt;= 0</t>
      </text>
    </comment>
    <comment ref="AC101" authorId="1">
      <text>
        <t>Positions &gt;= 0</t>
      </text>
    </comment>
    <comment ref="AC103" authorId="1">
      <text>
        <t>Positions &gt;= 0</t>
      </text>
    </comment>
    <comment ref="AC104" authorId="1">
      <text>
        <t>Positions &gt;= 0</t>
      </text>
    </comment>
    <comment ref="AC105" authorId="1">
      <text>
        <t>Positions &gt;= 0</t>
      </text>
    </comment>
    <comment ref="AC107" authorId="1">
      <text>
        <t>Positions &gt;= 0</t>
      </text>
    </comment>
    <comment ref="AC109" authorId="1">
      <text>
        <t>Positions &gt;= 0</t>
      </text>
    </comment>
    <comment ref="AC110" authorId="1">
      <text>
        <t>Positions &gt;= 0</t>
      </text>
    </comment>
    <comment ref="AC111" authorId="1">
      <text>
        <t>Positions &gt;= 0</t>
      </text>
    </comment>
    <comment ref="AC113" authorId="1">
      <text>
        <t>Positions &gt;= 0</t>
      </text>
    </comment>
    <comment ref="AC114" authorId="1">
      <text>
        <t>Positions &gt;= 0</t>
      </text>
    </comment>
    <comment ref="AC115" authorId="1">
      <text>
        <t>Positions &gt;= 0</t>
      </text>
    </comment>
    <comment ref="AC117" authorId="1">
      <text>
        <t>Positions &gt;= 0</t>
      </text>
    </comment>
    <comment ref="AC119" authorId="1">
      <text>
        <t>Positions &gt;= 0</t>
      </text>
    </comment>
    <comment ref="AC120" authorId="1">
      <text>
        <t>Positions &gt;= 0</t>
      </text>
    </comment>
    <comment ref="AC121" authorId="1">
      <text>
        <t>Positions &gt;= 0</t>
      </text>
    </comment>
    <comment ref="AC123" authorId="1">
      <text>
        <t>Positions &gt;= 0</t>
      </text>
    </comment>
    <comment ref="AC124" authorId="1">
      <text>
        <t>Positions &gt;= 0</t>
      </text>
    </comment>
    <comment ref="AC125" authorId="1">
      <text>
        <t>Positions &gt;= 0</t>
      </text>
    </comment>
    <comment ref="AC127" authorId="1">
      <text>
        <t>Positions &gt;= 0</t>
      </text>
    </comment>
    <comment ref="AC129" authorId="1">
      <text>
        <t>Positions &gt;= 0</t>
      </text>
    </comment>
    <comment ref="AC130" authorId="1">
      <text>
        <t>Positions &gt;= 0</t>
      </text>
    </comment>
    <comment ref="AC131" authorId="1">
      <text>
        <t>Positions &gt;= 0</t>
      </text>
    </comment>
    <comment ref="AC133" authorId="1">
      <text>
        <t>Positions &gt;= 0</t>
      </text>
    </comment>
    <comment ref="AC134" authorId="1">
      <text>
        <t>Positions &gt;= 0</t>
      </text>
    </comment>
    <comment ref="AC135" authorId="1">
      <text>
        <t>Positions &gt;= 0</t>
      </text>
    </comment>
    <comment ref="AC157" authorId="1">
      <text>
        <t>Positions &gt;= 0</t>
      </text>
    </comment>
    <comment ref="AC159" authorId="1">
      <text>
        <t>Positions &gt;= 0</t>
      </text>
    </comment>
    <comment ref="AC160" authorId="1">
      <text>
        <t>Positions &gt;= 0</t>
      </text>
    </comment>
    <comment ref="AC161" authorId="1">
      <text>
        <t>Positions &gt;= 0</t>
      </text>
    </comment>
    <comment ref="AC163" authorId="1">
      <text>
        <t>Positions &gt;= 0</t>
      </text>
    </comment>
    <comment ref="AC164" authorId="1">
      <text>
        <t>Positions &gt;= 0</t>
      </text>
    </comment>
    <comment ref="AC165" authorId="1">
      <text>
        <t>Positions &gt;= 0</t>
      </text>
    </comment>
    <comment ref="AC167" authorId="1">
      <text>
        <t>Positions &gt;= 0</t>
      </text>
    </comment>
    <comment ref="AC169" authorId="1">
      <text>
        <t>Positions &gt;= 0</t>
      </text>
    </comment>
    <comment ref="AC170" authorId="1">
      <text>
        <t>Positions &gt;= 0</t>
      </text>
    </comment>
    <comment ref="AC171" authorId="1">
      <text>
        <t>Positions &gt;= 0</t>
      </text>
    </comment>
    <comment ref="AC173" authorId="1">
      <text>
        <t>Positions &gt;= 0</t>
      </text>
    </comment>
    <comment ref="AC174" authorId="1">
      <text>
        <t>Positions &gt;= 0</t>
      </text>
    </comment>
    <comment ref="AC175" authorId="1">
      <text>
        <t>Positions &gt;= 0</t>
      </text>
    </comment>
    <comment ref="AC237" authorId="1">
      <text>
        <t>Positions &gt;= 0</t>
      </text>
    </comment>
    <comment ref="AC239" authorId="1">
      <text>
        <t>Positions &gt;= 0</t>
      </text>
    </comment>
    <comment ref="AC240" authorId="1">
      <text>
        <t>Positions &gt;= 0</t>
      </text>
    </comment>
    <comment ref="AC241" authorId="1">
      <text>
        <t>Positions &gt;= 0</t>
      </text>
    </comment>
    <comment ref="AC243" authorId="1">
      <text>
        <t>Positions &gt;= 0</t>
      </text>
    </comment>
    <comment ref="AC244" authorId="1">
      <text>
        <t>Positions &gt;= 0</t>
      </text>
    </comment>
    <comment ref="AC245" authorId="1">
      <text>
        <t>Positions &gt;= 0</t>
      </text>
    </comment>
    <comment ref="AC247" authorId="1">
      <text>
        <t>Positions &gt;= 0</t>
      </text>
    </comment>
    <comment ref="AC249" authorId="1">
      <text>
        <t>Positions &gt;= 0</t>
      </text>
    </comment>
    <comment ref="AC250" authorId="1">
      <text>
        <t>Positions &gt;= 0</t>
      </text>
    </comment>
    <comment ref="AC251" authorId="1">
      <text>
        <t>Positions &gt;= 0</t>
      </text>
    </comment>
    <comment ref="AC253" authorId="1">
      <text>
        <t>Positions &gt;= 0</t>
      </text>
    </comment>
    <comment ref="AC254" authorId="1">
      <text>
        <t>Positions &gt;= 0</t>
      </text>
    </comment>
    <comment ref="AC255" authorId="1">
      <text>
        <t>Positions &gt;= 0</t>
      </text>
    </comment>
    <comment ref="AC267" authorId="1">
      <text>
        <t>Positions &gt;= 0</t>
      </text>
    </comment>
    <comment ref="AC269" authorId="1">
      <text>
        <t>Positions &gt;= 0</t>
      </text>
    </comment>
    <comment ref="AC270" authorId="1">
      <text>
        <t>Positions &gt;= 0</t>
      </text>
    </comment>
    <comment ref="AC271" authorId="1">
      <text>
        <t>Positions &gt;= 0</t>
      </text>
    </comment>
    <comment ref="AC273" authorId="1">
      <text>
        <t>Positions &gt;= 0</t>
      </text>
    </comment>
    <comment ref="AC274" authorId="1">
      <text>
        <t>Positions &gt;= 0</t>
      </text>
    </comment>
    <comment ref="AC275" authorId="1">
      <text>
        <t>Positions &gt;= 0</t>
      </text>
    </comment>
    <comment ref="AC277" authorId="1">
      <text>
        <t>Positions &gt;= 0</t>
      </text>
    </comment>
    <comment ref="AC279" authorId="1">
      <text>
        <t>Positions &gt;= 0</t>
      </text>
    </comment>
    <comment ref="AC280" authorId="1">
      <text>
        <t>Positions &gt;= 0</t>
      </text>
    </comment>
    <comment ref="AC281" authorId="1">
      <text>
        <t>Positions &gt;= 0</t>
      </text>
    </comment>
    <comment ref="AC283" authorId="1">
      <text>
        <t>Positions &gt;= 0</t>
      </text>
    </comment>
    <comment ref="AC284" authorId="1">
      <text>
        <t>Positions &gt;= 0</t>
      </text>
    </comment>
    <comment ref="AC285" authorId="1">
      <text>
        <t>Positions &gt;= 0</t>
      </text>
    </comment>
    <comment ref="AC287" authorId="1">
      <text>
        <t>Positions &gt;= 0</t>
      </text>
    </comment>
    <comment ref="AC289" authorId="1">
      <text>
        <t>Positions &gt;= 0</t>
      </text>
    </comment>
    <comment ref="AC290" authorId="1">
      <text>
        <t>Positions &gt;= 0</t>
      </text>
    </comment>
    <comment ref="AC291" authorId="1">
      <text>
        <t>Positions &gt;= 0</t>
      </text>
    </comment>
    <comment ref="AC293" authorId="1">
      <text>
        <t>Positions &gt;= 0</t>
      </text>
    </comment>
    <comment ref="AC294" authorId="1">
      <text>
        <t>Positions &gt;= 0</t>
      </text>
    </comment>
    <comment ref="AC295" authorId="1">
      <text>
        <t>Positions &gt;= 0</t>
      </text>
    </comment>
    <comment ref="AC297" authorId="1">
      <text>
        <t>Positions &gt;= 0</t>
      </text>
    </comment>
    <comment ref="AC299" authorId="1">
      <text>
        <t>Positions &gt;= 0</t>
      </text>
    </comment>
    <comment ref="AC300" authorId="1">
      <text>
        <t>Positions &gt;= 0</t>
      </text>
    </comment>
    <comment ref="AC301" authorId="1">
      <text>
        <t>Positions &gt;= 0</t>
      </text>
    </comment>
    <comment ref="AC303" authorId="1">
      <text>
        <t>Positions &gt;= 0</t>
      </text>
    </comment>
    <comment ref="AC304" authorId="1">
      <text>
        <t>Positions &gt;= 0</t>
      </text>
    </comment>
    <comment ref="AC305" authorId="1">
      <text>
        <t>Positions &gt;= 0</t>
      </text>
    </comment>
    <comment ref="AC307" authorId="1">
      <text>
        <t>Positions &gt;= 0</t>
      </text>
    </comment>
    <comment ref="AC309" authorId="1">
      <text>
        <t>Positions &gt;= 0</t>
      </text>
    </comment>
    <comment ref="AC310" authorId="1">
      <text>
        <t>Positions &gt;= 0</t>
      </text>
    </comment>
    <comment ref="AC311" authorId="1">
      <text>
        <t>Positions &gt;= 0</t>
      </text>
    </comment>
    <comment ref="AC313" authorId="1">
      <text>
        <t>Positions &gt;= 0</t>
      </text>
    </comment>
    <comment ref="AC314" authorId="1">
      <text>
        <t>Positions &gt;= 0</t>
      </text>
    </comment>
    <comment ref="AC315" authorId="1">
      <text>
        <t>Positions &gt;= 0</t>
      </text>
    </comment>
    <comment ref="AC316" authorId="1">
      <text>
        <t>Positions &gt;= 0</t>
      </text>
    </comment>
    <comment ref="AC317" authorId="1">
      <text>
        <t>Positions &gt;= 0</t>
      </text>
    </comment>
    <comment ref="AC318" authorId="1">
      <text>
        <t>Positions &gt;= 0</t>
      </text>
    </comment>
    <comment ref="AC319" authorId="1">
      <text>
        <t>Positions &gt;= 0</t>
      </text>
    </comment>
    <comment ref="AC320" authorId="1">
      <text>
        <t>Positions &gt;= 0</t>
      </text>
    </comment>
    <comment ref="AC321" authorId="1">
      <text>
        <t>Positions &gt;= 0</t>
      </text>
    </comment>
    <comment ref="AC322" authorId="1">
      <text>
        <t>Positions &gt;= 0</t>
      </text>
    </comment>
    <comment ref="AC323" authorId="1">
      <text>
        <t>Calculation Derivative Liabilities &gt;= 20%</t>
      </text>
    </comment>
    <comment ref="AD323" authorId="1">
      <text>
        <t>Positions &gt;= 0</t>
      </text>
    </comment>
    <comment ref="AC325" authorId="1">
      <text>
        <t>Positions &gt;= 0</t>
      </text>
    </comment>
    <comment ref="AC326" authorId="1">
      <text>
        <t>Positions &gt;= 0</t>
      </text>
    </comment>
    <comment ref="AC327" authorId="1">
      <text>
        <t>Positions &gt;= 0</t>
      </text>
    </comment>
    <comment ref="AC328" authorId="1">
      <text>
        <t>Positions &gt;= 0</t>
      </text>
    </comment>
    <comment ref="AC329" authorId="1">
      <text>
        <t>Positions &gt;= 0</t>
      </text>
    </comment>
    <comment ref="AC330" authorId="1">
      <text>
        <t>Positions &gt;= 0</t>
      </text>
    </comment>
    <comment ref="AC331" authorId="1">
      <text>
        <t>Positions &gt;= 0</t>
      </text>
    </comment>
    <comment ref="AC332" authorId="1">
      <text>
        <t>Positions &gt;= 0</t>
      </text>
    </comment>
    <comment ref="AC333" authorId="1">
      <text>
        <t>Positions &gt;= 0</t>
      </text>
    </comment>
    <comment ref="AE74" authorId="1">
      <text>
        <t>Positions &gt;= 0</t>
      </text>
    </comment>
    <comment ref="AF74" authorId="1">
      <text>
        <t>Available Stable Funding &gt; 0, Required Stable Funding &gt; 0</t>
      </text>
    </comment>
    <comment ref="AE350" authorId="1">
      <text>
        <t>Positions &gt;= 0</t>
      </text>
    </comment>
    <comment ref="AF350" authorId="1">
      <text>
        <t>Available Stable Funding &gt; 0, Required Stable Funding &gt; 0</t>
      </text>
    </comment>
    <comment ref="AE354" authorId="1">
      <text>
        <t>Calculation Net Stable Funding Ratio</t>
      </text>
    </comment>
    <comment ref="AF354" authorId="1">
      <text>
        <t>Positions &gt;= 0</t>
      </text>
    </comment>
    <comment ref="Y360" authorId="1">
      <text>
        <t>The positions of Interdependent liabilities and Interdependent assets must correspond.</t>
      </text>
    </comment>
    <comment ref="Z359" authorId="1">
      <text>
        <t>Total initial margin received</t>
      </text>
    </comment>
  </commentList>
</comments>
</file>

<file path=xl/sharedStrings.xml><?xml version="1.0" encoding="utf-8"?>
<sst xmlns="http://schemas.openxmlformats.org/spreadsheetml/2006/main" count="5100" uniqueCount="2320">
  <si>
    <t>XXXXXX</t>
  </si>
  <si>
    <t>Version</t>
  </si>
  <si>
    <t>Total</t>
  </si>
  <si>
    <t>Revision</t>
  </si>
  <si>
    <t>Tel: +41 58 631 00 00</t>
  </si>
  <si>
    <t>NSFR_G01</t>
  </si>
  <si>
    <t>en</t>
  </si>
  <si>
    <t>Net Stable Funding Ratio (NSFR)</t>
  </si>
  <si>
    <t>Group / Single Entities (without group structure)</t>
  </si>
  <si>
    <t>www.finma.ch</t>
  </si>
  <si>
    <t>CH-3003 Bern</t>
  </si>
  <si>
    <t>liquidity@finma.ch</t>
  </si>
  <si>
    <t>Tel: +41 31 327 91 00</t>
  </si>
  <si>
    <t>Fax: +41 31 327 91 01</t>
  </si>
  <si>
    <t>Amounts in 1'000 CHF</t>
  </si>
  <si>
    <t>"Stable" (as defined in the LCR) demand and/or term deposits from retail and small business customers</t>
  </si>
  <si>
    <t>"Less stable" (as defined in the LCR) demand and/or term deposits from retail and small business customers</t>
  </si>
  <si>
    <t>Unsecured funding from non-financial corporates, of which:</t>
  </si>
  <si>
    <t>operational deposit (as defined in the LCR)</t>
  </si>
  <si>
    <t>non-operational deposit (as defined in the LCR)</t>
  </si>
  <si>
    <t>non-deposit unsecured funding</t>
  </si>
  <si>
    <t xml:space="preserve">Unsecured funding from sovereigns/PSEs/MDBs/NDBs, of which: </t>
  </si>
  <si>
    <t>Unsecured funding from banks, of which:</t>
  </si>
  <si>
    <t>Unsecured funding from other financial institutions, of which:</t>
  </si>
  <si>
    <t>Unsecured funding from other legal entities, of which:</t>
  </si>
  <si>
    <t>Statutory minimum deposits from members of an institutional network of cooperative banks</t>
  </si>
  <si>
    <t>Other deposits from members of an institutional network of cooperative banks</t>
  </si>
  <si>
    <t>Retail and small business customers</t>
  </si>
  <si>
    <t>Non-financial corporates</t>
  </si>
  <si>
    <t>Central banks</t>
  </si>
  <si>
    <t>Sovereigns/PSEs/MDBs/NDBs</t>
  </si>
  <si>
    <t>Banks</t>
  </si>
  <si>
    <t>Other financial institutions</t>
  </si>
  <si>
    <t>Other legal entities</t>
  </si>
  <si>
    <t>Net derivatives payables</t>
  </si>
  <si>
    <t>whereof Derivative Liabilities</t>
  </si>
  <si>
    <t>whereof All Variation Margin Posted</t>
  </si>
  <si>
    <t>Total initial margin received</t>
  </si>
  <si>
    <t>Total initial margin received according to residual maturity of associated derivative contract(s)</t>
  </si>
  <si>
    <t>Deferred tax liabilities (DTLs)</t>
  </si>
  <si>
    <t>Minority interest</t>
  </si>
  <si>
    <t>"Trade date" payables arising from purchases of financial instruments, foreign currencies and commodities</t>
  </si>
  <si>
    <t>Interdependent liabilities</t>
  </si>
  <si>
    <t>Cash collateral on derivative and non-derivative instruments</t>
  </si>
  <si>
    <t>Pension liabilities</t>
  </si>
  <si>
    <t>Amounts due under unit-linked investment contracts</t>
  </si>
  <si>
    <t>B.1. On balance-sheet items</t>
  </si>
  <si>
    <t>Coins and banknotes</t>
  </si>
  <si>
    <t>central bank reserves that can be drawn in times of stress</t>
  </si>
  <si>
    <t>Interdependent assets</t>
  </si>
  <si>
    <t>Unencumbered</t>
  </si>
  <si>
    <t>Encumbered for central bank liquidity operations, of which:</t>
  </si>
  <si>
    <t>Encumbered for periods &lt; 6 months</t>
  </si>
  <si>
    <t>Encumbered for periods ≥ 6 months to &lt; 1 year</t>
  </si>
  <si>
    <t>Encumbered for periods ≥ 1 year</t>
  </si>
  <si>
    <t>Encumbered with counterparties other than central banks, of which:</t>
  </si>
  <si>
    <t>Securities eligible for Level 2a of the LCR stock of liquid assets, of which:</t>
  </si>
  <si>
    <t>Securities eligible for Level 2b of the LCR stock of liquid assets, of which:</t>
  </si>
  <si>
    <t>All claims to central banks with residual maturities less than one year, of which:</t>
  </si>
  <si>
    <t>Net derivatives receivables</t>
  </si>
  <si>
    <t>whereof Derivative Assets</t>
  </si>
  <si>
    <t>Defaulted securities and non-performing loans</t>
  </si>
  <si>
    <t>Intangible assets</t>
  </si>
  <si>
    <t>Fixed assets</t>
  </si>
  <si>
    <t>Deferred tax assets (DTAs)</t>
  </si>
  <si>
    <t>Items deducted from regulatory capital</t>
  </si>
  <si>
    <t>Retained interest</t>
  </si>
  <si>
    <t>Non-exchange-traded equities</t>
  </si>
  <si>
    <t>B.2. Off balance-sheet items</t>
  </si>
  <si>
    <t>Irrevocable or conditionally revocable liquidity facilities</t>
  </si>
  <si>
    <t>Irrevocable or conditionally revocable credit facilities</t>
  </si>
  <si>
    <t>Unconditionally revocable liquidity facilities</t>
  </si>
  <si>
    <t>Unconditionally revocable credit facilities</t>
  </si>
  <si>
    <t>Trade finance-related obligations (including guarantees and letters of credit)</t>
  </si>
  <si>
    <t>Guarantees and letters of credit unrelated to trade finance obligations</t>
  </si>
  <si>
    <t xml:space="preserve">Non-contractual obligations, such as: </t>
  </si>
  <si>
    <t>Structured products</t>
  </si>
  <si>
    <t>Managed funds</t>
  </si>
  <si>
    <t>Other non-contractual obligations</t>
  </si>
  <si>
    <t>C. NSFR</t>
  </si>
  <si>
    <t>Total central bank reserves, of which:</t>
  </si>
  <si>
    <t xml:space="preserve">Short-term unsecured instruments and transactions with outstanding maturities of less than one year, of which: </t>
  </si>
  <si>
    <t>Securities held where the institution has an offsetting reverse repurchase transaction when the security on each transaction has the same unique identifier (eg ISIN number or CUSIP) and such securities are reported on the balance sheet of the reporting institutions, of which:</t>
  </si>
  <si>
    <t>Securities eligible for Level 1 of the LCR stock of liquid assets, of which:</t>
  </si>
  <si>
    <t>Deposits held at banks for operational purposes, of which:</t>
  </si>
  <si>
    <t>Deposits held at other financial institutions for operational purposes, of which:</t>
  </si>
  <si>
    <t>Loans to non-financial corporate clients with residual maturities less than one year, of which:</t>
  </si>
  <si>
    <t>Non-HQLA exchange traded equities, of which:</t>
  </si>
  <si>
    <t>Gold, of which:</t>
  </si>
  <si>
    <t>Physical traded commodities other than gold, of which:</t>
  </si>
  <si>
    <t>Derivative Liabilities (20%)</t>
  </si>
  <si>
    <t>Debt-buy back requests (including related conduits)</t>
  </si>
  <si>
    <t>Amount</t>
  </si>
  <si>
    <t>Calculated ASF</t>
  </si>
  <si>
    <t>≥1 year</t>
  </si>
  <si>
    <t>Total ASF</t>
  </si>
  <si>
    <t>Calculated RSF</t>
  </si>
  <si>
    <t>Calculated total RSF</t>
  </si>
  <si>
    <t>Total RSF</t>
  </si>
  <si>
    <t>Survey</t>
  </si>
  <si>
    <t>Forms</t>
  </si>
  <si>
    <t>Cut-off date</t>
  </si>
  <si>
    <t>Language</t>
  </si>
  <si>
    <t>Company name:</t>
  </si>
  <si>
    <t>number of errors</t>
  </si>
  <si>
    <t>number of warnings</t>
  </si>
  <si>
    <r>
      <t>Comments:</t>
    </r>
    <r>
      <rPr>
        <sz val="10"/>
        <color indexed="8"/>
        <rFont val="Arial"/>
        <family val="2"/>
      </rPr>
      <t xml:space="preserve"> Please use a separate document for your comments to this delivery and include</t>
    </r>
  </si>
  <si>
    <t>Ordering survey documents:</t>
  </si>
  <si>
    <t>Questions on surveys:</t>
  </si>
  <si>
    <t>Swiss National Bank</t>
  </si>
  <si>
    <t>P.O. Box</t>
  </si>
  <si>
    <t>CH-8022 Zurich</t>
  </si>
  <si>
    <t>Swiss Financial Market Supervisory Authority FINMA</t>
  </si>
  <si>
    <t xml:space="preserve"> -&gt; Press Tab to move from cell to cell</t>
  </si>
  <si>
    <t>Questions on data collection:</t>
  </si>
  <si>
    <t>DD.MM.YYYY</t>
  </si>
  <si>
    <t>B. Required stable funding</t>
  </si>
  <si>
    <t>A. Available stable funding</t>
  </si>
  <si>
    <t>D2</t>
  </si>
  <si>
    <t>D3</t>
  </si>
  <si>
    <t>D4</t>
  </si>
  <si>
    <t>D5</t>
  </si>
  <si>
    <t>C_LIQ.NSF.ASF.BIL.CAP.T12</t>
  </si>
  <si>
    <t>C_LIQ.NSF.ASF.BIL.CAP.CIN</t>
  </si>
  <si>
    <t>C_LIQ.NSF.ASF.BIL.BOR.DEP.STA</t>
  </si>
  <si>
    <t>C_LIQ.NSF.ASF.BIL.BOR.DEP.OPR</t>
  </si>
  <si>
    <t>C_LIQ.NSF.ASF.BIL.BOR.DEP.NOP</t>
  </si>
  <si>
    <t>C_LIQ.NSF.ASF.BIL.BOR.NDE</t>
  </si>
  <si>
    <t>C_LIQ.NSF.ASF.BIL.BOR.DEP.SMD</t>
  </si>
  <si>
    <t>C_LIQ.NSF.ASF.BIL.BOR.DEP.ODE</t>
  </si>
  <si>
    <t>C_LIQ.NSF.ASF.BIL.BOR</t>
  </si>
  <si>
    <t>C_LIQ.NSF.ASF.BIL.BOR.NDP</t>
  </si>
  <si>
    <t>C_LIQ.NSF.ASF.BIL.BOR.NDP.DLI</t>
  </si>
  <si>
    <t>C_LIQ.NSF.ASF.BIL.BOR.NDP.VMP</t>
  </si>
  <si>
    <t xml:space="preserve">C_LIQ.NSF.ASF.BIL.BOR.IMR </t>
  </si>
  <si>
    <t>C_LIQ.NSF.ASF.BIL.BOR.IMA</t>
  </si>
  <si>
    <t>C_LIQ.NSF.ASF.BIL.BOR.DTL</t>
  </si>
  <si>
    <t>C_LIQ.NSF.ASF.BIL.BOR.MII</t>
  </si>
  <si>
    <t>C_LIQ.NSF.ASF.BIL.BOR.TDP</t>
  </si>
  <si>
    <t>C_LIQ.NSF.ASF.BIL.BOR.IDL</t>
  </si>
  <si>
    <t>C_LIQ.NSF.ASF.BIL.BOR.OLA.CCD</t>
  </si>
  <si>
    <t>C_LIQ.NSF.ASF.BIL.BOR.OLA.PLI</t>
  </si>
  <si>
    <t>C_LIQ.NSF.ASF.BIL.BOR.OLA.AMD</t>
  </si>
  <si>
    <t>C_LIQ.NSF.ASF.BIL.BOR.OLA.OLI</t>
  </si>
  <si>
    <t xml:space="preserve">C_LIQ.NSF </t>
  </si>
  <si>
    <t xml:space="preserve">C_LIQ.NSF.RSF.BIL.CAB </t>
  </si>
  <si>
    <t>C_LIQ.NSF.RSF.BIL.CBR</t>
  </si>
  <si>
    <t>C_LIQ.NSF.RSF.BIL.CBR.RTS</t>
  </si>
  <si>
    <t>C_LIQ.NSF.RSF.BIL.TRR</t>
  </si>
  <si>
    <t>C_LIQ.NSF.RSF.BIL.IDA</t>
  </si>
  <si>
    <t>C_LIQ.NSF.RSF.BIL.SEC.STS.UNE</t>
  </si>
  <si>
    <t>C_LIQ.NSF.RSF.BIL.SEC.STS.ENC</t>
  </si>
  <si>
    <t>C_LIQ.NSF.RSF.BIL.SEC.SOF.UNE</t>
  </si>
  <si>
    <t>C_LIQ.NSF.RSF.BIL.SEC.SOF.ENC</t>
  </si>
  <si>
    <t>C_LIQ.NSF.RSF.BIL.SEC.UNE</t>
  </si>
  <si>
    <t>C_LIQ.NSF.RSF.BIL.SEC.ENC</t>
  </si>
  <si>
    <t>C_LIQ.NSF.RSF.BIL.KRD.L6M.UNE</t>
  </si>
  <si>
    <t>C_LIQ.NSF.RSF.BIL.KRD.L6M.ENC</t>
  </si>
  <si>
    <t>C_LIQ.NSF.RSF.BIL.KRD.UEK.UNE</t>
  </si>
  <si>
    <t>C_LIQ.NSF.RSF.BIL.KRD.UEK.ENC</t>
  </si>
  <si>
    <t>C_LIQ.NSF.RSF.BIL.KRD.UNE</t>
  </si>
  <si>
    <t>C_LIQ.NSF.RSF.BIL.KRD.ENC</t>
  </si>
  <si>
    <t>C_LIQ.NSF.RSF.BIL.DOP.UNE</t>
  </si>
  <si>
    <t>C_LIQ.NSF.RSF.BIL.DOP.ENC</t>
  </si>
  <si>
    <t>C_LIQ.NSF.RSF.BIL.KRD.L1Y.UNE</t>
  </si>
  <si>
    <t>C_LIQ.NSF.RSF.BIL.KRD.L1Y.ENC</t>
  </si>
  <si>
    <t>C_LIQ.NSF.RSF.BIL.KRD.RMO.UNE</t>
  </si>
  <si>
    <t>C_LIQ.NSF.RSF.BIL.KRD.RMO.ENC</t>
  </si>
  <si>
    <t>C_LIQ.NSF.RSF.BIL.KRD.UEK.OTL.UNE</t>
  </si>
  <si>
    <t>C_LIQ.NSF.RSF.BIL.KRD.UEK.OTL.ENC</t>
  </si>
  <si>
    <t>C_LIQ.NSF.RSF.BIL.KRD.PLO.UNE</t>
  </si>
  <si>
    <t>C_LIQ.NSF.RSF.BIL.KRD.PLO.ENC</t>
  </si>
  <si>
    <t>C_LIQ.NSF.RSF.BIL.EXE.UNE</t>
  </si>
  <si>
    <t>C_LIQ.NSF.RSF.BIL.EXE.ENC</t>
  </si>
  <si>
    <t>C_LIQ.NSF.RSF.BIL.PHY.GOL.UNE</t>
  </si>
  <si>
    <t>C_LIQ.NSF.RSF.BIL.PHY.GOL.ENC</t>
  </si>
  <si>
    <t>C_LIQ.NSF.RSF.BIL.PHY.COM.UNE</t>
  </si>
  <si>
    <t>C_LIQ.NSF.RSF.BIL.PHY.COM.ENC</t>
  </si>
  <si>
    <t>C_LIQ.NSF.RSF.BIL.NDR</t>
  </si>
  <si>
    <t>C_LIQ.NSF.RSF.BIL.NDR.DAS</t>
  </si>
  <si>
    <t>C_LIQ.NSF.RSF.BIL.NDR.VMR</t>
  </si>
  <si>
    <t xml:space="preserve">C_LIQ.NSF.RSF.BIL.DEL </t>
  </si>
  <si>
    <t>C_LIQ.NSF.RSF.BIL.OTA.DES</t>
  </si>
  <si>
    <t>C_LIQ.NSF.RSF.BIL.OTA.IMW</t>
  </si>
  <si>
    <t>C_LIQ.NSF.RSF.BIL.OTA.SAN</t>
  </si>
  <si>
    <t>C_LIQ.NSF.RSF.BIL.OTA.DTA</t>
  </si>
  <si>
    <t>C_LIQ.NSF.RSF.BIL.OTA.CCD</t>
  </si>
  <si>
    <t>C_LIQ.NSF.RSF.BIL.OTA.IDR</t>
  </si>
  <si>
    <t>C_LIQ.NSF.RSF.BIL.OTA.REI</t>
  </si>
  <si>
    <t>C_LIQ.NSF.RSF.BIL.OTA.NEE</t>
  </si>
  <si>
    <t>C_LIQ.NSF.RSF.BIL.OTA.OAS</t>
  </si>
  <si>
    <t>C_LIQ.NSF.RSF.ABI.LIF</t>
  </si>
  <si>
    <t>C_LIQ.NSF.RSF.ABI.CRF</t>
  </si>
  <si>
    <t>C_LIQ.NSF.RSF.ABI.TFO</t>
  </si>
  <si>
    <t>C_LIQ.NSF.RSF.ABI.GLC</t>
  </si>
  <si>
    <t>C_LIQ.NSF.RSF.ABI.NCO.DBR</t>
  </si>
  <si>
    <t>C_LIQ.NSF.RSF.ABI.NCO.STP</t>
  </si>
  <si>
    <t>C_LIQ.NSF.RSF.ABI.NCO.MFU</t>
  </si>
  <si>
    <t>C_LIQ.NSF.RSF.ABI.NCO.UEB</t>
  </si>
  <si>
    <t>C_LIQ.NSF.RSF.ABI.OOB</t>
  </si>
  <si>
    <t xml:space="preserve">C_LIQ.NSF.RSF </t>
  </si>
  <si>
    <t>D2_NFU</t>
  </si>
  <si>
    <t>D2_CEB</t>
  </si>
  <si>
    <t>D2_SMN</t>
  </si>
  <si>
    <t>D2_BAN</t>
  </si>
  <si>
    <t>D2_FUN_U</t>
  </si>
  <si>
    <t>D2_OLE</t>
  </si>
  <si>
    <t>D2_RSB</t>
  </si>
  <si>
    <t>D3_M6L</t>
  </si>
  <si>
    <t>D3_M61</t>
  </si>
  <si>
    <t>D3_Y1M</t>
  </si>
  <si>
    <t>D2_OTC</t>
  </si>
  <si>
    <t>D1_CEB</t>
  </si>
  <si>
    <t>D2_M6L</t>
  </si>
  <si>
    <t>D2_M61</t>
  </si>
  <si>
    <t>D2_Y1M</t>
  </si>
  <si>
    <t>D1_OTC</t>
  </si>
  <si>
    <t>D1_IRR</t>
  </si>
  <si>
    <t>D1_REV</t>
  </si>
  <si>
    <t>D1_Y1M</t>
  </si>
  <si>
    <t>C_LIQ.NSF.ASF.BIL.BOR.DEP.LST</t>
  </si>
  <si>
    <t>D3_CEB</t>
  </si>
  <si>
    <t>D4_M6L</t>
  </si>
  <si>
    <t>D4_M61</t>
  </si>
  <si>
    <t>D4_Y1M</t>
  </si>
  <si>
    <t>D3_OTC</t>
  </si>
  <si>
    <t>D2_NHQ</t>
  </si>
  <si>
    <t>D2_L1A</t>
  </si>
  <si>
    <t>D2_L2A</t>
  </si>
  <si>
    <t>D2_L2B</t>
  </si>
  <si>
    <t>C_LIQ.NSF.ASF</t>
  </si>
  <si>
    <t>Net stable funding ratio (%)</t>
  </si>
  <si>
    <t>NSFR_G</t>
  </si>
  <si>
    <t>Consistency checks</t>
  </si>
  <si>
    <t>SNB code</t>
  </si>
  <si>
    <t>&lt; 6 months</t>
  </si>
  <si>
    <t>≥ 6 months 
to &lt; 1 year</t>
  </si>
  <si>
    <t>Secured borrowings and liabilities, of which:</t>
  </si>
  <si>
    <t>"Trade date" receivables arising from sales of financial instruments, foreign currencies and commodities.</t>
  </si>
  <si>
    <t>D1_M6L</t>
  </si>
  <si>
    <t>D1_M61</t>
  </si>
  <si>
    <t>C_LIQ.NSF.RSF.BIL.IMO</t>
  </si>
  <si>
    <t>Loans to other legal entities not included elsewhere, of which:</t>
  </si>
  <si>
    <t>Laupenstrasse 27</t>
  </si>
  <si>
    <t>Techn. no.</t>
  </si>
  <si>
    <t>Statistics</t>
  </si>
  <si>
    <t>Capital instruments not reported elsewhere with an effective residual maturity of one year or more</t>
  </si>
  <si>
    <t>Other liability and equity categories not included elsewhere, of which:</t>
  </si>
  <si>
    <t>All other liabilities and equity categories not included elsewhere</t>
  </si>
  <si>
    <t>Loans to other financial institutions with residual maturity of less than six months and that are secured against Level 1 and Level 2a assets, which can be rehypothecated, of which:</t>
  </si>
  <si>
    <t>Loans to banks with residual maturity of less than six months and that are secured against Level 1 and Level 2a assets, which can be rehypothecated, of which:</t>
  </si>
  <si>
    <t>Other loans to banks not included elsewhere, of which:</t>
  </si>
  <si>
    <t>Other loans to other financial institutions not included elsewhere, of which:</t>
  </si>
  <si>
    <t>Loans to retail and small business customers (excluding residential mortgages reported elsewhere) with a residual maturity of less than one year, of which:</t>
  </si>
  <si>
    <t>Cash or other assets provided to CCPs for default fund subject to 85% RSF</t>
  </si>
  <si>
    <t>Cash or other assets provided to CCPs for default fund where asset would otherwise be subject to 100% RSF</t>
  </si>
  <si>
    <t>All other off balance-sheet obligations not included elsewhere</t>
  </si>
  <si>
    <t xml:space="preserve">C_LIQ.NSF.RSF.BIL.CPD </t>
  </si>
  <si>
    <t>C_LIQ.NSF.RSF.BIL.IM2</t>
  </si>
  <si>
    <r>
      <t>Submission deadline:
NSFR_GM</t>
    </r>
    <r>
      <rPr>
        <sz val="10"/>
        <rFont val="Arial"/>
        <family val="2"/>
      </rPr>
      <t xml:space="preserve">: The forms, which are required on a </t>
    </r>
    <r>
      <rPr>
        <b/>
        <sz val="10"/>
        <rFont val="Arial"/>
        <family val="2"/>
      </rPr>
      <t>monthly</t>
    </r>
    <r>
      <rPr>
        <sz val="10"/>
        <rFont val="Arial"/>
        <family val="2"/>
      </rPr>
      <t xml:space="preserve"> basis, must be submitted </t>
    </r>
    <r>
      <rPr>
        <b/>
        <sz val="10"/>
        <rFont val="Arial"/>
        <family val="2"/>
      </rPr>
      <t>within 30 calendar days</t>
    </r>
    <r>
      <rPr>
        <sz val="10"/>
        <rFont val="Arial"/>
        <family val="2"/>
      </rPr>
      <t xml:space="preserve">.
</t>
    </r>
    <r>
      <rPr>
        <b/>
        <sz val="10"/>
        <rFont val="Arial"/>
        <family val="2"/>
      </rPr>
      <t>NSFR_GQ</t>
    </r>
    <r>
      <rPr>
        <sz val="10"/>
        <rFont val="Arial"/>
        <family val="2"/>
      </rPr>
      <t xml:space="preserve">: The forms, which are required on a </t>
    </r>
    <r>
      <rPr>
        <b/>
        <sz val="10"/>
        <rFont val="Arial"/>
        <family val="2"/>
      </rPr>
      <t>quarterly</t>
    </r>
    <r>
      <rPr>
        <sz val="10"/>
        <rFont val="Arial"/>
        <family val="2"/>
      </rPr>
      <t xml:space="preserve"> basis, must be submitted </t>
    </r>
    <r>
      <rPr>
        <b/>
        <sz val="10"/>
        <rFont val="Arial"/>
        <family val="2"/>
      </rPr>
      <t>within 60 calendar days</t>
    </r>
    <r>
      <rPr>
        <sz val="10"/>
        <rFont val="Arial"/>
        <family val="2"/>
      </rPr>
      <t xml:space="preserve">.
</t>
    </r>
    <r>
      <rPr>
        <b/>
        <sz val="10"/>
        <rFont val="Arial"/>
        <family val="2"/>
      </rPr>
      <t>NSFR_GS</t>
    </r>
    <r>
      <rPr>
        <sz val="10"/>
        <rFont val="Arial"/>
        <family val="2"/>
      </rPr>
      <t xml:space="preserve">: The forms, which are required on a </t>
    </r>
    <r>
      <rPr>
        <b/>
        <sz val="10"/>
        <rFont val="Arial"/>
        <family val="2"/>
      </rPr>
      <t>semi-annually</t>
    </r>
    <r>
      <rPr>
        <sz val="10"/>
        <rFont val="Arial"/>
        <family val="2"/>
      </rPr>
      <t xml:space="preserve"> basis, must be submitted within </t>
    </r>
    <r>
      <rPr>
        <b/>
        <sz val="10"/>
        <rFont val="Arial"/>
        <family val="2"/>
      </rPr>
      <t>60 calendar days.</t>
    </r>
  </si>
  <si>
    <t>IM posted on bank’s own behalf subject to 85% RSF</t>
  </si>
  <si>
    <t>Other assets not included elsewhere that qualify for 100% RSF treatment, of which:</t>
  </si>
  <si>
    <t>All other assets not included elsewhere that qualify for 100% RSF treatment</t>
  </si>
  <si>
    <t>C_LIQ.NSF.RSF.BIL.CP1</t>
  </si>
  <si>
    <t>Unsecured funding from central banks, of which:</t>
  </si>
  <si>
    <t>whereof Level 1 Assets Variation Margin Received</t>
  </si>
  <si>
    <t>IM posted on bank's own behalf where asset would otherwise be subject to 100% RSF</t>
  </si>
  <si>
    <r>
      <rPr>
        <b/>
        <sz val="10"/>
        <color indexed="8"/>
        <rFont val="Arial"/>
        <family val="2"/>
      </rPr>
      <t>Explanations:</t>
    </r>
    <r>
      <rPr>
        <sz val="10"/>
        <color indexed="8"/>
        <rFont val="Arial"/>
        <family val="2"/>
      </rPr>
      <t xml:space="preserve"> Please read the explanations required for this survey at: </t>
    </r>
    <r>
      <rPr>
        <i/>
        <u/>
        <sz val="10"/>
        <color indexed="8"/>
        <rFont val="Arial"/>
        <family val="2"/>
      </rPr>
      <t>https://emi.snb.ch/en/emi/NSFR</t>
    </r>
  </si>
  <si>
    <t>Loans to sovereigns, PSEs, MDBs and NDBs with a residual maturity of less than one year, of which:</t>
  </si>
  <si>
    <t>Non-HQLA securities not in default, of which:</t>
  </si>
  <si>
    <t>1.3</t>
  </si>
  <si>
    <t>0</t>
  </si>
  <si>
    <r>
      <t xml:space="preserve">Additional information required can be found at </t>
    </r>
    <r>
      <rPr>
        <i/>
        <u/>
        <sz val="10"/>
        <color indexed="8"/>
        <rFont val="Arial"/>
        <family val="2"/>
      </rPr>
      <t>www.snb.ch</t>
    </r>
    <r>
      <rPr>
        <i/>
        <sz val="10"/>
        <color indexed="8"/>
        <rFont val="Arial"/>
        <family val="2"/>
      </rPr>
      <t xml:space="preserve"> &gt; The SNB &gt; Statistics &gt; Surveys</t>
    </r>
    <r>
      <rPr>
        <sz val="10"/>
        <color theme="1"/>
        <rFont val="Arial"/>
        <family val="2"/>
      </rPr>
      <t>.</t>
    </r>
  </si>
  <si>
    <t>Residential mortgages of any maturity that would qualify for the 65% RSF according to LiqO annex 5 no. 5.1, 5.1a or 5.3 in case of a remaining maturity of 1 year or more, of which:</t>
  </si>
  <si>
    <t>Performing loans (except loans to financial institutions and loans reported elsewhere) with 85% RSF according to LiqO annex 5 no. 6.2 and residential mortgages of any maturity that would qualify for the 85% RSF according to LiqO annex 5 no. 6.1a and 6.1b in case of a remaining maturity of 1 year or more, of which:</t>
  </si>
  <si>
    <t>Other loans, excluding loans to financial institutions, with a residual maturity of one year or greater that would qualify for the 65% RSF according to LiqO annex 5 no. 5.2 or 5.3, of which:</t>
  </si>
  <si>
    <t>Tier 1 and Tier 2 capital (art. 21–30 CAO), before the application of capital deductions (Art. 31–40 CAO) and excluding the proportion of Tier 2 instruments with residual maturity of less than one year</t>
  </si>
  <si>
    <t>2</t>
  </si>
  <si>
    <t>Sheet</t>
  </si>
  <si>
    <t>Rule ID</t>
  </si>
  <si>
    <t>Name</t>
  </si>
  <si>
    <t>Excel rule</t>
  </si>
  <si>
    <t>Content-specific rule</t>
  </si>
  <si>
    <t>Evaluation</t>
  </si>
  <si>
    <t>NSFR_G.K001</t>
  </si>
  <si>
    <t>Condition Net derivatives payables and Net derivatives receivables</t>
  </si>
  <si>
    <t>IF(M61-M62-(M317-M318)&gt;0,AND(AND(M60&gt;0,M60=M61-M62-(M317-M318)(±0.5)),M316=0),IF(M61-M62-(M317-M318)&lt;0,AND(AND(M316&gt;0,M316=-1*(M61-M62-(M317-M318))(±0.5)),M60=0),AND(M60=0,M316=0)))</t>
  </si>
  <si>
    <t>IF(LIQ.NSF.ASF.BIL.BOR.NDP.DLI{}-LIQ.NSF.ASF.BIL.BOR.NDP.VMP{}-(LIQ.NSF.RSF.BIL.NDR.DAS{}-LIQ.NSF.RSF.BIL.NDR.VMR{})&gt;0,AND(AND(LIQ.NSF.ASF.BIL.BOR.NDP{}&gt;0,LIQ.NSF.ASF.BIL.BOR.NDP{}=LIQ.NSF.ASF.BIL.BOR.NDP.DLI{}-LIQ.NSF.ASF.BIL.BOR.NDP.VMP{}-(LIQ.NSF.RSF.BIL.NDR.DAS{}-LIQ.NSF.RSF.BIL.NDR.VMR{})(±0.5)),LIQ.NSF.RSF.BIL.NDR{}=0),IF(LIQ.NSF.ASF.BIL.BOR.NDP.DLI{}-LIQ.NSF.ASF.BIL.BOR.NDP.VMP{}-(LIQ.NSF.RSF.BIL.NDR.DAS{}-LIQ.NSF.RSF.BIL.NDR.VMR{})&lt;0,AND(AND(LIQ.NSF.RSF.BIL.NDR{}&gt;0,LIQ.NSF.RSF.BIL.NDR{}=-1*(LIQ.NSF.ASF.BIL.BOR.NDP.DLI{}-LIQ.NSF.ASF.BIL.BOR.NDP.VMP{}-(LIQ.NSF.RSF.BIL.NDR.DAS{}-LIQ.NSF.RSF.BIL.NDR.VMR{}))(±0.5)),LIQ.NSF.ASF.BIL.BOR.NDP{}=0),AND(LIQ.NSF.ASF.BIL.BOR.NDP{}=0,LIQ.NSF.RSF.BIL.NDR{}=0)))</t>
  </si>
  <si>
    <t>NSFR_G.K003</t>
  </si>
  <si>
    <t>Calculation Derivative Liabilities &gt;= 20%</t>
  </si>
  <si>
    <t>M323&gt;=0.2*M61(±0.5)</t>
  </si>
  <si>
    <t>LIQ.NSF.RSF.BIL.DEL{}&gt;=0.2*LIQ.NSF.ASF.BIL.BOR.NDP.DLI{}(±0.5)</t>
  </si>
  <si>
    <t>NSFR_G.K004</t>
  </si>
  <si>
    <t>Available Stable Funding &gt; 0, Required Stable Funding &gt; 0</t>
  </si>
  <si>
    <t>V74&gt;0</t>
  </si>
  <si>
    <t>LIQ.NSF.ASF{}&gt;0</t>
  </si>
  <si>
    <t>V350&gt;0</t>
  </si>
  <si>
    <t>LIQ.NSF.RSF{}&gt;0</t>
  </si>
  <si>
    <t>NSFR_G.K005</t>
  </si>
  <si>
    <t>Calculation Net Stable Funding Ratio</t>
  </si>
  <si>
    <t>IF(NOT(V350=0),V354=V74/V350(±0.0001),FALSE)</t>
  </si>
  <si>
    <t>IF(NOT(LIQ.NSF.RSF{}=0),LIQ.NSF{}=LIQ.NSF.ASF{}/LIQ.NSF.RSF{}(±0.0001),FALSE)</t>
  </si>
  <si>
    <t>NSFR_G.K006</t>
  </si>
  <si>
    <t>Of which verification Total central bank reserves with sub-position central bank reserves that can be drawn in times of stress</t>
  </si>
  <si>
    <t>K82&gt;=K83</t>
  </si>
  <si>
    <t>LIQ.NSF.RSF.BIL.CBR{M6L}&gt;=LIQ.NSF.RSF.BIL.CBR.RTS{M6L}</t>
  </si>
  <si>
    <t>L82&gt;=L83</t>
  </si>
  <si>
    <t>LIQ.NSF.RSF.BIL.CBR{M61}&gt;=LIQ.NSF.RSF.BIL.CBR.RTS{M61}</t>
  </si>
  <si>
    <t>M82&gt;=M83</t>
  </si>
  <si>
    <t>LIQ.NSF.RSF.BIL.CBR{Y1M}&gt;=LIQ.NSF.RSF.BIL.CBR.RTS{Y1M}</t>
  </si>
  <si>
    <t>NSFR_G.K007</t>
  </si>
  <si>
    <t>The positions of Interdependent liabilities and Interdependent assets must correspond.</t>
  </si>
  <si>
    <t>K68+L68+M68=K85+L85+M85(±1.0)</t>
  </si>
  <si>
    <t>LIQ.NSF.ASF.BIL.BOR.IDL{M6L}+LIQ.NSF.ASF.BIL.BOR.IDL{M61}+LIQ.NSF.ASF.BIL.BOR.IDL{Y1M}=LIQ.NSF.RSF.BIL.IDA{M6L}+LIQ.NSF.RSF.BIL.IDA{M61}+LIQ.NSF.RSF.BIL.IDA{Y1M}(±1.0)</t>
  </si>
  <si>
    <t>NSFR_G.KD001</t>
  </si>
  <si>
    <t>Positions &gt;= 0</t>
  </si>
  <si>
    <t>M22&gt;=0</t>
  </si>
  <si>
    <t>LIQ.NSF.ASF.BIL.CAP.T12{}&gt;=0</t>
  </si>
  <si>
    <t>M23&gt;=0</t>
  </si>
  <si>
    <t>LIQ.NSF.ASF.BIL.CAP.CIN{}&gt;=0</t>
  </si>
  <si>
    <t>K24&gt;=0</t>
  </si>
  <si>
    <t>LIQ.NSF.ASF.BIL.BOR.DEP.STA{M6L}&gt;=0</t>
  </si>
  <si>
    <t>L24&gt;=0</t>
  </si>
  <si>
    <t>LIQ.NSF.ASF.BIL.BOR.DEP.STA{M61}&gt;=0</t>
  </si>
  <si>
    <t>M24&gt;=0</t>
  </si>
  <si>
    <t>LIQ.NSF.ASF.BIL.BOR.DEP.STA{Y1M}&gt;=0</t>
  </si>
  <si>
    <t>K25&gt;=0</t>
  </si>
  <si>
    <t>LIQ.NSF.ASF.BIL.BOR.DEP.LST{M6L}&gt;=0</t>
  </si>
  <si>
    <t>L25&gt;=0</t>
  </si>
  <si>
    <t>LIQ.NSF.ASF.BIL.BOR.DEP.LST{M61}&gt;=0</t>
  </si>
  <si>
    <t>M25&gt;=0</t>
  </si>
  <si>
    <t>LIQ.NSF.ASF.BIL.BOR.DEP.LST{Y1M}&gt;=0</t>
  </si>
  <si>
    <t>K27&gt;=0</t>
  </si>
  <si>
    <t>LIQ.NSF.ASF.BIL.BOR.DEP.OPR{M6L,NFU}&gt;=0</t>
  </si>
  <si>
    <t>K28&gt;=0</t>
  </si>
  <si>
    <t>LIQ.NSF.ASF.BIL.BOR.DEP.NOP{M6L,NFU}&gt;=0</t>
  </si>
  <si>
    <t>L28&gt;=0</t>
  </si>
  <si>
    <t>LIQ.NSF.ASF.BIL.BOR.DEP.NOP{M61,NFU}&gt;=0</t>
  </si>
  <si>
    <t>M28&gt;=0</t>
  </si>
  <si>
    <t>LIQ.NSF.ASF.BIL.BOR.DEP.NOP{Y1M,NFU}&gt;=0</t>
  </si>
  <si>
    <t>K29&gt;=0</t>
  </si>
  <si>
    <t>LIQ.NSF.ASF.BIL.BOR.NDE{M6L,NFU}&gt;=0</t>
  </si>
  <si>
    <t>L29&gt;=0</t>
  </si>
  <si>
    <t>LIQ.NSF.ASF.BIL.BOR.NDE{M61,NFU}&gt;=0</t>
  </si>
  <si>
    <t>M29&gt;=0</t>
  </si>
  <si>
    <t>LIQ.NSF.ASF.BIL.BOR.NDE{Y1M,NFU}&gt;=0</t>
  </si>
  <si>
    <t>K31&gt;=0</t>
  </si>
  <si>
    <t>LIQ.NSF.ASF.BIL.BOR.DEP.OPR{M6L,CEB}&gt;=0</t>
  </si>
  <si>
    <t>K32&gt;=0</t>
  </si>
  <si>
    <t>LIQ.NSF.ASF.BIL.BOR.DEP.NOP{M6L,CEB}&gt;=0</t>
  </si>
  <si>
    <t>L32&gt;=0</t>
  </si>
  <si>
    <t>LIQ.NSF.ASF.BIL.BOR.DEP.NOP{M61,CEB}&gt;=0</t>
  </si>
  <si>
    <t>M32&gt;=0</t>
  </si>
  <si>
    <t>LIQ.NSF.ASF.BIL.BOR.DEP.NOP{Y1M,CEB}&gt;=0</t>
  </si>
  <si>
    <t>K33&gt;=0</t>
  </si>
  <si>
    <t>LIQ.NSF.ASF.BIL.BOR.NDE{M6L,CEB}&gt;=0</t>
  </si>
  <si>
    <t>L33&gt;=0</t>
  </si>
  <si>
    <t>LIQ.NSF.ASF.BIL.BOR.NDE{M61,CEB}&gt;=0</t>
  </si>
  <si>
    <t>M33&gt;=0</t>
  </si>
  <si>
    <t>LIQ.NSF.ASF.BIL.BOR.NDE{Y1M,CEB}&gt;=0</t>
  </si>
  <si>
    <t>K35&gt;=0</t>
  </si>
  <si>
    <t>LIQ.NSF.ASF.BIL.BOR.DEP.OPR{M6L,SMN}&gt;=0</t>
  </si>
  <si>
    <t>K36&gt;=0</t>
  </si>
  <si>
    <t>LIQ.NSF.ASF.BIL.BOR.DEP.NOP{M6L,SMN}&gt;=0</t>
  </si>
  <si>
    <t>L36&gt;=0</t>
  </si>
  <si>
    <t>LIQ.NSF.ASF.BIL.BOR.DEP.NOP{M61,SMN}&gt;=0</t>
  </si>
  <si>
    <t>M36&gt;=0</t>
  </si>
  <si>
    <t>LIQ.NSF.ASF.BIL.BOR.DEP.NOP{Y1M,SMN}&gt;=0</t>
  </si>
  <si>
    <t>K37&gt;=0</t>
  </si>
  <si>
    <t>LIQ.NSF.ASF.BIL.BOR.NDE{M6L,SMN}&gt;=0</t>
  </si>
  <si>
    <t>L37&gt;=0</t>
  </si>
  <si>
    <t>LIQ.NSF.ASF.BIL.BOR.NDE{M61,SMN}&gt;=0</t>
  </si>
  <si>
    <t>M37&gt;=0</t>
  </si>
  <si>
    <t>LIQ.NSF.ASF.BIL.BOR.NDE{Y1M,SMN}&gt;=0</t>
  </si>
  <si>
    <t>K39&gt;=0</t>
  </si>
  <si>
    <t>LIQ.NSF.ASF.BIL.BOR.DEP.OPR{M6L,BAN}&gt;=0</t>
  </si>
  <si>
    <t>K40&gt;=0</t>
  </si>
  <si>
    <t>LIQ.NSF.ASF.BIL.BOR.DEP.NOP{M6L,BAN}&gt;=0</t>
  </si>
  <si>
    <t>L40&gt;=0</t>
  </si>
  <si>
    <t>LIQ.NSF.ASF.BIL.BOR.DEP.NOP{M61,BAN}&gt;=0</t>
  </si>
  <si>
    <t>M40&gt;=0</t>
  </si>
  <si>
    <t>LIQ.NSF.ASF.BIL.BOR.DEP.NOP{Y1M,BAN}&gt;=0</t>
  </si>
  <si>
    <t>K41&gt;=0</t>
  </si>
  <si>
    <t>LIQ.NSF.ASF.BIL.BOR.NDE{M6L,BAN}&gt;=0</t>
  </si>
  <si>
    <t>L41&gt;=0</t>
  </si>
  <si>
    <t>LIQ.NSF.ASF.BIL.BOR.NDE{M61,BAN}&gt;=0</t>
  </si>
  <si>
    <t>M41&gt;=0</t>
  </si>
  <si>
    <t>LIQ.NSF.ASF.BIL.BOR.NDE{Y1M,BAN}&gt;=0</t>
  </si>
  <si>
    <t>K43&gt;=0</t>
  </si>
  <si>
    <t>LIQ.NSF.ASF.BIL.BOR.DEP.OPR{M6L,FUN_U}&gt;=0</t>
  </si>
  <si>
    <t>K44&gt;=0</t>
  </si>
  <si>
    <t>LIQ.NSF.ASF.BIL.BOR.DEP.NOP{M6L,FUN_U}&gt;=0</t>
  </si>
  <si>
    <t>L44&gt;=0</t>
  </si>
  <si>
    <t>LIQ.NSF.ASF.BIL.BOR.DEP.NOP{M61,FUN_U}&gt;=0</t>
  </si>
  <si>
    <t>M44&gt;=0</t>
  </si>
  <si>
    <t>LIQ.NSF.ASF.BIL.BOR.DEP.NOP{Y1M,FUN_U}&gt;=0</t>
  </si>
  <si>
    <t>K45&gt;=0</t>
  </si>
  <si>
    <t>LIQ.NSF.ASF.BIL.BOR.NDE{M6L,FUN_U}&gt;=0</t>
  </si>
  <si>
    <t>L45&gt;=0</t>
  </si>
  <si>
    <t>LIQ.NSF.ASF.BIL.BOR.NDE{M61,FUN_U}&gt;=0</t>
  </si>
  <si>
    <t>M45&gt;=0</t>
  </si>
  <si>
    <t>LIQ.NSF.ASF.BIL.BOR.NDE{Y1M,FUN_U}&gt;=0</t>
  </si>
  <si>
    <t>K47&gt;=0</t>
  </si>
  <si>
    <t>LIQ.NSF.ASF.BIL.BOR.DEP.OPR{M6L,OLE}&gt;=0</t>
  </si>
  <si>
    <t>K48&gt;=0</t>
  </si>
  <si>
    <t>LIQ.NSF.ASF.BIL.BOR.DEP.NOP{M6L,OLE}&gt;=0</t>
  </si>
  <si>
    <t>L48&gt;=0</t>
  </si>
  <si>
    <t>LIQ.NSF.ASF.BIL.BOR.DEP.NOP{M61,OLE}&gt;=0</t>
  </si>
  <si>
    <t>M48&gt;=0</t>
  </si>
  <si>
    <t>LIQ.NSF.ASF.BIL.BOR.DEP.NOP{Y1M,OLE}&gt;=0</t>
  </si>
  <si>
    <t>K49&gt;=0</t>
  </si>
  <si>
    <t>LIQ.NSF.ASF.BIL.BOR.NDE{M6L,OLE}&gt;=0</t>
  </si>
  <si>
    <t>L49&gt;=0</t>
  </si>
  <si>
    <t>LIQ.NSF.ASF.BIL.BOR.NDE{M61,OLE}&gt;=0</t>
  </si>
  <si>
    <t>M49&gt;=0</t>
  </si>
  <si>
    <t>LIQ.NSF.ASF.BIL.BOR.NDE{Y1M,OLE}&gt;=0</t>
  </si>
  <si>
    <t>K50&gt;=0</t>
  </si>
  <si>
    <t>LIQ.NSF.ASF.BIL.BOR.DEP.SMD{M6L}&gt;=0</t>
  </si>
  <si>
    <t>L50&gt;=0</t>
  </si>
  <si>
    <t>LIQ.NSF.ASF.BIL.BOR.DEP.SMD{M61}&gt;=0</t>
  </si>
  <si>
    <t>M50&gt;=0</t>
  </si>
  <si>
    <t>LIQ.NSF.ASF.BIL.BOR.DEP.SMD{Y1M}&gt;=0</t>
  </si>
  <si>
    <t>K51&gt;=0</t>
  </si>
  <si>
    <t>LIQ.NSF.ASF.BIL.BOR.DEP.ODE{M6L}&gt;=0</t>
  </si>
  <si>
    <t>L51&gt;=0</t>
  </si>
  <si>
    <t>LIQ.NSF.ASF.BIL.BOR.DEP.ODE{M61}&gt;=0</t>
  </si>
  <si>
    <t>M51&gt;=0</t>
  </si>
  <si>
    <t>LIQ.NSF.ASF.BIL.BOR.DEP.ODE{Y1M}&gt;=0</t>
  </si>
  <si>
    <t>K53&gt;=0</t>
  </si>
  <si>
    <t>LIQ.NSF.ASF.BIL.BOR{M6L,RSB}&gt;=0</t>
  </si>
  <si>
    <t>L53&gt;=0</t>
  </si>
  <si>
    <t>LIQ.NSF.ASF.BIL.BOR{M61,RSB}&gt;=0</t>
  </si>
  <si>
    <t>M53&gt;=0</t>
  </si>
  <si>
    <t>LIQ.NSF.ASF.BIL.BOR{Y1M,RSB}&gt;=0</t>
  </si>
  <si>
    <t>K54&gt;=0</t>
  </si>
  <si>
    <t>LIQ.NSF.ASF.BIL.BOR{M6L,NFU}&gt;=0</t>
  </si>
  <si>
    <t>L54&gt;=0</t>
  </si>
  <si>
    <t>LIQ.NSF.ASF.BIL.BOR{M61,NFU}&gt;=0</t>
  </si>
  <si>
    <t>M54&gt;=0</t>
  </si>
  <si>
    <t>LIQ.NSF.ASF.BIL.BOR{Y1M,NFU}&gt;=0</t>
  </si>
  <si>
    <t>K55&gt;=0</t>
  </si>
  <si>
    <t>LIQ.NSF.ASF.BIL.BOR{M6L,CEB}&gt;=0</t>
  </si>
  <si>
    <t>L55&gt;=0</t>
  </si>
  <si>
    <t>LIQ.NSF.ASF.BIL.BOR{M61,CEB}&gt;=0</t>
  </si>
  <si>
    <t>M55&gt;=0</t>
  </si>
  <si>
    <t>LIQ.NSF.ASF.BIL.BOR{Y1M,CEB}&gt;=0</t>
  </si>
  <si>
    <t>K56&gt;=0</t>
  </si>
  <si>
    <t>LIQ.NSF.ASF.BIL.BOR{M6L,SMN}&gt;=0</t>
  </si>
  <si>
    <t>L56&gt;=0</t>
  </si>
  <si>
    <t>LIQ.NSF.ASF.BIL.BOR{M61,SMN}&gt;=0</t>
  </si>
  <si>
    <t>M56&gt;=0</t>
  </si>
  <si>
    <t>LIQ.NSF.ASF.BIL.BOR{Y1M,SMN}&gt;=0</t>
  </si>
  <si>
    <t>K57&gt;=0</t>
  </si>
  <si>
    <t>LIQ.NSF.ASF.BIL.BOR{M6L,BAN}&gt;=0</t>
  </si>
  <si>
    <t>L57&gt;=0</t>
  </si>
  <si>
    <t>LIQ.NSF.ASF.BIL.BOR{M61,BAN}&gt;=0</t>
  </si>
  <si>
    <t>M57&gt;=0</t>
  </si>
  <si>
    <t>LIQ.NSF.ASF.BIL.BOR{Y1M,BAN}&gt;=0</t>
  </si>
  <si>
    <t>K58&gt;=0</t>
  </si>
  <si>
    <t>LIQ.NSF.ASF.BIL.BOR{M6L,FUN_U}&gt;=0</t>
  </si>
  <si>
    <t>L58&gt;=0</t>
  </si>
  <si>
    <t>LIQ.NSF.ASF.BIL.BOR{M61,FUN_U}&gt;=0</t>
  </si>
  <si>
    <t>M58&gt;=0</t>
  </si>
  <si>
    <t>LIQ.NSF.ASF.BIL.BOR{Y1M,FUN_U}&gt;=0</t>
  </si>
  <si>
    <t>K59&gt;=0</t>
  </si>
  <si>
    <t>LIQ.NSF.ASF.BIL.BOR{M6L,OLE}&gt;=0</t>
  </si>
  <si>
    <t>L59&gt;=0</t>
  </si>
  <si>
    <t>LIQ.NSF.ASF.BIL.BOR{M61,OLE}&gt;=0</t>
  </si>
  <si>
    <t>M59&gt;=0</t>
  </si>
  <si>
    <t>LIQ.NSF.ASF.BIL.BOR{Y1M,OLE}&gt;=0</t>
  </si>
  <si>
    <t>M60&gt;=0</t>
  </si>
  <si>
    <t>LIQ.NSF.ASF.BIL.BOR.NDP{}&gt;=0</t>
  </si>
  <si>
    <t>M61&gt;=0</t>
  </si>
  <si>
    <t>LIQ.NSF.ASF.BIL.BOR.NDP.DLI{}&gt;=0</t>
  </si>
  <si>
    <t>M62&gt;=0</t>
  </si>
  <si>
    <t>LIQ.NSF.ASF.BIL.BOR.NDP.VMP{}&gt;=0</t>
  </si>
  <si>
    <t>M63&gt;=0</t>
  </si>
  <si>
    <t>LIQ.NSF.ASF.BIL.BOR.IMR{}&gt;=0</t>
  </si>
  <si>
    <t>K64&gt;=0</t>
  </si>
  <si>
    <t>LIQ.NSF.ASF.BIL.BOR.IMA{M6L}&gt;=0</t>
  </si>
  <si>
    <t>L64&gt;=0</t>
  </si>
  <si>
    <t>LIQ.NSF.ASF.BIL.BOR.IMA{M61}&gt;=0</t>
  </si>
  <si>
    <t>M64&gt;=0</t>
  </si>
  <si>
    <t>LIQ.NSF.ASF.BIL.BOR.IMA{Y1M}&gt;=0</t>
  </si>
  <si>
    <t>K65&gt;=0</t>
  </si>
  <si>
    <t>LIQ.NSF.ASF.BIL.BOR.DTL{M6L}&gt;=0</t>
  </si>
  <si>
    <t>L65&gt;=0</t>
  </si>
  <si>
    <t>LIQ.NSF.ASF.BIL.BOR.DTL{M61}&gt;=0</t>
  </si>
  <si>
    <t>M65&gt;=0</t>
  </si>
  <si>
    <t>LIQ.NSF.ASF.BIL.BOR.DTL{Y1M}&gt;=0</t>
  </si>
  <si>
    <t>K66&gt;=0</t>
  </si>
  <si>
    <t>LIQ.NSF.ASF.BIL.BOR.MII{M6L}&gt;=0</t>
  </si>
  <si>
    <t>L66&gt;=0</t>
  </si>
  <si>
    <t>LIQ.NSF.ASF.BIL.BOR.MII{M61}&gt;=0</t>
  </si>
  <si>
    <t>M66&gt;=0</t>
  </si>
  <si>
    <t>LIQ.NSF.ASF.BIL.BOR.MII{Y1M}&gt;=0</t>
  </si>
  <si>
    <t>K67&gt;=0</t>
  </si>
  <si>
    <t>LIQ.NSF.ASF.BIL.BOR.TDP{M6L}&gt;=0</t>
  </si>
  <si>
    <t>L67&gt;=0</t>
  </si>
  <si>
    <t>LIQ.NSF.ASF.BIL.BOR.TDP{M61}&gt;=0</t>
  </si>
  <si>
    <t>M67&gt;=0</t>
  </si>
  <si>
    <t>LIQ.NSF.ASF.BIL.BOR.TDP{Y1M}&gt;=0</t>
  </si>
  <si>
    <t>K68&gt;=0</t>
  </si>
  <si>
    <t>LIQ.NSF.ASF.BIL.BOR.IDL{M6L}&gt;=0</t>
  </si>
  <si>
    <t>L68&gt;=0</t>
  </si>
  <si>
    <t>LIQ.NSF.ASF.BIL.BOR.IDL{M61}&gt;=0</t>
  </si>
  <si>
    <t>M68&gt;=0</t>
  </si>
  <si>
    <t>LIQ.NSF.ASF.BIL.BOR.IDL{Y1M}&gt;=0</t>
  </si>
  <si>
    <t>K70&gt;=0</t>
  </si>
  <si>
    <t>LIQ.NSF.ASF.BIL.BOR.OLA.CCD{M6L}&gt;=0</t>
  </si>
  <si>
    <t>K71&gt;=0</t>
  </si>
  <si>
    <t>LIQ.NSF.ASF.BIL.BOR.OLA.PLI{M6L}&gt;=0</t>
  </si>
  <si>
    <t>L71&gt;=0</t>
  </si>
  <si>
    <t>LIQ.NSF.ASF.BIL.BOR.OLA.PLI{M61}&gt;=0</t>
  </si>
  <si>
    <t>M71&gt;=0</t>
  </si>
  <si>
    <t>LIQ.NSF.ASF.BIL.BOR.OLA.PLI{Y1M}&gt;=0</t>
  </si>
  <si>
    <t>K72&gt;=0</t>
  </si>
  <si>
    <t>LIQ.NSF.ASF.BIL.BOR.OLA.AMD{M6L}&gt;=0</t>
  </si>
  <si>
    <t>L72&gt;=0</t>
  </si>
  <si>
    <t>LIQ.NSF.ASF.BIL.BOR.OLA.AMD{M61}&gt;=0</t>
  </si>
  <si>
    <t>M72&gt;=0</t>
  </si>
  <si>
    <t>LIQ.NSF.ASF.BIL.BOR.OLA.AMD{Y1M}&gt;=0</t>
  </si>
  <si>
    <t>K73&gt;=0</t>
  </si>
  <si>
    <t>LIQ.NSF.ASF.BIL.BOR.OLA.OLI{M6L}&gt;=0</t>
  </si>
  <si>
    <t>L73&gt;=0</t>
  </si>
  <si>
    <t>LIQ.NSF.ASF.BIL.BOR.OLA.OLI{M61}&gt;=0</t>
  </si>
  <si>
    <t>M73&gt;=0</t>
  </si>
  <si>
    <t>LIQ.NSF.ASF.BIL.BOR.OLA.OLI{Y1M}&gt;=0</t>
  </si>
  <si>
    <t>V74&gt;=0</t>
  </si>
  <si>
    <t>LIQ.NSF.ASF{}&gt;=0</t>
  </si>
  <si>
    <t>K81&gt;=0</t>
  </si>
  <si>
    <t>LIQ.NSF.RSF.BIL.CAB{}&gt;=0</t>
  </si>
  <si>
    <t>K82&gt;=0</t>
  </si>
  <si>
    <t>LIQ.NSF.RSF.BIL.CBR{M6L}&gt;=0</t>
  </si>
  <si>
    <t>L82&gt;=0</t>
  </si>
  <si>
    <t>LIQ.NSF.RSF.BIL.CBR{M61}&gt;=0</t>
  </si>
  <si>
    <t>M82&gt;=0</t>
  </si>
  <si>
    <t>LIQ.NSF.RSF.BIL.CBR{Y1M}&gt;=0</t>
  </si>
  <si>
    <t>K83&gt;=0</t>
  </si>
  <si>
    <t>LIQ.NSF.RSF.BIL.CBR.RTS{M6L}&gt;=0</t>
  </si>
  <si>
    <t>L83&gt;=0</t>
  </si>
  <si>
    <t>LIQ.NSF.RSF.BIL.CBR.RTS{M61}&gt;=0</t>
  </si>
  <si>
    <t>M83&gt;=0</t>
  </si>
  <si>
    <t>LIQ.NSF.RSF.BIL.CBR.RTS{Y1M}&gt;=0</t>
  </si>
  <si>
    <t>K84&gt;=0</t>
  </si>
  <si>
    <t>LIQ.NSF.RSF.BIL.TRR{M6L}&gt;=0</t>
  </si>
  <si>
    <t>L84&gt;=0</t>
  </si>
  <si>
    <t>LIQ.NSF.RSF.BIL.TRR{M61}&gt;=0</t>
  </si>
  <si>
    <t>M84&gt;=0</t>
  </si>
  <si>
    <t>LIQ.NSF.RSF.BIL.TRR{Y1M}&gt;=0</t>
  </si>
  <si>
    <t>K85&gt;=0</t>
  </si>
  <si>
    <t>LIQ.NSF.RSF.BIL.IDA{M6L}&gt;=0</t>
  </si>
  <si>
    <t>L85&gt;=0</t>
  </si>
  <si>
    <t>LIQ.NSF.RSF.BIL.IDA{M61}&gt;=0</t>
  </si>
  <si>
    <t>M85&gt;=0</t>
  </si>
  <si>
    <t>LIQ.NSF.RSF.BIL.IDA{Y1M}&gt;=0</t>
  </si>
  <si>
    <t>K87&gt;=0</t>
  </si>
  <si>
    <t>LIQ.NSF.RSF.BIL.SEC.STS.UNE{M6L}&gt;=0</t>
  </si>
  <si>
    <t>L87&gt;=0</t>
  </si>
  <si>
    <t>LIQ.NSF.RSF.BIL.SEC.STS.UNE{M61}&gt;=0</t>
  </si>
  <si>
    <t>K89&gt;=0</t>
  </si>
  <si>
    <t>LIQ.NSF.RSF.BIL.SEC.STS.ENC{M6L,CEB,M6L}&gt;=0</t>
  </si>
  <si>
    <t>L89&gt;=0</t>
  </si>
  <si>
    <t>LIQ.NSF.RSF.BIL.SEC.STS.ENC{M61,CEB,M6L}&gt;=0</t>
  </si>
  <si>
    <t>K90&gt;=0</t>
  </si>
  <si>
    <t>LIQ.NSF.RSF.BIL.SEC.STS.ENC{M6L,CEB,M61}&gt;=0</t>
  </si>
  <si>
    <t>L90&gt;=0</t>
  </si>
  <si>
    <t>LIQ.NSF.RSF.BIL.SEC.STS.ENC{M61,CEB,M61}&gt;=0</t>
  </si>
  <si>
    <t>K91&gt;=0</t>
  </si>
  <si>
    <t>LIQ.NSF.RSF.BIL.SEC.STS.ENC{M6L,CEB,Y1M}&gt;=0</t>
  </si>
  <si>
    <t>L91&gt;=0</t>
  </si>
  <si>
    <t>LIQ.NSF.RSF.BIL.SEC.STS.ENC{M61,CEB,Y1M}&gt;=0</t>
  </si>
  <si>
    <t>K93&gt;=0</t>
  </si>
  <si>
    <t>LIQ.NSF.RSF.BIL.SEC.STS.ENC{M6L,OTC,M6L}&gt;=0</t>
  </si>
  <si>
    <t>L93&gt;=0</t>
  </si>
  <si>
    <t>LIQ.NSF.RSF.BIL.SEC.STS.ENC{M61,OTC,M6L}&gt;=0</t>
  </si>
  <si>
    <t>K94&gt;=0</t>
  </si>
  <si>
    <t>LIQ.NSF.RSF.BIL.SEC.STS.ENC{M6L,OTC,M61}&gt;=0</t>
  </si>
  <si>
    <t>L94&gt;=0</t>
  </si>
  <si>
    <t>LIQ.NSF.RSF.BIL.SEC.STS.ENC{M61,OTC,M61}&gt;=0</t>
  </si>
  <si>
    <t>K95&gt;=0</t>
  </si>
  <si>
    <t>LIQ.NSF.RSF.BIL.SEC.STS.ENC{M6L,OTC,Y1M}&gt;=0</t>
  </si>
  <si>
    <t>L95&gt;=0</t>
  </si>
  <si>
    <t>LIQ.NSF.RSF.BIL.SEC.STS.ENC{M61,OTC,Y1M}&gt;=0</t>
  </si>
  <si>
    <t>K97&gt;=0</t>
  </si>
  <si>
    <t>LIQ.NSF.RSF.BIL.SEC.SOF.UNE{M6L}&gt;=0</t>
  </si>
  <si>
    <t>L97&gt;=0</t>
  </si>
  <si>
    <t>LIQ.NSF.RSF.BIL.SEC.SOF.UNE{M61}&gt;=0</t>
  </si>
  <si>
    <t>M97&gt;=0</t>
  </si>
  <si>
    <t>LIQ.NSF.RSF.BIL.SEC.SOF.UNE{Y1M}&gt;=0</t>
  </si>
  <si>
    <t>K99&gt;=0</t>
  </si>
  <si>
    <t>LIQ.NSF.RSF.BIL.SEC.SOF.ENC{M6L,CEB,M6L}&gt;=0</t>
  </si>
  <si>
    <t>L99&gt;=0</t>
  </si>
  <si>
    <t>LIQ.NSF.RSF.BIL.SEC.SOF.ENC{M61,CEB,M6L}&gt;=0</t>
  </si>
  <si>
    <t>M99&gt;=0</t>
  </si>
  <si>
    <t>LIQ.NSF.RSF.BIL.SEC.SOF.ENC{Y1M,CEB,M6L}&gt;=0</t>
  </si>
  <si>
    <t>K100&gt;=0</t>
  </si>
  <si>
    <t>LIQ.NSF.RSF.BIL.SEC.SOF.ENC{M6L,CEB,M61}&gt;=0</t>
  </si>
  <si>
    <t>L100&gt;=0</t>
  </si>
  <si>
    <t>LIQ.NSF.RSF.BIL.SEC.SOF.ENC{M61,CEB,M61}&gt;=0</t>
  </si>
  <si>
    <t>M100&gt;=0</t>
  </si>
  <si>
    <t>LIQ.NSF.RSF.BIL.SEC.SOF.ENC{Y1M,CEB,M61}&gt;=0</t>
  </si>
  <si>
    <t>K101&gt;=0</t>
  </si>
  <si>
    <t>LIQ.NSF.RSF.BIL.SEC.SOF.ENC{M6L,CEB,Y1M}&gt;=0</t>
  </si>
  <si>
    <t>L101&gt;=0</t>
  </si>
  <si>
    <t>LIQ.NSF.RSF.BIL.SEC.SOF.ENC{M61,CEB,Y1M}&gt;=0</t>
  </si>
  <si>
    <t>M101&gt;=0</t>
  </si>
  <si>
    <t>LIQ.NSF.RSF.BIL.SEC.SOF.ENC{Y1M,CEB,Y1M}&gt;=0</t>
  </si>
  <si>
    <t>K103&gt;=0</t>
  </si>
  <si>
    <t>LIQ.NSF.RSF.BIL.SEC.SOF.ENC{M6L,OTC,M6L}&gt;=0</t>
  </si>
  <si>
    <t>L103&gt;=0</t>
  </si>
  <si>
    <t>LIQ.NSF.RSF.BIL.SEC.SOF.ENC{M61,OTC,M6L}&gt;=0</t>
  </si>
  <si>
    <t>M103&gt;=0</t>
  </si>
  <si>
    <t>LIQ.NSF.RSF.BIL.SEC.SOF.ENC{Y1M,OTC,M6L}&gt;=0</t>
  </si>
  <si>
    <t>K104&gt;=0</t>
  </si>
  <si>
    <t>LIQ.NSF.RSF.BIL.SEC.SOF.ENC{M6L,OTC,M61}&gt;=0</t>
  </si>
  <si>
    <t>L104&gt;=0</t>
  </si>
  <si>
    <t>LIQ.NSF.RSF.BIL.SEC.SOF.ENC{M61,OTC,M61}&gt;=0</t>
  </si>
  <si>
    <t>M104&gt;=0</t>
  </si>
  <si>
    <t>LIQ.NSF.RSF.BIL.SEC.SOF.ENC{Y1M,OTC,M61}&gt;=0</t>
  </si>
  <si>
    <t>K105&gt;=0</t>
  </si>
  <si>
    <t>LIQ.NSF.RSF.BIL.SEC.SOF.ENC{M6L,OTC,Y1M}&gt;=0</t>
  </si>
  <si>
    <t>L105&gt;=0</t>
  </si>
  <si>
    <t>LIQ.NSF.RSF.BIL.SEC.SOF.ENC{M61,OTC,Y1M}&gt;=0</t>
  </si>
  <si>
    <t>M105&gt;=0</t>
  </si>
  <si>
    <t>LIQ.NSF.RSF.BIL.SEC.SOF.ENC{Y1M,OTC,Y1M}&gt;=0</t>
  </si>
  <si>
    <t>K107&gt;=0</t>
  </si>
  <si>
    <t>LIQ.NSF.RSF.BIL.SEC.UNE{M6L,L1A}&gt;=0</t>
  </si>
  <si>
    <t>L107&gt;=0</t>
  </si>
  <si>
    <t>LIQ.NSF.RSF.BIL.SEC.UNE{M61,L1A}&gt;=0</t>
  </si>
  <si>
    <t>M107&gt;=0</t>
  </si>
  <si>
    <t>LIQ.NSF.RSF.BIL.SEC.UNE{Y1M,L1A}&gt;=0</t>
  </si>
  <si>
    <t>K109&gt;=0</t>
  </si>
  <si>
    <t>LIQ.NSF.RSF.BIL.SEC.ENC{M6L,L1A,CEB,M6L}&gt;=0</t>
  </si>
  <si>
    <t>L109&gt;=0</t>
  </si>
  <si>
    <t>LIQ.NSF.RSF.BIL.SEC.ENC{M61,L1A,CEB,M6L}&gt;=0</t>
  </si>
  <si>
    <t>M109&gt;=0</t>
  </si>
  <si>
    <t>LIQ.NSF.RSF.BIL.SEC.ENC{Y1M,L1A,CEB,M6L}&gt;=0</t>
  </si>
  <si>
    <t>K110&gt;=0</t>
  </si>
  <si>
    <t>LIQ.NSF.RSF.BIL.SEC.ENC{M6L,L1A,CEB,M61}&gt;=0</t>
  </si>
  <si>
    <t>L110&gt;=0</t>
  </si>
  <si>
    <t>LIQ.NSF.RSF.BIL.SEC.ENC{M61,L1A,CEB,M61}&gt;=0</t>
  </si>
  <si>
    <t>M110&gt;=0</t>
  </si>
  <si>
    <t>LIQ.NSF.RSF.BIL.SEC.ENC{Y1M,L1A,CEB,M61}&gt;=0</t>
  </si>
  <si>
    <t>K111&gt;=0</t>
  </si>
  <si>
    <t>LIQ.NSF.RSF.BIL.SEC.ENC{M6L,L1A,CEB,Y1M}&gt;=0</t>
  </si>
  <si>
    <t>L111&gt;=0</t>
  </si>
  <si>
    <t>LIQ.NSF.RSF.BIL.SEC.ENC{M61,L1A,CEB,Y1M}&gt;=0</t>
  </si>
  <si>
    <t>M111&gt;=0</t>
  </si>
  <si>
    <t>LIQ.NSF.RSF.BIL.SEC.ENC{Y1M,L1A,CEB,Y1M}&gt;=0</t>
  </si>
  <si>
    <t>K113&gt;=0</t>
  </si>
  <si>
    <t>LIQ.NSF.RSF.BIL.SEC.ENC{M6L,L1A,OTC,M6L}&gt;=0</t>
  </si>
  <si>
    <t>L113&gt;=0</t>
  </si>
  <si>
    <t>LIQ.NSF.RSF.BIL.SEC.ENC{M61,L1A,OTC,M6L}&gt;=0</t>
  </si>
  <si>
    <t>M113&gt;=0</t>
  </si>
  <si>
    <t>LIQ.NSF.RSF.BIL.SEC.ENC{Y1M,L1A,OTC,M6L}&gt;=0</t>
  </si>
  <si>
    <t>K114&gt;=0</t>
  </si>
  <si>
    <t>LIQ.NSF.RSF.BIL.SEC.ENC{M6L,L1A,OTC,M61}&gt;=0</t>
  </si>
  <si>
    <t>L114&gt;=0</t>
  </si>
  <si>
    <t>LIQ.NSF.RSF.BIL.SEC.ENC{M61,L1A,OTC,M61}&gt;=0</t>
  </si>
  <si>
    <t>M114&gt;=0</t>
  </si>
  <si>
    <t>LIQ.NSF.RSF.BIL.SEC.ENC{Y1M,L1A,OTC,M61}&gt;=0</t>
  </si>
  <si>
    <t>K115&gt;=0</t>
  </si>
  <si>
    <t>LIQ.NSF.RSF.BIL.SEC.ENC{M6L,L1A,OTC,Y1M}&gt;=0</t>
  </si>
  <si>
    <t>L115&gt;=0</t>
  </si>
  <si>
    <t>LIQ.NSF.RSF.BIL.SEC.ENC{M61,L1A,OTC,Y1M}&gt;=0</t>
  </si>
  <si>
    <t>M115&gt;=0</t>
  </si>
  <si>
    <t>LIQ.NSF.RSF.BIL.SEC.ENC{Y1M,L1A,OTC,Y1M}&gt;=0</t>
  </si>
  <si>
    <t>K117&gt;=0</t>
  </si>
  <si>
    <t>LIQ.NSF.RSF.BIL.SEC.UNE{M6L,L2A}&gt;=0</t>
  </si>
  <si>
    <t>L117&gt;=0</t>
  </si>
  <si>
    <t>LIQ.NSF.RSF.BIL.SEC.UNE{M61,L2A}&gt;=0</t>
  </si>
  <si>
    <t>M117&gt;=0</t>
  </si>
  <si>
    <t>LIQ.NSF.RSF.BIL.SEC.UNE{Y1M,L2A}&gt;=0</t>
  </si>
  <si>
    <t>K119&gt;=0</t>
  </si>
  <si>
    <t>LIQ.NSF.RSF.BIL.SEC.ENC{M6L,L2A,CEB,M6L}&gt;=0</t>
  </si>
  <si>
    <t>L119&gt;=0</t>
  </si>
  <si>
    <t>LIQ.NSF.RSF.BIL.SEC.ENC{M61,L2A,CEB,M6L}&gt;=0</t>
  </si>
  <si>
    <t>M119&gt;=0</t>
  </si>
  <si>
    <t>LIQ.NSF.RSF.BIL.SEC.ENC{Y1M,L2A,CEB,M6L}&gt;=0</t>
  </si>
  <si>
    <t>K120&gt;=0</t>
  </si>
  <si>
    <t>LIQ.NSF.RSF.BIL.SEC.ENC{M6L,L2A,CEB,M61}&gt;=0</t>
  </si>
  <si>
    <t>L120&gt;=0</t>
  </si>
  <si>
    <t>LIQ.NSF.RSF.BIL.SEC.ENC{M61,L2A,CEB,M61}&gt;=0</t>
  </si>
  <si>
    <t>M120&gt;=0</t>
  </si>
  <si>
    <t>LIQ.NSF.RSF.BIL.SEC.ENC{Y1M,L2A,CEB,M61}&gt;=0</t>
  </si>
  <si>
    <t>K121&gt;=0</t>
  </si>
  <si>
    <t>LIQ.NSF.RSF.BIL.SEC.ENC{M6L,L2A,CEB,Y1M}&gt;=0</t>
  </si>
  <si>
    <t>L121&gt;=0</t>
  </si>
  <si>
    <t>LIQ.NSF.RSF.BIL.SEC.ENC{M61,L2A,CEB,Y1M}&gt;=0</t>
  </si>
  <si>
    <t>M121&gt;=0</t>
  </si>
  <si>
    <t>LIQ.NSF.RSF.BIL.SEC.ENC{Y1M,L2A,CEB,Y1M}&gt;=0</t>
  </si>
  <si>
    <t>K123&gt;=0</t>
  </si>
  <si>
    <t>LIQ.NSF.RSF.BIL.SEC.ENC{M6L,L2A,OTC,M6L}&gt;=0</t>
  </si>
  <si>
    <t>L123&gt;=0</t>
  </si>
  <si>
    <t>LIQ.NSF.RSF.BIL.SEC.ENC{M61,L2A,OTC,M6L}&gt;=0</t>
  </si>
  <si>
    <t>M123&gt;=0</t>
  </si>
  <si>
    <t>LIQ.NSF.RSF.BIL.SEC.ENC{Y1M,L2A,OTC,M6L}&gt;=0</t>
  </si>
  <si>
    <t>K124&gt;=0</t>
  </si>
  <si>
    <t>LIQ.NSF.RSF.BIL.SEC.ENC{M6L,L2A,OTC,M61}&gt;=0</t>
  </si>
  <si>
    <t>L124&gt;=0</t>
  </si>
  <si>
    <t>LIQ.NSF.RSF.BIL.SEC.ENC{M61,L2A,OTC,M61}&gt;=0</t>
  </si>
  <si>
    <t>M124&gt;=0</t>
  </si>
  <si>
    <t>LIQ.NSF.RSF.BIL.SEC.ENC{Y1M,L2A,OTC,M61}&gt;=0</t>
  </si>
  <si>
    <t>K125&gt;=0</t>
  </si>
  <si>
    <t>LIQ.NSF.RSF.BIL.SEC.ENC{M6L,L2A,OTC,Y1M}&gt;=0</t>
  </si>
  <si>
    <t>L125&gt;=0</t>
  </si>
  <si>
    <t>LIQ.NSF.RSF.BIL.SEC.ENC{M61,L2A,OTC,Y1M}&gt;=0</t>
  </si>
  <si>
    <t>M125&gt;=0</t>
  </si>
  <si>
    <t>LIQ.NSF.RSF.BIL.SEC.ENC{Y1M,L2A,OTC,Y1M}&gt;=0</t>
  </si>
  <si>
    <t>K127&gt;=0</t>
  </si>
  <si>
    <t>LIQ.NSF.RSF.BIL.SEC.UNE{M6L,L2B}&gt;=0</t>
  </si>
  <si>
    <t>L127&gt;=0</t>
  </si>
  <si>
    <t>LIQ.NSF.RSF.BIL.SEC.UNE{M61,L2B}&gt;=0</t>
  </si>
  <si>
    <t>M127&gt;=0</t>
  </si>
  <si>
    <t>LIQ.NSF.RSF.BIL.SEC.UNE{Y1M,L2B}&gt;=0</t>
  </si>
  <si>
    <t>K129&gt;=0</t>
  </si>
  <si>
    <t>LIQ.NSF.RSF.BIL.SEC.ENC{M6L,L2B,CEB,M6L}&gt;=0</t>
  </si>
  <si>
    <t>L129&gt;=0</t>
  </si>
  <si>
    <t>LIQ.NSF.RSF.BIL.SEC.ENC{M61,L2B,CEB,M6L}&gt;=0</t>
  </si>
  <si>
    <t>M129&gt;=0</t>
  </si>
  <si>
    <t>LIQ.NSF.RSF.BIL.SEC.ENC{Y1M,L2B,CEB,M6L}&gt;=0</t>
  </si>
  <si>
    <t>K130&gt;=0</t>
  </si>
  <si>
    <t>LIQ.NSF.RSF.BIL.SEC.ENC{M6L,L2B,CEB,M61}&gt;=0</t>
  </si>
  <si>
    <t>L130&gt;=0</t>
  </si>
  <si>
    <t>LIQ.NSF.RSF.BIL.SEC.ENC{M61,L2B,CEB,M61}&gt;=0</t>
  </si>
  <si>
    <t>M130&gt;=0</t>
  </si>
  <si>
    <t>LIQ.NSF.RSF.BIL.SEC.ENC{Y1M,L2B,CEB,M61}&gt;=0</t>
  </si>
  <si>
    <t>K131&gt;=0</t>
  </si>
  <si>
    <t>LIQ.NSF.RSF.BIL.SEC.ENC{M6L,L2B,CEB,Y1M}&gt;=0</t>
  </si>
  <si>
    <t>L131&gt;=0</t>
  </si>
  <si>
    <t>LIQ.NSF.RSF.BIL.SEC.ENC{M61,L2B,CEB,Y1M}&gt;=0</t>
  </si>
  <si>
    <t>M131&gt;=0</t>
  </si>
  <si>
    <t>LIQ.NSF.RSF.BIL.SEC.ENC{Y1M,L2B,CEB,Y1M}&gt;=0</t>
  </si>
  <si>
    <t>K133&gt;=0</t>
  </si>
  <si>
    <t>LIQ.NSF.RSF.BIL.SEC.ENC{M6L,L2B,OTC,M6L}&gt;=0</t>
  </si>
  <si>
    <t>L133&gt;=0</t>
  </si>
  <si>
    <t>LIQ.NSF.RSF.BIL.SEC.ENC{M61,L2B,OTC,M6L}&gt;=0</t>
  </si>
  <si>
    <t>M133&gt;=0</t>
  </si>
  <si>
    <t>LIQ.NSF.RSF.BIL.SEC.ENC{Y1M,L2B,OTC,M6L}&gt;=0</t>
  </si>
  <si>
    <t>K134&gt;=0</t>
  </si>
  <si>
    <t>LIQ.NSF.RSF.BIL.SEC.ENC{M6L,L2B,OTC,M61}&gt;=0</t>
  </si>
  <si>
    <t>L134&gt;=0</t>
  </si>
  <si>
    <t>LIQ.NSF.RSF.BIL.SEC.ENC{M61,L2B,OTC,M61}&gt;=0</t>
  </si>
  <si>
    <t>M134&gt;=0</t>
  </si>
  <si>
    <t>LIQ.NSF.RSF.BIL.SEC.ENC{Y1M,L2B,OTC,M61}&gt;=0</t>
  </si>
  <si>
    <t>K135&gt;=0</t>
  </si>
  <si>
    <t>LIQ.NSF.RSF.BIL.SEC.ENC{M6L,L2B,OTC,Y1M}&gt;=0</t>
  </si>
  <si>
    <t>L135&gt;=0</t>
  </si>
  <si>
    <t>LIQ.NSF.RSF.BIL.SEC.ENC{M61,L2B,OTC,Y1M}&gt;=0</t>
  </si>
  <si>
    <t>M135&gt;=0</t>
  </si>
  <si>
    <t>LIQ.NSF.RSF.BIL.SEC.ENC{Y1M,L2B,OTC,Y1M}&gt;=0</t>
  </si>
  <si>
    <t>K137&gt;=0</t>
  </si>
  <si>
    <t>LIQ.NSF.RSF.BIL.KRD.L6M.UNE{M6L,BAN}&gt;=0</t>
  </si>
  <si>
    <t>K139&gt;=0</t>
  </si>
  <si>
    <t>LIQ.NSF.RSF.BIL.KRD.L6M.ENC{M6L,BAN,CEB,M6L}&gt;=0</t>
  </si>
  <si>
    <t>K140&gt;=0</t>
  </si>
  <si>
    <t>LIQ.NSF.RSF.BIL.KRD.L6M.ENC{M6L,BAN,CEB,M61}&gt;=0</t>
  </si>
  <si>
    <t>K141&gt;=0</t>
  </si>
  <si>
    <t>LIQ.NSF.RSF.BIL.KRD.L6M.ENC{M6L,BAN,CEB,Y1M}&gt;=0</t>
  </si>
  <si>
    <t>K143&gt;=0</t>
  </si>
  <si>
    <t>LIQ.NSF.RSF.BIL.KRD.L6M.ENC{M6L,BAN,OTC,M6L}&gt;=0</t>
  </si>
  <si>
    <t>K144&gt;=0</t>
  </si>
  <si>
    <t>LIQ.NSF.RSF.BIL.KRD.L6M.ENC{M6L,BAN,OTC,M61}&gt;=0</t>
  </si>
  <si>
    <t>K145&gt;=0</t>
  </si>
  <si>
    <t>LIQ.NSF.RSF.BIL.KRD.L6M.ENC{M6L,BAN,OTC,Y1M}&gt;=0</t>
  </si>
  <si>
    <t>K147&gt;=0</t>
  </si>
  <si>
    <t>LIQ.NSF.RSF.BIL.KRD.L6M.UNE{M6L,FUN_U}&gt;=0</t>
  </si>
  <si>
    <t>K149&gt;=0</t>
  </si>
  <si>
    <t>LIQ.NSF.RSF.BIL.KRD.L6M.ENC{M6L,FUN_U,CEB,M6L}&gt;=0</t>
  </si>
  <si>
    <t>K150&gt;=0</t>
  </si>
  <si>
    <t>LIQ.NSF.RSF.BIL.KRD.L6M.ENC{M6L,FUN_U,CEB,M61}&gt;=0</t>
  </si>
  <si>
    <t>K151&gt;=0</t>
  </si>
  <si>
    <t>LIQ.NSF.RSF.BIL.KRD.L6M.ENC{M6L,FUN_U,CEB,Y1M}&gt;=0</t>
  </si>
  <si>
    <t>K153&gt;=0</t>
  </si>
  <si>
    <t>LIQ.NSF.RSF.BIL.KRD.L6M.ENC{M6L,FUN_U,OTC,M6L}&gt;=0</t>
  </si>
  <si>
    <t>K154&gt;=0</t>
  </si>
  <si>
    <t>LIQ.NSF.RSF.BIL.KRD.L6M.ENC{M6L,FUN_U,OTC,M61}&gt;=0</t>
  </si>
  <si>
    <t>K155&gt;=0</t>
  </si>
  <si>
    <t>LIQ.NSF.RSF.BIL.KRD.L6M.ENC{M6L,FUN_U,OTC,Y1M}&gt;=0</t>
  </si>
  <si>
    <t>K157&gt;=0</t>
  </si>
  <si>
    <t>LIQ.NSF.RSF.BIL.KRD.UEK.UNE{M6L,BAN}&gt;=0</t>
  </si>
  <si>
    <t>L157&gt;=0</t>
  </si>
  <si>
    <t>LIQ.NSF.RSF.BIL.KRD.UEK.UNE{M61,BAN}&gt;=0</t>
  </si>
  <si>
    <t>M157&gt;=0</t>
  </si>
  <si>
    <t>LIQ.NSF.RSF.BIL.KRD.UEK.UNE{Y1M,BAN}&gt;=0</t>
  </si>
  <si>
    <t>K159&gt;=0</t>
  </si>
  <si>
    <t>LIQ.NSF.RSF.BIL.KRD.UEK.ENC{M6L,BAN,CEB,M6L}&gt;=0</t>
  </si>
  <si>
    <t>L159&gt;=0</t>
  </si>
  <si>
    <t>LIQ.NSF.RSF.BIL.KRD.UEK.ENC{M61,BAN,CEB,M6L}&gt;=0</t>
  </si>
  <si>
    <t>M159&gt;=0</t>
  </si>
  <si>
    <t>LIQ.NSF.RSF.BIL.KRD.UEK.ENC{Y1M,BAN,CEB,M6L}&gt;=0</t>
  </si>
  <si>
    <t>K160&gt;=0</t>
  </si>
  <si>
    <t>LIQ.NSF.RSF.BIL.KRD.UEK.ENC{M6L,BAN,CEB,M61}&gt;=0</t>
  </si>
  <si>
    <t>L160&gt;=0</t>
  </si>
  <si>
    <t>LIQ.NSF.RSF.BIL.KRD.UEK.ENC{M61,BAN,CEB,M61}&gt;=0</t>
  </si>
  <si>
    <t>M160&gt;=0</t>
  </si>
  <si>
    <t>LIQ.NSF.RSF.BIL.KRD.UEK.ENC{Y1M,BAN,CEB,M61}&gt;=0</t>
  </si>
  <si>
    <t>K161&gt;=0</t>
  </si>
  <si>
    <t>LIQ.NSF.RSF.BIL.KRD.UEK.ENC{M6L,BAN,CEB,Y1M}&gt;=0</t>
  </si>
  <si>
    <t>L161&gt;=0</t>
  </si>
  <si>
    <t>LIQ.NSF.RSF.BIL.KRD.UEK.ENC{M61,BAN,CEB,Y1M}&gt;=0</t>
  </si>
  <si>
    <t>M161&gt;=0</t>
  </si>
  <si>
    <t>LIQ.NSF.RSF.BIL.KRD.UEK.ENC{Y1M,BAN,CEB,Y1M}&gt;=0</t>
  </si>
  <si>
    <t>K163&gt;=0</t>
  </si>
  <si>
    <t>LIQ.NSF.RSF.BIL.KRD.UEK.ENC{M6L,BAN,OTC,M6L}&gt;=0</t>
  </si>
  <si>
    <t>L163&gt;=0</t>
  </si>
  <si>
    <t>LIQ.NSF.RSF.BIL.KRD.UEK.ENC{M61,BAN,OTC,M6L}&gt;=0</t>
  </si>
  <si>
    <t>M163&gt;=0</t>
  </si>
  <si>
    <t>LIQ.NSF.RSF.BIL.KRD.UEK.ENC{Y1M,BAN,OTC,M6L}&gt;=0</t>
  </si>
  <si>
    <t>K164&gt;=0</t>
  </si>
  <si>
    <t>LIQ.NSF.RSF.BIL.KRD.UEK.ENC{M6L,BAN,OTC,M61}&gt;=0</t>
  </si>
  <si>
    <t>L164&gt;=0</t>
  </si>
  <si>
    <t>LIQ.NSF.RSF.BIL.KRD.UEK.ENC{M61,BAN,OTC,M61}&gt;=0</t>
  </si>
  <si>
    <t>M164&gt;=0</t>
  </si>
  <si>
    <t>LIQ.NSF.RSF.BIL.KRD.UEK.ENC{Y1M,BAN,OTC,M61}&gt;=0</t>
  </si>
  <si>
    <t>K165&gt;=0</t>
  </si>
  <si>
    <t>LIQ.NSF.RSF.BIL.KRD.UEK.ENC{M6L,BAN,OTC,Y1M}&gt;=0</t>
  </si>
  <si>
    <t>L165&gt;=0</t>
  </si>
  <si>
    <t>LIQ.NSF.RSF.BIL.KRD.UEK.ENC{M61,BAN,OTC,Y1M}&gt;=0</t>
  </si>
  <si>
    <t>M165&gt;=0</t>
  </si>
  <si>
    <t>LIQ.NSF.RSF.BIL.KRD.UEK.ENC{Y1M,BAN,OTC,Y1M}&gt;=0</t>
  </si>
  <si>
    <t>K167&gt;=0</t>
  </si>
  <si>
    <t>LIQ.NSF.RSF.BIL.KRD.UEK.UNE{M6L,FUN_U}&gt;=0</t>
  </si>
  <si>
    <t>L167&gt;=0</t>
  </si>
  <si>
    <t>LIQ.NSF.RSF.BIL.KRD.UEK.UNE{M61,FUN_U}&gt;=0</t>
  </si>
  <si>
    <t>M167&gt;=0</t>
  </si>
  <si>
    <t>LIQ.NSF.RSF.BIL.KRD.UEK.UNE{Y1M,FUN_U}&gt;=0</t>
  </si>
  <si>
    <t>K169&gt;=0</t>
  </si>
  <si>
    <t>LIQ.NSF.RSF.BIL.KRD.UEK.ENC{M6L,FUN_U,CEB,M6L}&gt;=0</t>
  </si>
  <si>
    <t>L169&gt;=0</t>
  </si>
  <si>
    <t>LIQ.NSF.RSF.BIL.KRD.UEK.ENC{M61,FUN_U,CEB,M6L}&gt;=0</t>
  </si>
  <si>
    <t>M169&gt;=0</t>
  </si>
  <si>
    <t>LIQ.NSF.RSF.BIL.KRD.UEK.ENC{Y1M,FUN_U,CEB,M6L}&gt;=0</t>
  </si>
  <si>
    <t>K170&gt;=0</t>
  </si>
  <si>
    <t>LIQ.NSF.RSF.BIL.KRD.UEK.ENC{M6L,FUN_U,CEB,M61}&gt;=0</t>
  </si>
  <si>
    <t>L170&gt;=0</t>
  </si>
  <si>
    <t>LIQ.NSF.RSF.BIL.KRD.UEK.ENC{M61,FUN_U,CEB,M61}&gt;=0</t>
  </si>
  <si>
    <t>M170&gt;=0</t>
  </si>
  <si>
    <t>LIQ.NSF.RSF.BIL.KRD.UEK.ENC{Y1M,FUN_U,CEB,M61}&gt;=0</t>
  </si>
  <si>
    <t>K171&gt;=0</t>
  </si>
  <si>
    <t>LIQ.NSF.RSF.BIL.KRD.UEK.ENC{M6L,FUN_U,CEB,Y1M}&gt;=0</t>
  </si>
  <si>
    <t>L171&gt;=0</t>
  </si>
  <si>
    <t>LIQ.NSF.RSF.BIL.KRD.UEK.ENC{M61,FUN_U,CEB,Y1M}&gt;=0</t>
  </si>
  <si>
    <t>M171&gt;=0</t>
  </si>
  <si>
    <t>LIQ.NSF.RSF.BIL.KRD.UEK.ENC{Y1M,FUN_U,CEB,Y1M}&gt;=0</t>
  </si>
  <si>
    <t>K173&gt;=0</t>
  </si>
  <si>
    <t>LIQ.NSF.RSF.BIL.KRD.UEK.ENC{M6L,FUN_U,OTC,M6L}&gt;=0</t>
  </si>
  <si>
    <t>L173&gt;=0</t>
  </si>
  <si>
    <t>LIQ.NSF.RSF.BIL.KRD.UEK.ENC{M61,FUN_U,OTC,M6L}&gt;=0</t>
  </si>
  <si>
    <t>M173&gt;=0</t>
  </si>
  <si>
    <t>LIQ.NSF.RSF.BIL.KRD.UEK.ENC{Y1M,FUN_U,OTC,M6L}&gt;=0</t>
  </si>
  <si>
    <t>K174&gt;=0</t>
  </si>
  <si>
    <t>LIQ.NSF.RSF.BIL.KRD.UEK.ENC{M6L,FUN_U,OTC,M61}&gt;=0</t>
  </si>
  <si>
    <t>L174&gt;=0</t>
  </si>
  <si>
    <t>LIQ.NSF.RSF.BIL.KRD.UEK.ENC{M61,FUN_U,OTC,M61}&gt;=0</t>
  </si>
  <si>
    <t>M174&gt;=0</t>
  </si>
  <si>
    <t>LIQ.NSF.RSF.BIL.KRD.UEK.ENC{Y1M,FUN_U,OTC,M61}&gt;=0</t>
  </si>
  <si>
    <t>K175&gt;=0</t>
  </si>
  <si>
    <t>LIQ.NSF.RSF.BIL.KRD.UEK.ENC{M6L,FUN_U,OTC,Y1M}&gt;=0</t>
  </si>
  <si>
    <t>L175&gt;=0</t>
  </si>
  <si>
    <t>LIQ.NSF.RSF.BIL.KRD.UEK.ENC{M61,FUN_U,OTC,Y1M}&gt;=0</t>
  </si>
  <si>
    <t>M175&gt;=0</t>
  </si>
  <si>
    <t>LIQ.NSF.RSF.BIL.KRD.UEK.ENC{Y1M,FUN_U,OTC,Y1M}&gt;=0</t>
  </si>
  <si>
    <t>K177&gt;=0</t>
  </si>
  <si>
    <t>LIQ.NSF.RSF.BIL.KRD.UNE{M6L}&gt;=0</t>
  </si>
  <si>
    <t>L177&gt;=0</t>
  </si>
  <si>
    <t>LIQ.NSF.RSF.BIL.KRD.UNE{M61}&gt;=0</t>
  </si>
  <si>
    <t>K179&gt;=0</t>
  </si>
  <si>
    <t>LIQ.NSF.RSF.BIL.KRD.ENC{M6L,CEB,M6L}&gt;=0</t>
  </si>
  <si>
    <t>L179&gt;=0</t>
  </si>
  <si>
    <t>LIQ.NSF.RSF.BIL.KRD.ENC{M61,CEB,M6L}&gt;=0</t>
  </si>
  <si>
    <t>K180&gt;=0</t>
  </si>
  <si>
    <t>LIQ.NSF.RSF.BIL.KRD.ENC{M6L,CEB,M61}&gt;=0</t>
  </si>
  <si>
    <t>L180&gt;=0</t>
  </si>
  <si>
    <t>LIQ.NSF.RSF.BIL.KRD.ENC{M61,CEB,M61}&gt;=0</t>
  </si>
  <si>
    <t>K181&gt;=0</t>
  </si>
  <si>
    <t>LIQ.NSF.RSF.BIL.KRD.ENC{M6L,CEB,Y1M}&gt;=0</t>
  </si>
  <si>
    <t>L181&gt;=0</t>
  </si>
  <si>
    <t>LIQ.NSF.RSF.BIL.KRD.ENC{M61,CEB,Y1M}&gt;=0</t>
  </si>
  <si>
    <t>K183&gt;=0</t>
  </si>
  <si>
    <t>LIQ.NSF.RSF.BIL.KRD.ENC{M6L,OTC,M6L}&gt;=0</t>
  </si>
  <si>
    <t>L183&gt;=0</t>
  </si>
  <si>
    <t>LIQ.NSF.RSF.BIL.KRD.ENC{M61,OTC,M6L}&gt;=0</t>
  </si>
  <si>
    <t>K184&gt;=0</t>
  </si>
  <si>
    <t>LIQ.NSF.RSF.BIL.KRD.ENC{M6L,OTC,M61}&gt;=0</t>
  </si>
  <si>
    <t>L184&gt;=0</t>
  </si>
  <si>
    <t>LIQ.NSF.RSF.BIL.KRD.ENC{M61,OTC,M61}&gt;=0</t>
  </si>
  <si>
    <t>K185&gt;=0</t>
  </si>
  <si>
    <t>LIQ.NSF.RSF.BIL.KRD.ENC{M6L,OTC,Y1M}&gt;=0</t>
  </si>
  <si>
    <t>L185&gt;=0</t>
  </si>
  <si>
    <t>LIQ.NSF.RSF.BIL.KRD.ENC{M61,OTC,Y1M}&gt;=0</t>
  </si>
  <si>
    <t>K187&gt;=0</t>
  </si>
  <si>
    <t>LIQ.NSF.RSF.BIL.DOP.UNE{M6L,BAN}&gt;=0</t>
  </si>
  <si>
    <t>K189&gt;=0</t>
  </si>
  <si>
    <t>LIQ.NSF.RSF.BIL.DOP.ENC{M6L,BAN,CEB,M6L}&gt;=0</t>
  </si>
  <si>
    <t>K190&gt;=0</t>
  </si>
  <si>
    <t>LIQ.NSF.RSF.BIL.DOP.ENC{M6L,BAN,CEB,M61}&gt;=0</t>
  </si>
  <si>
    <t>K191&gt;=0</t>
  </si>
  <si>
    <t>LIQ.NSF.RSF.BIL.DOP.ENC{M6L,BAN,CEB,Y1M}&gt;=0</t>
  </si>
  <si>
    <t>K193&gt;=0</t>
  </si>
  <si>
    <t>LIQ.NSF.RSF.BIL.DOP.ENC{M6L,BAN,OTC,M6L}&gt;=0</t>
  </si>
  <si>
    <t>K194&gt;=0</t>
  </si>
  <si>
    <t>LIQ.NSF.RSF.BIL.DOP.ENC{M6L,BAN,OTC,M61}&gt;=0</t>
  </si>
  <si>
    <t>K195&gt;=0</t>
  </si>
  <si>
    <t>LIQ.NSF.RSF.BIL.DOP.ENC{M6L,BAN,OTC,Y1M}&gt;=0</t>
  </si>
  <si>
    <t>K197&gt;=0</t>
  </si>
  <si>
    <t>LIQ.NSF.RSF.BIL.DOP.UNE{M6L,FUN_U}&gt;=0</t>
  </si>
  <si>
    <t>K199&gt;=0</t>
  </si>
  <si>
    <t>LIQ.NSF.RSF.BIL.DOP.ENC{M6L,FUN_U,CEB,M6L}&gt;=0</t>
  </si>
  <si>
    <t>K200&gt;=0</t>
  </si>
  <si>
    <t>LIQ.NSF.RSF.BIL.DOP.ENC{M6L,FUN_U,CEB,M61}&gt;=0</t>
  </si>
  <si>
    <t>K201&gt;=0</t>
  </si>
  <si>
    <t>LIQ.NSF.RSF.BIL.DOP.ENC{M6L,FUN_U,CEB,Y1M}&gt;=0</t>
  </si>
  <si>
    <t>K203&gt;=0</t>
  </si>
  <si>
    <t>LIQ.NSF.RSF.BIL.DOP.ENC{M6L,FUN_U,OTC,M6L}&gt;=0</t>
  </si>
  <si>
    <t>K204&gt;=0</t>
  </si>
  <si>
    <t>LIQ.NSF.RSF.BIL.DOP.ENC{M6L,FUN_U,OTC,M61}&gt;=0</t>
  </si>
  <si>
    <t>K205&gt;=0</t>
  </si>
  <si>
    <t>LIQ.NSF.RSF.BIL.DOP.ENC{M6L,FUN_U,OTC,Y1M}&gt;=0</t>
  </si>
  <si>
    <t>K207&gt;=0</t>
  </si>
  <si>
    <t>LIQ.NSF.RSF.BIL.KRD.L1Y.UNE{M6L,NFU}&gt;=0</t>
  </si>
  <si>
    <t>L207&gt;=0</t>
  </si>
  <si>
    <t>LIQ.NSF.RSF.BIL.KRD.L1Y.UNE{M61,NFU}&gt;=0</t>
  </si>
  <si>
    <t>K209&gt;=0</t>
  </si>
  <si>
    <t>LIQ.NSF.RSF.BIL.KRD.L1Y.ENC{M6L,NFU,CEB,M6L}&gt;=0</t>
  </si>
  <si>
    <t>L209&gt;=0</t>
  </si>
  <si>
    <t>LIQ.NSF.RSF.BIL.KRD.L1Y.ENC{M61,NFU,CEB,M6L}&gt;=0</t>
  </si>
  <si>
    <t>K210&gt;=0</t>
  </si>
  <si>
    <t>LIQ.NSF.RSF.BIL.KRD.L1Y.ENC{M6L,NFU,CEB,M61}&gt;=0</t>
  </si>
  <si>
    <t>L210&gt;=0</t>
  </si>
  <si>
    <t>LIQ.NSF.RSF.BIL.KRD.L1Y.ENC{M61,NFU,CEB,M61}&gt;=0</t>
  </si>
  <si>
    <t>K211&gt;=0</t>
  </si>
  <si>
    <t>LIQ.NSF.RSF.BIL.KRD.L1Y.ENC{M6L,NFU,CEB,Y1M}&gt;=0</t>
  </si>
  <si>
    <t>L211&gt;=0</t>
  </si>
  <si>
    <t>LIQ.NSF.RSF.BIL.KRD.L1Y.ENC{M61,NFU,CEB,Y1M}&gt;=0</t>
  </si>
  <si>
    <t>K213&gt;=0</t>
  </si>
  <si>
    <t>LIQ.NSF.RSF.BIL.KRD.L1Y.ENC{M6L,NFU,OTC,M6L}&gt;=0</t>
  </si>
  <si>
    <t>L213&gt;=0</t>
  </si>
  <si>
    <t>LIQ.NSF.RSF.BIL.KRD.L1Y.ENC{M61,NFU,OTC,M6L}&gt;=0</t>
  </si>
  <si>
    <t>K214&gt;=0</t>
  </si>
  <si>
    <t>LIQ.NSF.RSF.BIL.KRD.L1Y.ENC{M6L,NFU,OTC,M61}&gt;=0</t>
  </si>
  <si>
    <t>L214&gt;=0</t>
  </si>
  <si>
    <t>LIQ.NSF.RSF.BIL.KRD.L1Y.ENC{M61,NFU,OTC,M61}&gt;=0</t>
  </si>
  <si>
    <t>K215&gt;=0</t>
  </si>
  <si>
    <t>LIQ.NSF.RSF.BIL.KRD.L1Y.ENC{M6L,NFU,OTC,Y1M}&gt;=0</t>
  </si>
  <si>
    <t>L215&gt;=0</t>
  </si>
  <si>
    <t>LIQ.NSF.RSF.BIL.KRD.L1Y.ENC{M61,NFU,OTC,Y1M}&gt;=0</t>
  </si>
  <si>
    <t>K217&gt;=0</t>
  </si>
  <si>
    <t>LIQ.NSF.RSF.BIL.KRD.L1Y.UNE{M6L,CEB}&gt;=0</t>
  </si>
  <si>
    <t>L217&gt;=0</t>
  </si>
  <si>
    <t>LIQ.NSF.RSF.BIL.KRD.L1Y.UNE{M61,CEB}&gt;=0</t>
  </si>
  <si>
    <t>K219&gt;=0</t>
  </si>
  <si>
    <t>LIQ.NSF.RSF.BIL.KRD.L1Y.ENC{M6L,CEB,CEB,M6L}&gt;=0</t>
  </si>
  <si>
    <t>L219&gt;=0</t>
  </si>
  <si>
    <t>LIQ.NSF.RSF.BIL.KRD.L1Y.ENC{M61,CEB,CEB,M6L}&gt;=0</t>
  </si>
  <si>
    <t>K220&gt;=0</t>
  </si>
  <si>
    <t>LIQ.NSF.RSF.BIL.KRD.L1Y.ENC{M6L,CEB,CEB,M61}&gt;=0</t>
  </si>
  <si>
    <t>L220&gt;=0</t>
  </si>
  <si>
    <t>LIQ.NSF.RSF.BIL.KRD.L1Y.ENC{M61,CEB,CEB,M61}&gt;=0</t>
  </si>
  <si>
    <t>K221&gt;=0</t>
  </si>
  <si>
    <t>LIQ.NSF.RSF.BIL.KRD.L1Y.ENC{M6L,CEB,CEB,Y1M}&gt;=0</t>
  </si>
  <si>
    <t>L221&gt;=0</t>
  </si>
  <si>
    <t>LIQ.NSF.RSF.BIL.KRD.L1Y.ENC{M61,CEB,CEB,Y1M}&gt;=0</t>
  </si>
  <si>
    <t>K223&gt;=0</t>
  </si>
  <si>
    <t>LIQ.NSF.RSF.BIL.KRD.L1Y.ENC{M6L,CEB,OTC,M6L}&gt;=0</t>
  </si>
  <si>
    <t>L223&gt;=0</t>
  </si>
  <si>
    <t>LIQ.NSF.RSF.BIL.KRD.L1Y.ENC{M61,CEB,OTC,M6L}&gt;=0</t>
  </si>
  <si>
    <t>K224&gt;=0</t>
  </si>
  <si>
    <t>LIQ.NSF.RSF.BIL.KRD.L1Y.ENC{M6L,CEB,OTC,M61}&gt;=0</t>
  </si>
  <si>
    <t>L224&gt;=0</t>
  </si>
  <si>
    <t>LIQ.NSF.RSF.BIL.KRD.L1Y.ENC{M61,CEB,OTC,M61}&gt;=0</t>
  </si>
  <si>
    <t>K225&gt;=0</t>
  </si>
  <si>
    <t>LIQ.NSF.RSF.BIL.KRD.L1Y.ENC{M6L,CEB,OTC,Y1M}&gt;=0</t>
  </si>
  <si>
    <t>L225&gt;=0</t>
  </si>
  <si>
    <t>LIQ.NSF.RSF.BIL.KRD.L1Y.ENC{M61,CEB,OTC,Y1M}&gt;=0</t>
  </si>
  <si>
    <t>K227&gt;=0</t>
  </si>
  <si>
    <t>LIQ.NSF.RSF.BIL.KRD.L1Y.UNE{M6L,SMN}&gt;=0</t>
  </si>
  <si>
    <t>L227&gt;=0</t>
  </si>
  <si>
    <t>LIQ.NSF.RSF.BIL.KRD.L1Y.UNE{M61,SMN}&gt;=0</t>
  </si>
  <si>
    <t>K229&gt;=0</t>
  </si>
  <si>
    <t>LIQ.NSF.RSF.BIL.KRD.L1Y.ENC{M6L,SMN,CEB,M6L}&gt;=0</t>
  </si>
  <si>
    <t>L229&gt;=0</t>
  </si>
  <si>
    <t>LIQ.NSF.RSF.BIL.KRD.L1Y.ENC{M61,SMN,CEB,M6L}&gt;=0</t>
  </si>
  <si>
    <t>K230&gt;=0</t>
  </si>
  <si>
    <t>LIQ.NSF.RSF.BIL.KRD.L1Y.ENC{M6L,SMN,CEB,M61}&gt;=0</t>
  </si>
  <si>
    <t>L230&gt;=0</t>
  </si>
  <si>
    <t>LIQ.NSF.RSF.BIL.KRD.L1Y.ENC{M61,SMN,CEB,M61}&gt;=0</t>
  </si>
  <si>
    <t>K231&gt;=0</t>
  </si>
  <si>
    <t>LIQ.NSF.RSF.BIL.KRD.L1Y.ENC{M6L,SMN,CEB,Y1M}&gt;=0</t>
  </si>
  <si>
    <t>L231&gt;=0</t>
  </si>
  <si>
    <t>LIQ.NSF.RSF.BIL.KRD.L1Y.ENC{M61,SMN,CEB,Y1M}&gt;=0</t>
  </si>
  <si>
    <t>K233&gt;=0</t>
  </si>
  <si>
    <t>LIQ.NSF.RSF.BIL.KRD.L1Y.ENC{M6L,SMN,OTC,M6L}&gt;=0</t>
  </si>
  <si>
    <t>L233&gt;=0</t>
  </si>
  <si>
    <t>LIQ.NSF.RSF.BIL.KRD.L1Y.ENC{M61,SMN,OTC,M6L}&gt;=0</t>
  </si>
  <si>
    <t>K234&gt;=0</t>
  </si>
  <si>
    <t>LIQ.NSF.RSF.BIL.KRD.L1Y.ENC{M6L,SMN,OTC,M61}&gt;=0</t>
  </si>
  <si>
    <t>L234&gt;=0</t>
  </si>
  <si>
    <t>LIQ.NSF.RSF.BIL.KRD.L1Y.ENC{M61,SMN,OTC,M61}&gt;=0</t>
  </si>
  <si>
    <t>K235&gt;=0</t>
  </si>
  <si>
    <t>LIQ.NSF.RSF.BIL.KRD.L1Y.ENC{M6L,SMN,OTC,Y1M}&gt;=0</t>
  </si>
  <si>
    <t>L235&gt;=0</t>
  </si>
  <si>
    <t>LIQ.NSF.RSF.BIL.KRD.L1Y.ENC{M61,SMN,OTC,Y1M}&gt;=0</t>
  </si>
  <si>
    <t>K237&gt;=0</t>
  </si>
  <si>
    <t>LIQ.NSF.RSF.BIL.KRD.RMO.UNE{M6L}&gt;=0</t>
  </si>
  <si>
    <t>L237&gt;=0</t>
  </si>
  <si>
    <t>LIQ.NSF.RSF.BIL.KRD.RMO.UNE{M61}&gt;=0</t>
  </si>
  <si>
    <t>M237&gt;=0</t>
  </si>
  <si>
    <t>LIQ.NSF.RSF.BIL.KRD.RMO.UNE{Y1M}&gt;=0</t>
  </si>
  <si>
    <t>K239&gt;=0</t>
  </si>
  <si>
    <t>LIQ.NSF.RSF.BIL.KRD.RMO.ENC{M6L,CEB,M6L}&gt;=0</t>
  </si>
  <si>
    <t>L239&gt;=0</t>
  </si>
  <si>
    <t>LIQ.NSF.RSF.BIL.KRD.RMO.ENC{M61,CEB,M6L}&gt;=0</t>
  </si>
  <si>
    <t>M239&gt;=0</t>
  </si>
  <si>
    <t>LIQ.NSF.RSF.BIL.KRD.RMO.ENC{Y1M,CEB,M6L}&gt;=0</t>
  </si>
  <si>
    <t>K240&gt;=0</t>
  </si>
  <si>
    <t>LIQ.NSF.RSF.BIL.KRD.RMO.ENC{M6L,CEB,M61}&gt;=0</t>
  </si>
  <si>
    <t>L240&gt;=0</t>
  </si>
  <si>
    <t>LIQ.NSF.RSF.BIL.KRD.RMO.ENC{M61,CEB,M61}&gt;=0</t>
  </si>
  <si>
    <t>M240&gt;=0</t>
  </si>
  <si>
    <t>LIQ.NSF.RSF.BIL.KRD.RMO.ENC{Y1M,CEB,M61}&gt;=0</t>
  </si>
  <si>
    <t>K241&gt;=0</t>
  </si>
  <si>
    <t>LIQ.NSF.RSF.BIL.KRD.RMO.ENC{M6L,CEB,Y1M}&gt;=0</t>
  </si>
  <si>
    <t>L241&gt;=0</t>
  </si>
  <si>
    <t>LIQ.NSF.RSF.BIL.KRD.RMO.ENC{M61,CEB,Y1M}&gt;=0</t>
  </si>
  <si>
    <t>M241&gt;=0</t>
  </si>
  <si>
    <t>LIQ.NSF.RSF.BIL.KRD.RMO.ENC{Y1M,CEB,Y1M}&gt;=0</t>
  </si>
  <si>
    <t>K243&gt;=0</t>
  </si>
  <si>
    <t>LIQ.NSF.RSF.BIL.KRD.RMO.ENC{M6L,OTC,M6L}&gt;=0</t>
  </si>
  <si>
    <t>L243&gt;=0</t>
  </si>
  <si>
    <t>LIQ.NSF.RSF.BIL.KRD.RMO.ENC{M61,OTC,M6L}&gt;=0</t>
  </si>
  <si>
    <t>M243&gt;=0</t>
  </si>
  <si>
    <t>LIQ.NSF.RSF.BIL.KRD.RMO.ENC{Y1M,OTC,M6L}&gt;=0</t>
  </si>
  <si>
    <t>K244&gt;=0</t>
  </si>
  <si>
    <t>LIQ.NSF.RSF.BIL.KRD.RMO.ENC{M6L,OTC,M61}&gt;=0</t>
  </si>
  <si>
    <t>L244&gt;=0</t>
  </si>
  <si>
    <t>LIQ.NSF.RSF.BIL.KRD.RMO.ENC{M61,OTC,M61}&gt;=0</t>
  </si>
  <si>
    <t>M244&gt;=0</t>
  </si>
  <si>
    <t>LIQ.NSF.RSF.BIL.KRD.RMO.ENC{Y1M,OTC,M61}&gt;=0</t>
  </si>
  <si>
    <t>K245&gt;=0</t>
  </si>
  <si>
    <t>LIQ.NSF.RSF.BIL.KRD.RMO.ENC{M6L,OTC,Y1M}&gt;=0</t>
  </si>
  <si>
    <t>L245&gt;=0</t>
  </si>
  <si>
    <t>LIQ.NSF.RSF.BIL.KRD.RMO.ENC{M61,OTC,Y1M}&gt;=0</t>
  </si>
  <si>
    <t>M245&gt;=0</t>
  </si>
  <si>
    <t>LIQ.NSF.RSF.BIL.KRD.RMO.ENC{Y1M,OTC,Y1M}&gt;=0</t>
  </si>
  <si>
    <t>M247&gt;=0</t>
  </si>
  <si>
    <t>LIQ.NSF.RSF.BIL.KRD.UEK.OTL.UNE{}&gt;=0</t>
  </si>
  <si>
    <t>M249&gt;=0</t>
  </si>
  <si>
    <t>LIQ.NSF.RSF.BIL.KRD.UEK.OTL.ENC{CEB,M6L}&gt;=0</t>
  </si>
  <si>
    <t>M250&gt;=0</t>
  </si>
  <si>
    <t>LIQ.NSF.RSF.BIL.KRD.UEK.OTL.ENC{CEB,M61}&gt;=0</t>
  </si>
  <si>
    <t>M251&gt;=0</t>
  </si>
  <si>
    <t>LIQ.NSF.RSF.BIL.KRD.UEK.OTL.ENC{CEB,Y1M}&gt;=0</t>
  </si>
  <si>
    <t>M253&gt;=0</t>
  </si>
  <si>
    <t>LIQ.NSF.RSF.BIL.KRD.UEK.OTL.ENC{OTC,M6L}&gt;=0</t>
  </si>
  <si>
    <t>M254&gt;=0</t>
  </si>
  <si>
    <t>LIQ.NSF.RSF.BIL.KRD.UEK.OTL.ENC{OTC,M61}&gt;=0</t>
  </si>
  <si>
    <t>M255&gt;=0</t>
  </si>
  <si>
    <t>LIQ.NSF.RSF.BIL.KRD.UEK.OTL.ENC{OTC,Y1M}&gt;=0</t>
  </si>
  <si>
    <t>K257&gt;=0</t>
  </si>
  <si>
    <t>LIQ.NSF.RSF.BIL.KRD.L1Y.UNE{M6L,RSB}&gt;=0</t>
  </si>
  <si>
    <t>L257&gt;=0</t>
  </si>
  <si>
    <t>LIQ.NSF.RSF.BIL.KRD.L1Y.UNE{M61,RSB}&gt;=0</t>
  </si>
  <si>
    <t>K259&gt;=0</t>
  </si>
  <si>
    <t>LIQ.NSF.RSF.BIL.KRD.L1Y.ENC{M6L,RSB,CEB,M6L}&gt;=0</t>
  </si>
  <si>
    <t>L259&gt;=0</t>
  </si>
  <si>
    <t>LIQ.NSF.RSF.BIL.KRD.L1Y.ENC{M61,RSB,CEB,M6L}&gt;=0</t>
  </si>
  <si>
    <t>K260&gt;=0</t>
  </si>
  <si>
    <t>LIQ.NSF.RSF.BIL.KRD.L1Y.ENC{M6L,RSB,CEB,M61}&gt;=0</t>
  </si>
  <si>
    <t>L260&gt;=0</t>
  </si>
  <si>
    <t>LIQ.NSF.RSF.BIL.KRD.L1Y.ENC{M61,RSB,CEB,M61}&gt;=0</t>
  </si>
  <si>
    <t>K261&gt;=0</t>
  </si>
  <si>
    <t>LIQ.NSF.RSF.BIL.KRD.L1Y.ENC{M6L,RSB,CEB,Y1M}&gt;=0</t>
  </si>
  <si>
    <t>L261&gt;=0</t>
  </si>
  <si>
    <t>LIQ.NSF.RSF.BIL.KRD.L1Y.ENC{M61,RSB,CEB,Y1M}&gt;=0</t>
  </si>
  <si>
    <t>K263&gt;=0</t>
  </si>
  <si>
    <t>LIQ.NSF.RSF.BIL.KRD.L1Y.ENC{M6L,RSB,OTC,M6L}&gt;=0</t>
  </si>
  <si>
    <t>L263&gt;=0</t>
  </si>
  <si>
    <t>LIQ.NSF.RSF.BIL.KRD.L1Y.ENC{M61,RSB,OTC,M6L}&gt;=0</t>
  </si>
  <si>
    <t>K264&gt;=0</t>
  </si>
  <si>
    <t>LIQ.NSF.RSF.BIL.KRD.L1Y.ENC{M6L,RSB,OTC,M61}&gt;=0</t>
  </si>
  <si>
    <t>L264&gt;=0</t>
  </si>
  <si>
    <t>LIQ.NSF.RSF.BIL.KRD.L1Y.ENC{M61,RSB,OTC,M61}&gt;=0</t>
  </si>
  <si>
    <t>K265&gt;=0</t>
  </si>
  <si>
    <t>LIQ.NSF.RSF.BIL.KRD.L1Y.ENC{M6L,RSB,OTC,Y1M}&gt;=0</t>
  </si>
  <si>
    <t>L265&gt;=0</t>
  </si>
  <si>
    <t>LIQ.NSF.RSF.BIL.KRD.L1Y.ENC{M61,RSB,OTC,Y1M}&gt;=0</t>
  </si>
  <si>
    <t>K267&gt;=0</t>
  </si>
  <si>
    <t>LIQ.NSF.RSF.BIL.KRD.PLO.UNE{M6L}&gt;=0</t>
  </si>
  <si>
    <t>L267&gt;=0</t>
  </si>
  <si>
    <t>LIQ.NSF.RSF.BIL.KRD.PLO.UNE{M61}&gt;=0</t>
  </si>
  <si>
    <t>M267&gt;=0</t>
  </si>
  <si>
    <t>LIQ.NSF.RSF.BIL.KRD.PLO.UNE{Y1M}&gt;=0</t>
  </si>
  <si>
    <t>K269&gt;=0</t>
  </si>
  <si>
    <t>LIQ.NSF.RSF.BIL.KRD.PLO.ENC{M6L,CEB,M6L}&gt;=0</t>
  </si>
  <si>
    <t>L269&gt;=0</t>
  </si>
  <si>
    <t>LIQ.NSF.RSF.BIL.KRD.PLO.ENC{M61,CEB,M6L}&gt;=0</t>
  </si>
  <si>
    <t>M269&gt;=0</t>
  </si>
  <si>
    <t>LIQ.NSF.RSF.BIL.KRD.PLO.ENC{Y1M,CEB,M6L}&gt;=0</t>
  </si>
  <si>
    <t>K270&gt;=0</t>
  </si>
  <si>
    <t>LIQ.NSF.RSF.BIL.KRD.PLO.ENC{M6L,CEB,M61}&gt;=0</t>
  </si>
  <si>
    <t>L270&gt;=0</t>
  </si>
  <si>
    <t>LIQ.NSF.RSF.BIL.KRD.PLO.ENC{M61,CEB,M61}&gt;=0</t>
  </si>
  <si>
    <t>M270&gt;=0</t>
  </si>
  <si>
    <t>LIQ.NSF.RSF.BIL.KRD.PLO.ENC{Y1M,CEB,M61}&gt;=0</t>
  </si>
  <si>
    <t>K271&gt;=0</t>
  </si>
  <si>
    <t>LIQ.NSF.RSF.BIL.KRD.PLO.ENC{M6L,CEB,Y1M}&gt;=0</t>
  </si>
  <si>
    <t>L271&gt;=0</t>
  </si>
  <si>
    <t>LIQ.NSF.RSF.BIL.KRD.PLO.ENC{M61,CEB,Y1M}&gt;=0</t>
  </si>
  <si>
    <t>M271&gt;=0</t>
  </si>
  <si>
    <t>LIQ.NSF.RSF.BIL.KRD.PLO.ENC{Y1M,CEB,Y1M}&gt;=0</t>
  </si>
  <si>
    <t>K273&gt;=0</t>
  </si>
  <si>
    <t>LIQ.NSF.RSF.BIL.KRD.PLO.ENC{M6L,OTC,M6L}&gt;=0</t>
  </si>
  <si>
    <t>L273&gt;=0</t>
  </si>
  <si>
    <t>LIQ.NSF.RSF.BIL.KRD.PLO.ENC{M61,OTC,M6L}&gt;=0</t>
  </si>
  <si>
    <t>M273&gt;=0</t>
  </si>
  <si>
    <t>LIQ.NSF.RSF.BIL.KRD.PLO.ENC{Y1M,OTC,M6L}&gt;=0</t>
  </si>
  <si>
    <t>K274&gt;=0</t>
  </si>
  <si>
    <t>LIQ.NSF.RSF.BIL.KRD.PLO.ENC{M6L,OTC,M61}&gt;=0</t>
  </si>
  <si>
    <t>L274&gt;=0</t>
  </si>
  <si>
    <t>LIQ.NSF.RSF.BIL.KRD.PLO.ENC{M61,OTC,M61}&gt;=0</t>
  </si>
  <si>
    <t>M274&gt;=0</t>
  </si>
  <si>
    <t>LIQ.NSF.RSF.BIL.KRD.PLO.ENC{Y1M,OTC,M61}&gt;=0</t>
  </si>
  <si>
    <t>K275&gt;=0</t>
  </si>
  <si>
    <t>LIQ.NSF.RSF.BIL.KRD.PLO.ENC{M6L,OTC,Y1M}&gt;=0</t>
  </si>
  <si>
    <t>L275&gt;=0</t>
  </si>
  <si>
    <t>LIQ.NSF.RSF.BIL.KRD.PLO.ENC{M61,OTC,Y1M}&gt;=0</t>
  </si>
  <si>
    <t>M275&gt;=0</t>
  </si>
  <si>
    <t>LIQ.NSF.RSF.BIL.KRD.PLO.ENC{Y1M,OTC,Y1M}&gt;=0</t>
  </si>
  <si>
    <t>M277&gt;=0</t>
  </si>
  <si>
    <t>LIQ.NSF.RSF.BIL.EXE.UNE{}&gt;=0</t>
  </si>
  <si>
    <t>M279&gt;=0</t>
  </si>
  <si>
    <t>LIQ.NSF.RSF.BIL.EXE.ENC{CEB,M6L}&gt;=0</t>
  </si>
  <si>
    <t>M280&gt;=0</t>
  </si>
  <si>
    <t>LIQ.NSF.RSF.BIL.EXE.ENC{CEB,M61}&gt;=0</t>
  </si>
  <si>
    <t>M281&gt;=0</t>
  </si>
  <si>
    <t>LIQ.NSF.RSF.BIL.EXE.ENC{CEB,Y1M}&gt;=0</t>
  </si>
  <si>
    <t>M283&gt;=0</t>
  </si>
  <si>
    <t>LIQ.NSF.RSF.BIL.EXE.ENC{OTC,M6L}&gt;=0</t>
  </si>
  <si>
    <t>M284&gt;=0</t>
  </si>
  <si>
    <t>LIQ.NSF.RSF.BIL.EXE.ENC{OTC,M61}&gt;=0</t>
  </si>
  <si>
    <t>M285&gt;=0</t>
  </si>
  <si>
    <t>LIQ.NSF.RSF.BIL.EXE.ENC{OTC,Y1M}&gt;=0</t>
  </si>
  <si>
    <t>K287&gt;=0</t>
  </si>
  <si>
    <t>LIQ.NSF.RSF.BIL.SEC.UNE{M6L,NHQ}&gt;=0</t>
  </si>
  <si>
    <t>L287&gt;=0</t>
  </si>
  <si>
    <t>LIQ.NSF.RSF.BIL.SEC.UNE{M61,NHQ}&gt;=0</t>
  </si>
  <si>
    <t>M287&gt;=0</t>
  </si>
  <si>
    <t>LIQ.NSF.RSF.BIL.SEC.UNE{Y1M,NHQ}&gt;=0</t>
  </si>
  <si>
    <t>K289&gt;=0</t>
  </si>
  <si>
    <t>LIQ.NSF.RSF.BIL.SEC.ENC{M6L,NHQ,CEB,M6L}&gt;=0</t>
  </si>
  <si>
    <t>L289&gt;=0</t>
  </si>
  <si>
    <t>LIQ.NSF.RSF.BIL.SEC.ENC{M61,NHQ,CEB,M6L}&gt;=0</t>
  </si>
  <si>
    <t>M289&gt;=0</t>
  </si>
  <si>
    <t>LIQ.NSF.RSF.BIL.SEC.ENC{Y1M,NHQ,CEB,M6L}&gt;=0</t>
  </si>
  <si>
    <t>K290&gt;=0</t>
  </si>
  <si>
    <t>LIQ.NSF.RSF.BIL.SEC.ENC{M6L,NHQ,CEB,M61}&gt;=0</t>
  </si>
  <si>
    <t>L290&gt;=0</t>
  </si>
  <si>
    <t>LIQ.NSF.RSF.BIL.SEC.ENC{M61,NHQ,CEB,M61}&gt;=0</t>
  </si>
  <si>
    <t>M290&gt;=0</t>
  </si>
  <si>
    <t>LIQ.NSF.RSF.BIL.SEC.ENC{Y1M,NHQ,CEB,M61}&gt;=0</t>
  </si>
  <si>
    <t>K291&gt;=0</t>
  </si>
  <si>
    <t>LIQ.NSF.RSF.BIL.SEC.ENC{M6L,NHQ,CEB,Y1M}&gt;=0</t>
  </si>
  <si>
    <t>L291&gt;=0</t>
  </si>
  <si>
    <t>LIQ.NSF.RSF.BIL.SEC.ENC{M61,NHQ,CEB,Y1M}&gt;=0</t>
  </si>
  <si>
    <t>M291&gt;=0</t>
  </si>
  <si>
    <t>LIQ.NSF.RSF.BIL.SEC.ENC{Y1M,NHQ,CEB,Y1M}&gt;=0</t>
  </si>
  <si>
    <t>K293&gt;=0</t>
  </si>
  <si>
    <t>LIQ.NSF.RSF.BIL.SEC.ENC{M6L,NHQ,OTC,M6L}&gt;=0</t>
  </si>
  <si>
    <t>L293&gt;=0</t>
  </si>
  <si>
    <t>LIQ.NSF.RSF.BIL.SEC.ENC{M61,NHQ,OTC,M6L}&gt;=0</t>
  </si>
  <si>
    <t>M293&gt;=0</t>
  </si>
  <si>
    <t>LIQ.NSF.RSF.BIL.SEC.ENC{Y1M,NHQ,OTC,M6L}&gt;=0</t>
  </si>
  <si>
    <t>K294&gt;=0</t>
  </si>
  <si>
    <t>LIQ.NSF.RSF.BIL.SEC.ENC{M6L,NHQ,OTC,M61}&gt;=0</t>
  </si>
  <si>
    <t>L294&gt;=0</t>
  </si>
  <si>
    <t>LIQ.NSF.RSF.BIL.SEC.ENC{M61,NHQ,OTC,M61}&gt;=0</t>
  </si>
  <si>
    <t>M294&gt;=0</t>
  </si>
  <si>
    <t>LIQ.NSF.RSF.BIL.SEC.ENC{Y1M,NHQ,OTC,M61}&gt;=0</t>
  </si>
  <si>
    <t>K295&gt;=0</t>
  </si>
  <si>
    <t>LIQ.NSF.RSF.BIL.SEC.ENC{M6L,NHQ,OTC,Y1M}&gt;=0</t>
  </si>
  <si>
    <t>L295&gt;=0</t>
  </si>
  <si>
    <t>LIQ.NSF.RSF.BIL.SEC.ENC{M61,NHQ,OTC,Y1M}&gt;=0</t>
  </si>
  <si>
    <t>M295&gt;=0</t>
  </si>
  <si>
    <t>LIQ.NSF.RSF.BIL.SEC.ENC{Y1M,NHQ,OTC,Y1M}&gt;=0</t>
  </si>
  <si>
    <t>M297&gt;=0</t>
  </si>
  <si>
    <t>LIQ.NSF.RSF.BIL.PHY.GOL.UNE{}&gt;=0</t>
  </si>
  <si>
    <t>M299&gt;=0</t>
  </si>
  <si>
    <t>LIQ.NSF.RSF.BIL.PHY.GOL.ENC{CEB,M6L}&gt;=0</t>
  </si>
  <si>
    <t>M300&gt;=0</t>
  </si>
  <si>
    <t>LIQ.NSF.RSF.BIL.PHY.GOL.ENC{CEB,M61}&gt;=0</t>
  </si>
  <si>
    <t>M301&gt;=0</t>
  </si>
  <si>
    <t>LIQ.NSF.RSF.BIL.PHY.GOL.ENC{CEB,Y1M}&gt;=0</t>
  </si>
  <si>
    <t>M303&gt;=0</t>
  </si>
  <si>
    <t>LIQ.NSF.RSF.BIL.PHY.GOL.ENC{OTC,M6L}&gt;=0</t>
  </si>
  <si>
    <t>M304&gt;=0</t>
  </si>
  <si>
    <t>LIQ.NSF.RSF.BIL.PHY.GOL.ENC{OTC,M61}&gt;=0</t>
  </si>
  <si>
    <t>M305&gt;=0</t>
  </si>
  <si>
    <t>LIQ.NSF.RSF.BIL.PHY.GOL.ENC{OTC,Y1M}&gt;=0</t>
  </si>
  <si>
    <t>M307&gt;=0</t>
  </si>
  <si>
    <t>LIQ.NSF.RSF.BIL.PHY.COM.UNE{}&gt;=0</t>
  </si>
  <si>
    <t>M309&gt;=0</t>
  </si>
  <si>
    <t>LIQ.NSF.RSF.BIL.PHY.COM.ENC{CEB,M6L}&gt;=0</t>
  </si>
  <si>
    <t>M310&gt;=0</t>
  </si>
  <si>
    <t>LIQ.NSF.RSF.BIL.PHY.COM.ENC{CEB,M61}&gt;=0</t>
  </si>
  <si>
    <t>M311&gt;=0</t>
  </si>
  <si>
    <t>LIQ.NSF.RSF.BIL.PHY.COM.ENC{CEB,Y1M}&gt;=0</t>
  </si>
  <si>
    <t>M313&gt;=0</t>
  </si>
  <si>
    <t>LIQ.NSF.RSF.BIL.PHY.COM.ENC{OTC,M6L}&gt;=0</t>
  </si>
  <si>
    <t>M314&gt;=0</t>
  </si>
  <si>
    <t>LIQ.NSF.RSF.BIL.PHY.COM.ENC{OTC,M61}&gt;=0</t>
  </si>
  <si>
    <t>M315&gt;=0</t>
  </si>
  <si>
    <t>LIQ.NSF.RSF.BIL.PHY.COM.ENC{OTC,Y1M}&gt;=0</t>
  </si>
  <si>
    <t>M316&gt;=0</t>
  </si>
  <si>
    <t>LIQ.NSF.RSF.BIL.NDR{}&gt;=0</t>
  </si>
  <si>
    <t>M317&gt;=0</t>
  </si>
  <si>
    <t>LIQ.NSF.RSF.BIL.NDR.DAS{}&gt;=0</t>
  </si>
  <si>
    <t>M318&gt;=0</t>
  </si>
  <si>
    <t>LIQ.NSF.RSF.BIL.NDR.VMR{}&gt;=0</t>
  </si>
  <si>
    <t>K319&gt;=0</t>
  </si>
  <si>
    <t>LIQ.NSF.RSF.BIL.IM2{M6L}&gt;=0</t>
  </si>
  <si>
    <t>L319&gt;=0</t>
  </si>
  <si>
    <t>LIQ.NSF.RSF.BIL.IM2{M61}&gt;=0</t>
  </si>
  <si>
    <t>M319&gt;=0</t>
  </si>
  <si>
    <t>LIQ.NSF.RSF.BIL.IM2{Y1M}&gt;=0</t>
  </si>
  <si>
    <t>M320&gt;=0</t>
  </si>
  <si>
    <t>LIQ.NSF.RSF.BIL.CPD{Y1M}&gt;=0</t>
  </si>
  <si>
    <t>K321&gt;=0</t>
  </si>
  <si>
    <t>LIQ.NSF.RSF.BIL.IMO{M6L}&gt;=0</t>
  </si>
  <si>
    <t>L321&gt;=0</t>
  </si>
  <si>
    <t>LIQ.NSF.RSF.BIL.IMO{M61}&gt;=0</t>
  </si>
  <si>
    <t>M321&gt;=0</t>
  </si>
  <si>
    <t>LIQ.NSF.RSF.BIL.IMO{Y1M}&gt;=0</t>
  </si>
  <si>
    <t>M322&gt;=0</t>
  </si>
  <si>
    <t>LIQ.NSF.RSF.BIL.CP1{Y1M}&gt;=0</t>
  </si>
  <si>
    <t>M323&gt;=0</t>
  </si>
  <si>
    <t>LIQ.NSF.RSF.BIL.DEL{}&gt;=0</t>
  </si>
  <si>
    <t>K325&gt;=0</t>
  </si>
  <si>
    <t>LIQ.NSF.RSF.BIL.OTA.DES{M6L}&gt;=0</t>
  </si>
  <si>
    <t>L325&gt;=0</t>
  </si>
  <si>
    <t>LIQ.NSF.RSF.BIL.OTA.DES{M61}&gt;=0</t>
  </si>
  <si>
    <t>M325&gt;=0</t>
  </si>
  <si>
    <t>LIQ.NSF.RSF.BIL.OTA.DES{Y1M}&gt;=0</t>
  </si>
  <si>
    <t>K326&gt;=0</t>
  </si>
  <si>
    <t>LIQ.NSF.RSF.BIL.OTA.IMW{M6L}&gt;=0</t>
  </si>
  <si>
    <t>L326&gt;=0</t>
  </si>
  <si>
    <t>LIQ.NSF.RSF.BIL.OTA.IMW{M61}&gt;=0</t>
  </si>
  <si>
    <t>M326&gt;=0</t>
  </si>
  <si>
    <t>LIQ.NSF.RSF.BIL.OTA.IMW{Y1M}&gt;=0</t>
  </si>
  <si>
    <t>K327&gt;=0</t>
  </si>
  <si>
    <t>LIQ.NSF.RSF.BIL.OTA.SAN{M6L}&gt;=0</t>
  </si>
  <si>
    <t>L327&gt;=0</t>
  </si>
  <si>
    <t>LIQ.NSF.RSF.BIL.OTA.SAN{M61}&gt;=0</t>
  </si>
  <si>
    <t>M327&gt;=0</t>
  </si>
  <si>
    <t>LIQ.NSF.RSF.BIL.OTA.SAN{Y1M}&gt;=0</t>
  </si>
  <si>
    <t>K328&gt;=0</t>
  </si>
  <si>
    <t>LIQ.NSF.RSF.BIL.OTA.DTA{M6L}&gt;=0</t>
  </si>
  <si>
    <t>L328&gt;=0</t>
  </si>
  <si>
    <t>LIQ.NSF.RSF.BIL.OTA.DTA{M61}&gt;=0</t>
  </si>
  <si>
    <t>M328&gt;=0</t>
  </si>
  <si>
    <t>LIQ.NSF.RSF.BIL.OTA.DTA{Y1M}&gt;=0</t>
  </si>
  <si>
    <t>M329&gt;=0</t>
  </si>
  <si>
    <t>LIQ.NSF.RSF.BIL.OTA.CCD{Y1M}&gt;=0</t>
  </si>
  <si>
    <t>K330&gt;=0</t>
  </si>
  <si>
    <t>LIQ.NSF.RSF.BIL.OTA.IDR{M6L}&gt;=0</t>
  </si>
  <si>
    <t>L330&gt;=0</t>
  </si>
  <si>
    <t>LIQ.NSF.RSF.BIL.OTA.IDR{M61}&gt;=0</t>
  </si>
  <si>
    <t>M330&gt;=0</t>
  </si>
  <si>
    <t>LIQ.NSF.RSF.BIL.OTA.IDR{Y1M}&gt;=0</t>
  </si>
  <si>
    <t>K331&gt;=0</t>
  </si>
  <si>
    <t>LIQ.NSF.RSF.BIL.OTA.REI{M6L}&gt;=0</t>
  </si>
  <si>
    <t>L331&gt;=0</t>
  </si>
  <si>
    <t>LIQ.NSF.RSF.BIL.OTA.REI{M61}&gt;=0</t>
  </si>
  <si>
    <t>M331&gt;=0</t>
  </si>
  <si>
    <t>LIQ.NSF.RSF.BIL.OTA.REI{Y1M}&gt;=0</t>
  </si>
  <si>
    <t>K332&gt;=0</t>
  </si>
  <si>
    <t>LIQ.NSF.RSF.BIL.OTA.NEE{M6L}&gt;=0</t>
  </si>
  <si>
    <t>L332&gt;=0</t>
  </si>
  <si>
    <t>LIQ.NSF.RSF.BIL.OTA.NEE{M61}&gt;=0</t>
  </si>
  <si>
    <t>M332&gt;=0</t>
  </si>
  <si>
    <t>LIQ.NSF.RSF.BIL.OTA.NEE{Y1M}&gt;=0</t>
  </si>
  <si>
    <t>K333&gt;=0</t>
  </si>
  <si>
    <t>LIQ.NSF.RSF.BIL.OTA.OAS{M6L}&gt;=0</t>
  </si>
  <si>
    <t>L333&gt;=0</t>
  </si>
  <si>
    <t>LIQ.NSF.RSF.BIL.OTA.OAS{M61}&gt;=0</t>
  </si>
  <si>
    <t>M333&gt;=0</t>
  </si>
  <si>
    <t>LIQ.NSF.RSF.BIL.OTA.OAS{Y1M}&gt;=0</t>
  </si>
  <si>
    <t>K338&gt;=0</t>
  </si>
  <si>
    <t>LIQ.NSF.RSF.ABI.LIF{IRR}&gt;=0</t>
  </si>
  <si>
    <t>K339&gt;=0</t>
  </si>
  <si>
    <t>LIQ.NSF.RSF.ABI.CRF{IRR}&gt;=0</t>
  </si>
  <si>
    <t>K340&gt;=0</t>
  </si>
  <si>
    <t>LIQ.NSF.RSF.ABI.LIF{REV}&gt;=0</t>
  </si>
  <si>
    <t>K341&gt;=0</t>
  </si>
  <si>
    <t>LIQ.NSF.RSF.ABI.CRF{REV}&gt;=0</t>
  </si>
  <si>
    <t>K342&gt;=0</t>
  </si>
  <si>
    <t>LIQ.NSF.RSF.ABI.TFO{}&gt;=0</t>
  </si>
  <si>
    <t>K343&gt;=0</t>
  </si>
  <si>
    <t>LIQ.NSF.RSF.ABI.GLC{}&gt;=0</t>
  </si>
  <si>
    <t>K345&gt;=0</t>
  </si>
  <si>
    <t>LIQ.NSF.RSF.ABI.NCO.DBR{}&gt;=0</t>
  </si>
  <si>
    <t>K346&gt;=0</t>
  </si>
  <si>
    <t>LIQ.NSF.RSF.ABI.NCO.STP{}&gt;=0</t>
  </si>
  <si>
    <t>K347&gt;=0</t>
  </si>
  <si>
    <t>LIQ.NSF.RSF.ABI.NCO.MFU{}&gt;=0</t>
  </si>
  <si>
    <t>K348&gt;=0</t>
  </si>
  <si>
    <t>LIQ.NSF.RSF.ABI.NCO.UEB{}&gt;=0</t>
  </si>
  <si>
    <t>K349&gt;=0</t>
  </si>
  <si>
    <t>LIQ.NSF.RSF.ABI.OOB{}&gt;=0</t>
  </si>
  <si>
    <t>V350&gt;=0</t>
  </si>
  <si>
    <t>LIQ.NSF.RSF{}&gt;=0</t>
  </si>
  <si>
    <t>V354&gt;=0</t>
  </si>
  <si>
    <t>LIQ.NSF{}&gt;=0</t>
  </si>
  <si>
    <t>NSFR_G.KD002</t>
  </si>
  <si>
    <t>M63=SUM(L64,K64,M64)(±0.5)</t>
  </si>
  <si>
    <t>LIQ.NSF.ASF.BIL.BOR.IMR{}=SUM(LIQ.NSF.ASF.BIL.BOR.IMA{M61},LIQ.NSF.ASF.BIL.BOR.IMA{M6L},LIQ.NSF.ASF.BIL.BOR.IMA{Y1M})(±0.5)</t>
  </si>
  <si>
    <t>ERROR</t>
  </si>
  <si>
    <t>WARNING</t>
  </si>
  <si>
    <t>Assignment of Excel cells to subject-specific keys</t>
  </si>
  <si>
    <t>Subject-specific key</t>
  </si>
  <si>
    <t>Excel cell</t>
  </si>
  <si>
    <t>LIQ.NSF{}</t>
  </si>
  <si>
    <t>V354</t>
  </si>
  <si>
    <t>LIQ.NSF.ASF{}</t>
  </si>
  <si>
    <t>V74</t>
  </si>
  <si>
    <t>LIQ.NSF.ASF.BIL.CAP.T12{}</t>
  </si>
  <si>
    <t>M22</t>
  </si>
  <si>
    <t>LIQ.NSF.ASF.BIL.CAP.CIN{}</t>
  </si>
  <si>
    <t>M23</t>
  </si>
  <si>
    <t>LIQ.NSF.ASF.BIL.BOR{M6L,CEB}</t>
  </si>
  <si>
    <t>K55</t>
  </si>
  <si>
    <t>LIQ.NSF.ASF.BIL.BOR{M6L,SMN}</t>
  </si>
  <si>
    <t>K56</t>
  </si>
  <si>
    <t>LIQ.NSF.ASF.BIL.BOR{M6L,BAN}</t>
  </si>
  <si>
    <t>K57</t>
  </si>
  <si>
    <t>LIQ.NSF.ASF.BIL.BOR{M6L,FUN_U}</t>
  </si>
  <si>
    <t>K58</t>
  </si>
  <si>
    <t>LIQ.NSF.ASF.BIL.BOR{M6L,NFU}</t>
  </si>
  <si>
    <t>K54</t>
  </si>
  <si>
    <t>LIQ.NSF.ASF.BIL.BOR{M6L,RSB}</t>
  </si>
  <si>
    <t>K53</t>
  </si>
  <si>
    <t>LIQ.NSF.ASF.BIL.BOR{M6L,OLE}</t>
  </si>
  <si>
    <t>K59</t>
  </si>
  <si>
    <t>LIQ.NSF.ASF.BIL.BOR{M61,CEB}</t>
  </si>
  <si>
    <t>L55</t>
  </si>
  <si>
    <t>LIQ.NSF.ASF.BIL.BOR{M61,SMN}</t>
  </si>
  <si>
    <t>L56</t>
  </si>
  <si>
    <t>LIQ.NSF.ASF.BIL.BOR{M61,BAN}</t>
  </si>
  <si>
    <t>L57</t>
  </si>
  <si>
    <t>LIQ.NSF.ASF.BIL.BOR{M61,FUN_U}</t>
  </si>
  <si>
    <t>L58</t>
  </si>
  <si>
    <t>LIQ.NSF.ASF.BIL.BOR{M61,NFU}</t>
  </si>
  <si>
    <t>L54</t>
  </si>
  <si>
    <t>LIQ.NSF.ASF.BIL.BOR{M61,RSB}</t>
  </si>
  <si>
    <t>L53</t>
  </si>
  <si>
    <t>LIQ.NSF.ASF.BIL.BOR{M61,OLE}</t>
  </si>
  <si>
    <t>L59</t>
  </si>
  <si>
    <t>LIQ.NSF.ASF.BIL.BOR{Y1M,CEB}</t>
  </si>
  <si>
    <t>M55</t>
  </si>
  <si>
    <t>LIQ.NSF.ASF.BIL.BOR{Y1M,SMN}</t>
  </si>
  <si>
    <t>M56</t>
  </si>
  <si>
    <t>LIQ.NSF.ASF.BIL.BOR{Y1M,BAN}</t>
  </si>
  <si>
    <t>M57</t>
  </si>
  <si>
    <t>LIQ.NSF.ASF.BIL.BOR{Y1M,FUN_U}</t>
  </si>
  <si>
    <t>M58</t>
  </si>
  <si>
    <t>LIQ.NSF.ASF.BIL.BOR{Y1M,NFU}</t>
  </si>
  <si>
    <t>M54</t>
  </si>
  <si>
    <t>LIQ.NSF.ASF.BIL.BOR{Y1M,RSB}</t>
  </si>
  <si>
    <t>M53</t>
  </si>
  <si>
    <t>LIQ.NSF.ASF.BIL.BOR{Y1M,OLE}</t>
  </si>
  <si>
    <t>M59</t>
  </si>
  <si>
    <t>LIQ.NSF.ASF.BIL.BOR.DEP.STA{M6L}</t>
  </si>
  <si>
    <t>K24</t>
  </si>
  <si>
    <t>LIQ.NSF.ASF.BIL.BOR.DEP.STA{M61}</t>
  </si>
  <si>
    <t>L24</t>
  </si>
  <si>
    <t>LIQ.NSF.ASF.BIL.BOR.DEP.STA{Y1M}</t>
  </si>
  <si>
    <t>M24</t>
  </si>
  <si>
    <t>LIQ.NSF.ASF.BIL.BOR.DEP.LST{M6L}</t>
  </si>
  <si>
    <t>K25</t>
  </si>
  <si>
    <t>LIQ.NSF.ASF.BIL.BOR.DEP.LST{M61}</t>
  </si>
  <si>
    <t>L25</t>
  </si>
  <si>
    <t>LIQ.NSF.ASF.BIL.BOR.DEP.LST{Y1M}</t>
  </si>
  <si>
    <t>M25</t>
  </si>
  <si>
    <t>LIQ.NSF.ASF.BIL.BOR.DEP.OPR{M6L,CEB}</t>
  </si>
  <si>
    <t>K31</t>
  </si>
  <si>
    <t>LIQ.NSF.ASF.BIL.BOR.DEP.OPR{M6L,SMN}</t>
  </si>
  <si>
    <t>K35</t>
  </si>
  <si>
    <t>LIQ.NSF.ASF.BIL.BOR.DEP.OPR{M6L,BAN}</t>
  </si>
  <si>
    <t>K39</t>
  </si>
  <si>
    <t>LIQ.NSF.ASF.BIL.BOR.DEP.OPR{M6L,FUN_U}</t>
  </si>
  <si>
    <t>K43</t>
  </si>
  <si>
    <t>LIQ.NSF.ASF.BIL.BOR.DEP.OPR{M6L,NFU}</t>
  </si>
  <si>
    <t>K27</t>
  </si>
  <si>
    <t>LIQ.NSF.ASF.BIL.BOR.DEP.OPR{M6L,OLE}</t>
  </si>
  <si>
    <t>K47</t>
  </si>
  <si>
    <t>LIQ.NSF.ASF.BIL.BOR.DEP.NOP{M6L,CEB}</t>
  </si>
  <si>
    <t>K32</t>
  </si>
  <si>
    <t>LIQ.NSF.ASF.BIL.BOR.DEP.NOP{M6L,SMN}</t>
  </si>
  <si>
    <t>K36</t>
  </si>
  <si>
    <t>LIQ.NSF.ASF.BIL.BOR.DEP.NOP{M6L,BAN}</t>
  </si>
  <si>
    <t>K40</t>
  </si>
  <si>
    <t>LIQ.NSF.ASF.BIL.BOR.DEP.NOP{M6L,FUN_U}</t>
  </si>
  <si>
    <t>K44</t>
  </si>
  <si>
    <t>LIQ.NSF.ASF.BIL.BOR.DEP.NOP{M6L,NFU}</t>
  </si>
  <si>
    <t>K28</t>
  </si>
  <si>
    <t>LIQ.NSF.ASF.BIL.BOR.DEP.NOP{M6L,OLE}</t>
  </si>
  <si>
    <t>K48</t>
  </si>
  <si>
    <t>LIQ.NSF.ASF.BIL.BOR.DEP.NOP{M61,CEB}</t>
  </si>
  <si>
    <t>L32</t>
  </si>
  <si>
    <t>LIQ.NSF.ASF.BIL.BOR.DEP.NOP{M61,SMN}</t>
  </si>
  <si>
    <t>L36</t>
  </si>
  <si>
    <t>LIQ.NSF.ASF.BIL.BOR.DEP.NOP{M61,BAN}</t>
  </si>
  <si>
    <t>L40</t>
  </si>
  <si>
    <t>LIQ.NSF.ASF.BIL.BOR.DEP.NOP{M61,FUN_U}</t>
  </si>
  <si>
    <t>L44</t>
  </si>
  <si>
    <t>LIQ.NSF.ASF.BIL.BOR.DEP.NOP{M61,NFU}</t>
  </si>
  <si>
    <t>L28</t>
  </si>
  <si>
    <t>LIQ.NSF.ASF.BIL.BOR.DEP.NOP{M61,OLE}</t>
  </si>
  <si>
    <t>L48</t>
  </si>
  <si>
    <t>LIQ.NSF.ASF.BIL.BOR.DEP.NOP{Y1M,CEB}</t>
  </si>
  <si>
    <t>M32</t>
  </si>
  <si>
    <t>LIQ.NSF.ASF.BIL.BOR.DEP.NOP{Y1M,SMN}</t>
  </si>
  <si>
    <t>M36</t>
  </si>
  <si>
    <t>LIQ.NSF.ASF.BIL.BOR.DEP.NOP{Y1M,BAN}</t>
  </si>
  <si>
    <t>M40</t>
  </si>
  <si>
    <t>LIQ.NSF.ASF.BIL.BOR.DEP.NOP{Y1M,FUN_U}</t>
  </si>
  <si>
    <t>M44</t>
  </si>
  <si>
    <t>LIQ.NSF.ASF.BIL.BOR.DEP.NOP{Y1M,NFU}</t>
  </si>
  <si>
    <t>M28</t>
  </si>
  <si>
    <t>LIQ.NSF.ASF.BIL.BOR.DEP.NOP{Y1M,OLE}</t>
  </si>
  <si>
    <t>M48</t>
  </si>
  <si>
    <t>LIQ.NSF.ASF.BIL.BOR.DEP.SMD{M6L}</t>
  </si>
  <si>
    <t>K50</t>
  </si>
  <si>
    <t>LIQ.NSF.ASF.BIL.BOR.DEP.SMD{M61}</t>
  </si>
  <si>
    <t>L50</t>
  </si>
  <si>
    <t>LIQ.NSF.ASF.BIL.BOR.DEP.SMD{Y1M}</t>
  </si>
  <si>
    <t>M50</t>
  </si>
  <si>
    <t>LIQ.NSF.ASF.BIL.BOR.DEP.ODE{M6L}</t>
  </si>
  <si>
    <t>K51</t>
  </si>
  <si>
    <t>LIQ.NSF.ASF.BIL.BOR.DEP.ODE{M61}</t>
  </si>
  <si>
    <t>L51</t>
  </si>
  <si>
    <t>LIQ.NSF.ASF.BIL.BOR.DEP.ODE{Y1M}</t>
  </si>
  <si>
    <t>M51</t>
  </si>
  <si>
    <t>LIQ.NSF.ASF.BIL.BOR.NDE{M6L,CEB}</t>
  </si>
  <si>
    <t>K33</t>
  </si>
  <si>
    <t>LIQ.NSF.ASF.BIL.BOR.NDE{M6L,SMN}</t>
  </si>
  <si>
    <t>K37</t>
  </si>
  <si>
    <t>LIQ.NSF.ASF.BIL.BOR.NDE{M6L,BAN}</t>
  </si>
  <si>
    <t>K41</t>
  </si>
  <si>
    <t>LIQ.NSF.ASF.BIL.BOR.NDE{M6L,FUN_U}</t>
  </si>
  <si>
    <t>K45</t>
  </si>
  <si>
    <t>LIQ.NSF.ASF.BIL.BOR.NDE{M6L,NFU}</t>
  </si>
  <si>
    <t>K29</t>
  </si>
  <si>
    <t>LIQ.NSF.ASF.BIL.BOR.NDE{M6L,OLE}</t>
  </si>
  <si>
    <t>K49</t>
  </si>
  <si>
    <t>LIQ.NSF.ASF.BIL.BOR.NDE{M61,CEB}</t>
  </si>
  <si>
    <t>L33</t>
  </si>
  <si>
    <t>LIQ.NSF.ASF.BIL.BOR.NDE{M61,SMN}</t>
  </si>
  <si>
    <t>L37</t>
  </si>
  <si>
    <t>LIQ.NSF.ASF.BIL.BOR.NDE{M61,BAN}</t>
  </si>
  <si>
    <t>L41</t>
  </si>
  <si>
    <t>LIQ.NSF.ASF.BIL.BOR.NDE{M61,FUN_U}</t>
  </si>
  <si>
    <t>L45</t>
  </si>
  <si>
    <t>LIQ.NSF.ASF.BIL.BOR.NDE{M61,NFU}</t>
  </si>
  <si>
    <t>L29</t>
  </si>
  <si>
    <t>LIQ.NSF.ASF.BIL.BOR.NDE{M61,OLE}</t>
  </si>
  <si>
    <t>L49</t>
  </si>
  <si>
    <t>LIQ.NSF.ASF.BIL.BOR.NDE{Y1M,CEB}</t>
  </si>
  <si>
    <t>M33</t>
  </si>
  <si>
    <t>LIQ.NSF.ASF.BIL.BOR.NDE{Y1M,SMN}</t>
  </si>
  <si>
    <t>M37</t>
  </si>
  <si>
    <t>LIQ.NSF.ASF.BIL.BOR.NDE{Y1M,BAN}</t>
  </si>
  <si>
    <t>M41</t>
  </si>
  <si>
    <t>LIQ.NSF.ASF.BIL.BOR.NDE{Y1M,FUN_U}</t>
  </si>
  <si>
    <t>M45</t>
  </si>
  <si>
    <t>LIQ.NSF.ASF.BIL.BOR.NDE{Y1M,NFU}</t>
  </si>
  <si>
    <t>M29</t>
  </si>
  <si>
    <t>LIQ.NSF.ASF.BIL.BOR.NDE{Y1M,OLE}</t>
  </si>
  <si>
    <t>M49</t>
  </si>
  <si>
    <t>LIQ.NSF.ASF.BIL.BOR.NDP{}</t>
  </si>
  <si>
    <t>M60</t>
  </si>
  <si>
    <t>LIQ.NSF.ASF.BIL.BOR.NDP.DLI{}</t>
  </si>
  <si>
    <t>M61</t>
  </si>
  <si>
    <t>LIQ.NSF.ASF.BIL.BOR.NDP.VMP{}</t>
  </si>
  <si>
    <t>M62</t>
  </si>
  <si>
    <t>LIQ.NSF.ASF.BIL.BOR.IMR{}</t>
  </si>
  <si>
    <t>M63</t>
  </si>
  <si>
    <t>LIQ.NSF.ASF.BIL.BOR.IMA{M6L}</t>
  </si>
  <si>
    <t>K64</t>
  </si>
  <si>
    <t>LIQ.NSF.ASF.BIL.BOR.IMA{M61}</t>
  </si>
  <si>
    <t>L64</t>
  </si>
  <si>
    <t>LIQ.NSF.ASF.BIL.BOR.IMA{Y1M}</t>
  </si>
  <si>
    <t>M64</t>
  </si>
  <si>
    <t>LIQ.NSF.ASF.BIL.BOR.DTL{M6L}</t>
  </si>
  <si>
    <t>K65</t>
  </si>
  <si>
    <t>LIQ.NSF.ASF.BIL.BOR.DTL{M61}</t>
  </si>
  <si>
    <t>L65</t>
  </si>
  <si>
    <t>LIQ.NSF.ASF.BIL.BOR.DTL{Y1M}</t>
  </si>
  <si>
    <t>M65</t>
  </si>
  <si>
    <t>LIQ.NSF.ASF.BIL.BOR.MII{M6L}</t>
  </si>
  <si>
    <t>K66</t>
  </si>
  <si>
    <t>LIQ.NSF.ASF.BIL.BOR.MII{M61}</t>
  </si>
  <si>
    <t>L66</t>
  </si>
  <si>
    <t>LIQ.NSF.ASF.BIL.BOR.MII{Y1M}</t>
  </si>
  <si>
    <t>M66</t>
  </si>
  <si>
    <t>LIQ.NSF.ASF.BIL.BOR.TDP{M6L}</t>
  </si>
  <si>
    <t>K67</t>
  </si>
  <si>
    <t>LIQ.NSF.ASF.BIL.BOR.TDP{M61}</t>
  </si>
  <si>
    <t>L67</t>
  </si>
  <si>
    <t>LIQ.NSF.ASF.BIL.BOR.TDP{Y1M}</t>
  </si>
  <si>
    <t>M67</t>
  </si>
  <si>
    <t>LIQ.NSF.ASF.BIL.BOR.IDL{M6L}</t>
  </si>
  <si>
    <t>K68</t>
  </si>
  <si>
    <t>LIQ.NSF.ASF.BIL.BOR.IDL{M61}</t>
  </si>
  <si>
    <t>L68</t>
  </si>
  <si>
    <t>LIQ.NSF.ASF.BIL.BOR.IDL{Y1M}</t>
  </si>
  <si>
    <t>M68</t>
  </si>
  <si>
    <t>LIQ.NSF.ASF.BIL.BOR.OLA.CCD{M6L}</t>
  </si>
  <si>
    <t>K70</t>
  </si>
  <si>
    <t>LIQ.NSF.ASF.BIL.BOR.OLA.PLI{M6L}</t>
  </si>
  <si>
    <t>K71</t>
  </si>
  <si>
    <t>LIQ.NSF.ASF.BIL.BOR.OLA.PLI{M61}</t>
  </si>
  <si>
    <t>L71</t>
  </si>
  <si>
    <t>LIQ.NSF.ASF.BIL.BOR.OLA.PLI{Y1M}</t>
  </si>
  <si>
    <t>M71</t>
  </si>
  <si>
    <t>LIQ.NSF.ASF.BIL.BOR.OLA.AMD{M6L}</t>
  </si>
  <si>
    <t>K72</t>
  </si>
  <si>
    <t>LIQ.NSF.ASF.BIL.BOR.OLA.AMD{M61}</t>
  </si>
  <si>
    <t>L72</t>
  </si>
  <si>
    <t>LIQ.NSF.ASF.BIL.BOR.OLA.AMD{Y1M}</t>
  </si>
  <si>
    <t>M72</t>
  </si>
  <si>
    <t>LIQ.NSF.ASF.BIL.BOR.OLA.OLI{M6L}</t>
  </si>
  <si>
    <t>K73</t>
  </si>
  <si>
    <t>LIQ.NSF.ASF.BIL.BOR.OLA.OLI{M61}</t>
  </si>
  <si>
    <t>L73</t>
  </si>
  <si>
    <t>LIQ.NSF.ASF.BIL.BOR.OLA.OLI{Y1M}</t>
  </si>
  <si>
    <t>M73</t>
  </si>
  <si>
    <t>LIQ.NSF.RSF{}</t>
  </si>
  <si>
    <t>V350</t>
  </si>
  <si>
    <t>LIQ.NSF.RSF.BIL.CAB{}</t>
  </si>
  <si>
    <t>K81</t>
  </si>
  <si>
    <t>LIQ.NSF.RSF.BIL.CBR{M6L}</t>
  </si>
  <si>
    <t>K82</t>
  </si>
  <si>
    <t>LIQ.NSF.RSF.BIL.CBR{M61}</t>
  </si>
  <si>
    <t>L82</t>
  </si>
  <si>
    <t>LIQ.NSF.RSF.BIL.CBR{Y1M}</t>
  </si>
  <si>
    <t>M82</t>
  </si>
  <si>
    <t>LIQ.NSF.RSF.BIL.CBR.RTS{M6L}</t>
  </si>
  <si>
    <t>K83</t>
  </si>
  <si>
    <t>LIQ.NSF.RSF.BIL.CBR.RTS{M61}</t>
  </si>
  <si>
    <t>L83</t>
  </si>
  <si>
    <t>LIQ.NSF.RSF.BIL.CBR.RTS{Y1M}</t>
  </si>
  <si>
    <t>M83</t>
  </si>
  <si>
    <t>LIQ.NSF.RSF.BIL.TRR{M6L}</t>
  </si>
  <si>
    <t>K84</t>
  </si>
  <si>
    <t>LIQ.NSF.RSF.BIL.TRR{M61}</t>
  </si>
  <si>
    <t>L84</t>
  </si>
  <si>
    <t>LIQ.NSF.RSF.BIL.TRR{Y1M}</t>
  </si>
  <si>
    <t>M84</t>
  </si>
  <si>
    <t>LIQ.NSF.RSF.BIL.IDA{M6L}</t>
  </si>
  <si>
    <t>K85</t>
  </si>
  <si>
    <t>LIQ.NSF.RSF.BIL.IDA{M61}</t>
  </si>
  <si>
    <t>L85</t>
  </si>
  <si>
    <t>LIQ.NSF.RSF.BIL.IDA{Y1M}</t>
  </si>
  <si>
    <t>M85</t>
  </si>
  <si>
    <t>LIQ.NSF.RSF.BIL.SEC.ENC{M6L,L1A,CEB,M6L}</t>
  </si>
  <si>
    <t>K109</t>
  </si>
  <si>
    <t>LIQ.NSF.RSF.BIL.SEC.ENC{M6L,L1A,CEB,M61}</t>
  </si>
  <si>
    <t>K110</t>
  </si>
  <si>
    <t>LIQ.NSF.RSF.BIL.SEC.ENC{M6L,L1A,CEB,Y1M}</t>
  </si>
  <si>
    <t>K111</t>
  </si>
  <si>
    <t>LIQ.NSF.RSF.BIL.SEC.ENC{M6L,L1A,OTC,M6L}</t>
  </si>
  <si>
    <t>K113</t>
  </si>
  <si>
    <t>LIQ.NSF.RSF.BIL.SEC.ENC{M6L,L1A,OTC,M61}</t>
  </si>
  <si>
    <t>K114</t>
  </si>
  <si>
    <t>LIQ.NSF.RSF.BIL.SEC.ENC{M6L,L1A,OTC,Y1M}</t>
  </si>
  <si>
    <t>K115</t>
  </si>
  <si>
    <t>LIQ.NSF.RSF.BIL.SEC.ENC{M6L,L2A,CEB,M6L}</t>
  </si>
  <si>
    <t>K119</t>
  </si>
  <si>
    <t>LIQ.NSF.RSF.BIL.SEC.ENC{M6L,L2A,CEB,M61}</t>
  </si>
  <si>
    <t>K120</t>
  </si>
  <si>
    <t>LIQ.NSF.RSF.BIL.SEC.ENC{M6L,L2A,CEB,Y1M}</t>
  </si>
  <si>
    <t>K121</t>
  </si>
  <si>
    <t>LIQ.NSF.RSF.BIL.SEC.ENC{M6L,L2A,OTC,M6L}</t>
  </si>
  <si>
    <t>K123</t>
  </si>
  <si>
    <t>LIQ.NSF.RSF.BIL.SEC.ENC{M6L,L2A,OTC,M61}</t>
  </si>
  <si>
    <t>K124</t>
  </si>
  <si>
    <t>LIQ.NSF.RSF.BIL.SEC.ENC{M6L,L2A,OTC,Y1M}</t>
  </si>
  <si>
    <t>K125</t>
  </si>
  <si>
    <t>LIQ.NSF.RSF.BIL.SEC.ENC{M6L,L2B,CEB,M6L}</t>
  </si>
  <si>
    <t>K129</t>
  </si>
  <si>
    <t>LIQ.NSF.RSF.BIL.SEC.ENC{M6L,L2B,CEB,M61}</t>
  </si>
  <si>
    <t>K130</t>
  </si>
  <si>
    <t>LIQ.NSF.RSF.BIL.SEC.ENC{M6L,L2B,CEB,Y1M}</t>
  </si>
  <si>
    <t>K131</t>
  </si>
  <si>
    <t>LIQ.NSF.RSF.BIL.SEC.ENC{M6L,L2B,OTC,M6L}</t>
  </si>
  <si>
    <t>K133</t>
  </si>
  <si>
    <t>LIQ.NSF.RSF.BIL.SEC.ENC{M6L,L2B,OTC,M61}</t>
  </si>
  <si>
    <t>K134</t>
  </si>
  <si>
    <t>LIQ.NSF.RSF.BIL.SEC.ENC{M6L,L2B,OTC,Y1M}</t>
  </si>
  <si>
    <t>K135</t>
  </si>
  <si>
    <t>LIQ.NSF.RSF.BIL.SEC.ENC{M6L,NHQ,CEB,M6L}</t>
  </si>
  <si>
    <t>K289</t>
  </si>
  <si>
    <t>LIQ.NSF.RSF.BIL.SEC.ENC{M6L,NHQ,CEB,M61}</t>
  </si>
  <si>
    <t>K290</t>
  </si>
  <si>
    <t>LIQ.NSF.RSF.BIL.SEC.ENC{M6L,NHQ,CEB,Y1M}</t>
  </si>
  <si>
    <t>K291</t>
  </si>
  <si>
    <t>LIQ.NSF.RSF.BIL.SEC.ENC{M6L,NHQ,OTC,M6L}</t>
  </si>
  <si>
    <t>K293</t>
  </si>
  <si>
    <t>LIQ.NSF.RSF.BIL.SEC.ENC{M6L,NHQ,OTC,M61}</t>
  </si>
  <si>
    <t>K294</t>
  </si>
  <si>
    <t>LIQ.NSF.RSF.BIL.SEC.ENC{M6L,NHQ,OTC,Y1M}</t>
  </si>
  <si>
    <t>K295</t>
  </si>
  <si>
    <t>LIQ.NSF.RSF.BIL.SEC.ENC{M61,L1A,CEB,M6L}</t>
  </si>
  <si>
    <t>L109</t>
  </si>
  <si>
    <t>LIQ.NSF.RSF.BIL.SEC.ENC{M61,L1A,CEB,M61}</t>
  </si>
  <si>
    <t>L110</t>
  </si>
  <si>
    <t>LIQ.NSF.RSF.BIL.SEC.ENC{M61,L1A,CEB,Y1M}</t>
  </si>
  <si>
    <t>L111</t>
  </si>
  <si>
    <t>LIQ.NSF.RSF.BIL.SEC.ENC{M61,L1A,OTC,M6L}</t>
  </si>
  <si>
    <t>L113</t>
  </si>
  <si>
    <t>LIQ.NSF.RSF.BIL.SEC.ENC{M61,L1A,OTC,M61}</t>
  </si>
  <si>
    <t>L114</t>
  </si>
  <si>
    <t>LIQ.NSF.RSF.BIL.SEC.ENC{M61,L1A,OTC,Y1M}</t>
  </si>
  <si>
    <t>L115</t>
  </si>
  <si>
    <t>LIQ.NSF.RSF.BIL.SEC.ENC{M61,L2A,CEB,M6L}</t>
  </si>
  <si>
    <t>L119</t>
  </si>
  <si>
    <t>LIQ.NSF.RSF.BIL.SEC.ENC{M61,L2A,CEB,M61}</t>
  </si>
  <si>
    <t>L120</t>
  </si>
  <si>
    <t>LIQ.NSF.RSF.BIL.SEC.ENC{M61,L2A,CEB,Y1M}</t>
  </si>
  <si>
    <t>L121</t>
  </si>
  <si>
    <t>LIQ.NSF.RSF.BIL.SEC.ENC{M61,L2A,OTC,M6L}</t>
  </si>
  <si>
    <t>L123</t>
  </si>
  <si>
    <t>LIQ.NSF.RSF.BIL.SEC.ENC{M61,L2A,OTC,M61}</t>
  </si>
  <si>
    <t>L124</t>
  </si>
  <si>
    <t>LIQ.NSF.RSF.BIL.SEC.ENC{M61,L2A,OTC,Y1M}</t>
  </si>
  <si>
    <t>L125</t>
  </si>
  <si>
    <t>LIQ.NSF.RSF.BIL.SEC.ENC{M61,L2B,CEB,M6L}</t>
  </si>
  <si>
    <t>L129</t>
  </si>
  <si>
    <t>LIQ.NSF.RSF.BIL.SEC.ENC{M61,L2B,CEB,M61}</t>
  </si>
  <si>
    <t>L130</t>
  </si>
  <si>
    <t>LIQ.NSF.RSF.BIL.SEC.ENC{M61,L2B,CEB,Y1M}</t>
  </si>
  <si>
    <t>L131</t>
  </si>
  <si>
    <t>LIQ.NSF.RSF.BIL.SEC.ENC{M61,L2B,OTC,M6L}</t>
  </si>
  <si>
    <t>L133</t>
  </si>
  <si>
    <t>LIQ.NSF.RSF.BIL.SEC.ENC{M61,L2B,OTC,M61}</t>
  </si>
  <si>
    <t>L134</t>
  </si>
  <si>
    <t>LIQ.NSF.RSF.BIL.SEC.ENC{M61,L2B,OTC,Y1M}</t>
  </si>
  <si>
    <t>L135</t>
  </si>
  <si>
    <t>LIQ.NSF.RSF.BIL.SEC.ENC{M61,NHQ,CEB,M6L}</t>
  </si>
  <si>
    <t>L289</t>
  </si>
  <si>
    <t>LIQ.NSF.RSF.BIL.SEC.ENC{M61,NHQ,CEB,M61}</t>
  </si>
  <si>
    <t>L290</t>
  </si>
  <si>
    <t>LIQ.NSF.RSF.BIL.SEC.ENC{M61,NHQ,CEB,Y1M}</t>
  </si>
  <si>
    <t>L291</t>
  </si>
  <si>
    <t>LIQ.NSF.RSF.BIL.SEC.ENC{M61,NHQ,OTC,M6L}</t>
  </si>
  <si>
    <t>L293</t>
  </si>
  <si>
    <t>LIQ.NSF.RSF.BIL.SEC.ENC{M61,NHQ,OTC,M61}</t>
  </si>
  <si>
    <t>L294</t>
  </si>
  <si>
    <t>LIQ.NSF.RSF.BIL.SEC.ENC{M61,NHQ,OTC,Y1M}</t>
  </si>
  <si>
    <t>L295</t>
  </si>
  <si>
    <t>LIQ.NSF.RSF.BIL.SEC.ENC{Y1M,L1A,CEB,M6L}</t>
  </si>
  <si>
    <t>M109</t>
  </si>
  <si>
    <t>LIQ.NSF.RSF.BIL.SEC.ENC{Y1M,L1A,CEB,M61}</t>
  </si>
  <si>
    <t>M110</t>
  </si>
  <si>
    <t>LIQ.NSF.RSF.BIL.SEC.ENC{Y1M,L1A,CEB,Y1M}</t>
  </si>
  <si>
    <t>M111</t>
  </si>
  <si>
    <t>LIQ.NSF.RSF.BIL.SEC.ENC{Y1M,L1A,OTC,M6L}</t>
  </si>
  <si>
    <t>M113</t>
  </si>
  <si>
    <t>LIQ.NSF.RSF.BIL.SEC.ENC{Y1M,L1A,OTC,M61}</t>
  </si>
  <si>
    <t>M114</t>
  </si>
  <si>
    <t>LIQ.NSF.RSF.BIL.SEC.ENC{Y1M,L1A,OTC,Y1M}</t>
  </si>
  <si>
    <t>M115</t>
  </si>
  <si>
    <t>LIQ.NSF.RSF.BIL.SEC.ENC{Y1M,L2A,CEB,M6L}</t>
  </si>
  <si>
    <t>M119</t>
  </si>
  <si>
    <t>LIQ.NSF.RSF.BIL.SEC.ENC{Y1M,L2A,CEB,M61}</t>
  </si>
  <si>
    <t>M120</t>
  </si>
  <si>
    <t>LIQ.NSF.RSF.BIL.SEC.ENC{Y1M,L2A,CEB,Y1M}</t>
  </si>
  <si>
    <t>M121</t>
  </si>
  <si>
    <t>LIQ.NSF.RSF.BIL.SEC.ENC{Y1M,L2A,OTC,M6L}</t>
  </si>
  <si>
    <t>M123</t>
  </si>
  <si>
    <t>LIQ.NSF.RSF.BIL.SEC.ENC{Y1M,L2A,OTC,M61}</t>
  </si>
  <si>
    <t>M124</t>
  </si>
  <si>
    <t>LIQ.NSF.RSF.BIL.SEC.ENC{Y1M,L2A,OTC,Y1M}</t>
  </si>
  <si>
    <t>M125</t>
  </si>
  <si>
    <t>LIQ.NSF.RSF.BIL.SEC.ENC{Y1M,L2B,CEB,M6L}</t>
  </si>
  <si>
    <t>M129</t>
  </si>
  <si>
    <t>LIQ.NSF.RSF.BIL.SEC.ENC{Y1M,L2B,CEB,M61}</t>
  </si>
  <si>
    <t>M130</t>
  </si>
  <si>
    <t>LIQ.NSF.RSF.BIL.SEC.ENC{Y1M,L2B,CEB,Y1M}</t>
  </si>
  <si>
    <t>M131</t>
  </si>
  <si>
    <t>LIQ.NSF.RSF.BIL.SEC.ENC{Y1M,L2B,OTC,M6L}</t>
  </si>
  <si>
    <t>M133</t>
  </si>
  <si>
    <t>LIQ.NSF.RSF.BIL.SEC.ENC{Y1M,L2B,OTC,M61}</t>
  </si>
  <si>
    <t>M134</t>
  </si>
  <si>
    <t>LIQ.NSF.RSF.BIL.SEC.ENC{Y1M,L2B,OTC,Y1M}</t>
  </si>
  <si>
    <t>M135</t>
  </si>
  <si>
    <t>LIQ.NSF.RSF.BIL.SEC.ENC{Y1M,NHQ,CEB,M6L}</t>
  </si>
  <si>
    <t>M289</t>
  </si>
  <si>
    <t>LIQ.NSF.RSF.BIL.SEC.ENC{Y1M,NHQ,CEB,M61}</t>
  </si>
  <si>
    <t>M290</t>
  </si>
  <si>
    <t>LIQ.NSF.RSF.BIL.SEC.ENC{Y1M,NHQ,CEB,Y1M}</t>
  </si>
  <si>
    <t>M291</t>
  </si>
  <si>
    <t>LIQ.NSF.RSF.BIL.SEC.ENC{Y1M,NHQ,OTC,M6L}</t>
  </si>
  <si>
    <t>M293</t>
  </si>
  <si>
    <t>LIQ.NSF.RSF.BIL.SEC.ENC{Y1M,NHQ,OTC,M61}</t>
  </si>
  <si>
    <t>M294</t>
  </si>
  <si>
    <t>LIQ.NSF.RSF.BIL.SEC.ENC{Y1M,NHQ,OTC,Y1M}</t>
  </si>
  <si>
    <t>M295</t>
  </si>
  <si>
    <t>LIQ.NSF.RSF.BIL.SEC.UNE{M6L,L1A}</t>
  </si>
  <si>
    <t>K107</t>
  </si>
  <si>
    <t>LIQ.NSF.RSF.BIL.SEC.UNE{M6L,L2A}</t>
  </si>
  <si>
    <t>K117</t>
  </si>
  <si>
    <t>LIQ.NSF.RSF.BIL.SEC.UNE{M6L,L2B}</t>
  </si>
  <si>
    <t>K127</t>
  </si>
  <si>
    <t>LIQ.NSF.RSF.BIL.SEC.UNE{M6L,NHQ}</t>
  </si>
  <si>
    <t>K287</t>
  </si>
  <si>
    <t>LIQ.NSF.RSF.BIL.SEC.UNE{M61,L1A}</t>
  </si>
  <si>
    <t>L107</t>
  </si>
  <si>
    <t>LIQ.NSF.RSF.BIL.SEC.UNE{M61,L2A}</t>
  </si>
  <si>
    <t>L117</t>
  </si>
  <si>
    <t>LIQ.NSF.RSF.BIL.SEC.UNE{M61,L2B}</t>
  </si>
  <si>
    <t>L127</t>
  </si>
  <si>
    <t>LIQ.NSF.RSF.BIL.SEC.UNE{M61,NHQ}</t>
  </si>
  <si>
    <t>L287</t>
  </si>
  <si>
    <t>LIQ.NSF.RSF.BIL.SEC.UNE{Y1M,L1A}</t>
  </si>
  <si>
    <t>M107</t>
  </si>
  <si>
    <t>LIQ.NSF.RSF.BIL.SEC.UNE{Y1M,L2A}</t>
  </si>
  <si>
    <t>M117</t>
  </si>
  <si>
    <t>LIQ.NSF.RSF.BIL.SEC.UNE{Y1M,L2B}</t>
  </si>
  <si>
    <t>M127</t>
  </si>
  <si>
    <t>LIQ.NSF.RSF.BIL.SEC.UNE{Y1M,NHQ}</t>
  </si>
  <si>
    <t>M287</t>
  </si>
  <si>
    <t>LIQ.NSF.RSF.BIL.SEC.STS.ENC{M6L,CEB,M6L}</t>
  </si>
  <si>
    <t>K89</t>
  </si>
  <si>
    <t>LIQ.NSF.RSF.BIL.SEC.STS.ENC{M6L,CEB,M61}</t>
  </si>
  <si>
    <t>K90</t>
  </si>
  <si>
    <t>LIQ.NSF.RSF.BIL.SEC.STS.ENC{M6L,CEB,Y1M}</t>
  </si>
  <si>
    <t>K91</t>
  </si>
  <si>
    <t>LIQ.NSF.RSF.BIL.SEC.STS.ENC{M6L,OTC,M6L}</t>
  </si>
  <si>
    <t>K93</t>
  </si>
  <si>
    <t>LIQ.NSF.RSF.BIL.SEC.STS.ENC{M6L,OTC,M61}</t>
  </si>
  <si>
    <t>K94</t>
  </si>
  <si>
    <t>LIQ.NSF.RSF.BIL.SEC.STS.ENC{M6L,OTC,Y1M}</t>
  </si>
  <si>
    <t>K95</t>
  </si>
  <si>
    <t>LIQ.NSF.RSF.BIL.SEC.STS.ENC{M61,CEB,M6L}</t>
  </si>
  <si>
    <t>L89</t>
  </si>
  <si>
    <t>LIQ.NSF.RSF.BIL.SEC.STS.ENC{M61,CEB,M61}</t>
  </si>
  <si>
    <t>L90</t>
  </si>
  <si>
    <t>LIQ.NSF.RSF.BIL.SEC.STS.ENC{M61,CEB,Y1M}</t>
  </si>
  <si>
    <t>L91</t>
  </si>
  <si>
    <t>LIQ.NSF.RSF.BIL.SEC.STS.ENC{M61,OTC,M6L}</t>
  </si>
  <si>
    <t>L93</t>
  </si>
  <si>
    <t>LIQ.NSF.RSF.BIL.SEC.STS.ENC{M61,OTC,M61}</t>
  </si>
  <si>
    <t>L94</t>
  </si>
  <si>
    <t>LIQ.NSF.RSF.BIL.SEC.STS.ENC{M61,OTC,Y1M}</t>
  </si>
  <si>
    <t>L95</t>
  </si>
  <si>
    <t>LIQ.NSF.RSF.BIL.SEC.STS.UNE{M6L}</t>
  </si>
  <si>
    <t>K87</t>
  </si>
  <si>
    <t>LIQ.NSF.RSF.BIL.SEC.STS.UNE{M61}</t>
  </si>
  <si>
    <t>L87</t>
  </si>
  <si>
    <t>LIQ.NSF.RSF.BIL.SEC.SOF.ENC{M6L,CEB,M6L}</t>
  </si>
  <si>
    <t>K99</t>
  </si>
  <si>
    <t>LIQ.NSF.RSF.BIL.SEC.SOF.ENC{M6L,CEB,M61}</t>
  </si>
  <si>
    <t>K100</t>
  </si>
  <si>
    <t>LIQ.NSF.RSF.BIL.SEC.SOF.ENC{M6L,CEB,Y1M}</t>
  </si>
  <si>
    <t>K101</t>
  </si>
  <si>
    <t>LIQ.NSF.RSF.BIL.SEC.SOF.ENC{M6L,OTC,M6L}</t>
  </si>
  <si>
    <t>K103</t>
  </si>
  <si>
    <t>LIQ.NSF.RSF.BIL.SEC.SOF.ENC{M6L,OTC,M61}</t>
  </si>
  <si>
    <t>K104</t>
  </si>
  <si>
    <t>LIQ.NSF.RSF.BIL.SEC.SOF.ENC{M6L,OTC,Y1M}</t>
  </si>
  <si>
    <t>K105</t>
  </si>
  <si>
    <t>LIQ.NSF.RSF.BIL.SEC.SOF.ENC{M61,CEB,M6L}</t>
  </si>
  <si>
    <t>L99</t>
  </si>
  <si>
    <t>LIQ.NSF.RSF.BIL.SEC.SOF.ENC{M61,CEB,M61}</t>
  </si>
  <si>
    <t>L100</t>
  </si>
  <si>
    <t>LIQ.NSF.RSF.BIL.SEC.SOF.ENC{M61,CEB,Y1M}</t>
  </si>
  <si>
    <t>L101</t>
  </si>
  <si>
    <t>LIQ.NSF.RSF.BIL.SEC.SOF.ENC{M61,OTC,M6L}</t>
  </si>
  <si>
    <t>L103</t>
  </si>
  <si>
    <t>LIQ.NSF.RSF.BIL.SEC.SOF.ENC{M61,OTC,M61}</t>
  </si>
  <si>
    <t>L104</t>
  </si>
  <si>
    <t>LIQ.NSF.RSF.BIL.SEC.SOF.ENC{M61,OTC,Y1M}</t>
  </si>
  <si>
    <t>L105</t>
  </si>
  <si>
    <t>LIQ.NSF.RSF.BIL.SEC.SOF.ENC{Y1M,CEB,M6L}</t>
  </si>
  <si>
    <t>M99</t>
  </si>
  <si>
    <t>LIQ.NSF.RSF.BIL.SEC.SOF.ENC{Y1M,CEB,M61}</t>
  </si>
  <si>
    <t>M100</t>
  </si>
  <si>
    <t>LIQ.NSF.RSF.BIL.SEC.SOF.ENC{Y1M,CEB,Y1M}</t>
  </si>
  <si>
    <t>M101</t>
  </si>
  <si>
    <t>LIQ.NSF.RSF.BIL.SEC.SOF.ENC{Y1M,OTC,M6L}</t>
  </si>
  <si>
    <t>M103</t>
  </si>
  <si>
    <t>LIQ.NSF.RSF.BIL.SEC.SOF.ENC{Y1M,OTC,M61}</t>
  </si>
  <si>
    <t>M104</t>
  </si>
  <si>
    <t>LIQ.NSF.RSF.BIL.SEC.SOF.ENC{Y1M,OTC,Y1M}</t>
  </si>
  <si>
    <t>M105</t>
  </si>
  <si>
    <t>LIQ.NSF.RSF.BIL.SEC.SOF.UNE{M6L}</t>
  </si>
  <si>
    <t>K97</t>
  </si>
  <si>
    <t>LIQ.NSF.RSF.BIL.SEC.SOF.UNE{M61}</t>
  </si>
  <si>
    <t>L97</t>
  </si>
  <si>
    <t>LIQ.NSF.RSF.BIL.SEC.SOF.UNE{Y1M}</t>
  </si>
  <si>
    <t>M97</t>
  </si>
  <si>
    <t>LIQ.NSF.RSF.BIL.KRD.UNE{M6L}</t>
  </si>
  <si>
    <t>K177</t>
  </si>
  <si>
    <t>LIQ.NSF.RSF.BIL.KRD.UNE{M61}</t>
  </si>
  <si>
    <t>L177</t>
  </si>
  <si>
    <t>LIQ.NSF.RSF.BIL.KRD.ENC{M6L,CEB,M6L}</t>
  </si>
  <si>
    <t>K179</t>
  </si>
  <si>
    <t>LIQ.NSF.RSF.BIL.KRD.ENC{M6L,CEB,M61}</t>
  </si>
  <si>
    <t>K180</t>
  </si>
  <si>
    <t>LIQ.NSF.RSF.BIL.KRD.ENC{M6L,CEB,Y1M}</t>
  </si>
  <si>
    <t>K181</t>
  </si>
  <si>
    <t>LIQ.NSF.RSF.BIL.KRD.ENC{M6L,OTC,M6L}</t>
  </si>
  <si>
    <t>K183</t>
  </si>
  <si>
    <t>LIQ.NSF.RSF.BIL.KRD.ENC{M6L,OTC,M61}</t>
  </si>
  <si>
    <t>K184</t>
  </si>
  <si>
    <t>LIQ.NSF.RSF.BIL.KRD.ENC{M6L,OTC,Y1M}</t>
  </si>
  <si>
    <t>K185</t>
  </si>
  <si>
    <t>LIQ.NSF.RSF.BIL.KRD.ENC{M61,CEB,M6L}</t>
  </si>
  <si>
    <t>L179</t>
  </si>
  <si>
    <t>LIQ.NSF.RSF.BIL.KRD.ENC{M61,CEB,M61}</t>
  </si>
  <si>
    <t>L180</t>
  </si>
  <si>
    <t>LIQ.NSF.RSF.BIL.KRD.ENC{M61,CEB,Y1M}</t>
  </si>
  <si>
    <t>L181</t>
  </si>
  <si>
    <t>LIQ.NSF.RSF.BIL.KRD.ENC{M61,OTC,M6L}</t>
  </si>
  <si>
    <t>L183</t>
  </si>
  <si>
    <t>LIQ.NSF.RSF.BIL.KRD.ENC{M61,OTC,M61}</t>
  </si>
  <si>
    <t>L184</t>
  </si>
  <si>
    <t>LIQ.NSF.RSF.BIL.KRD.ENC{M61,OTC,Y1M}</t>
  </si>
  <si>
    <t>L185</t>
  </si>
  <si>
    <t>LIQ.NSF.RSF.BIL.KRD.L6M.ENC{M6L,BAN,CEB,M6L}</t>
  </si>
  <si>
    <t>K139</t>
  </si>
  <si>
    <t>LIQ.NSF.RSF.BIL.KRD.L6M.ENC{M6L,BAN,CEB,M61}</t>
  </si>
  <si>
    <t>K140</t>
  </si>
  <si>
    <t>LIQ.NSF.RSF.BIL.KRD.L6M.ENC{M6L,BAN,CEB,Y1M}</t>
  </si>
  <si>
    <t>K141</t>
  </si>
  <si>
    <t>LIQ.NSF.RSF.BIL.KRD.L6M.ENC{M6L,BAN,OTC,M6L}</t>
  </si>
  <si>
    <t>K143</t>
  </si>
  <si>
    <t>LIQ.NSF.RSF.BIL.KRD.L6M.ENC{M6L,BAN,OTC,M61}</t>
  </si>
  <si>
    <t>K144</t>
  </si>
  <si>
    <t>LIQ.NSF.RSF.BIL.KRD.L6M.ENC{M6L,BAN,OTC,Y1M}</t>
  </si>
  <si>
    <t>K145</t>
  </si>
  <si>
    <t>LIQ.NSF.RSF.BIL.KRD.L6M.ENC{M6L,FUN_U,CEB,M6L}</t>
  </si>
  <si>
    <t>K149</t>
  </si>
  <si>
    <t>LIQ.NSF.RSF.BIL.KRD.L6M.ENC{M6L,FUN_U,CEB,M61}</t>
  </si>
  <si>
    <t>K150</t>
  </si>
  <si>
    <t>LIQ.NSF.RSF.BIL.KRD.L6M.ENC{M6L,FUN_U,CEB,Y1M}</t>
  </si>
  <si>
    <t>K151</t>
  </si>
  <si>
    <t>LIQ.NSF.RSF.BIL.KRD.L6M.ENC{M6L,FUN_U,OTC,M6L}</t>
  </si>
  <si>
    <t>K153</t>
  </si>
  <si>
    <t>LIQ.NSF.RSF.BIL.KRD.L6M.ENC{M6L,FUN_U,OTC,M61}</t>
  </si>
  <si>
    <t>K154</t>
  </si>
  <si>
    <t>LIQ.NSF.RSF.BIL.KRD.L6M.ENC{M6L,FUN_U,OTC,Y1M}</t>
  </si>
  <si>
    <t>K155</t>
  </si>
  <si>
    <t>LIQ.NSF.RSF.BIL.KRD.L6M.UNE{M6L,BAN}</t>
  </si>
  <si>
    <t>K137</t>
  </si>
  <si>
    <t>LIQ.NSF.RSF.BIL.KRD.L6M.UNE{M6L,FUN_U}</t>
  </si>
  <si>
    <t>K147</t>
  </si>
  <si>
    <t>LIQ.NSF.RSF.BIL.KRD.L1Y.ENC{M6L,CEB,CEB,M6L}</t>
  </si>
  <si>
    <t>K219</t>
  </si>
  <si>
    <t>LIQ.NSF.RSF.BIL.KRD.L1Y.ENC{M6L,CEB,CEB,M61}</t>
  </si>
  <si>
    <t>K220</t>
  </si>
  <si>
    <t>LIQ.NSF.RSF.BIL.KRD.L1Y.ENC{M6L,CEB,CEB,Y1M}</t>
  </si>
  <si>
    <t>K221</t>
  </si>
  <si>
    <t>LIQ.NSF.RSF.BIL.KRD.L1Y.ENC{M6L,CEB,OTC,M6L}</t>
  </si>
  <si>
    <t>K223</t>
  </si>
  <si>
    <t>LIQ.NSF.RSF.BIL.KRD.L1Y.ENC{M6L,CEB,OTC,M61}</t>
  </si>
  <si>
    <t>K224</t>
  </si>
  <si>
    <t>LIQ.NSF.RSF.BIL.KRD.L1Y.ENC{M6L,CEB,OTC,Y1M}</t>
  </si>
  <si>
    <t>K225</t>
  </si>
  <si>
    <t>LIQ.NSF.RSF.BIL.KRD.L1Y.ENC{M6L,SMN,CEB,M6L}</t>
  </si>
  <si>
    <t>K229</t>
  </si>
  <si>
    <t>LIQ.NSF.RSF.BIL.KRD.L1Y.ENC{M6L,SMN,CEB,M61}</t>
  </si>
  <si>
    <t>K230</t>
  </si>
  <si>
    <t>LIQ.NSF.RSF.BIL.KRD.L1Y.ENC{M6L,SMN,CEB,Y1M}</t>
  </si>
  <si>
    <t>K231</t>
  </si>
  <si>
    <t>LIQ.NSF.RSF.BIL.KRD.L1Y.ENC{M6L,SMN,OTC,M6L}</t>
  </si>
  <si>
    <t>K233</t>
  </si>
  <si>
    <t>LIQ.NSF.RSF.BIL.KRD.L1Y.ENC{M6L,SMN,OTC,M61}</t>
  </si>
  <si>
    <t>K234</t>
  </si>
  <si>
    <t>LIQ.NSF.RSF.BIL.KRD.L1Y.ENC{M6L,SMN,OTC,Y1M}</t>
  </si>
  <si>
    <t>K235</t>
  </si>
  <si>
    <t>LIQ.NSF.RSF.BIL.KRD.L1Y.ENC{M6L,NFU,CEB,M6L}</t>
  </si>
  <si>
    <t>K209</t>
  </si>
  <si>
    <t>LIQ.NSF.RSF.BIL.KRD.L1Y.ENC{M6L,NFU,CEB,M61}</t>
  </si>
  <si>
    <t>K210</t>
  </si>
  <si>
    <t>LIQ.NSF.RSF.BIL.KRD.L1Y.ENC{M6L,NFU,CEB,Y1M}</t>
  </si>
  <si>
    <t>K211</t>
  </si>
  <si>
    <t>LIQ.NSF.RSF.BIL.KRD.L1Y.ENC{M6L,NFU,OTC,M6L}</t>
  </si>
  <si>
    <t>K213</t>
  </si>
  <si>
    <t>LIQ.NSF.RSF.BIL.KRD.L1Y.ENC{M6L,NFU,OTC,M61}</t>
  </si>
  <si>
    <t>K214</t>
  </si>
  <si>
    <t>LIQ.NSF.RSF.BIL.KRD.L1Y.ENC{M6L,NFU,OTC,Y1M}</t>
  </si>
  <si>
    <t>K215</t>
  </si>
  <si>
    <t>LIQ.NSF.RSF.BIL.KRD.L1Y.ENC{M6L,RSB,CEB,M6L}</t>
  </si>
  <si>
    <t>K259</t>
  </si>
  <si>
    <t>LIQ.NSF.RSF.BIL.KRD.L1Y.ENC{M6L,RSB,CEB,M61}</t>
  </si>
  <si>
    <t>K260</t>
  </si>
  <si>
    <t>LIQ.NSF.RSF.BIL.KRD.L1Y.ENC{M6L,RSB,CEB,Y1M}</t>
  </si>
  <si>
    <t>K261</t>
  </si>
  <si>
    <t>LIQ.NSF.RSF.BIL.KRD.L1Y.ENC{M6L,RSB,OTC,M6L}</t>
  </si>
  <si>
    <t>K263</t>
  </si>
  <si>
    <t>LIQ.NSF.RSF.BIL.KRD.L1Y.ENC{M6L,RSB,OTC,M61}</t>
  </si>
  <si>
    <t>K264</t>
  </si>
  <si>
    <t>LIQ.NSF.RSF.BIL.KRD.L1Y.ENC{M6L,RSB,OTC,Y1M}</t>
  </si>
  <si>
    <t>K265</t>
  </si>
  <si>
    <t>LIQ.NSF.RSF.BIL.KRD.L1Y.ENC{M61,CEB,CEB,M6L}</t>
  </si>
  <si>
    <t>L219</t>
  </si>
  <si>
    <t>LIQ.NSF.RSF.BIL.KRD.L1Y.ENC{M61,CEB,CEB,M61}</t>
  </si>
  <si>
    <t>L220</t>
  </si>
  <si>
    <t>LIQ.NSF.RSF.BIL.KRD.L1Y.ENC{M61,CEB,CEB,Y1M}</t>
  </si>
  <si>
    <t>L221</t>
  </si>
  <si>
    <t>LIQ.NSF.RSF.BIL.KRD.L1Y.ENC{M61,CEB,OTC,M6L}</t>
  </si>
  <si>
    <t>L223</t>
  </si>
  <si>
    <t>LIQ.NSF.RSF.BIL.KRD.L1Y.ENC{M61,CEB,OTC,M61}</t>
  </si>
  <si>
    <t>L224</t>
  </si>
  <si>
    <t>LIQ.NSF.RSF.BIL.KRD.L1Y.ENC{M61,CEB,OTC,Y1M}</t>
  </si>
  <si>
    <t>L225</t>
  </si>
  <si>
    <t>LIQ.NSF.RSF.BIL.KRD.L1Y.ENC{M61,SMN,CEB,M6L}</t>
  </si>
  <si>
    <t>L229</t>
  </si>
  <si>
    <t>LIQ.NSF.RSF.BIL.KRD.L1Y.ENC{M61,SMN,CEB,M61}</t>
  </si>
  <si>
    <t>L230</t>
  </si>
  <si>
    <t>LIQ.NSF.RSF.BIL.KRD.L1Y.ENC{M61,SMN,CEB,Y1M}</t>
  </si>
  <si>
    <t>L231</t>
  </si>
  <si>
    <t>LIQ.NSF.RSF.BIL.KRD.L1Y.ENC{M61,SMN,OTC,M6L}</t>
  </si>
  <si>
    <t>L233</t>
  </si>
  <si>
    <t>LIQ.NSF.RSF.BIL.KRD.L1Y.ENC{M61,SMN,OTC,M61}</t>
  </si>
  <si>
    <t>L234</t>
  </si>
  <si>
    <t>LIQ.NSF.RSF.BIL.KRD.L1Y.ENC{M61,SMN,OTC,Y1M}</t>
  </si>
  <si>
    <t>L235</t>
  </si>
  <si>
    <t>LIQ.NSF.RSF.BIL.KRD.L1Y.ENC{M61,NFU,CEB,M6L}</t>
  </si>
  <si>
    <t>L209</t>
  </si>
  <si>
    <t>LIQ.NSF.RSF.BIL.KRD.L1Y.ENC{M61,NFU,CEB,M61}</t>
  </si>
  <si>
    <t>L210</t>
  </si>
  <si>
    <t>LIQ.NSF.RSF.BIL.KRD.L1Y.ENC{M61,NFU,CEB,Y1M}</t>
  </si>
  <si>
    <t>L211</t>
  </si>
  <si>
    <t>LIQ.NSF.RSF.BIL.KRD.L1Y.ENC{M61,NFU,OTC,M6L}</t>
  </si>
  <si>
    <t>L213</t>
  </si>
  <si>
    <t>LIQ.NSF.RSF.BIL.KRD.L1Y.ENC{M61,NFU,OTC,M61}</t>
  </si>
  <si>
    <t>L214</t>
  </si>
  <si>
    <t>LIQ.NSF.RSF.BIL.KRD.L1Y.ENC{M61,NFU,OTC,Y1M}</t>
  </si>
  <si>
    <t>L215</t>
  </si>
  <si>
    <t>LIQ.NSF.RSF.BIL.KRD.L1Y.ENC{M61,RSB,CEB,M6L}</t>
  </si>
  <si>
    <t>L259</t>
  </si>
  <si>
    <t>LIQ.NSF.RSF.BIL.KRD.L1Y.ENC{M61,RSB,CEB,M61}</t>
  </si>
  <si>
    <t>L260</t>
  </si>
  <si>
    <t>LIQ.NSF.RSF.BIL.KRD.L1Y.ENC{M61,RSB,CEB,Y1M}</t>
  </si>
  <si>
    <t>L261</t>
  </si>
  <si>
    <t>LIQ.NSF.RSF.BIL.KRD.L1Y.ENC{M61,RSB,OTC,M6L}</t>
  </si>
  <si>
    <t>L263</t>
  </si>
  <si>
    <t>LIQ.NSF.RSF.BIL.KRD.L1Y.ENC{M61,RSB,OTC,M61}</t>
  </si>
  <si>
    <t>L264</t>
  </si>
  <si>
    <t>LIQ.NSF.RSF.BIL.KRD.L1Y.ENC{M61,RSB,OTC,Y1M}</t>
  </si>
  <si>
    <t>L265</t>
  </si>
  <si>
    <t>LIQ.NSF.RSF.BIL.KRD.L1Y.UNE{M6L,CEB}</t>
  </si>
  <si>
    <t>K217</t>
  </si>
  <si>
    <t>LIQ.NSF.RSF.BIL.KRD.L1Y.UNE{M6L,SMN}</t>
  </si>
  <si>
    <t>K227</t>
  </si>
  <si>
    <t>LIQ.NSF.RSF.BIL.KRD.L1Y.UNE{M6L,NFU}</t>
  </si>
  <si>
    <t>K207</t>
  </si>
  <si>
    <t>LIQ.NSF.RSF.BIL.KRD.L1Y.UNE{M6L,RSB}</t>
  </si>
  <si>
    <t>K257</t>
  </si>
  <si>
    <t>LIQ.NSF.RSF.BIL.KRD.L1Y.UNE{M61,CEB}</t>
  </si>
  <si>
    <t>L217</t>
  </si>
  <si>
    <t>LIQ.NSF.RSF.BIL.KRD.L1Y.UNE{M61,SMN}</t>
  </si>
  <si>
    <t>L227</t>
  </si>
  <si>
    <t>LIQ.NSF.RSF.BIL.KRD.L1Y.UNE{M61,NFU}</t>
  </si>
  <si>
    <t>L207</t>
  </si>
  <si>
    <t>LIQ.NSF.RSF.BIL.KRD.L1Y.UNE{M61,RSB}</t>
  </si>
  <si>
    <t>L257</t>
  </si>
  <si>
    <t>LIQ.NSF.RSF.BIL.KRD.UEK.ENC{M6L,BAN,CEB,M6L}</t>
  </si>
  <si>
    <t>K159</t>
  </si>
  <si>
    <t>LIQ.NSF.RSF.BIL.KRD.UEK.ENC{M6L,BAN,CEB,M61}</t>
  </si>
  <si>
    <t>K160</t>
  </si>
  <si>
    <t>LIQ.NSF.RSF.BIL.KRD.UEK.ENC{M6L,BAN,CEB,Y1M}</t>
  </si>
  <si>
    <t>K161</t>
  </si>
  <si>
    <t>LIQ.NSF.RSF.BIL.KRD.UEK.ENC{M6L,BAN,OTC,M6L}</t>
  </si>
  <si>
    <t>K163</t>
  </si>
  <si>
    <t>LIQ.NSF.RSF.BIL.KRD.UEK.ENC{M6L,BAN,OTC,M61}</t>
  </si>
  <si>
    <t>K164</t>
  </si>
  <si>
    <t>LIQ.NSF.RSF.BIL.KRD.UEK.ENC{M6L,BAN,OTC,Y1M}</t>
  </si>
  <si>
    <t>K165</t>
  </si>
  <si>
    <t>LIQ.NSF.RSF.BIL.KRD.UEK.ENC{M6L,FUN_U,CEB,M6L}</t>
  </si>
  <si>
    <t>K169</t>
  </si>
  <si>
    <t>LIQ.NSF.RSF.BIL.KRD.UEK.ENC{M6L,FUN_U,CEB,M61}</t>
  </si>
  <si>
    <t>K170</t>
  </si>
  <si>
    <t>LIQ.NSF.RSF.BIL.KRD.UEK.ENC{M6L,FUN_U,CEB,Y1M}</t>
  </si>
  <si>
    <t>K171</t>
  </si>
  <si>
    <t>LIQ.NSF.RSF.BIL.KRD.UEK.ENC{M6L,FUN_U,OTC,M6L}</t>
  </si>
  <si>
    <t>K173</t>
  </si>
  <si>
    <t>LIQ.NSF.RSF.BIL.KRD.UEK.ENC{M6L,FUN_U,OTC,M61}</t>
  </si>
  <si>
    <t>K174</t>
  </si>
  <si>
    <t>LIQ.NSF.RSF.BIL.KRD.UEK.ENC{M6L,FUN_U,OTC,Y1M}</t>
  </si>
  <si>
    <t>K175</t>
  </si>
  <si>
    <t>LIQ.NSF.RSF.BIL.KRD.UEK.ENC{M61,BAN,CEB,M6L}</t>
  </si>
  <si>
    <t>L159</t>
  </si>
  <si>
    <t>LIQ.NSF.RSF.BIL.KRD.UEK.ENC{M61,BAN,CEB,M61}</t>
  </si>
  <si>
    <t>L160</t>
  </si>
  <si>
    <t>LIQ.NSF.RSF.BIL.KRD.UEK.ENC{M61,BAN,CEB,Y1M}</t>
  </si>
  <si>
    <t>L161</t>
  </si>
  <si>
    <t>LIQ.NSF.RSF.BIL.KRD.UEK.ENC{M61,BAN,OTC,M6L}</t>
  </si>
  <si>
    <t>L163</t>
  </si>
  <si>
    <t>LIQ.NSF.RSF.BIL.KRD.UEK.ENC{M61,BAN,OTC,M61}</t>
  </si>
  <si>
    <t>L164</t>
  </si>
  <si>
    <t>LIQ.NSF.RSF.BIL.KRD.UEK.ENC{M61,BAN,OTC,Y1M}</t>
  </si>
  <si>
    <t>L165</t>
  </si>
  <si>
    <t>LIQ.NSF.RSF.BIL.KRD.UEK.ENC{M61,FUN_U,CEB,M6L}</t>
  </si>
  <si>
    <t>L169</t>
  </si>
  <si>
    <t>LIQ.NSF.RSF.BIL.KRD.UEK.ENC{M61,FUN_U,CEB,M61}</t>
  </si>
  <si>
    <t>L170</t>
  </si>
  <si>
    <t>LIQ.NSF.RSF.BIL.KRD.UEK.ENC{M61,FUN_U,CEB,Y1M}</t>
  </si>
  <si>
    <t>L171</t>
  </si>
  <si>
    <t>LIQ.NSF.RSF.BIL.KRD.UEK.ENC{M61,FUN_U,OTC,M6L}</t>
  </si>
  <si>
    <t>L173</t>
  </si>
  <si>
    <t>LIQ.NSF.RSF.BIL.KRD.UEK.ENC{M61,FUN_U,OTC,M61}</t>
  </si>
  <si>
    <t>L174</t>
  </si>
  <si>
    <t>LIQ.NSF.RSF.BIL.KRD.UEK.ENC{M61,FUN_U,OTC,Y1M}</t>
  </si>
  <si>
    <t>L175</t>
  </si>
  <si>
    <t>LIQ.NSF.RSF.BIL.KRD.UEK.ENC{Y1M,BAN,CEB,M6L}</t>
  </si>
  <si>
    <t>M159</t>
  </si>
  <si>
    <t>LIQ.NSF.RSF.BIL.KRD.UEK.ENC{Y1M,BAN,CEB,M61}</t>
  </si>
  <si>
    <t>M160</t>
  </si>
  <si>
    <t>LIQ.NSF.RSF.BIL.KRD.UEK.ENC{Y1M,BAN,CEB,Y1M}</t>
  </si>
  <si>
    <t>M161</t>
  </si>
  <si>
    <t>LIQ.NSF.RSF.BIL.KRD.UEK.ENC{Y1M,BAN,OTC,M6L}</t>
  </si>
  <si>
    <t>M163</t>
  </si>
  <si>
    <t>LIQ.NSF.RSF.BIL.KRD.UEK.ENC{Y1M,BAN,OTC,M61}</t>
  </si>
  <si>
    <t>M164</t>
  </si>
  <si>
    <t>LIQ.NSF.RSF.BIL.KRD.UEK.ENC{Y1M,BAN,OTC,Y1M}</t>
  </si>
  <si>
    <t>M165</t>
  </si>
  <si>
    <t>LIQ.NSF.RSF.BIL.KRD.UEK.ENC{Y1M,FUN_U,CEB,M6L}</t>
  </si>
  <si>
    <t>M169</t>
  </si>
  <si>
    <t>LIQ.NSF.RSF.BIL.KRD.UEK.ENC{Y1M,FUN_U,CEB,M61}</t>
  </si>
  <si>
    <t>M170</t>
  </si>
  <si>
    <t>LIQ.NSF.RSF.BIL.KRD.UEK.ENC{Y1M,FUN_U,CEB,Y1M}</t>
  </si>
  <si>
    <t>M171</t>
  </si>
  <si>
    <t>LIQ.NSF.RSF.BIL.KRD.UEK.ENC{Y1M,FUN_U,OTC,M6L}</t>
  </si>
  <si>
    <t>M173</t>
  </si>
  <si>
    <t>LIQ.NSF.RSF.BIL.KRD.UEK.ENC{Y1M,FUN_U,OTC,M61}</t>
  </si>
  <si>
    <t>M174</t>
  </si>
  <si>
    <t>LIQ.NSF.RSF.BIL.KRD.UEK.ENC{Y1M,FUN_U,OTC,Y1M}</t>
  </si>
  <si>
    <t>M175</t>
  </si>
  <si>
    <t>LIQ.NSF.RSF.BIL.KRD.UEK.UNE{M6L,BAN}</t>
  </si>
  <si>
    <t>K157</t>
  </si>
  <si>
    <t>LIQ.NSF.RSF.BIL.KRD.UEK.UNE{M6L,FUN_U}</t>
  </si>
  <si>
    <t>K167</t>
  </si>
  <si>
    <t>LIQ.NSF.RSF.BIL.KRD.UEK.UNE{M61,BAN}</t>
  </si>
  <si>
    <t>L157</t>
  </si>
  <si>
    <t>LIQ.NSF.RSF.BIL.KRD.UEK.UNE{M61,FUN_U}</t>
  </si>
  <si>
    <t>L167</t>
  </si>
  <si>
    <t>LIQ.NSF.RSF.BIL.KRD.UEK.UNE{Y1M,BAN}</t>
  </si>
  <si>
    <t>M157</t>
  </si>
  <si>
    <t>LIQ.NSF.RSF.BIL.KRD.UEK.UNE{Y1M,FUN_U}</t>
  </si>
  <si>
    <t>M167</t>
  </si>
  <si>
    <t>LIQ.NSF.RSF.BIL.KRD.UEK.OTL.ENC{CEB,M6L}</t>
  </si>
  <si>
    <t>M249</t>
  </si>
  <si>
    <t>LIQ.NSF.RSF.BIL.KRD.UEK.OTL.ENC{CEB,M61}</t>
  </si>
  <si>
    <t>M250</t>
  </si>
  <si>
    <t>LIQ.NSF.RSF.BIL.KRD.UEK.OTL.ENC{CEB,Y1M}</t>
  </si>
  <si>
    <t>M251</t>
  </si>
  <si>
    <t>LIQ.NSF.RSF.BIL.KRD.UEK.OTL.ENC{OTC,M6L}</t>
  </si>
  <si>
    <t>M253</t>
  </si>
  <si>
    <t>LIQ.NSF.RSF.BIL.KRD.UEK.OTL.ENC{OTC,M61}</t>
  </si>
  <si>
    <t>M254</t>
  </si>
  <si>
    <t>LIQ.NSF.RSF.BIL.KRD.UEK.OTL.ENC{OTC,Y1M}</t>
  </si>
  <si>
    <t>M255</t>
  </si>
  <si>
    <t>LIQ.NSF.RSF.BIL.KRD.UEK.OTL.UNE{}</t>
  </si>
  <si>
    <t>M247</t>
  </si>
  <si>
    <t>LIQ.NSF.RSF.BIL.KRD.PLO.ENC{M6L,CEB,M6L}</t>
  </si>
  <si>
    <t>K269</t>
  </si>
  <si>
    <t>LIQ.NSF.RSF.BIL.KRD.PLO.ENC{M6L,CEB,M61}</t>
  </si>
  <si>
    <t>K270</t>
  </si>
  <si>
    <t>LIQ.NSF.RSF.BIL.KRD.PLO.ENC{M6L,CEB,Y1M}</t>
  </si>
  <si>
    <t>K271</t>
  </si>
  <si>
    <t>LIQ.NSF.RSF.BIL.KRD.PLO.ENC{M6L,OTC,M6L}</t>
  </si>
  <si>
    <t>K273</t>
  </si>
  <si>
    <t>LIQ.NSF.RSF.BIL.KRD.PLO.ENC{M6L,OTC,M61}</t>
  </si>
  <si>
    <t>K274</t>
  </si>
  <si>
    <t>LIQ.NSF.RSF.BIL.KRD.PLO.ENC{M6L,OTC,Y1M}</t>
  </si>
  <si>
    <t>K275</t>
  </si>
  <si>
    <t>LIQ.NSF.RSF.BIL.KRD.PLO.ENC{M61,CEB,M6L}</t>
  </si>
  <si>
    <t>L269</t>
  </si>
  <si>
    <t>LIQ.NSF.RSF.BIL.KRD.PLO.ENC{M61,CEB,M61}</t>
  </si>
  <si>
    <t>L270</t>
  </si>
  <si>
    <t>LIQ.NSF.RSF.BIL.KRD.PLO.ENC{M61,CEB,Y1M}</t>
  </si>
  <si>
    <t>L271</t>
  </si>
  <si>
    <t>LIQ.NSF.RSF.BIL.KRD.PLO.ENC{M61,OTC,M6L}</t>
  </si>
  <si>
    <t>L273</t>
  </si>
  <si>
    <t>LIQ.NSF.RSF.BIL.KRD.PLO.ENC{M61,OTC,M61}</t>
  </si>
  <si>
    <t>L274</t>
  </si>
  <si>
    <t>LIQ.NSF.RSF.BIL.KRD.PLO.ENC{M61,OTC,Y1M}</t>
  </si>
  <si>
    <t>L275</t>
  </si>
  <si>
    <t>LIQ.NSF.RSF.BIL.KRD.PLO.ENC{Y1M,CEB,M6L}</t>
  </si>
  <si>
    <t>M269</t>
  </si>
  <si>
    <t>LIQ.NSF.RSF.BIL.KRD.PLO.ENC{Y1M,CEB,M61}</t>
  </si>
  <si>
    <t>M270</t>
  </si>
  <si>
    <t>LIQ.NSF.RSF.BIL.KRD.PLO.ENC{Y1M,CEB,Y1M}</t>
  </si>
  <si>
    <t>M271</t>
  </si>
  <si>
    <t>LIQ.NSF.RSF.BIL.KRD.PLO.ENC{Y1M,OTC,M6L}</t>
  </si>
  <si>
    <t>M273</t>
  </si>
  <si>
    <t>LIQ.NSF.RSF.BIL.KRD.PLO.ENC{Y1M,OTC,M61}</t>
  </si>
  <si>
    <t>M274</t>
  </si>
  <si>
    <t>LIQ.NSF.RSF.BIL.KRD.PLO.ENC{Y1M,OTC,Y1M}</t>
  </si>
  <si>
    <t>M275</t>
  </si>
  <si>
    <t>LIQ.NSF.RSF.BIL.KRD.PLO.UNE{M6L}</t>
  </si>
  <si>
    <t>K267</t>
  </si>
  <si>
    <t>LIQ.NSF.RSF.BIL.KRD.PLO.UNE{M61}</t>
  </si>
  <si>
    <t>L267</t>
  </si>
  <si>
    <t>LIQ.NSF.RSF.BIL.KRD.PLO.UNE{Y1M}</t>
  </si>
  <si>
    <t>M267</t>
  </si>
  <si>
    <t>LIQ.NSF.RSF.BIL.KRD.RMO.ENC{M6L,CEB,M6L}</t>
  </si>
  <si>
    <t>K239</t>
  </si>
  <si>
    <t>LIQ.NSF.RSF.BIL.KRD.RMO.ENC{M6L,CEB,M61}</t>
  </si>
  <si>
    <t>K240</t>
  </si>
  <si>
    <t>LIQ.NSF.RSF.BIL.KRD.RMO.ENC{M6L,CEB,Y1M}</t>
  </si>
  <si>
    <t>K241</t>
  </si>
  <si>
    <t>LIQ.NSF.RSF.BIL.KRD.RMO.ENC{M6L,OTC,M6L}</t>
  </si>
  <si>
    <t>K243</t>
  </si>
  <si>
    <t>LIQ.NSF.RSF.BIL.KRD.RMO.ENC{M6L,OTC,M61}</t>
  </si>
  <si>
    <t>K244</t>
  </si>
  <si>
    <t>LIQ.NSF.RSF.BIL.KRD.RMO.ENC{M6L,OTC,Y1M}</t>
  </si>
  <si>
    <t>K245</t>
  </si>
  <si>
    <t>LIQ.NSF.RSF.BIL.KRD.RMO.ENC{M61,CEB,M6L}</t>
  </si>
  <si>
    <t>L239</t>
  </si>
  <si>
    <t>LIQ.NSF.RSF.BIL.KRD.RMO.ENC{M61,CEB,M61}</t>
  </si>
  <si>
    <t>L240</t>
  </si>
  <si>
    <t>LIQ.NSF.RSF.BIL.KRD.RMO.ENC{M61,CEB,Y1M}</t>
  </si>
  <si>
    <t>L241</t>
  </si>
  <si>
    <t>LIQ.NSF.RSF.BIL.KRD.RMO.ENC{M61,OTC,M6L}</t>
  </si>
  <si>
    <t>L243</t>
  </si>
  <si>
    <t>LIQ.NSF.RSF.BIL.KRD.RMO.ENC{M61,OTC,M61}</t>
  </si>
  <si>
    <t>L244</t>
  </si>
  <si>
    <t>LIQ.NSF.RSF.BIL.KRD.RMO.ENC{M61,OTC,Y1M}</t>
  </si>
  <si>
    <t>L245</t>
  </si>
  <si>
    <t>LIQ.NSF.RSF.BIL.KRD.RMO.ENC{Y1M,CEB,M6L}</t>
  </si>
  <si>
    <t>M239</t>
  </si>
  <si>
    <t>LIQ.NSF.RSF.BIL.KRD.RMO.ENC{Y1M,CEB,M61}</t>
  </si>
  <si>
    <t>M240</t>
  </si>
  <si>
    <t>LIQ.NSF.RSF.BIL.KRD.RMO.ENC{Y1M,CEB,Y1M}</t>
  </si>
  <si>
    <t>M241</t>
  </si>
  <si>
    <t>LIQ.NSF.RSF.BIL.KRD.RMO.ENC{Y1M,OTC,M6L}</t>
  </si>
  <si>
    <t>M243</t>
  </si>
  <si>
    <t>LIQ.NSF.RSF.BIL.KRD.RMO.ENC{Y1M,OTC,M61}</t>
  </si>
  <si>
    <t>M244</t>
  </si>
  <si>
    <t>LIQ.NSF.RSF.BIL.KRD.RMO.ENC{Y1M,OTC,Y1M}</t>
  </si>
  <si>
    <t>M245</t>
  </si>
  <si>
    <t>LIQ.NSF.RSF.BIL.KRD.RMO.UNE{M6L}</t>
  </si>
  <si>
    <t>K237</t>
  </si>
  <si>
    <t>LIQ.NSF.RSF.BIL.KRD.RMO.UNE{M61}</t>
  </si>
  <si>
    <t>L237</t>
  </si>
  <si>
    <t>LIQ.NSF.RSF.BIL.KRD.RMO.UNE{Y1M}</t>
  </si>
  <si>
    <t>M237</t>
  </si>
  <si>
    <t>LIQ.NSF.RSF.BIL.DOP.ENC{M6L,BAN,CEB,M6L}</t>
  </si>
  <si>
    <t>K189</t>
  </si>
  <si>
    <t>LIQ.NSF.RSF.BIL.DOP.ENC{M6L,BAN,CEB,M61}</t>
  </si>
  <si>
    <t>K190</t>
  </si>
  <si>
    <t>LIQ.NSF.RSF.BIL.DOP.ENC{M6L,BAN,CEB,Y1M}</t>
  </si>
  <si>
    <t>K191</t>
  </si>
  <si>
    <t>LIQ.NSF.RSF.BIL.DOP.ENC{M6L,BAN,OTC,M6L}</t>
  </si>
  <si>
    <t>K193</t>
  </si>
  <si>
    <t>LIQ.NSF.RSF.BIL.DOP.ENC{M6L,BAN,OTC,M61}</t>
  </si>
  <si>
    <t>K194</t>
  </si>
  <si>
    <t>LIQ.NSF.RSF.BIL.DOP.ENC{M6L,BAN,OTC,Y1M}</t>
  </si>
  <si>
    <t>K195</t>
  </si>
  <si>
    <t>LIQ.NSF.RSF.BIL.DOP.ENC{M6L,FUN_U,CEB,M6L}</t>
  </si>
  <si>
    <t>K199</t>
  </si>
  <si>
    <t>LIQ.NSF.RSF.BIL.DOP.ENC{M6L,FUN_U,CEB,M61}</t>
  </si>
  <si>
    <t>K200</t>
  </si>
  <si>
    <t>LIQ.NSF.RSF.BIL.DOP.ENC{M6L,FUN_U,CEB,Y1M}</t>
  </si>
  <si>
    <t>K201</t>
  </si>
  <si>
    <t>LIQ.NSF.RSF.BIL.DOP.ENC{M6L,FUN_U,OTC,M6L}</t>
  </si>
  <si>
    <t>K203</t>
  </si>
  <si>
    <t>LIQ.NSF.RSF.BIL.DOP.ENC{M6L,FUN_U,OTC,M61}</t>
  </si>
  <si>
    <t>K204</t>
  </si>
  <si>
    <t>LIQ.NSF.RSF.BIL.DOP.ENC{M6L,FUN_U,OTC,Y1M}</t>
  </si>
  <si>
    <t>K205</t>
  </si>
  <si>
    <t>LIQ.NSF.RSF.BIL.DOP.UNE{M6L,BAN}</t>
  </si>
  <si>
    <t>K187</t>
  </si>
  <si>
    <t>LIQ.NSF.RSF.BIL.DOP.UNE{M6L,FUN_U}</t>
  </si>
  <si>
    <t>K197</t>
  </si>
  <si>
    <t>LIQ.NSF.RSF.BIL.EXE.ENC{CEB,M6L}</t>
  </si>
  <si>
    <t>M279</t>
  </si>
  <si>
    <t>LIQ.NSF.RSF.BIL.EXE.ENC{CEB,M61}</t>
  </si>
  <si>
    <t>M280</t>
  </si>
  <si>
    <t>LIQ.NSF.RSF.BIL.EXE.ENC{CEB,Y1M}</t>
  </si>
  <si>
    <t>M281</t>
  </si>
  <si>
    <t>LIQ.NSF.RSF.BIL.EXE.ENC{OTC,M6L}</t>
  </si>
  <si>
    <t>M283</t>
  </si>
  <si>
    <t>LIQ.NSF.RSF.BIL.EXE.ENC{OTC,M61}</t>
  </si>
  <si>
    <t>M284</t>
  </si>
  <si>
    <t>LIQ.NSF.RSF.BIL.EXE.ENC{OTC,Y1M}</t>
  </si>
  <si>
    <t>M285</t>
  </si>
  <si>
    <t>LIQ.NSF.RSF.BIL.EXE.UNE{}</t>
  </si>
  <si>
    <t>M277</t>
  </si>
  <si>
    <t>LIQ.NSF.RSF.BIL.PHY.GOL.ENC{CEB,M6L}</t>
  </si>
  <si>
    <t>M299</t>
  </si>
  <si>
    <t>LIQ.NSF.RSF.BIL.PHY.GOL.ENC{CEB,M61}</t>
  </si>
  <si>
    <t>M300</t>
  </si>
  <si>
    <t>LIQ.NSF.RSF.BIL.PHY.GOL.ENC{CEB,Y1M}</t>
  </si>
  <si>
    <t>M301</t>
  </si>
  <si>
    <t>LIQ.NSF.RSF.BIL.PHY.GOL.ENC{OTC,M6L}</t>
  </si>
  <si>
    <t>M303</t>
  </si>
  <si>
    <t>LIQ.NSF.RSF.BIL.PHY.GOL.ENC{OTC,M61}</t>
  </si>
  <si>
    <t>M304</t>
  </si>
  <si>
    <t>LIQ.NSF.RSF.BIL.PHY.GOL.ENC{OTC,Y1M}</t>
  </si>
  <si>
    <t>M305</t>
  </si>
  <si>
    <t>LIQ.NSF.RSF.BIL.PHY.GOL.UNE{}</t>
  </si>
  <si>
    <t>M297</t>
  </si>
  <si>
    <t>LIQ.NSF.RSF.BIL.PHY.COM.ENC{CEB,M6L}</t>
  </si>
  <si>
    <t>M309</t>
  </si>
  <si>
    <t>LIQ.NSF.RSF.BIL.PHY.COM.ENC{CEB,M61}</t>
  </si>
  <si>
    <t>M310</t>
  </si>
  <si>
    <t>LIQ.NSF.RSF.BIL.PHY.COM.ENC{CEB,Y1M}</t>
  </si>
  <si>
    <t>M311</t>
  </si>
  <si>
    <t>LIQ.NSF.RSF.BIL.PHY.COM.ENC{OTC,M6L}</t>
  </si>
  <si>
    <t>M313</t>
  </si>
  <si>
    <t>LIQ.NSF.RSF.BIL.PHY.COM.ENC{OTC,M61}</t>
  </si>
  <si>
    <t>M314</t>
  </si>
  <si>
    <t>LIQ.NSF.RSF.BIL.PHY.COM.ENC{OTC,Y1M}</t>
  </si>
  <si>
    <t>M315</t>
  </si>
  <si>
    <t>LIQ.NSF.RSF.BIL.PHY.COM.UNE{}</t>
  </si>
  <si>
    <t>M307</t>
  </si>
  <si>
    <t>LIQ.NSF.RSF.BIL.NDR{}</t>
  </si>
  <si>
    <t>M316</t>
  </si>
  <si>
    <t>LIQ.NSF.RSF.BIL.NDR.DAS{}</t>
  </si>
  <si>
    <t>M317</t>
  </si>
  <si>
    <t>LIQ.NSF.RSF.BIL.NDR.VMR{}</t>
  </si>
  <si>
    <t>M318</t>
  </si>
  <si>
    <t>LIQ.NSF.RSF.BIL.IM2{M6L}</t>
  </si>
  <si>
    <t>K319</t>
  </si>
  <si>
    <t>LIQ.NSF.RSF.BIL.IM2{M61}</t>
  </si>
  <si>
    <t>L319</t>
  </si>
  <si>
    <t>LIQ.NSF.RSF.BIL.IM2{Y1M}</t>
  </si>
  <si>
    <t>M319</t>
  </si>
  <si>
    <t>LIQ.NSF.RSF.BIL.CPD{Y1M}</t>
  </si>
  <si>
    <t>M320</t>
  </si>
  <si>
    <t>LIQ.NSF.RSF.BIL.IMO{M6L}</t>
  </si>
  <si>
    <t>K321</t>
  </si>
  <si>
    <t>LIQ.NSF.RSF.BIL.IMO{M61}</t>
  </si>
  <si>
    <t>L321</t>
  </si>
  <si>
    <t>LIQ.NSF.RSF.BIL.IMO{Y1M}</t>
  </si>
  <si>
    <t>M321</t>
  </si>
  <si>
    <t>LIQ.NSF.RSF.BIL.DEL{}</t>
  </si>
  <si>
    <t>M323</t>
  </si>
  <si>
    <t>LIQ.NSF.RSF.BIL.OTA.DES{M6L}</t>
  </si>
  <si>
    <t>K325</t>
  </si>
  <si>
    <t>LIQ.NSF.RSF.BIL.OTA.DES{M61}</t>
  </si>
  <si>
    <t>L325</t>
  </si>
  <si>
    <t>LIQ.NSF.RSF.BIL.OTA.DES{Y1M}</t>
  </si>
  <si>
    <t>M325</t>
  </si>
  <si>
    <t>LIQ.NSF.RSF.BIL.OTA.IMW{M6L}</t>
  </si>
  <si>
    <t>K326</t>
  </si>
  <si>
    <t>LIQ.NSF.RSF.BIL.OTA.IMW{M61}</t>
  </si>
  <si>
    <t>L326</t>
  </si>
  <si>
    <t>LIQ.NSF.RSF.BIL.OTA.IMW{Y1M}</t>
  </si>
  <si>
    <t>M326</t>
  </si>
  <si>
    <t>LIQ.NSF.RSF.BIL.OTA.SAN{M6L}</t>
  </si>
  <si>
    <t>K327</t>
  </si>
  <si>
    <t>LIQ.NSF.RSF.BIL.OTA.SAN{M61}</t>
  </si>
  <si>
    <t>L327</t>
  </si>
  <si>
    <t>LIQ.NSF.RSF.BIL.OTA.SAN{Y1M}</t>
  </si>
  <si>
    <t>M327</t>
  </si>
  <si>
    <t>LIQ.NSF.RSF.BIL.OTA.DTA{M6L}</t>
  </si>
  <si>
    <t>K328</t>
  </si>
  <si>
    <t>LIQ.NSF.RSF.BIL.OTA.DTA{M61}</t>
  </si>
  <si>
    <t>L328</t>
  </si>
  <si>
    <t>LIQ.NSF.RSF.BIL.OTA.DTA{Y1M}</t>
  </si>
  <si>
    <t>M328</t>
  </si>
  <si>
    <t>LIQ.NSF.RSF.BIL.OTA.CCD{Y1M}</t>
  </si>
  <si>
    <t>M329</t>
  </si>
  <si>
    <t>LIQ.NSF.RSF.BIL.OTA.IDR{M6L}</t>
  </si>
  <si>
    <t>K330</t>
  </si>
  <si>
    <t>LIQ.NSF.RSF.BIL.OTA.IDR{M61}</t>
  </si>
  <si>
    <t>L330</t>
  </si>
  <si>
    <t>LIQ.NSF.RSF.BIL.OTA.IDR{Y1M}</t>
  </si>
  <si>
    <t>M330</t>
  </si>
  <si>
    <t>LIQ.NSF.RSF.BIL.OTA.REI{M6L}</t>
  </si>
  <si>
    <t>K331</t>
  </si>
  <si>
    <t>LIQ.NSF.RSF.BIL.OTA.REI{M61}</t>
  </si>
  <si>
    <t>L331</t>
  </si>
  <si>
    <t>LIQ.NSF.RSF.BIL.OTA.REI{Y1M}</t>
  </si>
  <si>
    <t>M331</t>
  </si>
  <si>
    <t>LIQ.NSF.RSF.BIL.OTA.NEE{M6L}</t>
  </si>
  <si>
    <t>K332</t>
  </si>
  <si>
    <t>LIQ.NSF.RSF.BIL.OTA.NEE{M61}</t>
  </si>
  <si>
    <t>L332</t>
  </si>
  <si>
    <t>LIQ.NSF.RSF.BIL.OTA.NEE{Y1M}</t>
  </si>
  <si>
    <t>M332</t>
  </si>
  <si>
    <t>LIQ.NSF.RSF.BIL.OTA.OAS{M6L}</t>
  </si>
  <si>
    <t>K333</t>
  </si>
  <si>
    <t>LIQ.NSF.RSF.BIL.OTA.OAS{M61}</t>
  </si>
  <si>
    <t>L333</t>
  </si>
  <si>
    <t>LIQ.NSF.RSF.BIL.OTA.OAS{Y1M}</t>
  </si>
  <si>
    <t>M333</t>
  </si>
  <si>
    <t>LIQ.NSF.RSF.BIL.CP1{Y1M}</t>
  </si>
  <si>
    <t>M322</t>
  </si>
  <si>
    <t>LIQ.NSF.RSF.ABI.LIF{IRR}</t>
  </si>
  <si>
    <t>K338</t>
  </si>
  <si>
    <t>LIQ.NSF.RSF.ABI.LIF{REV}</t>
  </si>
  <si>
    <t>K340</t>
  </si>
  <si>
    <t>LIQ.NSF.RSF.ABI.CRF{IRR}</t>
  </si>
  <si>
    <t>K339</t>
  </si>
  <si>
    <t>LIQ.NSF.RSF.ABI.CRF{REV}</t>
  </si>
  <si>
    <t>K341</t>
  </si>
  <si>
    <t>LIQ.NSF.RSF.ABI.TFO{}</t>
  </si>
  <si>
    <t>K342</t>
  </si>
  <si>
    <t>LIQ.NSF.RSF.ABI.GLC{}</t>
  </si>
  <si>
    <t>K343</t>
  </si>
  <si>
    <t>LIQ.NSF.RSF.ABI.NCO.DBR{}</t>
  </si>
  <si>
    <t>K345</t>
  </si>
  <si>
    <t>LIQ.NSF.RSF.ABI.NCO.STP{}</t>
  </si>
  <si>
    <t>K346</t>
  </si>
  <si>
    <t>LIQ.NSF.RSF.ABI.NCO.MFU{}</t>
  </si>
  <si>
    <t>K347</t>
  </si>
  <si>
    <t>LIQ.NSF.RSF.ABI.NCO.UEB{}</t>
  </si>
  <si>
    <t>K348</t>
  </si>
  <si>
    <t>LIQ.NSF.RSF.ABI.OOB{}</t>
  </si>
  <si>
    <t>K349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</si>
</sst>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
    <numFmt numFmtId="165" formatCode="d/mm/yyyy"/>
    <numFmt numFmtId="166" formatCode="General_)"/>
    <numFmt numFmtId="167" formatCode="#,##0_);[Red]\-#,##0_);;@"/>
    <numFmt numFmtId="168" formatCode="#,##0\ [$€-1];[Red]\-#,##0\ [$€-1]"/>
    <numFmt numFmtId="169" formatCode="0.0000%"/>
    <numFmt numFmtId="170" formatCode="yyyy\-mm\-dd;@"/>
  </numFmts>
  <fonts count="36" x14ac:knownFonts="1">
    <font>
      <sz val="10"/>
      <color theme="1"/>
      <name val="Arial"/>
      <family val="2"/>
    </font>
    <font>
      <sz val="11"/>
      <color theme="1"/>
      <name val="Arial"/>
      <family val="2"/>
    </font>
    <font>
      <b/>
      <sz val="10"/>
      <color indexed="8"/>
      <name val="Arial"/>
      <family val="2"/>
    </font>
    <font>
      <b/>
      <sz val="10"/>
      <name val="Arial"/>
      <family val="2"/>
    </font>
    <font>
      <sz val="10"/>
      <color indexed="8"/>
      <name val="Arial"/>
      <family val="2"/>
    </font>
    <font>
      <sz val="10"/>
      <name val="Arial"/>
      <family val="2"/>
    </font>
    <font>
      <i/>
      <u/>
      <sz val="10"/>
      <color indexed="8"/>
      <name val="Arial"/>
      <family val="2"/>
    </font>
    <font>
      <b/>
      <sz val="12"/>
      <name val="Arial"/>
      <family val="2"/>
    </font>
    <font>
      <b/>
      <sz val="11"/>
      <name val="Arial"/>
      <family val="2"/>
    </font>
    <font>
      <sz val="12"/>
      <name val="Arial"/>
      <family val="2"/>
    </font>
    <font>
      <sz val="10"/>
      <color theme="1"/>
      <name val="Arial"/>
      <family val="2"/>
    </font>
    <font>
      <b/>
      <sz val="14"/>
      <color theme="1"/>
      <name val="Arial"/>
      <family val="2"/>
    </font>
    <font>
      <sz val="14"/>
      <color theme="1"/>
      <name val="Arial"/>
      <family val="2"/>
    </font>
    <font>
      <u/>
      <sz val="11"/>
      <color theme="10"/>
      <name val="Calibri"/>
      <family val="2"/>
    </font>
    <font>
      <b/>
      <sz val="10"/>
      <color rgb="FFFF0000"/>
      <name val="Arial"/>
      <family val="2"/>
    </font>
    <font>
      <sz val="10"/>
      <color rgb="FF0070C0"/>
      <name val="Arial"/>
      <family val="2"/>
    </font>
    <font>
      <sz val="11"/>
      <color theme="1"/>
      <name val="Arial"/>
      <family val="2"/>
    </font>
    <font>
      <b/>
      <sz val="9"/>
      <color rgb="FFFF0000"/>
      <name val="Arial"/>
      <family val="2"/>
    </font>
    <font>
      <b/>
      <sz val="11"/>
      <color theme="1"/>
      <name val="Arial"/>
      <family val="2"/>
    </font>
    <font>
      <sz val="8"/>
      <color theme="1"/>
      <name val="Arial"/>
      <family val="2"/>
    </font>
    <font>
      <u/>
      <sz val="8"/>
      <color theme="10"/>
      <name val="Arial"/>
      <family val="2"/>
    </font>
    <font>
      <sz val="8"/>
      <color rgb="FF000000"/>
      <name val="Arial"/>
      <family val="2"/>
    </font>
    <font>
      <sz val="10"/>
      <color rgb="FF00B0F0"/>
      <name val="Arial"/>
      <family val="2"/>
    </font>
    <font>
      <b/>
      <sz val="12"/>
      <color theme="1"/>
      <name val="Arial"/>
      <family val="2"/>
    </font>
    <font>
      <sz val="11"/>
      <color rgb="FFFF0000"/>
      <name val="Arial"/>
      <family val="2"/>
    </font>
    <font>
      <sz val="11"/>
      <name val="Arial"/>
      <family val="2"/>
    </font>
    <font>
      <sz val="10"/>
      <color rgb="FF000000"/>
      <name val="Arial"/>
      <family val="2"/>
    </font>
    <font>
      <u/>
      <sz val="10"/>
      <color theme="10"/>
      <name val="Arial"/>
      <family val="2"/>
    </font>
    <font>
      <u/>
      <sz val="10"/>
      <color indexed="12"/>
      <name val="Arial"/>
      <family val="2"/>
    </font>
    <font>
      <i/>
      <sz val="10"/>
      <color indexed="8"/>
      <name val="Arial"/>
      <family val="2"/>
    </font>
    <font>
      <name val="Calibri"/>
      <sz val="11.0"/>
      <b val="true"/>
    </font>
    <font>
      <name val="Calibri"/>
      <sz val="14.0"/>
      <b val="true"/>
    </font>
    <font>
      <name val="Calibri"/>
      <sz val="11.0"/>
      <u val="single"/>
      <color rgb="0000FF"/>
    </font>
    <font>
      <name val="Calibri"/>
      <sz val="11.0"/>
      <b val="true"/>
    </font>
    <font>
      <name val="Calibri"/>
      <sz val="14.0"/>
      <b val="true"/>
    </font>
    <font>
      <name val="Calibri"/>
      <sz val="11.0"/>
      <u val="single"/>
      <color rgb="0000FF"/>
    </font>
  </fonts>
  <fills count="10">
    <fill>
      <patternFill patternType="none"/>
    </fill>
    <fill>
      <patternFill patternType="gray125"/>
    </fill>
    <fill>
      <patternFill patternType="solid">
        <fgColor rgb="FFF0EFD7"/>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14996795556505021"/>
        <bgColor indexed="64"/>
      </patternFill>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style="thin">
        <color theme="0" rgb="FFFFFF"/>
      </top>
      <bottom style="thin">
        <color theme="0"/>
      </bottom>
      <diagonal/>
    </border>
    <border>
      <left style="thin">
        <color theme="0"/>
      </left>
      <right style="thin">
        <color theme="0"/>
      </right>
      <top/>
      <bottom style="thin">
        <color theme="0"/>
      </bottom>
      <diagonal/>
    </border>
    <border>
      <left style="thin">
        <color theme="0"/>
      </left>
      <right/>
      <top style="thin">
        <color theme="0" rgb="FFFFFF"/>
      </top>
      <bottom style="thin">
        <color theme="0"/>
      </bottom>
      <diagonal/>
    </border>
    <border>
      <left/>
      <right/>
      <top style="thin">
        <color theme="0" rgb="FFFFFF"/>
      </top>
      <bottom style="thin">
        <color theme="0"/>
      </bottom>
      <diagonal/>
    </border>
    <border>
      <left/>
      <right style="thin">
        <color theme="0"/>
      </right>
      <top style="thin">
        <color theme="0" rgb="FFFFFF"/>
      </top>
      <bottom style="thin">
        <color theme="0"/>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theme="1" rgb="000000"/>
      </top>
      <bottom style="hair">
        <color theme="1"/>
      </bottom>
      <diagonal/>
    </border>
    <border>
      <left/>
      <right style="thin">
        <color indexed="64"/>
      </right>
      <top style="hair">
        <color indexed="64"/>
      </top>
      <bottom/>
      <diagonal/>
    </border>
    <border>
      <left/>
      <right style="thin">
        <color indexed="64"/>
      </right>
      <top/>
      <bottom style="hair">
        <color theme="1"/>
      </bottom>
      <diagonal/>
    </border>
    <border>
      <left/>
      <right style="thin">
        <color indexed="64"/>
      </right>
      <top style="hair">
        <color theme="1" rgb="000000"/>
      </top>
      <bottom/>
      <diagonal/>
    </border>
    <border>
      <left style="thin">
        <color indexed="64"/>
      </left>
      <right/>
      <top style="thin">
        <color rgb="FFBCBDBC"/>
      </top>
      <bottom style="thin">
        <color rgb="FFBCBDBC"/>
      </bottom>
      <diagonal/>
    </border>
    <border>
      <left style="thin">
        <color indexed="64"/>
      </left>
      <right/>
      <top/>
      <bottom style="thin">
        <color rgb="FFBCBDBC"/>
      </bottom>
      <diagonal/>
    </border>
    <border>
      <top style="dotted"/>
    </border>
    <border>
      <top style="dotted"/>
      <bottom style="dotted"/>
    </border>
    <border>
      <left style="thin"/>
      <top style="dotted"/>
      <bottom style="dotted"/>
    </border>
    <border>
      <left style="thin"/>
      <right style="thin"/>
      <top style="dotted"/>
      <bottom style="dotted"/>
    </border>
  </borders>
  <cellStyleXfs count="19">
    <xf numFmtId="0" fontId="0" fillId="0" borderId="0"/>
    <xf numFmtId="167" fontId="10" fillId="0" borderId="1" applyFill="0">
      <protection locked="0"/>
    </xf>
    <xf numFmtId="0" fontId="10" fillId="2" borderId="2" applyNumberFormat="0">
      <alignment vertical="center"/>
    </xf>
    <xf numFmtId="0" fontId="10" fillId="0" borderId="0" applyNumberFormat="0">
      <alignment horizontal="left" vertical="top" wrapText="1" indent="1"/>
    </xf>
    <xf numFmtId="0" fontId="11" fillId="0" borderId="0" applyNumberFormat="0" applyFill="0" applyBorder="0" applyProtection="0">
      <alignment horizontal="left" vertical="top" wrapText="1"/>
    </xf>
    <xf numFmtId="167" fontId="10" fillId="0" borderId="2" applyNumberFormat="0" applyFont="0" applyAlignment="0">
      <alignment vertical="center"/>
    </xf>
    <xf numFmtId="0" fontId="13" fillId="0" borderId="0" applyNumberFormat="0" applyFill="0" applyBorder="0" applyAlignment="0" applyProtection="0">
      <alignment vertical="top"/>
      <protection locked="0"/>
    </xf>
    <xf numFmtId="49" fontId="10" fillId="5" borderId="2">
      <alignment horizontal="left"/>
    </xf>
    <xf numFmtId="0" fontId="10" fillId="0" borderId="3">
      <alignment horizontal="left" wrapText="1"/>
    </xf>
    <xf numFmtId="0" fontId="14" fillId="3" borderId="4">
      <alignment horizontal="center" vertical="center"/>
    </xf>
    <xf numFmtId="0" fontId="15" fillId="0" borderId="0">
      <alignment horizontal="left" wrapText="1"/>
    </xf>
    <xf numFmtId="0" fontId="10" fillId="5" borderId="2">
      <alignment horizontal="center"/>
    </xf>
    <xf numFmtId="166" fontId="3" fillId="0" borderId="0" applyFill="0" applyBorder="0">
      <alignment horizontal="left"/>
    </xf>
    <xf numFmtId="0" fontId="24" fillId="0" borderId="0" applyNumberFormat="0" applyFill="0" applyBorder="0" applyAlignment="0" applyProtection="0"/>
    <xf numFmtId="0" fontId="5" fillId="7" borderId="15" applyNumberFormat="0" applyFont="0" applyBorder="0">
      <alignment horizontal="center" vertical="center"/>
    </xf>
    <xf numFmtId="0" fontId="3" fillId="6" borderId="16" applyFont="0" applyBorder="0">
      <alignment horizontal="center" wrapText="1"/>
    </xf>
    <xf numFmtId="167" fontId="10" fillId="0" borderId="1">
      <protection locked="0"/>
    </xf>
    <xf numFmtId="49" fontId="10" fillId="0" borderId="1">
      <alignment horizontal="center" wrapText="1"/>
      <protection locked="0"/>
    </xf>
    <xf numFmtId="170" fontId="10" fillId="0" borderId="1">
      <alignment horizontal="center" wrapText="1"/>
      <protection locked="0"/>
    </xf>
  </cellStyleXfs>
  <cellXfs count="218">
    <xf numFmtId="0" fontId="0" fillId="0" borderId="0" xfId="0"/>
    <xf numFmtId="0" fontId="0" fillId="0" borderId="0" xfId="0" applyFont="1"/>
    <xf numFmtId="0" fontId="16" fillId="0" borderId="0" xfId="0" applyFont="1" applyAlignment="1">
      <alignment vertical="center"/>
    </xf>
    <xf numFmtId="0" fontId="17" fillId="0" borderId="0" xfId="0" applyFont="1" applyAlignment="1">
      <alignment vertical="center"/>
    </xf>
    <xf numFmtId="0" fontId="18" fillId="0" borderId="0" xfId="0" applyFont="1" applyFill="1" applyAlignment="1">
      <alignment vertical="center" textRotation="90"/>
    </xf>
    <xf numFmtId="0" fontId="16" fillId="0" borderId="0" xfId="0" applyFont="1" applyFill="1"/>
    <xf numFmtId="0" fontId="0" fillId="0" borderId="0" xfId="0" applyFont="1" applyFill="1"/>
    <xf numFmtId="0" fontId="0" fillId="0" borderId="0" xfId="0" applyFont="1" applyFill="1" applyBorder="1" applyProtection="1"/>
    <xf numFmtId="0" fontId="20" fillId="0" borderId="5" xfId="6" applyFont="1" applyBorder="1" applyAlignment="1" applyProtection="1">
      <alignment horizontal="left" readingOrder="1"/>
    </xf>
    <xf numFmtId="0" fontId="19" fillId="0" borderId="5" xfId="0" applyFont="1" applyBorder="1"/>
    <xf numFmtId="0" fontId="16" fillId="0" borderId="0" xfId="0" applyFont="1"/>
    <xf numFmtId="0" fontId="21" fillId="0" borderId="0" xfId="0" applyFont="1" applyAlignment="1">
      <alignment horizontal="left" readingOrder="1"/>
    </xf>
    <xf numFmtId="0" fontId="19" fillId="0" borderId="0" xfId="0" applyFont="1" applyAlignment="1"/>
    <xf numFmtId="0" fontId="5" fillId="0" borderId="0" xfId="0" applyFont="1" applyAlignment="1">
      <alignment horizontal="left"/>
    </xf>
    <xf numFmtId="0" fontId="19" fillId="0" borderId="0" xfId="0" applyFont="1"/>
    <xf numFmtId="0" fontId="0" fillId="0" borderId="0" xfId="0" applyAlignment="1">
      <alignment horizontal="left"/>
    </xf>
    <xf numFmtId="0" fontId="5" fillId="0" borderId="0" xfId="0" applyFont="1"/>
    <xf numFmtId="0" fontId="5" fillId="0" borderId="0" xfId="0" applyFont="1" applyBorder="1"/>
    <xf numFmtId="0" fontId="5" fillId="0" borderId="0" xfId="0" applyFont="1" applyBorder="1" applyAlignment="1">
      <alignment horizontal="right"/>
    </xf>
    <xf numFmtId="0" fontId="5" fillId="0" borderId="5" xfId="0" applyFont="1" applyBorder="1"/>
    <xf numFmtId="49" fontId="10" fillId="5" borderId="2" xfId="7">
      <alignment horizontal="left"/>
    </xf>
    <xf numFmtId="0" fontId="0" fillId="0" borderId="0" xfId="0" applyBorder="1"/>
    <xf numFmtId="0" fontId="16" fillId="0" borderId="0" xfId="0" applyFont="1"/>
    <xf numFmtId="0" fontId="5" fillId="0" borderId="0" xfId="0" applyFont="1" applyAlignment="1">
      <alignment horizontal="left" vertical="top"/>
    </xf>
    <xf numFmtId="0" fontId="22" fillId="0" borderId="0" xfId="0" applyFont="1"/>
    <xf numFmtId="0" fontId="7" fillId="0" borderId="0" xfId="0" applyFont="1" applyBorder="1" applyAlignment="1">
      <alignment horizontal="center" vertical="center"/>
    </xf>
    <xf numFmtId="0" fontId="7" fillId="0" borderId="0" xfId="0" applyFont="1" applyBorder="1" applyAlignment="1" applyProtection="1">
      <alignment horizontal="center" vertical="center"/>
    </xf>
    <xf numFmtId="165" fontId="7" fillId="0" borderId="0" xfId="0" quotePrefix="1" applyNumberFormat="1" applyFont="1" applyBorder="1" applyAlignment="1" applyProtection="1">
      <alignment horizontal="center" vertical="center"/>
    </xf>
    <xf numFmtId="0" fontId="0" fillId="0" borderId="0" xfId="0"/>
    <xf numFmtId="0" fontId="0" fillId="0" borderId="6" xfId="0" applyBorder="1"/>
    <xf numFmtId="0" fontId="0" fillId="0" borderId="7" xfId="0" applyBorder="1"/>
    <xf numFmtId="0" fontId="0" fillId="0" borderId="0" xfId="0" applyFont="1" applyAlignment="1">
      <alignment horizontal="left"/>
    </xf>
    <xf numFmtId="0" fontId="11" fillId="0" borderId="0" xfId="4" applyAlignment="1">
      <alignment vertical="top"/>
    </xf>
    <xf numFmtId="49" fontId="10" fillId="5" borderId="2" xfId="7" applyAlignment="1">
      <alignment horizontal="center" vertical="center" shrinkToFit="1"/>
    </xf>
    <xf numFmtId="0" fontId="0" fillId="0" borderId="8" xfId="0" applyBorder="1"/>
    <xf numFmtId="0" fontId="0" fillId="0" borderId="5" xfId="0" applyBorder="1"/>
    <xf numFmtId="0" fontId="0" fillId="0" borderId="9" xfId="0" applyBorder="1"/>
    <xf numFmtId="0" fontId="0" fillId="0" borderId="10" xfId="0" applyBorder="1"/>
    <xf numFmtId="0" fontId="0" fillId="0" borderId="2" xfId="0" applyBorder="1"/>
    <xf numFmtId="167" fontId="10" fillId="0" borderId="1" xfId="1">
      <protection locked="0"/>
    </xf>
    <xf numFmtId="167" fontId="10" fillId="0" borderId="2" xfId="5" applyAlignment="1"/>
    <xf numFmtId="0" fontId="8" fillId="0" borderId="0" xfId="0" applyFont="1" applyBorder="1" applyAlignment="1"/>
    <xf numFmtId="0" fontId="5" fillId="0" borderId="0" xfId="0" applyFont="1" applyAlignment="1"/>
    <xf numFmtId="0" fontId="5" fillId="0" borderId="0" xfId="0" applyFont="1" applyBorder="1" applyAlignment="1"/>
    <xf numFmtId="0" fontId="0" fillId="0" borderId="0" xfId="0" applyAlignment="1"/>
    <xf numFmtId="0" fontId="22" fillId="0" borderId="0" xfId="0" applyFont="1" applyAlignment="1"/>
    <xf numFmtId="167" fontId="10" fillId="2" borderId="2" xfId="2" applyNumberFormat="1">
      <alignment vertical="center"/>
    </xf>
    <xf numFmtId="164" fontId="18" fillId="4" borderId="20" xfId="0" applyNumberFormat="1" applyFont="1" applyFill="1" applyBorder="1" applyAlignment="1" applyProtection="1">
      <alignment horizontal="center" vertical="center"/>
    </xf>
    <xf numFmtId="14" fontId="18" fillId="4" borderId="21" xfId="0" applyNumberFormat="1" applyFont="1" applyFill="1" applyBorder="1" applyAlignment="1" applyProtection="1">
      <alignment horizontal="center" vertical="center"/>
    </xf>
    <xf numFmtId="0" fontId="0" fillId="0" borderId="0" xfId="0"/>
    <xf numFmtId="0" fontId="0" fillId="0" borderId="0" xfId="0"/>
    <xf numFmtId="0" fontId="5" fillId="0" borderId="0" xfId="0" applyFont="1" applyAlignment="1">
      <alignment horizontal="center"/>
    </xf>
    <xf numFmtId="0" fontId="5" fillId="0" borderId="0" xfId="0" applyFont="1" applyBorder="1" applyAlignment="1">
      <alignment horizontal="center"/>
    </xf>
    <xf numFmtId="0" fontId="5" fillId="0" borderId="0" xfId="0" applyFont="1" applyAlignment="1">
      <alignment horizontal="center" vertical="top"/>
    </xf>
    <xf numFmtId="0" fontId="0" fillId="0" borderId="0" xfId="0"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49" fontId="10" fillId="5" borderId="2" xfId="7" applyAlignment="1">
      <alignment horizontal="center"/>
    </xf>
    <xf numFmtId="0" fontId="5" fillId="0" borderId="5" xfId="0" applyFont="1" applyBorder="1" applyAlignment="1">
      <alignment horizontal="center"/>
    </xf>
    <xf numFmtId="49" fontId="0" fillId="5" borderId="2" xfId="7" applyFont="1" applyAlignment="1">
      <alignment horizontal="center"/>
    </xf>
    <xf numFmtId="0" fontId="0" fillId="0" borderId="0" xfId="0"/>
    <xf numFmtId="0" fontId="0" fillId="0" borderId="0" xfId="0"/>
    <xf numFmtId="0" fontId="10" fillId="5" borderId="2" xfId="11">
      <alignment horizontal="center"/>
    </xf>
    <xf numFmtId="49" fontId="0" fillId="5" borderId="2" xfId="7" applyFont="1">
      <alignment horizontal="left"/>
    </xf>
    <xf numFmtId="0" fontId="0" fillId="0" borderId="19" xfId="0" applyFont="1" applyBorder="1" applyAlignment="1">
      <alignment horizontal="right" vertical="center"/>
    </xf>
    <xf numFmtId="0" fontId="0" fillId="0" borderId="0" xfId="0"/>
    <xf numFmtId="0" fontId="0" fillId="0" borderId="0" xfId="0"/>
    <xf numFmtId="0" fontId="0" fillId="0" borderId="0" xfId="0"/>
    <xf numFmtId="0" fontId="0" fillId="0" borderId="0" xfId="0" quotePrefix="1"/>
    <xf numFmtId="49" fontId="5" fillId="5" borderId="2" xfId="7" applyFont="1" applyAlignment="1">
      <alignment horizontal="center"/>
    </xf>
    <xf numFmtId="0" fontId="11" fillId="0" borderId="0" xfId="4" applyAlignment="1"/>
    <xf numFmtId="0" fontId="0" fillId="0" borderId="0" xfId="0"/>
    <xf numFmtId="0" fontId="12" fillId="0" borderId="0" xfId="0" applyFont="1" applyAlignment="1">
      <alignment horizontal="left" vertical="top"/>
    </xf>
    <xf numFmtId="0" fontId="23" fillId="0" borderId="0" xfId="0" applyFont="1" applyAlignment="1">
      <alignment horizontal="left" vertical="top"/>
    </xf>
    <xf numFmtId="0" fontId="0" fillId="0" borderId="0" xfId="0"/>
    <xf numFmtId="0" fontId="0" fillId="0" borderId="0" xfId="0" applyFont="1" applyAlignment="1">
      <alignment horizontal="left" vertical="center"/>
    </xf>
    <xf numFmtId="49" fontId="18" fillId="4" borderId="20" xfId="0" applyNumberFormat="1" applyFont="1" applyFill="1" applyBorder="1" applyAlignment="1" applyProtection="1">
      <alignment horizontal="center" vertical="center"/>
    </xf>
    <xf numFmtId="49" fontId="18" fillId="4" borderId="21" xfId="0" quotePrefix="1" applyNumberFormat="1" applyFont="1" applyFill="1" applyBorder="1" applyAlignment="1" applyProtection="1">
      <alignment horizontal="center" vertical="center"/>
    </xf>
    <xf numFmtId="0" fontId="0" fillId="0" borderId="0" xfId="0"/>
    <xf numFmtId="0" fontId="0" fillId="0" borderId="0" xfId="0"/>
    <xf numFmtId="0" fontId="0" fillId="0" borderId="0" xfId="0" applyFont="1" applyBorder="1" applyAlignment="1">
      <alignment horizontal="right" vertical="center"/>
    </xf>
    <xf numFmtId="14" fontId="18" fillId="4" borderId="21" xfId="0" applyNumberFormat="1" applyFont="1" applyFill="1" applyBorder="1" applyAlignment="1" applyProtection="1">
      <alignment horizontal="center" vertical="center"/>
      <protection locked="0"/>
    </xf>
    <xf numFmtId="0" fontId="0" fillId="0" borderId="0" xfId="0"/>
    <xf numFmtId="0" fontId="0" fillId="0" borderId="0" xfId="0"/>
    <xf numFmtId="49" fontId="18" fillId="4" borderId="20" xfId="0" applyNumberFormat="1" applyFont="1" applyFill="1" applyBorder="1" applyAlignment="1" applyProtection="1">
      <alignment horizontal="center" vertical="center"/>
      <protection locked="0"/>
    </xf>
    <xf numFmtId="0" fontId="0" fillId="0" borderId="0" xfId="0"/>
    <xf numFmtId="49" fontId="10" fillId="5" borderId="17" xfId="7" applyBorder="1" applyAlignment="1">
      <alignment horizontal="left" vertical="center" indent="1" shrinkToFit="1"/>
    </xf>
    <xf numFmtId="0" fontId="0" fillId="6" borderId="0" xfId="0" applyFont="1" applyFill="1" applyAlignment="1">
      <alignment vertical="center"/>
    </xf>
    <xf numFmtId="0" fontId="12" fillId="0" borderId="0" xfId="0" applyFont="1" applyAlignment="1">
      <alignment vertical="top"/>
    </xf>
    <xf numFmtId="0" fontId="5" fillId="0" borderId="0" xfId="0" applyFont="1" applyFill="1" applyBorder="1" applyAlignment="1" applyProtection="1">
      <alignment vertical="center" wrapText="1"/>
    </xf>
    <xf numFmtId="49" fontId="10" fillId="5" borderId="18" xfId="7" applyBorder="1" applyAlignment="1">
      <alignment vertical="center" shrinkToFit="1"/>
    </xf>
    <xf numFmtId="0" fontId="5" fillId="0" borderId="0" xfId="0" applyFont="1" applyFill="1" applyBorder="1" applyAlignment="1" applyProtection="1">
      <alignment horizontal="left" vertical="center" wrapText="1"/>
    </xf>
    <xf numFmtId="168" fontId="5" fillId="0" borderId="0" xfId="0" applyNumberFormat="1" applyFont="1" applyFill="1" applyBorder="1" applyAlignment="1" applyProtection="1">
      <alignment horizontal="left" vertical="center" wrapText="1"/>
    </xf>
    <xf numFmtId="168" fontId="5" fillId="0" borderId="0" xfId="0" quotePrefix="1" applyNumberFormat="1" applyFont="1" applyFill="1" applyBorder="1" applyAlignment="1" applyProtection="1">
      <alignment horizontal="left" vertical="center" wrapText="1"/>
    </xf>
    <xf numFmtId="0" fontId="5" fillId="0" borderId="0" xfId="0" quotePrefix="1" applyFont="1" applyFill="1" applyBorder="1" applyAlignment="1" applyProtection="1">
      <alignment horizontal="left" vertical="center" wrapText="1"/>
    </xf>
    <xf numFmtId="0" fontId="10" fillId="0" borderId="15" xfId="3" applyBorder="1" applyAlignment="1">
      <alignment horizontal="center" vertical="top"/>
    </xf>
    <xf numFmtId="0" fontId="0" fillId="0" borderId="15" xfId="3" applyFont="1" applyBorder="1" applyAlignment="1">
      <alignment horizontal="center" vertical="top" wrapText="1"/>
    </xf>
    <xf numFmtId="167" fontId="10" fillId="7" borderId="2" xfId="14" applyNumberFormat="1" applyFont="1" applyBorder="1">
      <alignment horizontal="center" vertical="center"/>
    </xf>
    <xf numFmtId="0" fontId="5" fillId="7" borderId="0" xfId="14" applyFont="1" applyBorder="1">
      <alignment horizontal="center" vertical="center"/>
    </xf>
    <xf numFmtId="49" fontId="10" fillId="7" borderId="2" xfId="14" applyNumberFormat="1" applyFont="1" applyBorder="1">
      <alignment horizontal="center" vertical="center"/>
    </xf>
    <xf numFmtId="0" fontId="0" fillId="7" borderId="0" xfId="14" applyFont="1" applyBorder="1">
      <alignment horizontal="center" vertical="center"/>
    </xf>
    <xf numFmtId="0" fontId="0" fillId="0" borderId="25" xfId="0" applyBorder="1"/>
    <xf numFmtId="0" fontId="0" fillId="0" borderId="27" xfId="0" applyBorder="1"/>
    <xf numFmtId="0" fontId="10" fillId="7" borderId="14" xfId="14" applyFont="1" applyBorder="1">
      <alignment horizontal="center" vertical="center"/>
    </xf>
    <xf numFmtId="167" fontId="10" fillId="2" borderId="2" xfId="2" quotePrefix="1" applyNumberFormat="1">
      <alignment vertical="center"/>
    </xf>
    <xf numFmtId="0" fontId="0" fillId="0" borderId="0" xfId="0"/>
    <xf numFmtId="0" fontId="5" fillId="0" borderId="0" xfId="0" applyFont="1" applyAlignment="1">
      <alignment horizontal="left" vertical="center"/>
    </xf>
    <xf numFmtId="0" fontId="5" fillId="0" borderId="12" xfId="0" applyFont="1" applyFill="1" applyBorder="1" applyAlignment="1" applyProtection="1">
      <alignment horizontal="left" wrapText="1"/>
    </xf>
    <xf numFmtId="0" fontId="5" fillId="0" borderId="12" xfId="0" applyFont="1" applyFill="1" applyBorder="1" applyAlignment="1" applyProtection="1">
      <alignment wrapText="1"/>
    </xf>
    <xf numFmtId="0" fontId="5" fillId="0" borderId="12" xfId="0" applyFont="1" applyFill="1" applyBorder="1" applyAlignment="1" applyProtection="1">
      <alignment horizontal="left" wrapText="1" indent="1"/>
    </xf>
    <xf numFmtId="0" fontId="9" fillId="0" borderId="0" xfId="0" applyFont="1" applyFill="1" applyBorder="1" applyAlignment="1" applyProtection="1">
      <alignment vertical="center" wrapText="1"/>
    </xf>
    <xf numFmtId="0" fontId="9" fillId="0" borderId="0" xfId="0" applyFont="1"/>
    <xf numFmtId="0" fontId="5" fillId="0" borderId="8" xfId="0" applyFont="1" applyFill="1" applyBorder="1" applyAlignment="1" applyProtection="1">
      <alignment wrapText="1"/>
    </xf>
    <xf numFmtId="0" fontId="5" fillId="0" borderId="28" xfId="0" applyFont="1" applyFill="1" applyBorder="1" applyAlignment="1" applyProtection="1">
      <alignment horizontal="left" wrapText="1" indent="1"/>
    </xf>
    <xf numFmtId="0" fontId="5" fillId="0" borderId="28" xfId="0" applyFont="1" applyFill="1" applyBorder="1" applyAlignment="1" applyProtection="1">
      <alignment horizontal="left" wrapText="1" indent="2"/>
    </xf>
    <xf numFmtId="0" fontId="10" fillId="5" borderId="2" xfId="11" applyAlignment="1">
      <alignment horizontal="center"/>
    </xf>
    <xf numFmtId="0" fontId="5" fillId="0" borderId="5" xfId="13" applyFont="1" applyFill="1" applyBorder="1" applyAlignment="1" applyProtection="1">
      <alignment horizontal="left" wrapText="1"/>
    </xf>
    <xf numFmtId="0" fontId="5" fillId="0" borderId="13" xfId="0" applyFont="1" applyFill="1" applyBorder="1" applyAlignment="1" applyProtection="1">
      <alignment wrapText="1"/>
    </xf>
    <xf numFmtId="0" fontId="9" fillId="0" borderId="0" xfId="0" applyFont="1" applyFill="1" applyBorder="1" applyAlignment="1" applyProtection="1">
      <alignment wrapText="1"/>
    </xf>
    <xf numFmtId="0" fontId="0" fillId="0" borderId="0" xfId="0"/>
    <xf numFmtId="0" fontId="5" fillId="0" borderId="0" xfId="0" applyFont="1" applyFill="1"/>
    <xf numFmtId="0" fontId="0" fillId="0" borderId="5" xfId="0" applyFill="1" applyBorder="1" applyAlignment="1"/>
    <xf numFmtId="0" fontId="0" fillId="0" borderId="0" xfId="0"/>
    <xf numFmtId="0" fontId="0" fillId="0" borderId="8" xfId="5" applyNumberFormat="1" applyFont="1" applyBorder="1" applyAlignment="1">
      <alignment horizontal="center" vertical="center"/>
    </xf>
    <xf numFmtId="0" fontId="10" fillId="5" borderId="10" xfId="11" applyBorder="1">
      <alignment horizontal="center"/>
    </xf>
    <xf numFmtId="0" fontId="0" fillId="0" borderId="0" xfId="0"/>
    <xf numFmtId="0" fontId="5" fillId="0" borderId="0" xfId="0" applyFont="1" applyAlignment="1">
      <alignment wrapText="1"/>
    </xf>
    <xf numFmtId="166" fontId="25" fillId="0" borderId="12" xfId="12" applyFont="1" applyFill="1" applyBorder="1" applyAlignment="1">
      <alignment horizontal="left"/>
    </xf>
    <xf numFmtId="166" fontId="25" fillId="0" borderId="26" xfId="12" applyFont="1" applyFill="1" applyBorder="1">
      <alignment horizontal="left"/>
    </xf>
    <xf numFmtId="49" fontId="10" fillId="5" borderId="8" xfId="7" applyBorder="1" applyAlignment="1">
      <alignment horizontal="center"/>
    </xf>
    <xf numFmtId="0" fontId="10" fillId="5" borderId="2" xfId="11" applyBorder="1">
      <alignment horizontal="center"/>
    </xf>
    <xf numFmtId="0" fontId="0" fillId="7" borderId="8" xfId="14" applyFont="1" applyBorder="1">
      <alignment horizontal="center" vertical="center"/>
    </xf>
    <xf numFmtId="0" fontId="0" fillId="7" borderId="7" xfId="14" applyFont="1" applyBorder="1">
      <alignment horizontal="center" vertical="center"/>
    </xf>
    <xf numFmtId="0" fontId="5" fillId="7" borderId="7" xfId="14" applyFont="1" applyBorder="1">
      <alignment horizontal="center" vertical="center"/>
    </xf>
    <xf numFmtId="0" fontId="9" fillId="0" borderId="6" xfId="0" applyFont="1" applyFill="1" applyBorder="1" applyAlignment="1" applyProtection="1"/>
    <xf numFmtId="0" fontId="25" fillId="0" borderId="0" xfId="0" applyFont="1" applyFill="1" applyBorder="1" applyAlignment="1" applyProtection="1"/>
    <xf numFmtId="0" fontId="5" fillId="0" borderId="13" xfId="0" applyFont="1" applyFill="1" applyBorder="1" applyAlignment="1" applyProtection="1">
      <alignment horizontal="left" wrapText="1" indent="1"/>
    </xf>
    <xf numFmtId="0" fontId="5" fillId="0" borderId="29" xfId="0" applyFont="1" applyFill="1" applyBorder="1" applyAlignment="1" applyProtection="1">
      <alignment horizontal="left" wrapText="1"/>
    </xf>
    <xf numFmtId="0" fontId="5" fillId="0" borderId="29" xfId="0" applyFont="1" applyFill="1" applyBorder="1" applyAlignment="1" applyProtection="1">
      <alignment wrapText="1"/>
    </xf>
    <xf numFmtId="0" fontId="5" fillId="0" borderId="30" xfId="0" applyFont="1" applyFill="1" applyBorder="1" applyAlignment="1" applyProtection="1">
      <alignment horizontal="left" wrapText="1" indent="1"/>
    </xf>
    <xf numFmtId="0" fontId="5" fillId="0" borderId="30" xfId="0" applyFont="1" applyFill="1" applyBorder="1" applyAlignment="1" applyProtection="1">
      <alignment horizontal="left" wrapText="1" indent="2"/>
    </xf>
    <xf numFmtId="0" fontId="5" fillId="0" borderId="31" xfId="0" applyFont="1" applyFill="1" applyBorder="1" applyAlignment="1" applyProtection="1">
      <alignment horizontal="left" wrapText="1" indent="1"/>
    </xf>
    <xf numFmtId="0" fontId="5" fillId="0" borderId="31" xfId="0" applyFont="1" applyFill="1" applyBorder="1" applyAlignment="1" applyProtection="1">
      <alignment wrapText="1"/>
    </xf>
    <xf numFmtId="166" fontId="9" fillId="0" borderId="7" xfId="12" applyFont="1" applyFill="1" applyBorder="1" applyAlignment="1">
      <alignment horizontal="left"/>
    </xf>
    <xf numFmtId="0" fontId="0" fillId="0" borderId="0" xfId="0"/>
    <xf numFmtId="0" fontId="0" fillId="0" borderId="32" xfId="0" applyFont="1" applyFill="1" applyBorder="1" applyAlignment="1" applyProtection="1">
      <alignment vertical="center" wrapText="1"/>
    </xf>
    <xf numFmtId="0" fontId="0" fillId="8" borderId="32" xfId="0" applyFont="1" applyFill="1" applyBorder="1" applyAlignment="1" applyProtection="1">
      <alignment vertical="center" wrapText="1"/>
    </xf>
    <xf numFmtId="49" fontId="10" fillId="5" borderId="16" xfId="7" applyFont="1" applyBorder="1" applyAlignment="1">
      <alignment horizontal="left" vertical="center" indent="1" shrinkToFit="1"/>
    </xf>
    <xf numFmtId="0" fontId="0" fillId="0" borderId="32" xfId="0" applyFont="1" applyFill="1" applyBorder="1" applyAlignment="1" applyProtection="1">
      <alignment horizontal="left" vertical="center" wrapText="1" indent="1"/>
    </xf>
    <xf numFmtId="0" fontId="0" fillId="0" borderId="32" xfId="0" applyFont="1" applyFill="1" applyBorder="1" applyAlignment="1" applyProtection="1">
      <alignment horizontal="left" vertical="center" wrapText="1" indent="2"/>
    </xf>
    <xf numFmtId="0" fontId="0" fillId="0" borderId="33" xfId="0" applyFont="1" applyFill="1" applyBorder="1" applyAlignment="1" applyProtection="1">
      <alignment vertical="center" wrapText="1"/>
    </xf>
    <xf numFmtId="49" fontId="10" fillId="5" borderId="2" xfId="7" applyFont="1" applyAlignment="1">
      <alignment horizontal="center"/>
    </xf>
    <xf numFmtId="0" fontId="10" fillId="0" borderId="16" xfId="3" applyBorder="1" applyAlignment="1">
      <alignment vertical="top"/>
    </xf>
    <xf numFmtId="0" fontId="10" fillId="0" borderId="17" xfId="3" applyBorder="1" applyAlignment="1">
      <alignment vertical="top"/>
    </xf>
    <xf numFmtId="0" fontId="10" fillId="0" borderId="18" xfId="3" applyBorder="1" applyAlignment="1">
      <alignment vertical="top"/>
    </xf>
    <xf numFmtId="49" fontId="0" fillId="5" borderId="17" xfId="7" applyFont="1" applyBorder="1" applyAlignment="1">
      <alignment horizontal="left" vertical="center" indent="1" shrinkToFit="1"/>
    </xf>
    <xf numFmtId="0" fontId="0" fillId="0" borderId="0" xfId="0" applyFill="1"/>
    <xf numFmtId="167" fontId="10" fillId="0" borderId="1" xfId="1" applyFill="1">
      <protection locked="0"/>
    </xf>
    <xf numFmtId="169" fontId="10" fillId="0" borderId="1" xfId="1" applyNumberFormat="1">
      <protection locked="0"/>
    </xf>
    <xf numFmtId="0" fontId="25" fillId="0" borderId="0" xfId="0" applyFont="1" applyFill="1"/>
    <xf numFmtId="0" fontId="5" fillId="0" borderId="0" xfId="0" applyFont="1" applyFill="1" applyBorder="1" applyProtection="1"/>
    <xf numFmtId="0" fontId="0" fillId="0" borderId="0" xfId="0"/>
    <xf numFmtId="0" fontId="5" fillId="0" borderId="31" xfId="0" quotePrefix="1" applyFont="1" applyFill="1" applyBorder="1" applyAlignment="1" applyProtection="1">
      <alignment wrapText="1"/>
    </xf>
    <xf numFmtId="0" fontId="0" fillId="9" borderId="32" xfId="0" applyFont="1" applyFill="1" applyBorder="1" applyAlignment="1" applyProtection="1">
      <alignment vertical="center" wrapText="1"/>
    </xf>
    <xf numFmtId="0" fontId="0" fillId="0" borderId="0" xfId="0" applyFont="1" applyAlignment="1">
      <alignment horizontal="left" vertical="center"/>
    </xf>
    <xf numFmtId="0" fontId="5" fillId="0" borderId="28" xfId="0" applyFont="1" applyFill="1" applyBorder="1" applyAlignment="1" applyProtection="1">
      <alignment wrapText="1"/>
    </xf>
    <xf numFmtId="0" fontId="26" fillId="0" borderId="0" xfId="0" applyFont="1" applyAlignment="1">
      <alignment horizontal="left" readingOrder="1"/>
    </xf>
    <xf numFmtId="0" fontId="0" fillId="0" borderId="0" xfId="0" applyFont="1" applyAlignment="1"/>
    <xf numFmtId="0" fontId="26" fillId="0" borderId="0" xfId="0" applyFont="1" applyAlignment="1">
      <alignment horizontal="right" readingOrder="1"/>
    </xf>
    <xf numFmtId="0" fontId="27" fillId="0" borderId="0" xfId="6" applyFont="1" applyAlignment="1" applyProtection="1">
      <alignment horizontal="right"/>
    </xf>
    <xf numFmtId="0" fontId="0" fillId="0" borderId="0" xfId="0" applyFont="1" applyAlignment="1">
      <alignment horizontal="right"/>
    </xf>
    <xf numFmtId="0" fontId="4" fillId="0" borderId="6" xfId="0" applyFont="1" applyBorder="1" applyAlignment="1">
      <alignment horizontal="left" readingOrder="1"/>
    </xf>
    <xf numFmtId="0" fontId="4" fillId="0" borderId="6" xfId="0" applyFont="1" applyBorder="1" applyAlignment="1"/>
    <xf numFmtId="0" fontId="28" fillId="0" borderId="6" xfId="6" applyFont="1" applyBorder="1" applyAlignment="1" applyProtection="1">
      <alignment horizontal="right"/>
    </xf>
    <xf numFmtId="0" fontId="4" fillId="0" borderId="0" xfId="0" applyFont="1" applyAlignment="1">
      <alignment horizontal="left" readingOrder="1"/>
    </xf>
    <xf numFmtId="0" fontId="4" fillId="0" borderId="0" xfId="0" applyFont="1" applyAlignment="1"/>
    <xf numFmtId="0" fontId="28" fillId="0" borderId="0" xfId="6" applyFont="1" applyAlignment="1" applyProtection="1">
      <alignment horizontal="right"/>
    </xf>
    <xf numFmtId="0" fontId="5" fillId="0" borderId="0" xfId="0" applyFont="1" applyAlignment="1">
      <alignment horizontal="right"/>
    </xf>
    <xf numFmtId="0" fontId="4" fillId="0" borderId="0" xfId="0" applyFont="1" applyAlignment="1">
      <alignment horizontal="right"/>
    </xf>
    <xf numFmtId="0" fontId="28" fillId="0" borderId="0" xfId="6" applyFont="1" applyFill="1" applyAlignment="1" applyProtection="1">
      <alignment horizontal="right"/>
    </xf>
    <xf numFmtId="0" fontId="27" fillId="0" borderId="0" xfId="6" applyFont="1" applyFill="1" applyAlignment="1" applyProtection="1">
      <alignment horizontal="right"/>
    </xf>
    <xf numFmtId="0" fontId="4" fillId="0" borderId="0" xfId="0" applyFont="1" applyFill="1" applyBorder="1" applyAlignment="1"/>
    <xf numFmtId="0" fontId="4" fillId="0" borderId="5" xfId="0" applyFont="1" applyFill="1" applyBorder="1" applyAlignment="1">
      <alignment vertical="center"/>
    </xf>
    <xf numFmtId="0" fontId="26" fillId="0" borderId="0" xfId="0" applyFont="1" applyAlignment="1">
      <alignment horizontal="left" vertical="top" readingOrder="1"/>
    </xf>
    <xf numFmtId="0" fontId="1" fillId="0" borderId="0" xfId="0" applyFont="1"/>
    <xf numFmtId="0" fontId="0" fillId="0" borderId="13" xfId="0" applyBorder="1" applyAlignment="1">
      <alignment wrapText="1"/>
    </xf>
    <xf numFmtId="0" fontId="11" fillId="0" borderId="0" xfId="4" applyAlignment="1">
      <alignment horizontal="left" wrapText="1"/>
    </xf>
    <xf numFmtId="0" fontId="12" fillId="0" borderId="0" xfId="0" applyFont="1" applyAlignment="1">
      <alignment horizontal="left" vertical="top"/>
    </xf>
    <xf numFmtId="0" fontId="0" fillId="0" borderId="0" xfId="0" applyFont="1" applyAlignment="1">
      <alignment horizontal="left"/>
    </xf>
    <xf numFmtId="0" fontId="0" fillId="0" borderId="0" xfId="0"/>
    <xf numFmtId="0" fontId="5" fillId="0" borderId="0" xfId="0" applyFont="1" applyFill="1" applyAlignment="1">
      <alignment horizontal="left" vertical="center"/>
    </xf>
    <xf numFmtId="0" fontId="4" fillId="0" borderId="0" xfId="0" applyFont="1" applyAlignment="1">
      <alignment horizontal="left"/>
    </xf>
    <xf numFmtId="0" fontId="3" fillId="5" borderId="22"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24" xfId="0" applyFont="1" applyFill="1" applyBorder="1" applyAlignment="1">
      <alignment horizontal="left" vertical="center" wrapText="1"/>
    </xf>
    <xf numFmtId="49" fontId="0" fillId="4" borderId="0" xfId="0" applyNumberFormat="1" applyFont="1" applyFill="1" applyBorder="1" applyAlignment="1" applyProtection="1">
      <alignment horizontal="left" vertical="top" wrapText="1"/>
      <protection locked="0"/>
    </xf>
    <xf numFmtId="0" fontId="2" fillId="0" borderId="0" xfId="0" applyFont="1" applyAlignment="1">
      <alignment horizontal="left"/>
    </xf>
    <xf numFmtId="0" fontId="25" fillId="0" borderId="6" xfId="0" applyFont="1" applyFill="1" applyBorder="1" applyAlignment="1" applyProtection="1">
      <alignment horizontal="left"/>
    </xf>
    <xf numFmtId="0" fontId="25" fillId="0" borderId="0" xfId="0" applyFont="1" applyFill="1" applyBorder="1" applyAlignment="1" applyProtection="1">
      <alignment horizontal="left"/>
    </xf>
    <xf numFmtId="167" fontId="0" fillId="0" borderId="10" xfId="5" applyFont="1" applyBorder="1" applyAlignment="1">
      <alignment horizontal="left" vertical="top" wrapText="1"/>
    </xf>
    <xf numFmtId="167" fontId="10" fillId="0" borderId="11" xfId="5" applyBorder="1" applyAlignment="1">
      <alignment horizontal="left" vertical="top" wrapText="1"/>
    </xf>
    <xf numFmtId="0" fontId="10" fillId="0" borderId="10" xfId="3" applyBorder="1" applyAlignment="1">
      <alignment horizontal="left" vertical="top" indent="1"/>
    </xf>
    <xf numFmtId="0" fontId="10" fillId="0" borderId="11" xfId="3" applyBorder="1" applyAlignment="1">
      <alignment horizontal="left" vertical="top" indent="1"/>
    </xf>
    <xf numFmtId="0" fontId="0" fillId="0" borderId="10" xfId="3" applyFont="1" applyBorder="1" applyAlignment="1">
      <alignment horizontal="center" vertical="top" wrapText="1"/>
    </xf>
    <xf numFmtId="0" fontId="10" fillId="0" borderId="11" xfId="3" applyBorder="1" applyAlignment="1">
      <alignment horizontal="center" vertical="top" wrapText="1"/>
    </xf>
    <xf numFmtId="0" fontId="10" fillId="0" borderId="16" xfId="3" applyBorder="1" applyAlignment="1">
      <alignment horizontal="left" vertical="top"/>
    </xf>
    <xf numFmtId="0" fontId="10" fillId="0" borderId="17" xfId="3" applyBorder="1" applyAlignment="1">
      <alignment horizontal="left" vertical="top"/>
    </xf>
    <xf numFmtId="0" fontId="10" fillId="0" borderId="18" xfId="3" applyBorder="1" applyAlignment="1">
      <alignment horizontal="left" vertical="top"/>
    </xf>
    <xf numFmtId="0" fontId="0" fillId="0" borderId="37" xfId="0" applyBorder="true">
      <alignment wrapText="false"/>
    </xf>
    <xf numFmtId="0" fontId="30" fillId="0" borderId="0" xfId="0" applyFont="true">
      <alignment wrapText="false"/>
    </xf>
    <xf numFmtId="0" fontId="31" fillId="0" borderId="0" xfId="0" applyFont="true">
      <alignment wrapText="false"/>
    </xf>
    <xf numFmtId="0" fontId="32" fillId="0" borderId="0" xfId="0" applyFont="true" applyAlignment="true">
      <alignment vertical="top" wrapText="false"/>
    </xf>
    <xf numFmtId="0" fontId="0" fillId="0" borderId="0" xfId="0" applyAlignment="true">
      <alignment vertical="top" wrapText="true"/>
    </xf>
    <xf numFmtId="0" fontId="0" fillId="0" borderId="37" xfId="0" applyBorder="true">
      <alignment wrapText="false"/>
      <protection locked="false"/>
    </xf>
    <xf numFmtId="0" fontId="33" fillId="0" borderId="0" xfId="0" applyFont="true">
      <alignment wrapText="false"/>
    </xf>
    <xf numFmtId="0" fontId="34" fillId="0" borderId="0" xfId="0" applyFont="true">
      <alignment wrapText="false"/>
    </xf>
    <xf numFmtId="0" fontId="35" fillId="0" borderId="0" xfId="0" applyFont="true" applyAlignment="true">
      <alignment vertical="top" wrapText="false"/>
    </xf>
  </cellXfs>
  <cellStyles count="19">
    <cellStyle name="Beobachtung" xfId="1" xr:uid="{00000000-0005-0000-0000-000000000000}"/>
    <cellStyle name="Beobachtung (alpha)" xfId="17" xr:uid="{00000000-0005-0000-0000-000001000000}"/>
    <cellStyle name="Beobachtung (date)" xfId="18" xr:uid="{00000000-0005-0000-0000-000002000000}"/>
    <cellStyle name="Beobachtung (gesperrt)" xfId="2" xr:uid="{00000000-0005-0000-0000-000003000000}"/>
    <cellStyle name="Beobachtung (Total)" xfId="16" xr:uid="{00000000-0005-0000-0000-000004000000}"/>
    <cellStyle name="Col_Text" xfId="3" xr:uid="{00000000-0005-0000-0000-000005000000}"/>
    <cellStyle name="Eh_Titel_01" xfId="4" xr:uid="{00000000-0005-0000-0000-000006000000}"/>
    <cellStyle name="EmptyField" xfId="5" xr:uid="{00000000-0005-0000-0000-000007000000}"/>
    <cellStyle name="greyed" xfId="14" xr:uid="{00000000-0005-0000-0000-000008000000}"/>
    <cellStyle name="HeadingTable" xfId="15" xr:uid="{00000000-0005-0000-0000-000009000000}"/>
    <cellStyle name="Hyperlink" xfId="6" builtinId="8"/>
    <cellStyle name="NaRas" xfId="7" xr:uid="{00000000-0005-0000-0000-00000B000000}"/>
    <cellStyle name="Normal" xfId="0" builtinId="0"/>
    <cellStyle name="Row_Text" xfId="8" xr:uid="{00000000-0005-0000-0000-00000D000000}"/>
    <cellStyle name="Titel" xfId="12" xr:uid="{00000000-0005-0000-0000-00000E000000}"/>
    <cellStyle name="ValMessage" xfId="9" xr:uid="{00000000-0005-0000-0000-00000F000000}"/>
    <cellStyle name="ValMessTxt" xfId="10" xr:uid="{00000000-0005-0000-0000-000010000000}"/>
    <cellStyle name="Warning Text" xfId="13" builtinId="11"/>
    <cellStyle name="ZeN" xfId="11" xr:uid="{00000000-0005-0000-0000-000012000000}"/>
  </cellStyles>
  <dxfs count="21">
    <dxf>
      <fill>
        <patternFill>
          <bgColor rgb="FFFFC000"/>
        </patternFill>
      </fill>
    </dxf>
    <dxf>
      <fill>
        <patternFill>
          <bgColor rgb="FFFFC000"/>
        </patternFill>
      </fill>
    </dxf>
    <dxf>
      <fill>
        <patternFill>
          <bgColor rgb="FFFFC000"/>
        </patternFill>
      </fill>
    </dxf>
    <dxf>
      <fill>
        <patternFill>
          <bgColor rgb="8EBC53"/>
        </patternFill>
      </fill>
    </dxf>
    <dxf>
      <fill>
        <patternFill>
          <bgColor rgb="E84133"/>
        </patternFill>
      </fill>
    </dxf>
    <dxf>
      <fill>
        <patternFill>
          <bgColor rgb="8EBC53"/>
        </patternFill>
      </fill>
    </dxf>
    <dxf>
      <fill>
        <patternFill>
          <bgColor rgb="F7A600"/>
        </patternFill>
      </fill>
    </dxf>
    <dxf>
      <fill>
        <patternFill>
          <bgColor rgb="E84133"/>
        </patternFill>
      </fill>
    </dxf>
    <dxf>
      <fill>
        <patternFill>
          <bgColor rgb="F7A600"/>
        </patternFill>
      </fill>
    </dxf>
    <dxf>
      <font>
        <color rgb="F2F2F2"/>
      </font>
      <fill>
        <patternFill>
          <bgColor rgb="F2F2F2"/>
        </patternFill>
      </fill>
    </dxf>
    <dxf>
      <fill>
        <patternFill>
          <bgColor rgb="E84133"/>
        </patternFill>
      </fill>
    </dxf>
    <dxf>
      <fill>
        <patternFill>
          <bgColor rgb="F7A600"/>
        </patternFill>
      </fill>
    </dxf>
    <dxf>
      <font>
        <color rgb="F2F2F2"/>
      </font>
      <fill>
        <patternFill>
          <bgColor rgb="F2F2F2"/>
        </patternFill>
      </fill>
    </dxf>
    <dxf>
      <fill>
        <patternFill>
          <bgColor rgb="8EBC53"/>
        </patternFill>
      </fill>
    </dxf>
    <dxf>
      <fill>
        <patternFill>
          <bgColor rgb="E84133"/>
        </patternFill>
      </fill>
    </dxf>
    <dxf>
      <fill>
        <patternFill>
          <bgColor rgb="8EBC53"/>
        </patternFill>
      </fill>
    </dxf>
    <dxf>
      <fill>
        <patternFill>
          <bgColor rgb="F7A600"/>
        </patternFill>
      </fill>
    </dxf>
    <dxf>
      <fill>
        <patternFill>
          <bgColor rgb="8EBC53"/>
        </patternFill>
      </fill>
    </dxf>
    <dxf>
      <fill>
        <patternFill>
          <bgColor rgb="E84133"/>
        </patternFill>
      </fill>
    </dxf>
    <dxf>
      <fill>
        <patternFill>
          <bgColor rgb="8EBC53"/>
        </patternFill>
      </fill>
    </dxf>
    <dxf>
      <fill>
        <patternFill>
          <bgColor rgb="F7A6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Id">
    <xs:schema xmlns:xs="http://www.w3.org/2001/XMLSchema" xmlns="" elementFormDefault="qualified">
      <xs:element name="Report" type="Type_Report"/>
      <xs:complexType name="Type_Report">
        <xs:all>
          <xs:element name="ReportName" type="xs:string" fixed="NSFR_G"/>
          <xs:element name="SubjectId" type="xs:string"/>
          <xs:element name="ReferDate" type="xs:date"/>
          <xs:element name="Version" type="xs:string" fixed="1.3"/>
          <xs:element name="Revision" type="xs:string" minOccurs="0"/>
          <xs:element name="Language" type="xs:string" minOccurs="0"/>
          <xs:element name="TechNumber" type="xs:string" minOccurs="0"/>
          <xs:element name="Observations" type="Type_Categories"/>
        </xs:all>
      </xs:complexType>
      <xs:complexType name="Type_Categories">
        <xs:all>
          <xs:element name="LIQ.NSF" type="xs:double" minOccurs="0">
            <xs:annotation>
              <xs:documentation>Quantitative requirements for liquidity maintenance.Net Stable Funding Ratio</xs:documentation>
            </xs:annotation>
          </xs:element>
          <xs:element name="LIQ.NSF.ASF" type="xs:double" minOccurs="0">
            <xs:annotation>
              <xs:documentation>Quantitative requirements for liquidity maintenance.Net Stable Funding Ratio.Available Stable Funding</xs:documentation>
            </xs:annotation>
          </xs:element>
          <xs:element name="LIQ.NSF.ASF.BIL.CAP.T12" type="xs:double" minOccurs="0">
            <xs:annotation>
              <xs:documentation>Quantitative requirements for liquidity maintenance.Net Stable Funding Ratio.Available Stable Funding.Balance.Capital.Tier 1 and Tier 2 capital (art. 21–30 CAO), before the application of capital deductions (Art. 31– 40 CAO) and excluding the proportion of Tier 2 instruments with residual maturity of less than one year</xs:documentation>
            </xs:annotation>
          </xs:element>
          <xs:element name="LIQ.NSF.ASF.BIL.CAP.CIN" type="xs:double" minOccurs="0">
            <xs:annotation>
              <xs:documentation>Quantitative requirements for liquidity maintenance.Net Stable Funding Ratio.Available Stable Funding.Balance.Capital.Capital instruments not reported elsewhere with an effective residual maturity of one year or more</xs:documentation>
            </xs:annotation>
          </xs:element>
          <xs:element name="LIQ.NSF.ASF.BIL.BOR" type="RemainingMaturityNSFR_CounterpartyBasel" minOccurs="0">
            <xs:annotation>
              <xs:documentation>Quantitative requirements for liquidity maintenance.Net Stable Funding Ratio.Available Stable Funding.Balance.Borrowings and Liabilities</xs:documentation>
            </xs:annotation>
          </xs:element>
          <xs:element name="LIQ.NSF.ASF.BIL.BOR.DEP.STA" type="RemainingMaturityNSFR" minOccurs="0">
            <xs:annotation>
              <xs:documentation>Quantitative requirements for liquidity maintenance.Net Stable Funding Ratio.Available Stable Funding.Balance.Borrowings and Liabilities.Deposits.Stable</xs:documentation>
            </xs:annotation>
          </xs:element>
          <xs:element name="LIQ.NSF.ASF.BIL.BOR.DEP.LST" type="RemainingMaturityNSFR" minOccurs="0">
            <xs:annotation>
              <xs:documentation>Quantitative requirements for liquidity maintenance.Net Stable Funding Ratio.Available Stable Funding.Balance.Borrowings and Liabilities.Deposits.Less Stable</xs:documentation>
            </xs:annotation>
          </xs:element>
          <xs:element name="LIQ.NSF.ASF.BIL.BOR.DEP.OPR" type="RemainingMaturityNSFR_CounterpartyBasel1" minOccurs="0">
            <xs:annotation>
              <xs:documentation>Quantitative requirements for liquidity maintenance.Net Stable Funding Ratio.Available Stable Funding.Balance.Borrowings and Liabilities.Deposits.Operational</xs:documentation>
            </xs:annotation>
          </xs:element>
          <xs:element name="LIQ.NSF.ASF.BIL.BOR.DEP.NOP" type="RemainingMaturityNSFR_CounterpartyBasel2" minOccurs="0">
            <xs:annotation>
              <xs:documentation>Quantitative requirements for liquidity maintenance.Net Stable Funding Ratio.Available Stable Funding.Balance.Borrowings and Liabilities.Deposits.Non-Operational</xs:documentation>
            </xs:annotation>
          </xs:element>
          <xs:element name="LIQ.NSF.ASF.BIL.BOR.DEP.SMD" type="RemainingMaturityNSFR" minOccurs="0">
            <xs:annotation>
              <xs:documentation>Quantitative requirements for liquidity maintenance.Net Stable Funding Ratio.Available Stable Funding.Balance.Borrowings and Liabilities.Deposits.Statuary minimum deposits</xs:documentation>
            </xs:annotation>
          </xs:element>
          <xs:element name="LIQ.NSF.ASF.BIL.BOR.DEP.ODE" type="RemainingMaturityNSFR" minOccurs="0">
            <xs:annotation>
              <xs:documentation>Quantitative requirements for liquidity maintenance.Net Stable Funding Ratio.Available Stable Funding.Balance.Borrowings and Liabilities.Deposits.Other deposits</xs:documentation>
            </xs:annotation>
          </xs:element>
          <xs:element name="LIQ.NSF.ASF.BIL.BOR.NDE" type="RemainingMaturityNSFR_CounterpartyBasel2" minOccurs="0">
            <xs:annotation>
              <xs:documentation>Quantitative requirements for liquidity maintenance.Net Stable Funding Ratio.Available Stable Funding.Balance.Borrowings and Liabilities.Non-deposits</xs:documentation>
            </xs:annotation>
          </xs:element>
          <xs:element name="LIQ.NSF.ASF.BIL.BOR.NDP" type="xs:double" minOccurs="0">
            <xs:annotation>
              <xs:documentation>Quantitative requirements for liquidity maintenance.Net Stable Funding Ratio.Available Stable Funding.Balance.Borrowings and Liabilities.Net derivatives payables</xs:documentation>
            </xs:annotation>
          </xs:element>
          <xs:element name="LIQ.NSF.ASF.BIL.BOR.NDP.DLI" type="xs:double" minOccurs="0">
            <xs:annotation>
              <xs:documentation>Quantitative requirements for liquidity maintenance.Net Stable Funding Ratio.Available Stable Funding.Balance.Borrowings and Liabilities.Net derivatives payables.Derivative liabilities</xs:documentation>
            </xs:annotation>
          </xs:element>
          <xs:element name="LIQ.NSF.ASF.BIL.BOR.NDP.VMP" type="xs:double" minOccurs="0">
            <xs:annotation>
              <xs:documentation>Quantitative requirements for liquidity maintenance.Net Stable Funding Ratio.Available Stable Funding.Balance.Borrowings and Liabilities.Net derivatives payables.All variation margin posted</xs:documentation>
            </xs:annotation>
          </xs:element>
          <xs:element name="LIQ.NSF.ASF.BIL.BOR.IMR" type="xs:double" minOccurs="0">
            <xs:annotation>
              <xs:documentation>Quantitative requirements for liquidity maintenance.Net Stable Funding Ratio.Available Stable Funding.Balance.Borrowings and Liabilities.Total initial margin received</xs:documentation>
            </xs:annotation>
          </xs:element>
          <xs:element name="LIQ.NSF.ASF.BIL.BOR.IMA" type="RemainingMaturityNSFR" minOccurs="0">
            <xs:annotation>
              <xs:documentation>Quantitative requirements for liquidity maintenance.Net Stable Funding Ratio.Available Stable Funding.Balance.Borrowings and Liabilities.Total initial margin received according to residual maturity of associated derivative contract(s)</xs:documentation>
            </xs:annotation>
          </xs:element>
          <xs:element name="LIQ.NSF.ASF.BIL.BOR.DTL" type="RemainingMaturityNSFR" minOccurs="0">
            <xs:annotation>
              <xs:documentation>Quantitative requirements for liquidity maintenance.Net Stable Funding Ratio.Available Stable Funding.Balance.Borrowings and Liabilities.Deferred tax liabilities (DTLs)</xs:documentation>
            </xs:annotation>
          </xs:element>
          <xs:element name="LIQ.NSF.ASF.BIL.BOR.MII" type="RemainingMaturityNSFR" minOccurs="0">
            <xs:annotation>
              <xs:documentation>Quantitative requirements for liquidity maintenance.Net Stable Funding Ratio.Available Stable Funding.Balance.Borrowings and Liabilities.Minority interest</xs:documentation>
            </xs:annotation>
          </xs:element>
          <xs:element name="LIQ.NSF.ASF.BIL.BOR.TDP" type="RemainingMaturityNSFR" minOccurs="0">
            <xs:annotation>
              <xs:documentation>Quantitative requirements for liquidity maintenance.Net Stable Funding Ratio.Available Stable Funding.Balance.Borrowings and Liabilities."Trade date" payables arising from purchases of financial instruments, foreign currencies and commodities</xs:documentation>
            </xs:annotation>
          </xs:element>
          <xs:element name="LIQ.NSF.ASF.BIL.BOR.IDL" type="RemainingMaturityNSFR" minOccurs="0">
            <xs:annotation>
              <xs:documentation>Quantitative requirements for liquidity maintenance.Net Stable Funding Ratio.Available Stable Funding.Balance.Borrowings and Liabilities.Interdependent Liabilities</xs:documentation>
            </xs:annotation>
          </xs:element>
          <xs:element name="LIQ.NSF.ASF.BIL.BOR.OLA.CCD" type="RemainingMaturityNSFR1" minOccurs="0">
            <xs:annotation>
              <xs:documentation>Quantitative requirements for liquidity maintenance.Net Stable Funding Ratio.Available Stable Funding.Balance.Borrowings and Liabilities.Other liability and equity categories not included elsewhere.Cash collateral on derivative and non-derivative instruments</xs:documentation>
            </xs:annotation>
          </xs:element>
          <xs:element name="LIQ.NSF.ASF.BIL.BOR.OLA.PLI" type="RemainingMaturityNSFR" minOccurs="0">
            <xs:annotation>
              <xs:documentation>Quantitative requirements for liquidity maintenance.Net Stable Funding Ratio.Available Stable Funding.Balance.Borrowings and Liabilities.Other liability and equity categories not included elsewhere.Pension liabilities</xs:documentation>
            </xs:annotation>
          </xs:element>
          <xs:element name="LIQ.NSF.ASF.BIL.BOR.OLA.AMD" type="RemainingMaturityNSFR" minOccurs="0">
            <xs:annotation>
              <xs:documentation>Quantitative requirements for liquidity maintenance.Net Stable Funding Ratio.Available Stable Funding.Balance.Borrowings and Liabilities.Other liability and equity categories not included elsewhere.Amounts due under unit-linked investment contracts</xs:documentation>
            </xs:annotation>
          </xs:element>
          <xs:element name="LIQ.NSF.ASF.BIL.BOR.OLA.OLI" type="RemainingMaturityNSFR" minOccurs="0">
            <xs:annotation>
              <xs:documentation>Quantitative requirements for liquidity maintenance.Net Stable Funding Ratio.Available Stable Funding.Balance.Borrowings and Liabilities.Other liability and equity categories not included elsewhere.All other liabilities and equity categories not included elsewhere</xs:documentation>
            </xs:annotation>
          </xs:element>
          <xs:element name="LIQ.NSF.RSF" type="xs:double" minOccurs="0">
            <xs:annotation>
              <xs:documentation>Quantitative requirements for liquidity maintenance.Net Stable Funding Ratio.Required Stable Funding</xs:documentation>
            </xs:annotation>
          </xs:element>
          <xs:element name="LIQ.NSF.RSF.BIL.CAB" type="xs:double" minOccurs="0">
            <xs:annotation>
              <xs:documentation>Quantitative requirements for liquidity maintenance.Net Stable Funding Ratio.Required Stable Funding.Balance.Coins and banknotes</xs:documentation>
            </xs:annotation>
          </xs:element>
          <xs:element name="LIQ.NSF.RSF.BIL.CBR" type="RemainingMaturityNSFR" minOccurs="0">
            <xs:annotation>
              <xs:documentation>Quantitative requirements for liquidity maintenance.Net Stable Funding Ratio.Required Stable Funding.Balance.Total central bank reserves</xs:documentation>
            </xs:annotation>
          </xs:element>
          <xs:element name="LIQ.NSF.RSF.BIL.CBR.RTS" type="RemainingMaturityNSFR" minOccurs="0">
            <xs:annotation>
              <xs:documentation>Quantitative requirements for liquidity maintenance.Net Stable Funding Ratio.Required Stable Funding.Balance.Total central bank reserves.Central bank reserves that can be drawn in times of stress</xs:documentation>
            </xs:annotation>
          </xs:element>
          <xs:element name="LIQ.NSF.RSF.BIL.TRR" type="RemainingMaturityNSFR" minOccurs="0">
            <xs:annotation>
              <xs:documentation>Quantitative requirements for liquidity maintenance.Net Stable Funding Ratio.Required Stable Funding.Balance.Trade date receivables arising from sales of financial instruments, foreign currencies and commodities</xs:documentation>
            </xs:annotation>
          </xs:element>
          <xs:element name="LIQ.NSF.RSF.BIL.IDA" type="RemainingMaturityNSFR" minOccurs="0">
            <xs:annotation>
              <xs:documentation>Quantitative requirements for liquidity maintenance.Net Stable Funding Ratio.Required Stable Funding.Balance.Interdependent assets</xs:documentation>
            </xs:annotation>
          </xs:element>
          <xs:element name="LIQ.NSF.RSF.BIL.SEC.ENC" type="RemainingMaturityNSFR_AssetCategoryBasel_CounterpartyEncumbrance_EncumbrancePeriod" minOccurs="0">
            <xs:annotation>
              <xs:documentation>Quantitative requirements for liquidity maintenance.Net Stable Funding Ratio.Required Stable Funding.Balance.Securities.Encumbered</xs:documentation>
            </xs:annotation>
          </xs:element>
          <xs:element name="LIQ.NSF.RSF.BIL.SEC.UNE" type="RemainingMaturityNSFR_AssetCategoryBasel" minOccurs="0">
            <xs:annotation>
              <xs:documentation>Quantitative requirements for liquidity maintenance.Net Stable Funding Ratio.Required Stable Funding.Balance.Securities.Unencumbered</xs:documentation>
            </xs:annotation>
          </xs:element>
          <xs:element name="LIQ.NSF.RSF.BIL.SEC.STS.ENC" type="RemainingMaturityNSFR_CounterpartyEncumbrance_EncumbrancePeriod" minOccurs="0">
            <xs:annotation>
              <xs:documentation>Quantitative requirements for liquidity maintenance.Net Stable Funding Ratio.Required Stable Funding.Balance.Securities.Short-term unsecured instruments and transactions with outstanding maturities of less than one year.Encumbered</xs:documentation>
            </xs:annotation>
          </xs:element>
          <xs:element name="LIQ.NSF.RSF.BIL.SEC.STS.UNE" type="RemainingMaturityNSFR2" minOccurs="0">
            <xs:annotation>
              <xs:documentation>Quantitative requirements for liquidity maintenance.Net Stable Funding Ratio.Required Stable Funding.Balance.Securities.Short-term unsecured instruments and transactions with outstanding maturities of less than one year.Unencumbered</xs:documentation>
            </xs:annotation>
          </xs:element>
          <xs:element name="LIQ.NSF.RSF.BIL.SEC.SOF.ENC" type="RemainingMaturityNSFR_CounterpartyEncumbrance_EncumbrancePeriod1" minOccurs="0">
            <xs:annotation>
              <xs:documentation>Quantitative requirements for liquidity maintenance.Net Stable Funding Ratio.Required Stable Funding.Balance.Securities.Securities held where institution has offsetting repo transaction when the security on each transaction has the same UID (eg ISIN number or CUSIP) and such securities are reported on the balance sheet of the reporting institutions.Encumbered</xs:documentation>
            </xs:annotation>
          </xs:element>
          <xs:element name="LIQ.NSF.RSF.BIL.SEC.SOF.UNE" type="RemainingMaturityNSFR" minOccurs="0">
            <xs:annotation>
              <xs:documentation>Quantitative requirements for liquidity maintenance.Net Stable Funding Ratio.Required Stable Funding.Balance.Securities.Securities held where institution has offsetting repo transaction when the security on each transaction has the same UID (eg ISIN number or CUSIP) and such securities are reported on the balance sheet of the reporting institutions.Unencumbered</xs:documentation>
            </xs:annotation>
          </xs:element>
          <xs:element name="LIQ.NSF.RSF.BIL.KRD.UNE" type="RemainingMaturityNSFR2" minOccurs="0">
            <xs:annotation>
              <xs:documentation>Quantitative requirements for liquidity maintenance.Net Stable Funding Ratio.Required Stable Funding.Balance.Loans.Unencumbered</xs:documentation>
            </xs:annotation>
          </xs:element>
          <xs:element name="LIQ.NSF.RSF.BIL.KRD.ENC" type="RemainingMaturityNSFR_CounterpartyEncumbrance_EncumbrancePeriod" minOccurs="0">
            <xs:annotation>
              <xs:documentation>Quantitative requirements for liquidity maintenance.Net Stable Funding Ratio.Required Stable Funding.Balance.Loans.Encumbered</xs:documentation>
            </xs:annotation>
          </xs:element>
          <xs:element name="LIQ.NSF.RSF.BIL.KRD.L6M.ENC" type="RemainingMaturityNSFR_CounterpartyBasel_CounterpartyEncumbrance_EncumbrancePeriod" minOccurs="0">
            <xs:annotation>
              <xs:documentation>Quantitative requirements for liquidity maintenance.Net Stable Funding Ratio.Required Stable Funding.Balance.Loans.Loans to banks with residual maturity of less than six months and that are secured against Level 1 and Level 2a assets, which can be rehypothecated, of which:.Encumbered</xs:documentation>
            </xs:annotation>
          </xs:element>
          <xs:element name="LIQ.NSF.RSF.BIL.KRD.L6M.UNE" type="RemainingMaturityNSFR_CounterpartyBasel3" minOccurs="0">
            <xs:annotation>
              <xs:documentation>Quantitative requirements for liquidity maintenance.Net Stable Funding Ratio.Required Stable Funding.Balance.Loans.Loans to banks with residual maturity of less than six months and that are secured against Level 1 and Level 2a assets, which can be rehypothecated, of which:.Unencumbered</xs:documentation>
            </xs:annotation>
          </xs:element>
          <xs:element name="LIQ.NSF.RSF.BIL.KRD.L1Y.ENC" type="RemainingMaturityNSFR_CounterpartyBasel_CounterpartyEncumbrance_EncumbrancePeriod1" minOccurs="0">
            <xs:annotation>
              <xs:documentation>Quantitative requirements for liquidity maintenance.Net Stable Funding Ratio.Required Stable Funding.Balance.Loans.Loans with residual maturity of less than one year.Encumbered</xs:documentation>
            </xs:annotation>
          </xs:element>
          <xs:element name="LIQ.NSF.RSF.BIL.KRD.L1Y.UNE" type="RemainingMaturityNSFR_CounterpartyBasel4" minOccurs="0">
            <xs:annotation>
              <xs:documentation>Quantitative requirements for liquidity maintenance.Net Stable Funding Ratio.Required Stable Funding.Balance.Loans.Loans with residual maturity of less than one year.Unencumbered</xs:documentation>
            </xs:annotation>
          </xs:element>
          <xs:element name="LIQ.NSF.RSF.BIL.KRD.UEK.ENC" type="RemainingMaturityNSFR_CounterpartyBasel_CounterpartyEncumbrance_EncumbrancePeriod2" minOccurs="0">
            <xs:annotation>
              <xs:documentation>Quantitative requirements for liquidity maintenance.Net Stable Funding Ratio.Required Stable Funding.Balance.Loans.Other loans.Encumbered</xs:documentation>
            </xs:annotation>
          </xs:element>
          <xs:element name="LIQ.NSF.RSF.BIL.KRD.UEK.UNE" type="RemainingMaturityNSFR_CounterpartyBasel5" minOccurs="0">
            <xs:annotation>
              <xs:documentation>Quantitative requirements for liquidity maintenance.Net Stable Funding Ratio.Required Stable Funding.Balance.Loans.Other loans.Unencumbered</xs:documentation>
            </xs:annotation>
          </xs:element>
          <xs:element name="LIQ.NSF.RSF.BIL.KRD.UEK.OTL.ENC" type="CounterpartyEncumbrance_EncumbrancePeriod" minOccurs="0">
            <xs:annotation>
              <xs:documentation>Quantitative requirements for liquidity maintenance.Net Stable Funding Ratio.Required Stable Funding.Balance.Loans.Other loans.Other loans, excluding loans to financial institutions, with a residual maturity of one year or greater that would qualify for the 65% RSF according to LiqO annex 5 no. 5.2 or 5.3, of which:.Encumbered</xs:documentation>
            </xs:annotation>
          </xs:element>
          <xs:element name="LIQ.NSF.RSF.BIL.KRD.UEK.OTL.UNE" type="xs:double" minOccurs="0">
            <xs:annotation>
              <xs:documentation>Quantitative requirements for liquidity maintenance.Net Stable Funding Ratio.Required Stable Funding.Balance.Loans.Other loans.Other loans, excluding loans to financial institutions, with a residual maturity of one year or greater that would qualify for the 65% RSF according to LiqO annex 5 no. 5.2 or 5.3, of which:.Unencumbered</xs:documentation>
            </xs:annotation>
          </xs:element>
          <xs:element name="LIQ.NSF.RSF.BIL.KRD.PLO.ENC" type="RemainingMaturityNSFR_CounterpartyEncumbrance_EncumbrancePeriod1" minOccurs="0">
            <xs:annotation>
              <xs:documentation>Quantitative requirements for liquidity maintenance.Net Stable Funding Ratio.Required Stable Funding.Balance.Loans.Performing loans (except loans to financial institutions and loans reported elsewhere) with 85% RSF according to LiqO annex 5 no. 6.2 and residential mortgages of any maturity that would qualify for the 85% RSF according to LiqO annex 5 no. 6.1a and 6.1b in case of a remaining maturity of 1 year or more, of which:.Encumbered</xs:documentation>
            </xs:annotation>
          </xs:element>
          <xs:element name="LIQ.NSF.RSF.BIL.KRD.PLO.UNE" type="RemainingMaturityNSFR" minOccurs="0">
            <xs:annotation>
              <xs:documentation>Quantitative requirements for liquidity maintenance.Net Stable Funding Ratio.Required Stable Funding.Balance.Loans.Performing loans (except loans to financial institutions and loans reported elsewhere) with 85% RSF according to LiqO annex 5 no. 6.2 and residential mortgages of any maturity that would qualify for the 85% RSF according to LiqO annex 5 no. 6.1a and 6.1b in case of a remaining maturity of 1 year or more, of which:.Unencumbered</xs:documentation>
            </xs:annotation>
          </xs:element>
          <xs:element name="LIQ.NSF.RSF.BIL.KRD.RMO.ENC" type="RemainingMaturityNSFR_CounterpartyEncumbrance_EncumbrancePeriod1" minOccurs="0">
            <xs:annotation>
              <xs:documentation>Quantitative requirements for liquidity maintenance.Net Stable Funding Ratio.Required Stable Funding.Balance.Loans.Residential mortgages of any maturity that would qualify for the 65% RSF according to LiqO annex 5 no. 5.1, 5.1a or 5.3 in case of a remaining maturity of 1 year or more, of which:.Encumbered</xs:documentation>
            </xs:annotation>
          </xs:element>
          <xs:element name="LIQ.NSF.RSF.BIL.KRD.RMO.UNE" type="RemainingMaturityNSFR" minOccurs="0">
            <xs:annotation>
              <xs:documentation>Quantitative requirements for liquidity maintenance.Net Stable Funding Ratio.Required Stable Funding.Balance.Loans.Residential mortgages of any maturity that would qualify for the 65% RSF according to LiqO annex 5 no. 5.1, 5.1a or 5.3 in case of a remaining maturity of 1 year or more, of which:.Unencumbered</xs:documentation>
            </xs:annotation>
          </xs:element>
          <xs:element name="LIQ.NSF.RSF.BIL.DOP.ENC" type="RemainingMaturityNSFR_CounterpartyBasel_CounterpartyEncumbrance_EncumbrancePeriod" minOccurs="0">
            <xs:annotation>
              <xs:documentation>Quantitative requirements for liquidity maintenance.Net Stable Funding Ratio.Required Stable Funding.Balance.Deposits for operational purposes.Encumbered</xs:documentation>
            </xs:annotation>
          </xs:element>
          <xs:element name="LIQ.NSF.RSF.BIL.DOP.UNE" type="RemainingMaturityNSFR_CounterpartyBasel3" minOccurs="0">
            <xs:annotation>
              <xs:documentation>Quantitative requirements for liquidity maintenance.Net Stable Funding Ratio.Required Stable Funding.Balance.Deposits for operational purposes.Unencumbered</xs:documentation>
            </xs:annotation>
          </xs:element>
          <xs:element name="LIQ.NSF.RSF.BIL.EXE.ENC" type="CounterpartyEncumbrance_EncumbrancePeriod" minOccurs="0">
            <xs:annotation>
              <xs:documentation>Quantitative requirements for liquidity maintenance.Net Stable Funding Ratio.Required Stable Funding.Balance.Non-HQLA exchange traded equities.Encumbered</xs:documentation>
            </xs:annotation>
          </xs:element>
          <xs:element name="LIQ.NSF.RSF.BIL.EXE.UNE" type="xs:double" minOccurs="0">
            <xs:annotation>
              <xs:documentation>Quantitative requirements for liquidity maintenance.Net Stable Funding Ratio.Required Stable Funding.Balance.Non-HQLA exchange traded equities.Unencumbered</xs:documentation>
            </xs:annotation>
          </xs:element>
          <xs:element name="LIQ.NSF.RSF.BIL.PHY.GOL.ENC" type="CounterpartyEncumbrance_EncumbrancePeriod" minOccurs="0">
            <xs:annotation>
              <xs:documentation>Quantitative requirements for liquidity maintenance.Net Stable Funding Ratio.Required Stable Funding.Balance.Physical commodities.Gold.Encumbered</xs:documentation>
            </xs:annotation>
          </xs:element>
          <xs:element name="LIQ.NSF.RSF.BIL.PHY.GOL.UNE" type="xs:double" minOccurs="0">
            <xs:annotation>
              <xs:documentation>Quantitative requirements for liquidity maintenance.Net Stable Funding Ratio.Required Stable Funding.Balance.Physical commodities.Gold.Unencumbered</xs:documentation>
            </xs:annotation>
          </xs:element>
          <xs:element name="LIQ.NSF.RSF.BIL.PHY.COM.ENC" type="CounterpartyEncumbrance_EncumbrancePeriod" minOccurs="0">
            <xs:annotation>
              <xs:documentation>Quantitative requirements for liquidity maintenance.Net Stable Funding Ratio.Required Stable Funding.Balance.Physical commodities.Physical traded commodities other than gold.Encumbered</xs:documentation>
            </xs:annotation>
          </xs:element>
          <xs:element name="LIQ.NSF.RSF.BIL.PHY.COM.UNE" type="xs:double" minOccurs="0">
            <xs:annotation>
              <xs:documentation>Quantitative requirements for liquidity maintenance.Net Stable Funding Ratio.Required Stable Funding.Balance.Physical commodities.Physical traded commodities other than gold.Unencumbered</xs:documentation>
            </xs:annotation>
          </xs:element>
          <xs:element name="LIQ.NSF.RSF.BIL.NDR" type="xs:double" minOccurs="0">
            <xs:annotation>
              <xs:documentation>Quantitative requirements for liquidity maintenance.Net Stable Funding Ratio.Required Stable Funding.Balance.Net derivatives receivables</xs:documentation>
            </xs:annotation>
          </xs:element>
          <xs:element name="LIQ.NSF.RSF.BIL.NDR.DAS" type="xs:double" minOccurs="0">
            <xs:annotation>
              <xs:documentation>Quantitative requirements for liquidity maintenance.Net Stable Funding Ratio.Required Stable Funding.Balance.Net derivatives receivables.Derivative Assets</xs:documentation>
            </xs:annotation>
          </xs:element>
          <xs:element name="LIQ.NSF.RSF.BIL.NDR.VMR" type="xs:double" minOccurs="0">
            <xs:annotation>
              <xs:documentation>Quantitative requirements for liquidity maintenance.Net Stable Funding Ratio.Required Stable Funding.Balance.Net derivatives receivables.Level 1 Assets Variation Margin Received</xs:documentation>
            </xs:annotation>
          </xs:element>
          <xs:element name="LIQ.NSF.RSF.BIL.IM2" type="RemainingMaturityNSFR" minOccurs="0">
            <xs:annotation>
              <xs:documentation>Quantitative requirements for liquidity maintenance.Net Stable Funding Ratio.Required Stable Funding.Balance.IM posted on bank’s own behalf subject to 85% RSF</xs:documentation>
            </xs:annotation>
          </xs:element>
          <xs:element name="LIQ.NSF.RSF.BIL.CPD" type="RemainingMaturityNSFR3" minOccurs="0">
            <xs:annotation>
              <xs:documentation>Quantitative requirements for liquidity maintenance.Net Stable Funding Ratio.Required Stable Funding.Balance.Cash or other assets provided to CCPs for default fund subject to 85% RSF</xs:documentation>
            </xs:annotation>
          </xs:element>
          <xs:element name="LIQ.NSF.RSF.BIL.IMO" type="RemainingMaturityNSFR" minOccurs="0">
            <xs:annotation>
              <xs:documentation>Quantitative requirements for liquidity maintenance.Net Stable Funding Ratio.Required Stable Funding.Balance.IM posted on bank's own behalf where asset would otherwise be subject to 100% RSF</xs:documentation>
            </xs:annotation>
          </xs:element>
          <xs:element name="LIQ.NSF.RSF.BIL.DEL" type="xs:double" minOccurs="0">
            <xs:annotation>
              <xs:documentation>Quantitative requirements for liquidity maintenance.Net Stable Funding Ratio.Required Stable Funding.Balance.Derivative Liabilities (20%)</xs:documentation>
            </xs:annotation>
          </xs:element>
          <xs:element name="LIQ.NSF.RSF.BIL.OTA.DES" type="RemainingMaturityNSFR" minOccurs="0">
            <xs:annotation>
              <xs:documentation>Quantitative requirements for liquidity maintenance.Net Stable Funding Ratio.Required Stable Funding.Balance.Other assets.Defaulted securities and non-performing loans</xs:documentation>
            </xs:annotation>
          </xs:element>
          <xs:element name="LIQ.NSF.RSF.BIL.OTA.IMW" type="RemainingMaturityNSFR" minOccurs="0">
            <xs:annotation>
              <xs:documentation>Quantitative requirements for liquidity maintenance.Net Stable Funding Ratio.Required Stable Funding.Balance.Other assets.Intangible assets</xs:documentation>
            </xs:annotation>
          </xs:element>
          <xs:element name="LIQ.NSF.RSF.BIL.OTA.SAN" type="RemainingMaturityNSFR" minOccurs="0">
            <xs:annotation>
              <xs:documentation>Quantitative requirements for liquidity maintenance.Net Stable Funding Ratio.Required Stable Funding.Balance.Other assets.Fixed assets</xs:documentation>
            </xs:annotation>
          </xs:element>
          <xs:element name="LIQ.NSF.RSF.BIL.OTA.DTA" type="RemainingMaturityNSFR" minOccurs="0">
            <xs:annotation>
              <xs:documentation>Quantitative requirements for liquidity maintenance.Net Stable Funding Ratio.Required Stable Funding.Balance.Other assets.Deferred tax asstes (DTAs)</xs:documentation>
            </xs:annotation>
          </xs:element>
          <xs:element name="LIQ.NSF.RSF.BIL.OTA.CCD" type="RemainingMaturityNSFR3" minOccurs="0">
            <xs:annotation>
              <xs:documentation>Quantitative requirements for liquidity maintenance.Net Stable Funding Ratio.Required Stable Funding.Balance.Other assets.Cash collateral on derivative and non-derivative instruments</xs:documentation>
            </xs:annotation>
          </xs:element>
          <xs:element name="LIQ.NSF.RSF.BIL.OTA.IDR" type="RemainingMaturityNSFR" minOccurs="0">
            <xs:annotation>
              <xs:documentation>Quantitative requirements for liquidity maintenance.Net Stable Funding Ratio.Required Stable Funding.Balance.Other assets.Items deducted from regulatory capital</xs:documentation>
            </xs:annotation>
          </xs:element>
          <xs:element name="LIQ.NSF.RSF.BIL.OTA.REI" type="RemainingMaturityNSFR" minOccurs="0">
            <xs:annotation>
              <xs:documentation>Quantitative requirements for liquidity maintenance.Net Stable Funding Ratio.Required Stable Funding.Balance.Other assets.Retained interest</xs:documentation>
            </xs:annotation>
          </xs:element>
          <xs:element name="LIQ.NSF.RSF.BIL.OTA.NEE" type="RemainingMaturityNSFR" minOccurs="0">
            <xs:annotation>
              <xs:documentation>Quantitative requirements for liquidity maintenance.Net Stable Funding Ratio.Required Stable Funding.Balance.Other assets.Non-exchange traded equities</xs:documentation>
            </xs:annotation>
          </xs:element>
          <xs:element name="LIQ.NSF.RSF.BIL.OTA.OAS" type="RemainingMaturityNSFR" minOccurs="0">
            <xs:annotation>
              <xs:documentation>Quantitative requirements for liquidity maintenance.Net Stable Funding Ratio.Required Stable Funding.Balance.Other assets.All other assets not included elsewhere that qualify for 100% treatment</xs:documentation>
            </xs:annotation>
          </xs:element>
          <xs:element name="LIQ.NSF.RSF.BIL.CP1" type="RemainingMaturityNSFR3" minOccurs="0">
            <xs:annotation>
              <xs:documentation>Quantitative requirements for liquidity maintenance.Net Stable Funding Ratio.Required Stable Funding.Balance.Cash or other assets provided to CCPs for default fund where asset would otherwise be subject to 100% RSF</xs:documentation>
            </xs:annotation>
          </xs:element>
          <xs:element name="LIQ.NSF.RSF.ABI.LIF" type="InformationRevocation" minOccurs="0">
            <xs:annotation>
              <xs:documentation>Quantitative requirements for liquidity maintenance.Net Stable Funding Ratio.Required Stable Funding.Off-Balance.Liquidity facilities</xs:documentation>
            </xs:annotation>
          </xs:element>
          <xs:element name="LIQ.NSF.RSF.ABI.CRF" type="InformationRevocation" minOccurs="0">
            <xs:annotation>
              <xs:documentation>Quantitative requirements for liquidity maintenance.Net Stable Funding Ratio.Required Stable Funding.Off-Balance.Credit facilities</xs:documentation>
            </xs:annotation>
          </xs:element>
          <xs:element name="LIQ.NSF.RSF.ABI.TFO" type="xs:double" minOccurs="0">
            <xs:annotation>
              <xs:documentation>Quantitative requirements for liquidity maintenance.Net Stable Funding Ratio.Required Stable Funding.Off-Balance.Trade finance-related obligations (including guarantees and letters of credit)</xs:documentation>
            </xs:annotation>
          </xs:element>
          <xs:element name="LIQ.NSF.RSF.ABI.GLC" type="xs:double" minOccurs="0">
            <xs:annotation>
              <xs:documentation>Quantitative requirements for liquidity maintenance.Net Stable Funding Ratio.Required Stable Funding.Off-Balance.Guarantees and letters of credit unrelated to trade finance obligations</xs:documentation>
            </xs:annotation>
          </xs:element>
          <xs:element name="LIQ.NSF.RSF.ABI.NCO.DBR" type="xs:double" minOccurs="0">
            <xs:annotation>
              <xs:documentation>Quantitative requirements for liquidity maintenance.Net Stable Funding Ratio.Required Stable Funding.Off-Balance.Non-contractual obligations.Debt-buy back requests (including related conduits)</xs:documentation>
            </xs:annotation>
          </xs:element>
          <xs:element name="LIQ.NSF.RSF.ABI.NCO.STP" type="xs:double" minOccurs="0">
            <xs:annotation>
              <xs:documentation>Quantitative requirements for liquidity maintenance.Net Stable Funding Ratio.Required Stable Funding.Off-Balance.Non-contractual obligations.Structured products</xs:documentation>
            </xs:annotation>
          </xs:element>
          <xs:element name="LIQ.NSF.RSF.ABI.NCO.MFU" type="xs:double" minOccurs="0">
            <xs:annotation>
              <xs:documentation>Quantitative requirements for liquidity maintenance.Net Stable Funding Ratio.Required Stable Funding.Off-Balance.Non-contractual obligations.Managed funds</xs:documentation>
            </xs:annotation>
          </xs:element>
          <xs:element name="LIQ.NSF.RSF.ABI.NCO.UEB" type="xs:double" minOccurs="0">
            <xs:annotation>
              <xs:documentation>Quantitative requirements for liquidity maintenance.Net Stable Funding Ratio.Required Stable Funding.Off-Balance.Non-contractual obligations.Other</xs:documentation>
            </xs:annotation>
          </xs:element>
          <xs:element name="LIQ.NSF.RSF.ABI.OOB" type="xs:double" minOccurs="0">
            <xs:annotation>
              <xs:documentation>Quantitative requirements for liquidity maintenance.Net Stable Funding Ratio.Required Stable Funding.Off-Balance.All other off balance-sheet obligations not included elsewhere</xs:documentation>
            </xs:annotation>
          </xs:element>
        </xs:all>
      </xs:complexType>
      <xs:complexType name="RemainingMaturityNSFR_CounterpartyBasel">
        <xs:all>
          <xs:element ref="M6L.CEB" minOccurs="0"/>
          <xs:element ref="M6L.SMN" minOccurs="0"/>
          <xs:element ref="M6L.BAN" minOccurs="0"/>
          <xs:element ref="M6L.FUN_U" minOccurs="0"/>
          <xs:element ref="M6L.NFU" minOccurs="0"/>
          <xs:element ref="M6L.RSB" minOccurs="0"/>
          <xs:element ref="M6L.OLE" minOccurs="0"/>
          <xs:element ref="M61.CEB" minOccurs="0"/>
          <xs:element ref="M61.SMN" minOccurs="0"/>
          <xs:element ref="M61.BAN" minOccurs="0"/>
          <xs:element ref="M61.FUN_U" minOccurs="0"/>
          <xs:element ref="M61.NFU" minOccurs="0"/>
          <xs:element ref="M61.RSB" minOccurs="0"/>
          <xs:element ref="M61.OLE" minOccurs="0"/>
          <xs:element ref="Y1M.CEB" minOccurs="0"/>
          <xs:element ref="Y1M.SMN" minOccurs="0"/>
          <xs:element ref="Y1M.BAN" minOccurs="0"/>
          <xs:element ref="Y1M.FUN_U" minOccurs="0"/>
          <xs:element ref="Y1M.NFU" minOccurs="0"/>
          <xs:element ref="Y1M.RSB" minOccurs="0"/>
          <xs:element ref="Y1M.OLE" minOccurs="0"/>
        </xs:all>
      </xs:complexType>
      <xs:complexType name="RemainingMaturityNSFR_CounterpartyBasel1">
        <xs:all>
          <xs:element ref="M6L.CEB" minOccurs="0"/>
          <xs:element ref="M6L.SMN" minOccurs="0"/>
          <xs:element ref="M6L.BAN" minOccurs="0"/>
          <xs:element ref="M6L.FUN_U" minOccurs="0"/>
          <xs:element ref="M6L.NFU" minOccurs="0"/>
          <xs:element ref="M6L.OLE" minOccurs="0"/>
        </xs:all>
      </xs:complexType>
      <xs:complexType name="RemainingMaturityNSFR_CounterpartyBasel2">
        <xs:all>
          <xs:element ref="M6L.CEB" minOccurs="0"/>
          <xs:element ref="M6L.SMN" minOccurs="0"/>
          <xs:element ref="M6L.BAN" minOccurs="0"/>
          <xs:element ref="M6L.FUN_U" minOccurs="0"/>
          <xs:element ref="M6L.NFU" minOccurs="0"/>
          <xs:element ref="M6L.OLE" minOccurs="0"/>
          <xs:element ref="M61.CEB" minOccurs="0"/>
          <xs:element ref="M61.SMN" minOccurs="0"/>
          <xs:element ref="M61.BAN" minOccurs="0"/>
          <xs:element ref="M61.FUN_U" minOccurs="0"/>
          <xs:element ref="M61.NFU" minOccurs="0"/>
          <xs:element ref="M61.OLE" minOccurs="0"/>
          <xs:element ref="Y1M.CEB" minOccurs="0"/>
          <xs:element ref="Y1M.SMN" minOccurs="0"/>
          <xs:element ref="Y1M.BAN" minOccurs="0"/>
          <xs:element ref="Y1M.FUN_U" minOccurs="0"/>
          <xs:element ref="Y1M.NFU" minOccurs="0"/>
          <xs:element ref="Y1M.OLE" minOccurs="0"/>
        </xs:all>
      </xs:complexType>
      <xs:complexType name="RemainingMaturityNSFR_CounterpartyBasel3">
        <xs:all>
          <xs:element ref="M6L.BAN" minOccurs="0"/>
          <xs:element ref="M6L.FUN_U" minOccurs="0"/>
        </xs:all>
      </xs:complexType>
      <xs:complexType name="RemainingMaturityNSFR_CounterpartyBasel4">
        <xs:all>
          <xs:element ref="M6L.CEB" minOccurs="0"/>
          <xs:element ref="M6L.SMN" minOccurs="0"/>
          <xs:element ref="M6L.NFU" minOccurs="0"/>
          <xs:element ref="M6L.RSB" minOccurs="0"/>
          <xs:element ref="M61.CEB" minOccurs="0"/>
          <xs:element ref="M61.SMN" minOccurs="0"/>
          <xs:element ref="M61.NFU" minOccurs="0"/>
          <xs:element ref="M61.RSB" minOccurs="0"/>
        </xs:all>
      </xs:complexType>
      <xs:complexType name="RemainingMaturityNSFR_CounterpartyBasel5">
        <xs:all>
          <xs:element ref="M6L.BAN" minOccurs="0"/>
          <xs:element ref="M6L.FUN_U" minOccurs="0"/>
          <xs:element ref="M61.BAN" minOccurs="0"/>
          <xs:element ref="M61.FUN_U" minOccurs="0"/>
          <xs:element ref="Y1M.BAN" minOccurs="0"/>
          <xs:element ref="Y1M.FUN_U" minOccurs="0"/>
        </xs:all>
      </xs:complexType>
      <xs:complexType name="InformationRevocation">
        <xs:all>
          <xs:element ref="IRR" minOccurs="0"/>
          <xs:element ref="REV" minOccurs="0"/>
        </xs:all>
      </xs:complexType>
      <xs:complexType name="RemainingMaturityNSFR_AssetCategoryBasel">
        <xs:all>
          <xs:element ref="M6L.L1A" minOccurs="0"/>
          <xs:element ref="M6L.L2A" minOccurs="0"/>
          <xs:element ref="M6L.L2B" minOccurs="0"/>
          <xs:element ref="M6L.NHQ" minOccurs="0"/>
          <xs:element ref="M61.L1A" minOccurs="0"/>
          <xs:element ref="M61.L2A" minOccurs="0"/>
          <xs:element ref="M61.L2B" minOccurs="0"/>
          <xs:element ref="M61.NHQ" minOccurs="0"/>
          <xs:element ref="Y1M.L1A" minOccurs="0"/>
          <xs:element ref="Y1M.L2A" minOccurs="0"/>
          <xs:element ref="Y1M.L2B" minOccurs="0"/>
          <xs:element ref="Y1M.NHQ" minOccurs="0"/>
        </xs:all>
      </xs:complexType>
      <xs:complexType name="RemainingMaturityNSFR_CounterpartyEncumbrance_EncumbrancePeriod">
        <xs:all>
          <xs:element ref="M6L.CEB.M6L" minOccurs="0"/>
          <xs:element ref="M6L.CEB.M61" minOccurs="0"/>
          <xs:element ref="M6L.CEB.Y1M" minOccurs="0"/>
          <xs:element ref="M6L.OTC.M6L" minOccurs="0"/>
          <xs:element ref="M6L.OTC.M61" minOccurs="0"/>
          <xs:element ref="M6L.OTC.Y1M" minOccurs="0"/>
          <xs:element ref="M61.CEB.M6L" minOccurs="0"/>
          <xs:element ref="M61.CEB.M61" minOccurs="0"/>
          <xs:element ref="M61.CEB.Y1M" minOccurs="0"/>
          <xs:element ref="M61.OTC.M6L" minOccurs="0"/>
          <xs:element ref="M61.OTC.M61" minOccurs="0"/>
          <xs:element ref="M61.OTC.Y1M" minOccurs="0"/>
        </xs:all>
      </xs:complexType>
      <xs:complexType name="RemainingMaturityNSFR_CounterpartyEncumbrance_EncumbrancePeriod1">
        <xs:all>
          <xs:element ref="M6L.CEB.M6L" minOccurs="0"/>
          <xs:element ref="M6L.CEB.M61" minOccurs="0"/>
          <xs:element ref="M6L.CEB.Y1M" minOccurs="0"/>
          <xs:element ref="M6L.OTC.M6L" minOccurs="0"/>
          <xs:element ref="M6L.OTC.M61" minOccurs="0"/>
          <xs:element ref="M6L.OTC.Y1M" minOccurs="0"/>
          <xs:element ref="M61.CEB.M6L" minOccurs="0"/>
          <xs:element ref="M61.CEB.M61" minOccurs="0"/>
          <xs:element ref="M61.CEB.Y1M" minOccurs="0"/>
          <xs:element ref="M61.OTC.M6L" minOccurs="0"/>
          <xs:element ref="M61.OTC.M61" minOccurs="0"/>
          <xs:element ref="M61.OTC.Y1M" minOccurs="0"/>
          <xs:element ref="Y1M.CEB.M6L" minOccurs="0"/>
          <xs:element ref="Y1M.CEB.M61" minOccurs="0"/>
          <xs:element ref="Y1M.CEB.Y1M" minOccurs="0"/>
          <xs:element ref="Y1M.OTC.M6L" minOccurs="0"/>
          <xs:element ref="Y1M.OTC.M61" minOccurs="0"/>
          <xs:element ref="Y1M.OTC.Y1M" minOccurs="0"/>
        </xs:all>
      </xs:complexType>
      <xs:complexType name="CounterpartyEncumbrance_EncumbrancePeriod">
        <xs:all>
          <xs:element ref="CEB.M6L" minOccurs="0"/>
          <xs:element ref="CEB.M61" minOccurs="0"/>
          <xs:element ref="CEB.Y1M" minOccurs="0"/>
          <xs:element ref="OTC.M6L" minOccurs="0"/>
          <xs:element ref="OTC.M61" minOccurs="0"/>
          <xs:element ref="OTC.Y1M" minOccurs="0"/>
        </xs:all>
      </xs:complexType>
      <xs:complexType name="RemainingMaturityNSFR">
        <xs:all>
          <xs:element ref="M6L" minOccurs="0"/>
          <xs:element ref="M61" minOccurs="0"/>
          <xs:element ref="Y1M" minOccurs="0"/>
        </xs:all>
      </xs:complexType>
      <xs:complexType name="RemainingMaturityNSFR1">
        <xs:all>
          <xs:element ref="M6L" minOccurs="0"/>
        </xs:all>
      </xs:complexType>
      <xs:complexType name="RemainingMaturityNSFR2">
        <xs:all>
          <xs:element ref="M6L" minOccurs="0"/>
          <xs:element ref="M61" minOccurs="0"/>
        </xs:all>
      </xs:complexType>
      <xs:complexType name="RemainingMaturityNSFR3">
        <xs:all>
          <xs:element ref="Y1M" minOccurs="0"/>
        </xs:all>
      </xs:complexType>
      <xs:complexType name="RemainingMaturityNSFR_AssetCategoryBasel_CounterpartyEncumbrance_EncumbrancePeriod">
        <xs:all>
          <xs:element ref="M6L.L1A.CEB.M6L" minOccurs="0"/>
          <xs:element ref="M6L.L1A.CEB.M61" minOccurs="0"/>
          <xs:element ref="M6L.L1A.CEB.Y1M" minOccurs="0"/>
          <xs:element ref="M6L.L1A.OTC.M6L" minOccurs="0"/>
          <xs:element ref="M6L.L1A.OTC.M61" minOccurs="0"/>
          <xs:element ref="M6L.L1A.OTC.Y1M" minOccurs="0"/>
          <xs:element ref="M6L.L2A.CEB.M6L" minOccurs="0"/>
          <xs:element ref="M6L.L2A.CEB.M61" minOccurs="0"/>
          <xs:element ref="M6L.L2A.CEB.Y1M" minOccurs="0"/>
          <xs:element ref="M6L.L2A.OTC.M6L" minOccurs="0"/>
          <xs:element ref="M6L.L2A.OTC.M61" minOccurs="0"/>
          <xs:element ref="M6L.L2A.OTC.Y1M" minOccurs="0"/>
          <xs:element ref="M6L.L2B.CEB.M6L" minOccurs="0"/>
          <xs:element ref="M6L.L2B.CEB.M61" minOccurs="0"/>
          <xs:element ref="M6L.L2B.CEB.Y1M" minOccurs="0"/>
          <xs:element ref="M6L.L2B.OTC.M6L" minOccurs="0"/>
          <xs:element ref="M6L.L2B.OTC.M61" minOccurs="0"/>
          <xs:element ref="M6L.L2B.OTC.Y1M" minOccurs="0"/>
          <xs:element ref="M6L.NHQ.CEB.M6L" minOccurs="0"/>
          <xs:element ref="M6L.NHQ.CEB.M61" minOccurs="0"/>
          <xs:element ref="M6L.NHQ.CEB.Y1M" minOccurs="0"/>
          <xs:element ref="M6L.NHQ.OTC.M6L" minOccurs="0"/>
          <xs:element ref="M6L.NHQ.OTC.M61" minOccurs="0"/>
          <xs:element ref="M6L.NHQ.OTC.Y1M" minOccurs="0"/>
          <xs:element ref="M61.L1A.CEB.M6L" minOccurs="0"/>
          <xs:element ref="M61.L1A.CEB.M61" minOccurs="0"/>
          <xs:element ref="M61.L1A.CEB.Y1M" minOccurs="0"/>
          <xs:element ref="M61.L1A.OTC.M6L" minOccurs="0"/>
          <xs:element ref="M61.L1A.OTC.M61" minOccurs="0"/>
          <xs:element ref="M61.L1A.OTC.Y1M" minOccurs="0"/>
          <xs:element ref="M61.L2A.CEB.M6L" minOccurs="0"/>
          <xs:element ref="M61.L2A.CEB.M61" minOccurs="0"/>
          <xs:element ref="M61.L2A.CEB.Y1M" minOccurs="0"/>
          <xs:element ref="M61.L2A.OTC.M6L" minOccurs="0"/>
          <xs:element ref="M61.L2A.OTC.M61" minOccurs="0"/>
          <xs:element ref="M61.L2A.OTC.Y1M" minOccurs="0"/>
          <xs:element ref="M61.L2B.CEB.M6L" minOccurs="0"/>
          <xs:element ref="M61.L2B.CEB.M61" minOccurs="0"/>
          <xs:element ref="M61.L2B.CEB.Y1M" minOccurs="0"/>
          <xs:element ref="M61.L2B.OTC.M6L" minOccurs="0"/>
          <xs:element ref="M61.L2B.OTC.M61" minOccurs="0"/>
          <xs:element ref="M61.L2B.OTC.Y1M" minOccurs="0"/>
          <xs:element ref="M61.NHQ.CEB.M6L" minOccurs="0"/>
          <xs:element ref="M61.NHQ.CEB.M61" minOccurs="0"/>
          <xs:element ref="M61.NHQ.CEB.Y1M" minOccurs="0"/>
          <xs:element ref="M61.NHQ.OTC.M6L" minOccurs="0"/>
          <xs:element ref="M61.NHQ.OTC.M61" minOccurs="0"/>
          <xs:element ref="M61.NHQ.OTC.Y1M" minOccurs="0"/>
          <xs:element ref="Y1M.L1A.CEB.M6L" minOccurs="0"/>
          <xs:element ref="Y1M.L1A.CEB.M61" minOccurs="0"/>
          <xs:element ref="Y1M.L1A.CEB.Y1M" minOccurs="0"/>
          <xs:element ref="Y1M.L1A.OTC.M6L" minOccurs="0"/>
          <xs:element ref="Y1M.L1A.OTC.M61" minOccurs="0"/>
          <xs:element ref="Y1M.L1A.OTC.Y1M" minOccurs="0"/>
          <xs:element ref="Y1M.L2A.CEB.M6L" minOccurs="0"/>
          <xs:element ref="Y1M.L2A.CEB.M61" minOccurs="0"/>
          <xs:element ref="Y1M.L2A.CEB.Y1M" minOccurs="0"/>
          <xs:element ref="Y1M.L2A.OTC.M6L" minOccurs="0"/>
          <xs:element ref="Y1M.L2A.OTC.M61" minOccurs="0"/>
          <xs:element ref="Y1M.L2A.OTC.Y1M" minOccurs="0"/>
          <xs:element ref="Y1M.L2B.CEB.M6L" minOccurs="0"/>
          <xs:element ref="Y1M.L2B.CEB.M61" minOccurs="0"/>
          <xs:element ref="Y1M.L2B.CEB.Y1M" minOccurs="0"/>
          <xs:element ref="Y1M.L2B.OTC.M6L" minOccurs="0"/>
          <xs:element ref="Y1M.L2B.OTC.M61" minOccurs="0"/>
          <xs:element ref="Y1M.L2B.OTC.Y1M" minOccurs="0"/>
          <xs:element ref="Y1M.NHQ.CEB.M6L" minOccurs="0"/>
          <xs:element ref="Y1M.NHQ.CEB.M61" minOccurs="0"/>
          <xs:element ref="Y1M.NHQ.CEB.Y1M" minOccurs="0"/>
          <xs:element ref="Y1M.NHQ.OTC.M6L" minOccurs="0"/>
          <xs:element ref="Y1M.NHQ.OTC.M61" minOccurs="0"/>
          <xs:element ref="Y1M.NHQ.OTC.Y1M" minOccurs="0"/>
        </xs:all>
      </xs:complexType>
      <xs:complexType name="RemainingMaturityNSFR_CounterpartyBasel_CounterpartyEncumbrance_EncumbrancePeriod">
        <xs:all>
          <xs:element ref="M6L.BAN.CEB.M6L" minOccurs="0"/>
          <xs:element ref="M6L.BAN.CEB.M61" minOccurs="0"/>
          <xs:element ref="M6L.BAN.CEB.Y1M" minOccurs="0"/>
          <xs:element ref="M6L.BAN.OTC.M6L" minOccurs="0"/>
          <xs:element ref="M6L.BAN.OTC.M61" minOccurs="0"/>
          <xs:element ref="M6L.BAN.OTC.Y1M" minOccurs="0"/>
          <xs:element ref="M6L.FUN_U.CEB.M6L" minOccurs="0"/>
          <xs:element ref="M6L.FUN_U.CEB.M61" minOccurs="0"/>
          <xs:element ref="M6L.FUN_U.CEB.Y1M" minOccurs="0"/>
          <xs:element ref="M6L.FUN_U.OTC.M6L" minOccurs="0"/>
          <xs:element ref="M6L.FUN_U.OTC.M61" minOccurs="0"/>
          <xs:element ref="M6L.FUN_U.OTC.Y1M" minOccurs="0"/>
        </xs:all>
      </xs:complexType>
      <xs:complexType name="RemainingMaturityNSFR_CounterpartyBasel_CounterpartyEncumbrance_EncumbrancePeriod1">
        <xs:all>
          <xs:element ref="M6L.CEB.CEB.M6L" minOccurs="0"/>
          <xs:element ref="M6L.CEB.CEB.M61" minOccurs="0"/>
          <xs:element ref="M6L.CEB.CEB.Y1M" minOccurs="0"/>
          <xs:element ref="M6L.CEB.OTC.M6L" minOccurs="0"/>
          <xs:element ref="M6L.CEB.OTC.M61" minOccurs="0"/>
          <xs:element ref="M6L.CEB.OTC.Y1M" minOccurs="0"/>
          <xs:element ref="M6L.SMN.CEB.M6L" minOccurs="0"/>
          <xs:element ref="M6L.SMN.CEB.M61" minOccurs="0"/>
          <xs:element ref="M6L.SMN.CEB.Y1M" minOccurs="0"/>
          <xs:element ref="M6L.SMN.OTC.M6L" minOccurs="0"/>
          <xs:element ref="M6L.SMN.OTC.M61" minOccurs="0"/>
          <xs:element ref="M6L.SMN.OTC.Y1M" minOccurs="0"/>
          <xs:element ref="M6L.NFU.CEB.M6L" minOccurs="0"/>
          <xs:element ref="M6L.NFU.CEB.M61" minOccurs="0"/>
          <xs:element ref="M6L.NFU.CEB.Y1M" minOccurs="0"/>
          <xs:element ref="M6L.NFU.OTC.M6L" minOccurs="0"/>
          <xs:element ref="M6L.NFU.OTC.M61" minOccurs="0"/>
          <xs:element ref="M6L.NFU.OTC.Y1M" minOccurs="0"/>
          <xs:element ref="M6L.RSB.CEB.M6L" minOccurs="0"/>
          <xs:element ref="M6L.RSB.CEB.M61" minOccurs="0"/>
          <xs:element ref="M6L.RSB.CEB.Y1M" minOccurs="0"/>
          <xs:element ref="M6L.RSB.OTC.M6L" minOccurs="0"/>
          <xs:element ref="M6L.RSB.OTC.M61" minOccurs="0"/>
          <xs:element ref="M6L.RSB.OTC.Y1M" minOccurs="0"/>
          <xs:element ref="M61.CEB.CEB.M6L" minOccurs="0"/>
          <xs:element ref="M61.CEB.CEB.M61" minOccurs="0"/>
          <xs:element ref="M61.CEB.CEB.Y1M" minOccurs="0"/>
          <xs:element ref="M61.CEB.OTC.M6L" minOccurs="0"/>
          <xs:element ref="M61.CEB.OTC.M61" minOccurs="0"/>
          <xs:element ref="M61.CEB.OTC.Y1M" minOccurs="0"/>
          <xs:element ref="M61.SMN.CEB.M6L" minOccurs="0"/>
          <xs:element ref="M61.SMN.CEB.M61" minOccurs="0"/>
          <xs:element ref="M61.SMN.CEB.Y1M" minOccurs="0"/>
          <xs:element ref="M61.SMN.OTC.M6L" minOccurs="0"/>
          <xs:element ref="M61.SMN.OTC.M61" minOccurs="0"/>
          <xs:element ref="M61.SMN.OTC.Y1M" minOccurs="0"/>
          <xs:element ref="M61.NFU.CEB.M6L" minOccurs="0"/>
          <xs:element ref="M61.NFU.CEB.M61" minOccurs="0"/>
          <xs:element ref="M61.NFU.CEB.Y1M" minOccurs="0"/>
          <xs:element ref="M61.NFU.OTC.M6L" minOccurs="0"/>
          <xs:element ref="M61.NFU.OTC.M61" minOccurs="0"/>
          <xs:element ref="M61.NFU.OTC.Y1M" minOccurs="0"/>
          <xs:element ref="M61.RSB.CEB.M6L" minOccurs="0"/>
          <xs:element ref="M61.RSB.CEB.M61" minOccurs="0"/>
          <xs:element ref="M61.RSB.CEB.Y1M" minOccurs="0"/>
          <xs:element ref="M61.RSB.OTC.M6L" minOccurs="0"/>
          <xs:element ref="M61.RSB.OTC.M61" minOccurs="0"/>
          <xs:element ref="M61.RSB.OTC.Y1M" minOccurs="0"/>
        </xs:all>
      </xs:complexType>
      <xs:complexType name="RemainingMaturityNSFR_CounterpartyBasel_CounterpartyEncumbrance_EncumbrancePeriod2">
        <xs:all>
          <xs:element ref="M6L.BAN.CEB.M6L" minOccurs="0"/>
          <xs:element ref="M6L.BAN.CEB.M61" minOccurs="0"/>
          <xs:element ref="M6L.BAN.CEB.Y1M" minOccurs="0"/>
          <xs:element ref="M6L.BAN.OTC.M6L" minOccurs="0"/>
          <xs:element ref="M6L.BAN.OTC.M61" minOccurs="0"/>
          <xs:element ref="M6L.BAN.OTC.Y1M" minOccurs="0"/>
          <xs:element ref="M6L.FUN_U.CEB.M6L" minOccurs="0"/>
          <xs:element ref="M6L.FUN_U.CEB.M61" minOccurs="0"/>
          <xs:element ref="M6L.FUN_U.CEB.Y1M" minOccurs="0"/>
          <xs:element ref="M6L.FUN_U.OTC.M6L" minOccurs="0"/>
          <xs:element ref="M6L.FUN_U.OTC.M61" minOccurs="0"/>
          <xs:element ref="M6L.FUN_U.OTC.Y1M" minOccurs="0"/>
          <xs:element ref="M61.BAN.CEB.M6L" minOccurs="0"/>
          <xs:element ref="M61.BAN.CEB.M61" minOccurs="0"/>
          <xs:element ref="M61.BAN.CEB.Y1M" minOccurs="0"/>
          <xs:element ref="M61.BAN.OTC.M6L" minOccurs="0"/>
          <xs:element ref="M61.BAN.OTC.M61" minOccurs="0"/>
          <xs:element ref="M61.BAN.OTC.Y1M" minOccurs="0"/>
          <xs:element ref="M61.FUN_U.CEB.M6L" minOccurs="0"/>
          <xs:element ref="M61.FUN_U.CEB.M61" minOccurs="0"/>
          <xs:element ref="M61.FUN_U.CEB.Y1M" minOccurs="0"/>
          <xs:element ref="M61.FUN_U.OTC.M6L" minOccurs="0"/>
          <xs:element ref="M61.FUN_U.OTC.M61" minOccurs="0"/>
          <xs:element ref="M61.FUN_U.OTC.Y1M" minOccurs="0"/>
          <xs:element ref="Y1M.BAN.CEB.M6L" minOccurs="0"/>
          <xs:element ref="Y1M.BAN.CEB.M61" minOccurs="0"/>
          <xs:element ref="Y1M.BAN.CEB.Y1M" minOccurs="0"/>
          <xs:element ref="Y1M.BAN.OTC.M6L" minOccurs="0"/>
          <xs:element ref="Y1M.BAN.OTC.M61" minOccurs="0"/>
          <xs:element ref="Y1M.BAN.OTC.Y1M" minOccurs="0"/>
          <xs:element ref="Y1M.FUN_U.CEB.M6L" minOccurs="0"/>
          <xs:element ref="Y1M.FUN_U.CEB.M61" minOccurs="0"/>
          <xs:element ref="Y1M.FUN_U.CEB.Y1M" minOccurs="0"/>
          <xs:element ref="Y1M.FUN_U.OTC.M6L" minOccurs="0"/>
          <xs:element ref="Y1M.FUN_U.OTC.M61" minOccurs="0"/>
          <xs:element ref="Y1M.FUN_U.OTC.Y1M" minOccurs="0"/>
        </xs:all>
      </xs:complexType>
      <xs:element name="M6L.CEB" type="xs:double">
        <xs:annotation>
          <xs:documentation>Less than 6 months,Central bank</xs:documentation>
        </xs:annotation>
      </xs:element>
      <xs:element name="M6L.SMN" type="xs:double">
        <xs:annotation>
          <xs:documentation>Less than 6 months,Sovereigns, PSEs, MDBs, NDBs</xs:documentation>
        </xs:annotation>
      </xs:element>
      <xs:element name="M6L.BAN" type="xs:double">
        <xs:annotation>
          <xs:documentation>Less than 6 months,Banks</xs:documentation>
        </xs:annotation>
      </xs:element>
      <xs:element name="M6L.FUN_U" type="xs:double">
        <xs:annotation>
          <xs:documentation>Less than 6 months,Other financial institutions</xs:documentation>
        </xs:annotation>
      </xs:element>
      <xs:element name="M6L.NFU" type="xs:double">
        <xs:annotation>
          <xs:documentation>Less than 6 months,Non-financial corporates</xs:documentation>
        </xs:annotation>
      </xs:element>
      <xs:element name="M6L.RSB" type="xs:double">
        <xs:annotation>
          <xs:documentation>Less than 6 months,Retail and small business customers</xs:documentation>
        </xs:annotation>
      </xs:element>
      <xs:element name="M6L.OLE" type="xs:double">
        <xs:annotation>
          <xs:documentation>Less than 6 months,Other legal entities</xs:documentation>
        </xs:annotation>
      </xs:element>
      <xs:element name="M61.CEB" type="xs:double">
        <xs:annotation>
          <xs:documentation>6 months up to less than 1 year,Central bank</xs:documentation>
        </xs:annotation>
      </xs:element>
      <xs:element name="M61.SMN" type="xs:double">
        <xs:annotation>
          <xs:documentation>6 months up to less than 1 year,Sovereigns, PSEs, MDBs, NDBs</xs:documentation>
        </xs:annotation>
      </xs:element>
      <xs:element name="M61.BAN" type="xs:double">
        <xs:annotation>
          <xs:documentation>6 months up to less than 1 year,Banks</xs:documentation>
        </xs:annotation>
      </xs:element>
      <xs:element name="M61.FUN_U" type="xs:double">
        <xs:annotation>
          <xs:documentation>6 months up to less than 1 year,Other financial institutions</xs:documentation>
        </xs:annotation>
      </xs:element>
      <xs:element name="M61.NFU" type="xs:double">
        <xs:annotation>
          <xs:documentation>6 months up to less than 1 year,Non-financial corporates</xs:documentation>
        </xs:annotation>
      </xs:element>
      <xs:element name="M61.RSB" type="xs:double">
        <xs:annotation>
          <xs:documentation>6 months up to less than 1 year,Retail and small business customers</xs:documentation>
        </xs:annotation>
      </xs:element>
      <xs:element name="M61.OLE" type="xs:double">
        <xs:annotation>
          <xs:documentation>6 months up to less than 1 year,Other legal entities</xs:documentation>
        </xs:annotation>
      </xs:element>
      <xs:element name="Y1M.CEB" type="xs:double">
        <xs:annotation>
          <xs:documentation>1 year or more,Central bank</xs:documentation>
        </xs:annotation>
      </xs:element>
      <xs:element name="Y1M.SMN" type="xs:double">
        <xs:annotation>
          <xs:documentation>1 year or more,Sovereigns, PSEs, MDBs, NDBs</xs:documentation>
        </xs:annotation>
      </xs:element>
      <xs:element name="Y1M.BAN" type="xs:double">
        <xs:annotation>
          <xs:documentation>1 year or more,Banks</xs:documentation>
        </xs:annotation>
      </xs:element>
      <xs:element name="Y1M.FUN_U" type="xs:double">
        <xs:annotation>
          <xs:documentation>1 year or more,Other financial institutions</xs:documentation>
        </xs:annotation>
      </xs:element>
      <xs:element name="Y1M.NFU" type="xs:double">
        <xs:annotation>
          <xs:documentation>1 year or more,Non-financial corporates</xs:documentation>
        </xs:annotation>
      </xs:element>
      <xs:element name="Y1M.RSB" type="xs:double">
        <xs:annotation>
          <xs:documentation>1 year or more,Retail and small business customers</xs:documentation>
        </xs:annotation>
      </xs:element>
      <xs:element name="Y1M.OLE" type="xs:double">
        <xs:annotation>
          <xs:documentation>1 year or more,Other legal entities</xs:documentation>
        </xs:annotation>
      </xs:element>
      <xs:element name="IRR" type="xs:double">
        <xs:annotation>
          <xs:documentation>Irrevocable or conditionally revocable</xs:documentation>
        </xs:annotation>
      </xs:element>
      <xs:element name="REV" type="xs:double">
        <xs:annotation>
          <xs:documentation>Unconditionally revocable</xs:documentation>
        </xs:annotation>
      </xs:element>
      <xs:element name="M6L.L1A" type="xs:double">
        <xs:annotation>
          <xs:documentation>Less than 6 months,Level 1 assets</xs:documentation>
        </xs:annotation>
      </xs:element>
      <xs:element name="M6L.L2A" type="xs:double">
        <xs:annotation>
          <xs:documentation>Less than 6 months,Level 2a assets</xs:documentation>
        </xs:annotation>
      </xs:element>
      <xs:element name="M6L.L2B" type="xs:double">
        <xs:annotation>
          <xs:documentation>Less than 6 months,Level 2b assets</xs:documentation>
        </xs:annotation>
      </xs:element>
      <xs:element name="M6L.NHQ" type="xs:double">
        <xs:annotation>
          <xs:documentation>Less than 6 months,Non - high quality liquid assets</xs:documentation>
        </xs:annotation>
      </xs:element>
      <xs:element name="M61.L1A" type="xs:double">
        <xs:annotation>
          <xs:documentation>6 months up to less than 1 year,Level 1 assets</xs:documentation>
        </xs:annotation>
      </xs:element>
      <xs:element name="M61.L2A" type="xs:double">
        <xs:annotation>
          <xs:documentation>6 months up to less than 1 year,Level 2a assets</xs:documentation>
        </xs:annotation>
      </xs:element>
      <xs:element name="M61.L2B" type="xs:double">
        <xs:annotation>
          <xs:documentation>6 months up to less than 1 year,Level 2b assets</xs:documentation>
        </xs:annotation>
      </xs:element>
      <xs:element name="M61.NHQ" type="xs:double">
        <xs:annotation>
          <xs:documentation>6 months up to less than 1 year,Non - high quality liquid assets</xs:documentation>
        </xs:annotation>
      </xs:element>
      <xs:element name="Y1M.L1A" type="xs:double">
        <xs:annotation>
          <xs:documentation>1 year or more,Level 1 assets</xs:documentation>
        </xs:annotation>
      </xs:element>
      <xs:element name="Y1M.L2A" type="xs:double">
        <xs:annotation>
          <xs:documentation>1 year or more,Level 2a assets</xs:documentation>
        </xs:annotation>
      </xs:element>
      <xs:element name="Y1M.L2B" type="xs:double">
        <xs:annotation>
          <xs:documentation>1 year or more,Level 2b assets</xs:documentation>
        </xs:annotation>
      </xs:element>
      <xs:element name="Y1M.NHQ" type="xs:double">
        <xs:annotation>
          <xs:documentation>1 year or more,Non - high quality liquid assets</xs:documentation>
        </xs:annotation>
      </xs:element>
      <xs:element name="M6L.CEB.M6L" type="xs:double">
        <xs:annotation>
          <xs:documentation>Less than 6 months,Central bank,Less than 6 months</xs:documentation>
        </xs:annotation>
      </xs:element>
      <xs:element name="M6L.CEB.M61" type="xs:double">
        <xs:annotation>
          <xs:documentation>Less than 6 months,Central bank,6 months up to less than 1 year</xs:documentation>
        </xs:annotation>
      </xs:element>
      <xs:element name="M6L.CEB.Y1M" type="xs:double">
        <xs:annotation>
          <xs:documentation>Less than 6 months,Central bank,1 year or more</xs:documentation>
        </xs:annotation>
      </xs:element>
      <xs:element name="M6L.OTC.M6L" type="xs:double">
        <xs:annotation>
          <xs:documentation>Less than 6 months,Other than central bank,Less than 6 months</xs:documentation>
        </xs:annotation>
      </xs:element>
      <xs:element name="M6L.OTC.M61" type="xs:double">
        <xs:annotation>
          <xs:documentation>Less than 6 months,Other than central bank,6 months up to less than 1 year</xs:documentation>
        </xs:annotation>
      </xs:element>
      <xs:element name="M6L.OTC.Y1M" type="xs:double">
        <xs:annotation>
          <xs:documentation>Less than 6 months,Other than central bank,1 year or more</xs:documentation>
        </xs:annotation>
      </xs:element>
      <xs:element name="M61.CEB.M6L" type="xs:double">
        <xs:annotation>
          <xs:documentation>6 months up to less than 1 year,Central bank,Less than 6 months</xs:documentation>
        </xs:annotation>
      </xs:element>
      <xs:element name="M61.CEB.M61" type="xs:double">
        <xs:annotation>
          <xs:documentation>6 months up to less than 1 year,Central bank,6 months up to less than 1 year</xs:documentation>
        </xs:annotation>
      </xs:element>
      <xs:element name="M61.CEB.Y1M" type="xs:double">
        <xs:annotation>
          <xs:documentation>6 months up to less than 1 year,Central bank,1 year or more</xs:documentation>
        </xs:annotation>
      </xs:element>
      <xs:element name="M61.OTC.M6L" type="xs:double">
        <xs:annotation>
          <xs:documentation>6 months up to less than 1 year,Other than central bank,Less than 6 months</xs:documentation>
        </xs:annotation>
      </xs:element>
      <xs:element name="M61.OTC.M61" type="xs:double">
        <xs:annotation>
          <xs:documentation>6 months up to less than 1 year,Other than central bank,6 months up to less than 1 year</xs:documentation>
        </xs:annotation>
      </xs:element>
      <xs:element name="M61.OTC.Y1M" type="xs:double">
        <xs:annotation>
          <xs:documentation>6 months up to less than 1 year,Other than central bank,1 year or more</xs:documentation>
        </xs:annotation>
      </xs:element>
      <xs:element name="Y1M.CEB.M6L" type="xs:double">
        <xs:annotation>
          <xs:documentation>1 year or more,Central bank,Less than 6 months</xs:documentation>
        </xs:annotation>
      </xs:element>
      <xs:element name="Y1M.CEB.M61" type="xs:double">
        <xs:annotation>
          <xs:documentation>1 year or more,Central bank,6 months up to less than 1 year</xs:documentation>
        </xs:annotation>
      </xs:element>
      <xs:element name="Y1M.CEB.Y1M" type="xs:double">
        <xs:annotation>
          <xs:documentation>1 year or more,Central bank,1 year or more</xs:documentation>
        </xs:annotation>
      </xs:element>
      <xs:element name="Y1M.OTC.M6L" type="xs:double">
        <xs:annotation>
          <xs:documentation>1 year or more,Other than central bank,Less than 6 months</xs:documentation>
        </xs:annotation>
      </xs:element>
      <xs:element name="Y1M.OTC.M61" type="xs:double">
        <xs:annotation>
          <xs:documentation>1 year or more,Other than central bank,6 months up to less than 1 year</xs:documentation>
        </xs:annotation>
      </xs:element>
      <xs:element name="Y1M.OTC.Y1M" type="xs:double">
        <xs:annotation>
          <xs:documentation>1 year or more,Other than central bank,1 year or more</xs:documentation>
        </xs:annotation>
      </xs:element>
      <xs:element name="CEB.M6L" type="xs:double">
        <xs:annotation>
          <xs:documentation>Central bank,Less than 6 months</xs:documentation>
        </xs:annotation>
      </xs:element>
      <xs:element name="CEB.M61" type="xs:double">
        <xs:annotation>
          <xs:documentation>Central bank,6 months up to less than 1 year</xs:documentation>
        </xs:annotation>
      </xs:element>
      <xs:element name="CEB.Y1M" type="xs:double">
        <xs:annotation>
          <xs:documentation>Central bank,1 year or more</xs:documentation>
        </xs:annotation>
      </xs:element>
      <xs:element name="OTC.M6L" type="xs:double">
        <xs:annotation>
          <xs:documentation>Other than central bank,Less than 6 months</xs:documentation>
        </xs:annotation>
      </xs:element>
      <xs:element name="OTC.M61" type="xs:double">
        <xs:annotation>
          <xs:documentation>Other than central bank,6 months up to less than 1 year</xs:documentation>
        </xs:annotation>
      </xs:element>
      <xs:element name="OTC.Y1M" type="xs:double">
        <xs:annotation>
          <xs:documentation>Other than central bank,1 year or more</xs:documentation>
        </xs:annotation>
      </xs:element>
      <xs:element name="M6L" type="xs:double">
        <xs:annotation>
          <xs:documentation>Less than 6 months</xs:documentation>
        </xs:annotation>
      </xs:element>
      <xs:element name="M61" type="xs:double">
        <xs:annotation>
          <xs:documentation>6 months up to less than 1 year</xs:documentation>
        </xs:annotation>
      </xs:element>
      <xs:element name="Y1M" type="xs:double">
        <xs:annotation>
          <xs:documentation>1 year or more</xs:documentation>
        </xs:annotation>
      </xs:element>
      <xs:element name="M6L.L1A.CEB.M6L" type="xs:double">
        <xs:annotation>
          <xs:documentation>Less than 6 months,Level 1 assets,Central bank,Less than 6 months</xs:documentation>
        </xs:annotation>
      </xs:element>
      <xs:element name="M6L.L1A.CEB.M61" type="xs:double">
        <xs:annotation>
          <xs:documentation>Less than 6 months,Level 1 assets,Central bank,6 months up to less than 1 year</xs:documentation>
        </xs:annotation>
      </xs:element>
      <xs:element name="M6L.L1A.CEB.Y1M" type="xs:double">
        <xs:annotation>
          <xs:documentation>Less than 6 months,Level 1 assets,Central bank,1 year or more</xs:documentation>
        </xs:annotation>
      </xs:element>
      <xs:element name="M6L.L1A.OTC.M6L" type="xs:double">
        <xs:annotation>
          <xs:documentation>Less than 6 months,Level 1 assets,Other than central bank,Less than 6 months</xs:documentation>
        </xs:annotation>
      </xs:element>
      <xs:element name="M6L.L1A.OTC.M61" type="xs:double">
        <xs:annotation>
          <xs:documentation>Less than 6 months,Level 1 assets,Other than central bank,6 months up to less than 1 year</xs:documentation>
        </xs:annotation>
      </xs:element>
      <xs:element name="M6L.L1A.OTC.Y1M" type="xs:double">
        <xs:annotation>
          <xs:documentation>Less than 6 months,Level 1 assets,Other than central bank,1 year or more</xs:documentation>
        </xs:annotation>
      </xs:element>
      <xs:element name="M6L.L2A.CEB.M6L" type="xs:double">
        <xs:annotation>
          <xs:documentation>Less than 6 months,Level 2a assets,Central bank,Less than 6 months</xs:documentation>
        </xs:annotation>
      </xs:element>
      <xs:element name="M6L.L2A.CEB.M61" type="xs:double">
        <xs:annotation>
          <xs:documentation>Less than 6 months,Level 2a assets,Central bank,6 months up to less than 1 year</xs:documentation>
        </xs:annotation>
      </xs:element>
      <xs:element name="M6L.L2A.CEB.Y1M" type="xs:double">
        <xs:annotation>
          <xs:documentation>Less than 6 months,Level 2a assets,Central bank,1 year or more</xs:documentation>
        </xs:annotation>
      </xs:element>
      <xs:element name="M6L.L2A.OTC.M6L" type="xs:double">
        <xs:annotation>
          <xs:documentation>Less than 6 months,Level 2a assets,Other than central bank,Less than 6 months</xs:documentation>
        </xs:annotation>
      </xs:element>
      <xs:element name="M6L.L2A.OTC.M61" type="xs:double">
        <xs:annotation>
          <xs:documentation>Less than 6 months,Level 2a assets,Other than central bank,6 months up to less than 1 year</xs:documentation>
        </xs:annotation>
      </xs:element>
      <xs:element name="M6L.L2A.OTC.Y1M" type="xs:double">
        <xs:annotation>
          <xs:documentation>Less than 6 months,Level 2a assets,Other than central bank,1 year or more</xs:documentation>
        </xs:annotation>
      </xs:element>
      <xs:element name="M6L.L2B.CEB.M6L" type="xs:double">
        <xs:annotation>
          <xs:documentation>Less than 6 months,Level 2b assets,Central bank,Less than 6 months</xs:documentation>
        </xs:annotation>
      </xs:element>
      <xs:element name="M6L.L2B.CEB.M61" type="xs:double">
        <xs:annotation>
          <xs:documentation>Less than 6 months,Level 2b assets,Central bank,6 months up to less than 1 year</xs:documentation>
        </xs:annotation>
      </xs:element>
      <xs:element name="M6L.L2B.CEB.Y1M" type="xs:double">
        <xs:annotation>
          <xs:documentation>Less than 6 months,Level 2b assets,Central bank,1 year or more</xs:documentation>
        </xs:annotation>
      </xs:element>
      <xs:element name="M6L.L2B.OTC.M6L" type="xs:double">
        <xs:annotation>
          <xs:documentation>Less than 6 months,Level 2b assets,Other than central bank,Less than 6 months</xs:documentation>
        </xs:annotation>
      </xs:element>
      <xs:element name="M6L.L2B.OTC.M61" type="xs:double">
        <xs:annotation>
          <xs:documentation>Less than 6 months,Level 2b assets,Other than central bank,6 months up to less than 1 year</xs:documentation>
        </xs:annotation>
      </xs:element>
      <xs:element name="M6L.L2B.OTC.Y1M" type="xs:double">
        <xs:annotation>
          <xs:documentation>Less than 6 months,Level 2b assets,Other than central bank,1 year or more</xs:documentation>
        </xs:annotation>
      </xs:element>
      <xs:element name="M6L.NHQ.CEB.M6L" type="xs:double">
        <xs:annotation>
          <xs:documentation>Less than 6 months,Non - high quality liquid assets,Central bank,Less than 6 months</xs:documentation>
        </xs:annotation>
      </xs:element>
      <xs:element name="M6L.NHQ.CEB.M61" type="xs:double">
        <xs:annotation>
          <xs:documentation>Less than 6 months,Non - high quality liquid assets,Central bank,6 months up to less than 1 year</xs:documentation>
        </xs:annotation>
      </xs:element>
      <xs:element name="M6L.NHQ.CEB.Y1M" type="xs:double">
        <xs:annotation>
          <xs:documentation>Less than 6 months,Non - high quality liquid assets,Central bank,1 year or more</xs:documentation>
        </xs:annotation>
      </xs:element>
      <xs:element name="M6L.NHQ.OTC.M6L" type="xs:double">
        <xs:annotation>
          <xs:documentation>Less than 6 months,Non - high quality liquid assets,Other than central bank,Less than 6 months</xs:documentation>
        </xs:annotation>
      </xs:element>
      <xs:element name="M6L.NHQ.OTC.M61" type="xs:double">
        <xs:annotation>
          <xs:documentation>Less than 6 months,Non - high quality liquid assets,Other than central bank,6 months up to less than 1 year</xs:documentation>
        </xs:annotation>
      </xs:element>
      <xs:element name="M6L.NHQ.OTC.Y1M" type="xs:double">
        <xs:annotation>
          <xs:documentation>Less than 6 months,Non - high quality liquid assets,Other than central bank,1 year or more</xs:documentation>
        </xs:annotation>
      </xs:element>
      <xs:element name="M61.L1A.CEB.M6L" type="xs:double">
        <xs:annotation>
          <xs:documentation>6 months up to less than 1 year,Level 1 assets,Central bank,Less than 6 months</xs:documentation>
        </xs:annotation>
      </xs:element>
      <xs:element name="M61.L1A.CEB.M61" type="xs:double">
        <xs:annotation>
          <xs:documentation>6 months up to less than 1 year,Level 1 assets,Central bank,6 months up to less than 1 year</xs:documentation>
        </xs:annotation>
      </xs:element>
      <xs:element name="M61.L1A.CEB.Y1M" type="xs:double">
        <xs:annotation>
          <xs:documentation>6 months up to less than 1 year,Level 1 assets,Central bank,1 year or more</xs:documentation>
        </xs:annotation>
      </xs:element>
      <xs:element name="M61.L1A.OTC.M6L" type="xs:double">
        <xs:annotation>
          <xs:documentation>6 months up to less than 1 year,Level 1 assets,Other than central bank,Less than 6 months</xs:documentation>
        </xs:annotation>
      </xs:element>
      <xs:element name="M61.L1A.OTC.M61" type="xs:double">
        <xs:annotation>
          <xs:documentation>6 months up to less than 1 year,Level 1 assets,Other than central bank,6 months up to less than 1 year</xs:documentation>
        </xs:annotation>
      </xs:element>
      <xs:element name="M61.L1A.OTC.Y1M" type="xs:double">
        <xs:annotation>
          <xs:documentation>6 months up to less than 1 year,Level 1 assets,Other than central bank,1 year or more</xs:documentation>
        </xs:annotation>
      </xs:element>
      <xs:element name="M61.L2A.CEB.M6L" type="xs:double">
        <xs:annotation>
          <xs:documentation>6 months up to less than 1 year,Level 2a assets,Central bank,Less than 6 months</xs:documentation>
        </xs:annotation>
      </xs:element>
      <xs:element name="M61.L2A.CEB.M61" type="xs:double">
        <xs:annotation>
          <xs:documentation>6 months up to less than 1 year,Level 2a assets,Central bank,6 months up to less than 1 year</xs:documentation>
        </xs:annotation>
      </xs:element>
      <xs:element name="M61.L2A.CEB.Y1M" type="xs:double">
        <xs:annotation>
          <xs:documentation>6 months up to less than 1 year,Level 2a assets,Central bank,1 year or more</xs:documentation>
        </xs:annotation>
      </xs:element>
      <xs:element name="M61.L2A.OTC.M6L" type="xs:double">
        <xs:annotation>
          <xs:documentation>6 months up to less than 1 year,Level 2a assets,Other than central bank,Less than 6 months</xs:documentation>
        </xs:annotation>
      </xs:element>
      <xs:element name="M61.L2A.OTC.M61" type="xs:double">
        <xs:annotation>
          <xs:documentation>6 months up to less than 1 year,Level 2a assets,Other than central bank,6 months up to less than 1 year</xs:documentation>
        </xs:annotation>
      </xs:element>
      <xs:element name="M61.L2A.OTC.Y1M" type="xs:double">
        <xs:annotation>
          <xs:documentation>6 months up to less than 1 year,Level 2a assets,Other than central bank,1 year or more</xs:documentation>
        </xs:annotation>
      </xs:element>
      <xs:element name="M61.L2B.CEB.M6L" type="xs:double">
        <xs:annotation>
          <xs:documentation>6 months up to less than 1 year,Level 2b assets,Central bank,Less than 6 months</xs:documentation>
        </xs:annotation>
      </xs:element>
      <xs:element name="M61.L2B.CEB.M61" type="xs:double">
        <xs:annotation>
          <xs:documentation>6 months up to less than 1 year,Level 2b assets,Central bank,6 months up to less than 1 year</xs:documentation>
        </xs:annotation>
      </xs:element>
      <xs:element name="M61.L2B.CEB.Y1M" type="xs:double">
        <xs:annotation>
          <xs:documentation>6 months up to less than 1 year,Level 2b assets,Central bank,1 year or more</xs:documentation>
        </xs:annotation>
      </xs:element>
      <xs:element name="M61.L2B.OTC.M6L" type="xs:double">
        <xs:annotation>
          <xs:documentation>6 months up to less than 1 year,Level 2b assets,Other than central bank,Less than 6 months</xs:documentation>
        </xs:annotation>
      </xs:element>
      <xs:element name="M61.L2B.OTC.M61" type="xs:double">
        <xs:annotation>
          <xs:documentation>6 months up to less than 1 year,Level 2b assets,Other than central bank,6 months up to less than 1 year</xs:documentation>
        </xs:annotation>
      </xs:element>
      <xs:element name="M61.L2B.OTC.Y1M" type="xs:double">
        <xs:annotation>
          <xs:documentation>6 months up to less than 1 year,Level 2b assets,Other than central bank,1 year or more</xs:documentation>
        </xs:annotation>
      </xs:element>
      <xs:element name="M61.NHQ.CEB.M6L" type="xs:double">
        <xs:annotation>
          <xs:documentation>6 months up to less than 1 year,Non - high quality liquid assets,Central bank,Less than 6 months</xs:documentation>
        </xs:annotation>
      </xs:element>
      <xs:element name="M61.NHQ.CEB.M61" type="xs:double">
        <xs:annotation>
          <xs:documentation>6 months up to less than 1 year,Non - high quality liquid assets,Central bank,6 months up to less than 1 year</xs:documentation>
        </xs:annotation>
      </xs:element>
      <xs:element name="M61.NHQ.CEB.Y1M" type="xs:double">
        <xs:annotation>
          <xs:documentation>6 months up to less than 1 year,Non - high quality liquid assets,Central bank,1 year or more</xs:documentation>
        </xs:annotation>
      </xs:element>
      <xs:element name="M61.NHQ.OTC.M6L" type="xs:double">
        <xs:annotation>
          <xs:documentation>6 months up to less than 1 year,Non - high quality liquid assets,Other than central bank,Less than 6 months</xs:documentation>
        </xs:annotation>
      </xs:element>
      <xs:element name="M61.NHQ.OTC.M61" type="xs:double">
        <xs:annotation>
          <xs:documentation>6 months up to less than 1 year,Non - high quality liquid assets,Other than central bank,6 months up to less than 1 year</xs:documentation>
        </xs:annotation>
      </xs:element>
      <xs:element name="M61.NHQ.OTC.Y1M" type="xs:double">
        <xs:annotation>
          <xs:documentation>6 months up to less than 1 year,Non - high quality liquid assets,Other than central bank,1 year or more</xs:documentation>
        </xs:annotation>
      </xs:element>
      <xs:element name="Y1M.L1A.CEB.M6L" type="xs:double">
        <xs:annotation>
          <xs:documentation>1 year or more,Level 1 assets,Central bank,Less than 6 months</xs:documentation>
        </xs:annotation>
      </xs:element>
      <xs:element name="Y1M.L1A.CEB.M61" type="xs:double">
        <xs:annotation>
          <xs:documentation>1 year or more,Level 1 assets,Central bank,6 months up to less than 1 year</xs:documentation>
        </xs:annotation>
      </xs:element>
      <xs:element name="Y1M.L1A.CEB.Y1M" type="xs:double">
        <xs:annotation>
          <xs:documentation>1 year or more,Level 1 assets,Central bank,1 year or more</xs:documentation>
        </xs:annotation>
      </xs:element>
      <xs:element name="Y1M.L1A.OTC.M6L" type="xs:double">
        <xs:annotation>
          <xs:documentation>1 year or more,Level 1 assets,Other than central bank,Less than 6 months</xs:documentation>
        </xs:annotation>
      </xs:element>
      <xs:element name="Y1M.L1A.OTC.M61" type="xs:double">
        <xs:annotation>
          <xs:documentation>1 year or more,Level 1 assets,Other than central bank,6 months up to less than 1 year</xs:documentation>
        </xs:annotation>
      </xs:element>
      <xs:element name="Y1M.L1A.OTC.Y1M" type="xs:double">
        <xs:annotation>
          <xs:documentation>1 year or more,Level 1 assets,Other than central bank,1 year or more</xs:documentation>
        </xs:annotation>
      </xs:element>
      <xs:element name="Y1M.L2A.CEB.M6L" type="xs:double">
        <xs:annotation>
          <xs:documentation>1 year or more,Level 2a assets,Central bank,Less than 6 months</xs:documentation>
        </xs:annotation>
      </xs:element>
      <xs:element name="Y1M.L2A.CEB.M61" type="xs:double">
        <xs:annotation>
          <xs:documentation>1 year or more,Level 2a assets,Central bank,6 months up to less than 1 year</xs:documentation>
        </xs:annotation>
      </xs:element>
      <xs:element name="Y1M.L2A.CEB.Y1M" type="xs:double">
        <xs:annotation>
          <xs:documentation>1 year or more,Level 2a assets,Central bank,1 year or more</xs:documentation>
        </xs:annotation>
      </xs:element>
      <xs:element name="Y1M.L2A.OTC.M6L" type="xs:double">
        <xs:annotation>
          <xs:documentation>1 year or more,Level 2a assets,Other than central bank,Less than 6 months</xs:documentation>
        </xs:annotation>
      </xs:element>
      <xs:element name="Y1M.L2A.OTC.M61" type="xs:double">
        <xs:annotation>
          <xs:documentation>1 year or more,Level 2a assets,Other than central bank,6 months up to less than 1 year</xs:documentation>
        </xs:annotation>
      </xs:element>
      <xs:element name="Y1M.L2A.OTC.Y1M" type="xs:double">
        <xs:annotation>
          <xs:documentation>1 year or more,Level 2a assets,Other than central bank,1 year or more</xs:documentation>
        </xs:annotation>
      </xs:element>
      <xs:element name="Y1M.L2B.CEB.M6L" type="xs:double">
        <xs:annotation>
          <xs:documentation>1 year or more,Level 2b assets,Central bank,Less than 6 months</xs:documentation>
        </xs:annotation>
      </xs:element>
      <xs:element name="Y1M.L2B.CEB.M61" type="xs:double">
        <xs:annotation>
          <xs:documentation>1 year or more,Level 2b assets,Central bank,6 months up to less than 1 year</xs:documentation>
        </xs:annotation>
      </xs:element>
      <xs:element name="Y1M.L2B.CEB.Y1M" type="xs:double">
        <xs:annotation>
          <xs:documentation>1 year or more,Level 2b assets,Central bank,1 year or more</xs:documentation>
        </xs:annotation>
      </xs:element>
      <xs:element name="Y1M.L2B.OTC.M6L" type="xs:double">
        <xs:annotation>
          <xs:documentation>1 year or more,Level 2b assets,Other than central bank,Less than 6 months</xs:documentation>
        </xs:annotation>
      </xs:element>
      <xs:element name="Y1M.L2B.OTC.M61" type="xs:double">
        <xs:annotation>
          <xs:documentation>1 year or more,Level 2b assets,Other than central bank,6 months up to less than 1 year</xs:documentation>
        </xs:annotation>
      </xs:element>
      <xs:element name="Y1M.L2B.OTC.Y1M" type="xs:double">
        <xs:annotation>
          <xs:documentation>1 year or more,Level 2b assets,Other than central bank,1 year or more</xs:documentation>
        </xs:annotation>
      </xs:element>
      <xs:element name="Y1M.NHQ.CEB.M6L" type="xs:double">
        <xs:annotation>
          <xs:documentation>1 year or more,Non - high quality liquid assets,Central bank,Less than 6 months</xs:documentation>
        </xs:annotation>
      </xs:element>
      <xs:element name="Y1M.NHQ.CEB.M61" type="xs:double">
        <xs:annotation>
          <xs:documentation>1 year or more,Non - high quality liquid assets,Central bank,6 months up to less than 1 year</xs:documentation>
        </xs:annotation>
      </xs:element>
      <xs:element name="Y1M.NHQ.CEB.Y1M" type="xs:double">
        <xs:annotation>
          <xs:documentation>1 year or more,Non - high quality liquid assets,Central bank,1 year or more</xs:documentation>
        </xs:annotation>
      </xs:element>
      <xs:element name="Y1M.NHQ.OTC.M6L" type="xs:double">
        <xs:annotation>
          <xs:documentation>1 year or more,Non - high quality liquid assets,Other than central bank,Less than 6 months</xs:documentation>
        </xs:annotation>
      </xs:element>
      <xs:element name="Y1M.NHQ.OTC.M61" type="xs:double">
        <xs:annotation>
          <xs:documentation>1 year or more,Non - high quality liquid assets,Other than central bank,6 months up to less than 1 year</xs:documentation>
        </xs:annotation>
      </xs:element>
      <xs:element name="Y1M.NHQ.OTC.Y1M" type="xs:double">
        <xs:annotation>
          <xs:documentation>1 year or more,Non - high quality liquid assets,Other than central bank,1 year or more</xs:documentation>
        </xs:annotation>
      </xs:element>
      <xs:element name="M6L.BAN.CEB.M6L" type="xs:double">
        <xs:annotation>
          <xs:documentation>Less than 6 months,Banks,Central bank,Less than 6 months</xs:documentation>
        </xs:annotation>
      </xs:element>
      <xs:element name="M6L.BAN.CEB.M61" type="xs:double">
        <xs:annotation>
          <xs:documentation>Less than 6 months,Banks,Central bank,6 months up to less than 1 year</xs:documentation>
        </xs:annotation>
      </xs:element>
      <xs:element name="M6L.BAN.CEB.Y1M" type="xs:double">
        <xs:annotation>
          <xs:documentation>Less than 6 months,Banks,Central bank,1 year or more</xs:documentation>
        </xs:annotation>
      </xs:element>
      <xs:element name="M6L.BAN.OTC.M6L" type="xs:double">
        <xs:annotation>
          <xs:documentation>Less than 6 months,Banks,Other than central bank,Less than 6 months</xs:documentation>
        </xs:annotation>
      </xs:element>
      <xs:element name="M6L.BAN.OTC.M61" type="xs:double">
        <xs:annotation>
          <xs:documentation>Less than 6 months,Banks,Other than central bank,6 months up to less than 1 year</xs:documentation>
        </xs:annotation>
      </xs:element>
      <xs:element name="M6L.BAN.OTC.Y1M" type="xs:double">
        <xs:annotation>
          <xs:documentation>Less than 6 months,Banks,Other than central bank,1 year or more</xs:documentation>
        </xs:annotation>
      </xs:element>
      <xs:element name="M6L.FUN_U.CEB.M6L" type="xs:double">
        <xs:annotation>
          <xs:documentation>Less than 6 months,Other financial institutions,Central bank,Less than 6 months</xs:documentation>
        </xs:annotation>
      </xs:element>
      <xs:element name="M6L.FUN_U.CEB.M61" type="xs:double">
        <xs:annotation>
          <xs:documentation>Less than 6 months,Other financial institutions,Central bank,6 months up to less than 1 year</xs:documentation>
        </xs:annotation>
      </xs:element>
      <xs:element name="M6L.FUN_U.CEB.Y1M" type="xs:double">
        <xs:annotation>
          <xs:documentation>Less than 6 months,Other financial institutions,Central bank,1 year or more</xs:documentation>
        </xs:annotation>
      </xs:element>
      <xs:element name="M6L.FUN_U.OTC.M6L" type="xs:double">
        <xs:annotation>
          <xs:documentation>Less than 6 months,Other financial institutions,Other than central bank,Less than 6 months</xs:documentation>
        </xs:annotation>
      </xs:element>
      <xs:element name="M6L.FUN_U.OTC.M61" type="xs:double">
        <xs:annotation>
          <xs:documentation>Less than 6 months,Other financial institutions,Other than central bank,6 months up to less than 1 year</xs:documentation>
        </xs:annotation>
      </xs:element>
      <xs:element name="M6L.FUN_U.OTC.Y1M" type="xs:double">
        <xs:annotation>
          <xs:documentation>Less than 6 months,Other financial institutions,Other than central bank,1 year or more</xs:documentation>
        </xs:annotation>
      </xs:element>
      <xs:element name="M6L.CEB.CEB.M6L" type="xs:double">
        <xs:annotation>
          <xs:documentation>Less than 6 months,Central bank,Central bank,Less than 6 months</xs:documentation>
        </xs:annotation>
      </xs:element>
      <xs:element name="M6L.CEB.CEB.M61" type="xs:double">
        <xs:annotation>
          <xs:documentation>Less than 6 months,Central bank,Central bank,6 months up to less than 1 year</xs:documentation>
        </xs:annotation>
      </xs:element>
      <xs:element name="M6L.CEB.CEB.Y1M" type="xs:double">
        <xs:annotation>
          <xs:documentation>Less than 6 months,Central bank,Central bank,1 year or more</xs:documentation>
        </xs:annotation>
      </xs:element>
      <xs:element name="M6L.CEB.OTC.M6L" type="xs:double">
        <xs:annotation>
          <xs:documentation>Less than 6 months,Central bank,Other than central bank,Less than 6 months</xs:documentation>
        </xs:annotation>
      </xs:element>
      <xs:element name="M6L.CEB.OTC.M61" type="xs:double">
        <xs:annotation>
          <xs:documentation>Less than 6 months,Central bank,Other than central bank,6 months up to less than 1 year</xs:documentation>
        </xs:annotation>
      </xs:element>
      <xs:element name="M6L.CEB.OTC.Y1M" type="xs:double">
        <xs:annotation>
          <xs:documentation>Less than 6 months,Central bank,Other than central bank,1 year or more</xs:documentation>
        </xs:annotation>
      </xs:element>
      <xs:element name="M6L.SMN.CEB.M6L" type="xs:double">
        <xs:annotation>
          <xs:documentation>Less than 6 months,Sovereigns, PSEs, MDBs, NDBs,Central bank,Less than 6 months</xs:documentation>
        </xs:annotation>
      </xs:element>
      <xs:element name="M6L.SMN.CEB.M61" type="xs:double">
        <xs:annotation>
          <xs:documentation>Less than 6 months,Sovereigns, PSEs, MDBs, NDBs,Central bank,6 months up to less than 1 year</xs:documentation>
        </xs:annotation>
      </xs:element>
      <xs:element name="M6L.SMN.CEB.Y1M" type="xs:double">
        <xs:annotation>
          <xs:documentation>Less than 6 months,Sovereigns, PSEs, MDBs, NDBs,Central bank,1 year or more</xs:documentation>
        </xs:annotation>
      </xs:element>
      <xs:element name="M6L.SMN.OTC.M6L" type="xs:double">
        <xs:annotation>
          <xs:documentation>Less than 6 months,Sovereigns, PSEs, MDBs, NDBs,Other than central bank,Less than 6 months</xs:documentation>
        </xs:annotation>
      </xs:element>
      <xs:element name="M6L.SMN.OTC.M61" type="xs:double">
        <xs:annotation>
          <xs:documentation>Less than 6 months,Sovereigns, PSEs, MDBs, NDBs,Other than central bank,6 months up to less than 1 year</xs:documentation>
        </xs:annotation>
      </xs:element>
      <xs:element name="M6L.SMN.OTC.Y1M" type="xs:double">
        <xs:annotation>
          <xs:documentation>Less than 6 months,Sovereigns, PSEs, MDBs, NDBs,Other than central bank,1 year or more</xs:documentation>
        </xs:annotation>
      </xs:element>
      <xs:element name="M6L.NFU.CEB.M6L" type="xs:double">
        <xs:annotation>
          <xs:documentation>Less than 6 months,Non-financial corporates,Central bank,Less than 6 months</xs:documentation>
        </xs:annotation>
      </xs:element>
      <xs:element name="M6L.NFU.CEB.M61" type="xs:double">
        <xs:annotation>
          <xs:documentation>Less than 6 months,Non-financial corporates,Central bank,6 months up to less than 1 year</xs:documentation>
        </xs:annotation>
      </xs:element>
      <xs:element name="M6L.NFU.CEB.Y1M" type="xs:double">
        <xs:annotation>
          <xs:documentation>Less than 6 months,Non-financial corporates,Central bank,1 year or more</xs:documentation>
        </xs:annotation>
      </xs:element>
      <xs:element name="M6L.NFU.OTC.M6L" type="xs:double">
        <xs:annotation>
          <xs:documentation>Less than 6 months,Non-financial corporates,Other than central bank,Less than 6 months</xs:documentation>
        </xs:annotation>
      </xs:element>
      <xs:element name="M6L.NFU.OTC.M61" type="xs:double">
        <xs:annotation>
          <xs:documentation>Less than 6 months,Non-financial corporates,Other than central bank,6 months up to less than 1 year</xs:documentation>
        </xs:annotation>
      </xs:element>
      <xs:element name="M6L.NFU.OTC.Y1M" type="xs:double">
        <xs:annotation>
          <xs:documentation>Less than 6 months,Non-financial corporates,Other than central bank,1 year or more</xs:documentation>
        </xs:annotation>
      </xs:element>
      <xs:element name="M6L.RSB.CEB.M6L" type="xs:double">
        <xs:annotation>
          <xs:documentation>Less than 6 months,Retail and small business customers,Central bank,Less than 6 months</xs:documentation>
        </xs:annotation>
      </xs:element>
      <xs:element name="M6L.RSB.CEB.M61" type="xs:double">
        <xs:annotation>
          <xs:documentation>Less than 6 months,Retail and small business customers,Central bank,6 months up to less than 1 year</xs:documentation>
        </xs:annotation>
      </xs:element>
      <xs:element name="M6L.RSB.CEB.Y1M" type="xs:double">
        <xs:annotation>
          <xs:documentation>Less than 6 months,Retail and small business customers,Central bank,1 year or more</xs:documentation>
        </xs:annotation>
      </xs:element>
      <xs:element name="M6L.RSB.OTC.M6L" type="xs:double">
        <xs:annotation>
          <xs:documentation>Less than 6 months,Retail and small business customers,Other than central bank,Less than 6 months</xs:documentation>
        </xs:annotation>
      </xs:element>
      <xs:element name="M6L.RSB.OTC.M61" type="xs:double">
        <xs:annotation>
          <xs:documentation>Less than 6 months,Retail and small business customers,Other than central bank,6 months up to less than 1 year</xs:documentation>
        </xs:annotation>
      </xs:element>
      <xs:element name="M6L.RSB.OTC.Y1M" type="xs:double">
        <xs:annotation>
          <xs:documentation>Less than 6 months,Retail and small business customers,Other than central bank,1 year or more</xs:documentation>
        </xs:annotation>
      </xs:element>
      <xs:element name="M61.CEB.CEB.M6L" type="xs:double">
        <xs:annotation>
          <xs:documentation>6 months up to less than 1 year,Central bank,Central bank,Less than 6 months</xs:documentation>
        </xs:annotation>
      </xs:element>
      <xs:element name="M61.CEB.CEB.M61" type="xs:double">
        <xs:annotation>
          <xs:documentation>6 months up to less than 1 year,Central bank,Central bank,6 months up to less than 1 year</xs:documentation>
        </xs:annotation>
      </xs:element>
      <xs:element name="M61.CEB.CEB.Y1M" type="xs:double">
        <xs:annotation>
          <xs:documentation>6 months up to less than 1 year,Central bank,Central bank,1 year or more</xs:documentation>
        </xs:annotation>
      </xs:element>
      <xs:element name="M61.CEB.OTC.M6L" type="xs:double">
        <xs:annotation>
          <xs:documentation>6 months up to less than 1 year,Central bank,Other than central bank,Less than 6 months</xs:documentation>
        </xs:annotation>
      </xs:element>
      <xs:element name="M61.CEB.OTC.M61" type="xs:double">
        <xs:annotation>
          <xs:documentation>6 months up to less than 1 year,Central bank,Other than central bank,6 months up to less than 1 year</xs:documentation>
        </xs:annotation>
      </xs:element>
      <xs:element name="M61.CEB.OTC.Y1M" type="xs:double">
        <xs:annotation>
          <xs:documentation>6 months up to less than 1 year,Central bank,Other than central bank,1 year or more</xs:documentation>
        </xs:annotation>
      </xs:element>
      <xs:element name="M61.SMN.CEB.M6L" type="xs:double">
        <xs:annotation>
          <xs:documentation>6 months up to less than 1 year,Sovereigns, PSEs, MDBs, NDBs,Central bank,Less than 6 months</xs:documentation>
        </xs:annotation>
      </xs:element>
      <xs:element name="M61.SMN.CEB.M61" type="xs:double">
        <xs:annotation>
          <xs:documentation>6 months up to less than 1 year,Sovereigns, PSEs, MDBs, NDBs,Central bank,6 months up to less than 1 year</xs:documentation>
        </xs:annotation>
      </xs:element>
      <xs:element name="M61.SMN.CEB.Y1M" type="xs:double">
        <xs:annotation>
          <xs:documentation>6 months up to less than 1 year,Sovereigns, PSEs, MDBs, NDBs,Central bank,1 year or more</xs:documentation>
        </xs:annotation>
      </xs:element>
      <xs:element name="M61.SMN.OTC.M6L" type="xs:double">
        <xs:annotation>
          <xs:documentation>6 months up to less than 1 year,Sovereigns, PSEs, MDBs, NDBs,Other than central bank,Less than 6 months</xs:documentation>
        </xs:annotation>
      </xs:element>
      <xs:element name="M61.SMN.OTC.M61" type="xs:double">
        <xs:annotation>
          <xs:documentation>6 months up to less than 1 year,Sovereigns, PSEs, MDBs, NDBs,Other than central bank,6 months up to less than 1 year</xs:documentation>
        </xs:annotation>
      </xs:element>
      <xs:element name="M61.SMN.OTC.Y1M" type="xs:double">
        <xs:annotation>
          <xs:documentation>6 months up to less than 1 year,Sovereigns, PSEs, MDBs, NDBs,Other than central bank,1 year or more</xs:documentation>
        </xs:annotation>
      </xs:element>
      <xs:element name="M61.NFU.CEB.M6L" type="xs:double">
        <xs:annotation>
          <xs:documentation>6 months up to less than 1 year,Non-financial corporates,Central bank,Less than 6 months</xs:documentation>
        </xs:annotation>
      </xs:element>
      <xs:element name="M61.NFU.CEB.M61" type="xs:double">
        <xs:annotation>
          <xs:documentation>6 months up to less than 1 year,Non-financial corporates,Central bank,6 months up to less than 1 year</xs:documentation>
        </xs:annotation>
      </xs:element>
      <xs:element name="M61.NFU.CEB.Y1M" type="xs:double">
        <xs:annotation>
          <xs:documentation>6 months up to less than 1 year,Non-financial corporates,Central bank,1 year or more</xs:documentation>
        </xs:annotation>
      </xs:element>
      <xs:element name="M61.NFU.OTC.M6L" type="xs:double">
        <xs:annotation>
          <xs:documentation>6 months up to less than 1 year,Non-financial corporates,Other than central bank,Less than 6 months</xs:documentation>
        </xs:annotation>
      </xs:element>
      <xs:element name="M61.NFU.OTC.M61" type="xs:double">
        <xs:annotation>
          <xs:documentation>6 months up to less than 1 year,Non-financial corporates,Other than central bank,6 months up to less than 1 year</xs:documentation>
        </xs:annotation>
      </xs:element>
      <xs:element name="M61.NFU.OTC.Y1M" type="xs:double">
        <xs:annotation>
          <xs:documentation>6 months up to less than 1 year,Non-financial corporates,Other than central bank,1 year or more</xs:documentation>
        </xs:annotation>
      </xs:element>
      <xs:element name="M61.RSB.CEB.M6L" type="xs:double">
        <xs:annotation>
          <xs:documentation>6 months up to less than 1 year,Retail and small business customers,Central bank,Less than 6 months</xs:documentation>
        </xs:annotation>
      </xs:element>
      <xs:element name="M61.RSB.CEB.M61" type="xs:double">
        <xs:annotation>
          <xs:documentation>6 months up to less than 1 year,Retail and small business customers,Central bank,6 months up to less than 1 year</xs:documentation>
        </xs:annotation>
      </xs:element>
      <xs:element name="M61.RSB.CEB.Y1M" type="xs:double">
        <xs:annotation>
          <xs:documentation>6 months up to less than 1 year,Retail and small business customers,Central bank,1 year or more</xs:documentation>
        </xs:annotation>
      </xs:element>
      <xs:element name="M61.RSB.OTC.M6L" type="xs:double">
        <xs:annotation>
          <xs:documentation>6 months up to less than 1 year,Retail and small business customers,Other than central bank,Less than 6 months</xs:documentation>
        </xs:annotation>
      </xs:element>
      <xs:element name="M61.RSB.OTC.M61" type="xs:double">
        <xs:annotation>
          <xs:documentation>6 months up to less than 1 year,Retail and small business customers,Other than central bank,6 months up to less than 1 year</xs:documentation>
        </xs:annotation>
      </xs:element>
      <xs:element name="M61.RSB.OTC.Y1M" type="xs:double">
        <xs:annotation>
          <xs:documentation>6 months up to less than 1 year,Retail and small business customers,Other than central bank,1 year or more</xs:documentation>
        </xs:annotation>
      </xs:element>
      <xs:element name="M61.BAN.CEB.M6L" type="xs:double">
        <xs:annotation>
          <xs:documentation>6 months up to less than 1 year,Banks,Central bank,Less than 6 months</xs:documentation>
        </xs:annotation>
      </xs:element>
      <xs:element name="M61.BAN.CEB.M61" type="xs:double">
        <xs:annotation>
          <xs:documentation>6 months up to less than 1 year,Banks,Central bank,6 months up to less than 1 year</xs:documentation>
        </xs:annotation>
      </xs:element>
      <xs:element name="M61.BAN.CEB.Y1M" type="xs:double">
        <xs:annotation>
          <xs:documentation>6 months up to less than 1 year,Banks,Central bank,1 year or more</xs:documentation>
        </xs:annotation>
      </xs:element>
      <xs:element name="M61.BAN.OTC.M6L" type="xs:double">
        <xs:annotation>
          <xs:documentation>6 months up to less than 1 year,Banks,Other than central bank,Less than 6 months</xs:documentation>
        </xs:annotation>
      </xs:element>
      <xs:element name="M61.BAN.OTC.M61" type="xs:double">
        <xs:annotation>
          <xs:documentation>6 months up to less than 1 year,Banks,Other than central bank,6 months up to less than 1 year</xs:documentation>
        </xs:annotation>
      </xs:element>
      <xs:element name="M61.BAN.OTC.Y1M" type="xs:double">
        <xs:annotation>
          <xs:documentation>6 months up to less than 1 year,Banks,Other than central bank,1 year or more</xs:documentation>
        </xs:annotation>
      </xs:element>
      <xs:element name="M61.FUN_U.CEB.M6L" type="xs:double">
        <xs:annotation>
          <xs:documentation>6 months up to less than 1 year,Other financial institutions,Central bank,Less than 6 months</xs:documentation>
        </xs:annotation>
      </xs:element>
      <xs:element name="M61.FUN_U.CEB.M61" type="xs:double">
        <xs:annotation>
          <xs:documentation>6 months up to less than 1 year,Other financial institutions,Central bank,6 months up to less than 1 year</xs:documentation>
        </xs:annotation>
      </xs:element>
      <xs:element name="M61.FUN_U.CEB.Y1M" type="xs:double">
        <xs:annotation>
          <xs:documentation>6 months up to less than 1 year,Other financial institutions,Central bank,1 year or more</xs:documentation>
        </xs:annotation>
      </xs:element>
      <xs:element name="M61.FUN_U.OTC.M6L" type="xs:double">
        <xs:annotation>
          <xs:documentation>6 months up to less than 1 year,Other financial institutions,Other than central bank,Less than 6 months</xs:documentation>
        </xs:annotation>
      </xs:element>
      <xs:element name="M61.FUN_U.OTC.M61" type="xs:double">
        <xs:annotation>
          <xs:documentation>6 months up to less than 1 year,Other financial institutions,Other than central bank,6 months up to less than 1 year</xs:documentation>
        </xs:annotation>
      </xs:element>
      <xs:element name="M61.FUN_U.OTC.Y1M" type="xs:double">
        <xs:annotation>
          <xs:documentation>6 months up to less than 1 year,Other financial institutions,Other than central bank,1 year or more</xs:documentation>
        </xs:annotation>
      </xs:element>
      <xs:element name="Y1M.BAN.CEB.M6L" type="xs:double">
        <xs:annotation>
          <xs:documentation>1 year or more,Banks,Central bank,Less than 6 months</xs:documentation>
        </xs:annotation>
      </xs:element>
      <xs:element name="Y1M.BAN.CEB.M61" type="xs:double">
        <xs:annotation>
          <xs:documentation>1 year or more,Banks,Central bank,6 months up to less than 1 year</xs:documentation>
        </xs:annotation>
      </xs:element>
      <xs:element name="Y1M.BAN.CEB.Y1M" type="xs:double">
        <xs:annotation>
          <xs:documentation>1 year or more,Banks,Central bank,1 year or more</xs:documentation>
        </xs:annotation>
      </xs:element>
      <xs:element name="Y1M.BAN.OTC.M6L" type="xs:double">
        <xs:annotation>
          <xs:documentation>1 year or more,Banks,Other than central bank,Less than 6 months</xs:documentation>
        </xs:annotation>
      </xs:element>
      <xs:element name="Y1M.BAN.OTC.M61" type="xs:double">
        <xs:annotation>
          <xs:documentation>1 year or more,Banks,Other than central bank,6 months up to less than 1 year</xs:documentation>
        </xs:annotation>
      </xs:element>
      <xs:element name="Y1M.BAN.OTC.Y1M" type="xs:double">
        <xs:annotation>
          <xs:documentation>1 year or more,Banks,Other than central bank,1 year or more</xs:documentation>
        </xs:annotation>
      </xs:element>
      <xs:element name="Y1M.FUN_U.CEB.M6L" type="xs:double">
        <xs:annotation>
          <xs:documentation>1 year or more,Other financial institutions,Central bank,Less than 6 months</xs:documentation>
        </xs:annotation>
      </xs:element>
      <xs:element name="Y1M.FUN_U.CEB.M61" type="xs:double">
        <xs:annotation>
          <xs:documentation>1 year or more,Other financial institutions,Central bank,6 months up to less than 1 year</xs:documentation>
        </xs:annotation>
      </xs:element>
      <xs:element name="Y1M.FUN_U.CEB.Y1M" type="xs:double">
        <xs:annotation>
          <xs:documentation>1 year or more,Other financial institutions,Central bank,1 year or more</xs:documentation>
        </xs:annotation>
      </xs:element>
      <xs:element name="Y1M.FUN_U.OTC.M6L" type="xs:double">
        <xs:annotation>
          <xs:documentation>1 year or more,Other financial institutions,Other than central bank,Less than 6 months</xs:documentation>
        </xs:annotation>
      </xs:element>
      <xs:element name="Y1M.FUN_U.OTC.M61" type="xs:double">
        <xs:annotation>
          <xs:documentation>1 year or more,Other financial institutions,Other than central bank,6 months up to less than 1 year</xs:documentation>
        </xs:annotation>
      </xs:element>
      <xs:element name="Y1M.FUN_U.OTC.Y1M" type="xs:double">
        <xs:annotation>
          <xs:documentation>1 year or more,Other financial institutions,Other than central bank,1 year or more</xs:documentation>
        </xs:annotation>
      </xs:element>
    </xs:schema>
  </Schema>
  <Schema ID="metaDataSchemaId">
    <xs:schema xmlns:xs="http://www.w3.org/2001/XMLSchema" xmlns="" elementFormDefault="qualified">
      <xs:element name="Report" type="Type_Report"/>
      <xs:complexType name="Type_Report">
        <xs:all>
          <xs:element name="Revision" type="xs:string" fixed="0"/>
          <xs:element name="Language" type="xs:string" fixed="en"/>
          <xs:element name="TechNumber" type="xs:string" fixed="2"/>
        </xs:all>
      </xs:complexType>
    </xs:schema>
  </Schema>
  <Map ID="1" Name="Report" RootElement="Report" SchemaID="schemaId" ShowImportExportValidationErrors="true" AutoFit="false" Append="false" PreserveSortAFLayout="true" PreserveFormat="true"/>
  <Map ID="2" Name="MetaData" RootElement="Report" SchemaID="metaDataSchemaId" ShowImportExportValidationErrors="true" AutoFit="false" Append="false" PreserveSortAFLayout="true" PreserveFormat="true"/>
</MapInfo>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11" Target="../customXml/item4.xml" Type="http://schemas.openxmlformats.org/officeDocument/2006/relationships/customXml"/><Relationship Id="rId12" Target="xmlMaps.xml" Type="http://schemas.openxmlformats.org/officeDocument/2006/relationships/xmlMaps"/><Relationship Id="rId13" Target="worksheets/sheet7.xml" Type="http://schemas.openxmlformats.org/officeDocument/2006/relationships/worksheet"/><Relationship Id="rId14" Target="worksheets/sheet8.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_rels/vmlDrawing1.vml.rels><?xml version="1.0" encoding="UTF-8" standalone="no"?><Relationships xmlns="http://schemas.openxmlformats.org/package/2006/relationships"><Relationship Id="rId1" Target="../media/image1.wmf" Type="http://schemas.openxmlformats.org/officeDocument/2006/relationships/image"/></Relationships>
</file>

<file path=xl/drawings/_rels/vmlDrawing2.vml.rels><?xml version="1.0" encoding="UTF-8" standalone="no"?><Relationships xmlns="http://schemas.openxmlformats.org/package/2006/relationships"><Relationship Id="rId1" Target="../media/image2.wmf" Type="http://schemas.openxmlformats.org/officeDocument/2006/relationships/image"/></Relationships>
</file>

<file path=xl/drawings/drawing1.xml><?xml version="1.0" encoding="utf-8"?>
<xdr:wsDr xmlns:xdr="http://schemas.openxmlformats.org/drawingml/2006/spreadsheetDrawing"/>
</file>

<file path=xl/externalLinks/_rels/externalLink1.xml.rels><?xml version="1.0" encoding="UTF-8" standalone="no"?><Relationships xmlns="http://schemas.openxmlformats.org/package/2006/relationships"><Relationship Id="rId1" Target="https://eww/ateliers/PBLDB/Modelle/NSFR_G_1.2/Export%20aus%20IFM-Usertest/3_SurveyModel__NSFR_G__2021-07-0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Information"/>
      <sheetName val="Attribute"/>
      <sheetName val="Kategorienverwendungen"/>
      <sheetName val="Diskriminatoren"/>
      <sheetName val="Codes"/>
      <sheetName val="Definition Datentypen"/>
      <sheetName val="Strukturierte Datentypfelder"/>
      <sheetName val="Enumwerte"/>
      <sheetName val="Positionen Gesperrt"/>
      <sheetName val="Positionen Definition"/>
      <sheetName val="Positionen Datentypen"/>
    </sheetNames>
    <sheetDataSet>
      <sheetData sheetId="0">
        <row r="14">
          <cell r="B14" t="str">
            <v>2_BaseModel__NSFR__2021-07-01.xlsx</v>
          </cell>
        </row>
      </sheetData>
      <sheetData sheetId="1"/>
      <sheetData sheetId="2"/>
      <sheetData sheetId="3"/>
      <sheetData sheetId="4"/>
      <sheetData sheetId="5"/>
      <sheetData sheetId="6"/>
      <sheetData sheetId="7"/>
      <sheetData sheetId="8"/>
      <sheetData sheetId="9"/>
      <sheetData sheetId="10"/>
    </sheetDataSet>
  </externalBook>
</externalLink>
</file>

<file path=xl/tables/tableSingleCells1.xml><?xml version="1.0" encoding="utf-8"?>
<singleXmlCells xmlns="http://schemas.openxmlformats.org/spreadsheetml/2006/main">
  <singleXmlCell id="222" r="H1" connectionId="0">
    <xmlCellPr id="222" uniqueName="_Report_SubjectId">
      <xmlPr mapId="1" xpath="/Report/SubjectId" xmlDataType="string"/>
    </xmlCellPr>
  </singleXmlCell>
  <singleXmlCell id="224" r="H2" connectionId="0">
    <xmlCellPr id="224" uniqueName="_Report_ReferDate">
      <xmlPr mapId="1" xpath="/Report/ReferDate" xmlDataType="date"/>
    </xmlCellPr>
  </singleXmlCell>
  <singleXmlCell id="272" r="B3" connectionId="0">
    <xmlCellPr id="272" uniqueName="_Report_Version">
      <xmlPr mapId="1" xpath="/Report/Version" xmlDataType="string"/>
    </xmlCellPr>
  </singleXmlCell>
  <singleXmlCell id="273" r="B1" connectionId="0">
    <xmlCellPr id="273" uniqueName="_Report_ReportName">
      <xmlPr mapId="1" xpath="/Report/ReportName" xmlDataType="string"/>
    </xmlCellPr>
  </singleXmlCell>
  <singleXmlCell id="504" r="B4" connectionId="0">
    <xmlCellPr id="504" uniqueName="_Report_Revision">
      <xmlPr mapId="2" xpath="/Report/Revision" xmlDataType="string"/>
    </xmlCellPr>
  </singleXmlCell>
  <singleXmlCell id="505" r="B5" connectionId="0">
    <xmlCellPr id="505" uniqueName="_Report_Language">
      <xmlPr mapId="2" xpath="/Report/Language" xmlDataType="string"/>
    </xmlCellPr>
  </singleXmlCell>
  <singleXmlCell id="506" r="B6" connectionId="0">
    <xmlCellPr id="506" uniqueName="_Report_TechNumber">
      <xmlPr mapId="2" xpath="/Report/TechNumber" xmlDataType="string"/>
    </xmlCellPr>
  </singleXmlCell>
</singleXmlCells>
</file>

<file path=xl/tables/tableSingleCells2.xml><?xml version="1.0" encoding="utf-8"?>
<singleXmlCells xmlns="http://schemas.openxmlformats.org/spreadsheetml/2006/main">
  <singleXmlCell id="1" r="M36" connectionId="0">
    <xmlCellPr id="1" uniqueName="_Report_Observations_LIQ.NSF.ASF.BIL.BOR.DEP.NOP_Y1M.SMN">
      <xmlPr mapId="1" xpath="/Report/Observations/LIQ.NSF.ASF.BIL.BOR.DEP.NOP/Y1M.SMN" xmlDataType="double"/>
    </xmlCellPr>
  </singleXmlCell>
  <singleXmlCell id="2" r="M37" connectionId="0">
    <xmlCellPr id="2" uniqueName="_Report_Observations_LIQ.NSF.ASF.BIL.BOR.NDE_Y1M.SMN">
      <xmlPr mapId="1" xpath="/Report/Observations/LIQ.NSF.ASF.BIL.BOR.NDE/Y1M.SMN" xmlDataType="double"/>
    </xmlCellPr>
  </singleXmlCell>
  <singleXmlCell id="3" r="M32" connectionId="0">
    <xmlCellPr id="3" uniqueName="_Report_Observations_LIQ.NSF.ASF.BIL.BOR.DEP.NOP_Y1M.CEB">
      <xmlPr mapId="1" xpath="/Report/Observations/LIQ.NSF.ASF.BIL.BOR.DEP.NOP/Y1M.CEB" xmlDataType="double"/>
    </xmlCellPr>
  </singleXmlCell>
  <singleXmlCell id="4" r="M33" connectionId="0">
    <xmlCellPr id="4" uniqueName="_Report_Observations_LIQ.NSF.ASF.BIL.BOR.NDE_Y1M.CEB">
      <xmlPr mapId="1" xpath="/Report/Observations/LIQ.NSF.ASF.BIL.BOR.NDE/Y1M.CEB" xmlDataType="double"/>
    </xmlCellPr>
  </singleXmlCell>
  <singleXmlCell id="5" r="K163" connectionId="0">
    <xmlCellPr id="5" uniqueName="_Report_Observations_LIQ.NSF.RSF.BIL.KRD.UEK.ENC_M6L.BAN.OTC.M6L">
      <xmlPr mapId="1" xpath="/Report/Observations/LIQ.NSF.RSF.BIL.KRD.UEK.ENC/M6L.BAN.OTC.M6L" xmlDataType="double"/>
    </xmlCellPr>
  </singleXmlCell>
  <singleXmlCell id="6" r="M100" connectionId="0">
    <xmlCellPr id="6" uniqueName="_Report_Observations_LIQ.NSF.RSF.BIL.SEC.SOF.ENC_Y1M.CEB.M61">
      <xmlPr mapId="1" xpath="/Report/Observations/LIQ.NSF.RSF.BIL.SEC.SOF.ENC/Y1M.CEB.M61" xmlDataType="double"/>
    </xmlCellPr>
  </singleXmlCell>
  <singleXmlCell id="7" r="K164" connectionId="0">
    <xmlCellPr id="7" uniqueName="_Report_Observations_LIQ.NSF.RSF.BIL.KRD.UEK.ENC_M6L.BAN.OTC.M61">
      <xmlPr mapId="1" xpath="/Report/Observations/LIQ.NSF.RSF.BIL.KRD.UEK.ENC/M6L.BAN.OTC.M61" xmlDataType="double"/>
    </xmlCellPr>
  </singleXmlCell>
  <singleXmlCell id="8" r="K161" connectionId="0">
    <xmlCellPr id="8" uniqueName="_Report_Observations_LIQ.NSF.RSF.BIL.KRD.UEK.ENC_M6L.BAN.CEB.Y1M">
      <xmlPr mapId="1" xpath="/Report/Observations/LIQ.NSF.RSF.BIL.KRD.UEK.ENC/M6L.BAN.CEB.Y1M" xmlDataType="double"/>
    </xmlCellPr>
  </singleXmlCell>
  <singleXmlCell id="9" r="K160" connectionId="0">
    <xmlCellPr id="9" uniqueName="_Report_Observations_LIQ.NSF.RSF.BIL.KRD.UEK.ENC_M6L.BAN.CEB.M61">
      <xmlPr mapId="1" xpath="/Report/Observations/LIQ.NSF.RSF.BIL.KRD.UEK.ENC/M6L.BAN.CEB.M61" xmlDataType="double"/>
    </xmlCellPr>
  </singleXmlCell>
  <singleXmlCell id="10" r="K159" connectionId="0">
    <xmlCellPr id="10" uniqueName="_Report_Observations_LIQ.NSF.RSF.BIL.KRD.UEK.ENC_M6L.BAN.CEB.M6L">
      <xmlPr mapId="1" xpath="/Report/Observations/LIQ.NSF.RSF.BIL.KRD.UEK.ENC/M6L.BAN.CEB.M6L" xmlDataType="double"/>
    </xmlCellPr>
  </singleXmlCell>
  <singleXmlCell id="11" r="L245" connectionId="0">
    <xmlCellPr id="11" uniqueName="_Report_Observations_LIQ.NSF.RSF.BIL.KRD.RMO.ENC_M61.OTC.Y1M">
      <xmlPr mapId="1" xpath="/Report/Observations/LIQ.NSF.RSF.BIL.KRD.RMO.ENC/M61.OTC.Y1M" xmlDataType="double"/>
    </xmlCellPr>
  </singleXmlCell>
  <singleXmlCell id="12" r="K157" connectionId="0">
    <xmlCellPr id="12" uniqueName="_Report_Observations_LIQ.NSF.RSF.BIL.KRD.UEK.UNE_M6L.BAN">
      <xmlPr mapId="1" xpath="/Report/Observations/LIQ.NSF.RSF.BIL.KRD.UEK.UNE/M6L.BAN" xmlDataType="double"/>
    </xmlCellPr>
  </singleXmlCell>
  <singleXmlCell id="13" r="K154" connectionId="0">
    <xmlCellPr id="13" uniqueName="_Report_Observations_LIQ.NSF.RSF.BIL.KRD.L6M.ENC_M6L.FUN_U.OTC.M61">
      <xmlPr mapId="1" xpath="/Report/Observations/LIQ.NSF.RSF.BIL.KRD.L6M.ENC/M6L.FUN_U.OTC.M61" xmlDataType="double"/>
    </xmlCellPr>
  </singleXmlCell>
  <singleXmlCell id="14" r="L244" connectionId="0">
    <xmlCellPr id="14" uniqueName="_Report_Observations_LIQ.NSF.RSF.BIL.KRD.RMO.ENC_M61.OTC.M61">
      <xmlPr mapId="1" xpath="/Report/Observations/LIQ.NSF.RSF.BIL.KRD.RMO.ENC/M61.OTC.M61" xmlDataType="double"/>
    </xmlCellPr>
  </singleXmlCell>
  <singleXmlCell id="15" r="M333" connectionId="0">
    <xmlCellPr id="15" uniqueName="_Report_Observations_LIQ.NSF.RSF.BIL.OTA.OAS_Y1M">
      <xmlPr mapId="1" xpath="/Report/Observations/LIQ.NSF.RSF.BIL.OTA.OAS/Y1M" xmlDataType="double"/>
    </xmlCellPr>
  </singleXmlCell>
  <singleXmlCell id="16" r="K155" connectionId="0">
    <xmlCellPr id="16" uniqueName="_Report_Observations_LIQ.NSF.RSF.BIL.KRD.L6M.ENC_M6L.FUN_U.OTC.Y1M">
      <xmlPr mapId="1" xpath="/Report/Observations/LIQ.NSF.RSF.BIL.KRD.L6M.ENC/M6L.FUN_U.OTC.Y1M" xmlDataType="double"/>
    </xmlCellPr>
  </singleXmlCell>
  <singleXmlCell id="17" r="L243" connectionId="0">
    <xmlCellPr id="17" uniqueName="_Report_Observations_LIQ.NSF.RSF.BIL.KRD.RMO.ENC_M61.OTC.M6L">
      <xmlPr mapId="1" xpath="/Report/Observations/LIQ.NSF.RSF.BIL.KRD.RMO.ENC/M61.OTC.M6L" xmlDataType="double"/>
    </xmlCellPr>
  </singleXmlCell>
  <singleXmlCell id="18" r="M332" connectionId="0">
    <xmlCellPr id="18" uniqueName="_Report_Observations_LIQ.NSF.RSF.BIL.OTA.NEE_Y1M">
      <xmlPr mapId="1" xpath="/Report/Observations/LIQ.NSF.RSF.BIL.OTA.NEE/Y1M" xmlDataType="double"/>
    </xmlCellPr>
  </singleXmlCell>
  <singleXmlCell id="19" r="M24" connectionId="0">
    <xmlCellPr id="19" uniqueName="_Report_Observations_LIQ.NSF.ASF.BIL.BOR.DEP.STA_Y1M">
      <xmlPr mapId="1" xpath="/Report/Observations/LIQ.NSF.ASF.BIL.BOR.DEP.STA/Y1M" xmlDataType="double"/>
    </xmlCellPr>
  </singleXmlCell>
  <singleXmlCell id="20" r="M25" connectionId="0">
    <xmlCellPr id="20" uniqueName="_Report_Observations_LIQ.NSF.ASF.BIL.BOR.DEP.LST_Y1M">
      <xmlPr mapId="1" xpath="/Report/Observations/LIQ.NSF.ASF.BIL.BOR.DEP.LST/Y1M" xmlDataType="double"/>
    </xmlCellPr>
  </singleXmlCell>
  <singleXmlCell id="21" r="M22" connectionId="0">
    <xmlCellPr id="21" uniqueName="_Report_Observations_LIQ.NSF.ASF.BIL.CAP.T12">
      <xmlPr mapId="1" xpath="/Report/Observations/LIQ.NSF.ASF.BIL.CAP.T12" xmlDataType="double"/>
    </xmlCellPr>
  </singleXmlCell>
  <singleXmlCell id="22" r="M23" connectionId="0">
    <xmlCellPr id="22" uniqueName="_Report_Observations_LIQ.NSF.ASF.BIL.CAP.CIN">
      <xmlPr mapId="1" xpath="/Report/Observations/LIQ.NSF.ASF.BIL.CAP.CIN" xmlDataType="double"/>
    </xmlCellPr>
  </singleXmlCell>
  <singleXmlCell id="23" r="L264" connectionId="0">
    <xmlCellPr id="23" uniqueName="_Report_Observations_LIQ.NSF.RSF.BIL.KRD.L1Y.ENC_M61.RSB.OTC.M61">
      <xmlPr mapId="1" xpath="/Report/Observations/LIQ.NSF.RSF.BIL.KRD.L1Y.ENC/M61.RSB.OTC.M61" xmlDataType="double"/>
    </xmlCellPr>
  </singleXmlCell>
  <singleXmlCell id="24" r="K174" connectionId="0">
    <xmlCellPr id="24" uniqueName="_Report_Observations_LIQ.NSF.RSF.BIL.KRD.UEK.ENC_M6L.FUN_U.OTC.M61">
      <xmlPr mapId="1" xpath="/Report/Observations/LIQ.NSF.RSF.BIL.KRD.UEK.ENC/M6L.FUN_U.OTC.M61" xmlDataType="double"/>
    </xmlCellPr>
  </singleXmlCell>
  <singleXmlCell id="25" r="M111" connectionId="0">
    <xmlCellPr id="25" uniqueName="_Report_Observations_LIQ.NSF.RSF.BIL.SEC.ENC_Y1M.L1A.CEB.Y1M">
      <xmlPr mapId="1" xpath="/Report/Observations/LIQ.NSF.RSF.BIL.SEC.ENC/Y1M.L1A.CEB.Y1M" xmlDataType="double"/>
    </xmlCellPr>
  </singleXmlCell>
  <singleXmlCell id="26" r="L263" connectionId="0">
    <xmlCellPr id="26" uniqueName="_Report_Observations_LIQ.NSF.RSF.BIL.KRD.L1Y.ENC_M61.RSB.OTC.M6L">
      <xmlPr mapId="1" xpath="/Report/Observations/LIQ.NSF.RSF.BIL.KRD.L1Y.ENC/M61.RSB.OTC.M6L" xmlDataType="double"/>
    </xmlCellPr>
  </singleXmlCell>
  <singleXmlCell id="27" r="K175" connectionId="0">
    <xmlCellPr id="27" uniqueName="_Report_Observations_LIQ.NSF.RSF.BIL.KRD.UEK.ENC_M6L.FUN_U.OTC.Y1M">
      <xmlPr mapId="1" xpath="/Report/Observations/LIQ.NSF.RSF.BIL.KRD.UEK.ENC/M6L.FUN_U.OTC.Y1M" xmlDataType="double"/>
    </xmlCellPr>
  </singleXmlCell>
  <singleXmlCell id="28" r="M110" connectionId="0">
    <xmlCellPr id="28" uniqueName="_Report_Observations_LIQ.NSF.RSF.BIL.SEC.ENC_Y1M.L1A.CEB.M61">
      <xmlPr mapId="1" xpath="/Report/Observations/LIQ.NSF.RSF.BIL.SEC.ENC/Y1M.L1A.CEB.M61" xmlDataType="double"/>
    </xmlCellPr>
  </singleXmlCell>
  <singleXmlCell id="29" r="L261" connectionId="0">
    <xmlCellPr id="29" uniqueName="_Report_Observations_LIQ.NSF.RSF.BIL.KRD.L1Y.ENC_M61.RSB.CEB.Y1M">
      <xmlPr mapId="1" xpath="/Report/Observations/LIQ.NSF.RSF.BIL.KRD.L1Y.ENC/M61.RSB.CEB.Y1M" xmlDataType="double"/>
    </xmlCellPr>
  </singleXmlCell>
  <singleXmlCell id="30" r="K173" connectionId="0">
    <xmlCellPr id="30" uniqueName="_Report_Observations_LIQ.NSF.RSF.BIL.KRD.UEK.ENC_M6L.FUN_U.OTC.M6L">
      <xmlPr mapId="1" xpath="/Report/Observations/LIQ.NSF.RSF.BIL.KRD.UEK.ENC/M6L.FUN_U.OTC.M6L" xmlDataType="double"/>
    </xmlCellPr>
  </singleXmlCell>
  <singleXmlCell id="31" r="M28" connectionId="0">
    <xmlCellPr id="31" uniqueName="_Report_Observations_LIQ.NSF.ASF.BIL.BOR.DEP.NOP_Y1M.NFU">
      <xmlPr mapId="1" xpath="/Report/Observations/LIQ.NSF.ASF.BIL.BOR.DEP.NOP/Y1M.NFU" xmlDataType="double"/>
    </xmlCellPr>
  </singleXmlCell>
  <singleXmlCell id="32" r="L260" connectionId="0">
    <xmlCellPr id="32" uniqueName="_Report_Observations_LIQ.NSF.RSF.BIL.KRD.L1Y.ENC_M61.RSB.CEB.M61">
      <xmlPr mapId="1" xpath="/Report/Observations/LIQ.NSF.RSF.BIL.KRD.L1Y.ENC/M61.RSB.CEB.M61" xmlDataType="double"/>
    </xmlCellPr>
  </singleXmlCell>
  <singleXmlCell id="33" r="K170" connectionId="0">
    <xmlCellPr id="33" uniqueName="_Report_Observations_LIQ.NSF.RSF.BIL.KRD.UEK.ENC_M6L.FUN_U.CEB.M61">
      <xmlPr mapId="1" xpath="/Report/Observations/LIQ.NSF.RSF.BIL.KRD.UEK.ENC/M6L.FUN_U.CEB.M61" xmlDataType="double"/>
    </xmlCellPr>
  </singleXmlCell>
  <singleXmlCell id="34" r="M29" connectionId="0">
    <xmlCellPr id="34" uniqueName="_Report_Observations_LIQ.NSF.ASF.BIL.BOR.NDE_Y1M.NFU">
      <xmlPr mapId="1" xpath="/Report/Observations/LIQ.NSF.ASF.BIL.BOR.NDE/Y1M.NFU" xmlDataType="double"/>
    </xmlCellPr>
  </singleXmlCell>
  <singleXmlCell id="35" r="K171" connectionId="0">
    <xmlCellPr id="35" uniqueName="_Report_Observations_LIQ.NSF.RSF.BIL.KRD.UEK.ENC_M6L.FUN_U.CEB.Y1M">
      <xmlPr mapId="1" xpath="/Report/Observations/LIQ.NSF.RSF.BIL.KRD.UEK.ENC/M6L.FUN_U.CEB.Y1M" xmlDataType="double"/>
    </xmlCellPr>
  </singleXmlCell>
  <singleXmlCell id="36" r="M107" connectionId="0">
    <xmlCellPr id="36" uniqueName="_Report_Observations_LIQ.NSF.RSF.BIL.SEC.UNE_Y1M.L1A">
      <xmlPr mapId="1" xpath="/Report/Observations/LIQ.NSF.RSF.BIL.SEC.UNE/Y1M.L1A" xmlDataType="double"/>
    </xmlCellPr>
  </singleXmlCell>
  <singleXmlCell id="37" r="L259" connectionId="0">
    <xmlCellPr id="37" uniqueName="_Report_Observations_LIQ.NSF.RSF.BIL.KRD.L1Y.ENC_M61.RSB.CEB.M6L">
      <xmlPr mapId="1" xpath="/Report/Observations/LIQ.NSF.RSF.BIL.KRD.L1Y.ENC/M61.RSB.CEB.M6L" xmlDataType="double"/>
    </xmlCellPr>
  </singleXmlCell>
  <singleXmlCell id="38" r="K169" connectionId="0">
    <xmlCellPr id="38" uniqueName="_Report_Observations_LIQ.NSF.RSF.BIL.KRD.UEK.ENC_M6L.FUN_U.CEB.M6L">
      <xmlPr mapId="1" xpath="/Report/Observations/LIQ.NSF.RSF.BIL.KRD.UEK.ENC/M6L.FUN_U.CEB.M6L" xmlDataType="double"/>
    </xmlCellPr>
  </singleXmlCell>
  <singleXmlCell id="39" r="M105" connectionId="0">
    <xmlCellPr id="39" uniqueName="_Report_Observations_LIQ.NSF.RSF.BIL.SEC.SOF.ENC_Y1M.OTC.Y1M">
      <xmlPr mapId="1" xpath="/Report/Observations/LIQ.NSF.RSF.BIL.SEC.SOF.ENC/Y1M.OTC.Y1M" xmlDataType="double"/>
    </xmlCellPr>
  </singleXmlCell>
  <singleXmlCell id="40" r="L257" connectionId="0">
    <xmlCellPr id="40" uniqueName="_Report_Observations_LIQ.NSF.RSF.BIL.KRD.L1Y.UNE_M61.RSB">
      <xmlPr mapId="1" xpath="/Report/Observations/LIQ.NSF.RSF.BIL.KRD.L1Y.UNE/M61.RSB" xmlDataType="double"/>
    </xmlCellPr>
  </singleXmlCell>
  <singleXmlCell id="41" r="K167" connectionId="0">
    <xmlCellPr id="41" uniqueName="_Report_Observations_LIQ.NSF.RSF.BIL.KRD.UEK.UNE_M6L.FUN_U">
      <xmlPr mapId="1" xpath="/Report/Observations/LIQ.NSF.RSF.BIL.KRD.UEK.UNE/M6L.FUN_U" xmlDataType="double"/>
    </xmlCellPr>
  </singleXmlCell>
  <singleXmlCell id="42" r="M104" connectionId="0">
    <xmlCellPr id="42" uniqueName="_Report_Observations_LIQ.NSF.RSF.BIL.SEC.SOF.ENC_Y1M.OTC.M61">
      <xmlPr mapId="1" xpath="/Report/Observations/LIQ.NSF.RSF.BIL.SEC.SOF.ENC/Y1M.OTC.M61" xmlDataType="double"/>
    </xmlCellPr>
  </singleXmlCell>
  <singleXmlCell id="43" r="M103" connectionId="0">
    <xmlCellPr id="43" uniqueName="_Report_Observations_LIQ.NSF.RSF.BIL.SEC.SOF.ENC_Y1M.OTC.M6L">
      <xmlPr mapId="1" xpath="/Report/Observations/LIQ.NSF.RSF.BIL.SEC.SOF.ENC/Y1M.OTC.M6L" xmlDataType="double"/>
    </xmlCellPr>
  </singleXmlCell>
  <singleXmlCell id="44" r="K165" connectionId="0">
    <xmlCellPr id="44" uniqueName="_Report_Observations_LIQ.NSF.RSF.BIL.KRD.UEK.ENC_M6L.BAN.OTC.Y1M">
      <xmlPr mapId="1" xpath="/Report/Observations/LIQ.NSF.RSF.BIL.KRD.UEK.ENC/M6L.BAN.OTC.Y1M" xmlDataType="double"/>
    </xmlCellPr>
  </singleXmlCell>
  <singleXmlCell id="45" r="M101" connectionId="0">
    <xmlCellPr id="45" uniqueName="_Report_Observations_LIQ.NSF.RSF.BIL.SEC.SOF.ENC_Y1M.CEB.Y1M">
      <xmlPr mapId="1" xpath="/Report/Observations/LIQ.NSF.RSF.BIL.SEC.SOF.ENC/Y1M.CEB.Y1M" xmlDataType="double"/>
    </xmlCellPr>
  </singleXmlCell>
  <singleXmlCell id="46" r="M109" connectionId="0">
    <xmlCellPr id="46" uniqueName="_Report_Observations_LIQ.NSF.RSF.BIL.SEC.ENC_Y1M.L1A.CEB.M6L">
      <xmlPr mapId="1" xpath="/Report/Observations/LIQ.NSF.RSF.BIL.SEC.ENC/Y1M.L1A.CEB.M6L" xmlDataType="double"/>
    </xmlCellPr>
  </singleXmlCell>
  <singleXmlCell id="47" r="M57" connectionId="0">
    <xmlCellPr id="47" uniqueName="_Report_Observations_LIQ.NSF.ASF.BIL.BOR_Y1M.BAN">
      <xmlPr mapId="1" xpath="/Report/Observations/LIQ.NSF.ASF.BIL.BOR/Y1M.BAN" xmlDataType="double"/>
    </xmlCellPr>
  </singleXmlCell>
  <singleXmlCell id="48" r="M58" connectionId="0">
    <xmlCellPr id="48" uniqueName="_Report_Observations_LIQ.NSF.ASF.BIL.BOR_Y1M.FUN_U">
      <xmlPr mapId="1" xpath="/Report/Observations/LIQ.NSF.ASF.BIL.BOR/Y1M.FUN_U" xmlDataType="double"/>
    </xmlCellPr>
  </singleXmlCell>
  <singleXmlCell id="49" r="M59" connectionId="0">
    <xmlCellPr id="49" uniqueName="_Report_Observations_LIQ.NSF.ASF.BIL.BOR_Y1M.OLE">
      <xmlPr mapId="1" xpath="/Report/Observations/LIQ.NSF.ASF.BIL.BOR/Y1M.OLE" xmlDataType="double"/>
    </xmlCellPr>
  </singleXmlCell>
  <singleXmlCell id="50" r="M53" connectionId="0">
    <xmlCellPr id="50" uniqueName="_Report_Observations_LIQ.NSF.ASF.BIL.BOR_Y1M.RSB">
      <xmlPr mapId="1" xpath="/Report/Observations/LIQ.NSF.ASF.BIL.BOR/Y1M.RSB" xmlDataType="double"/>
    </xmlCellPr>
  </singleXmlCell>
  <singleXmlCell id="51" r="M54" connectionId="0">
    <xmlCellPr id="51" uniqueName="_Report_Observations_LIQ.NSF.ASF.BIL.BOR_Y1M.NFU">
      <xmlPr mapId="1" xpath="/Report/Observations/LIQ.NSF.ASF.BIL.BOR/Y1M.NFU" xmlDataType="double"/>
    </xmlCellPr>
  </singleXmlCell>
  <singleXmlCell id="52" r="M55" connectionId="0">
    <xmlCellPr id="52" uniqueName="_Report_Observations_LIQ.NSF.ASF.BIL.BOR_Y1M.CEB">
      <xmlPr mapId="1" xpath="/Report/Observations/LIQ.NSF.ASF.BIL.BOR/Y1M.CEB" xmlDataType="double"/>
    </xmlCellPr>
  </singleXmlCell>
  <singleXmlCell id="53" r="M56" connectionId="0">
    <xmlCellPr id="53" uniqueName="_Report_Observations_LIQ.NSF.ASF.BIL.BOR_Y1M.SMN">
      <xmlPr mapId="1" xpath="/Report/Observations/LIQ.NSF.ASF.BIL.BOR/Y1M.SMN" xmlDataType="double"/>
    </xmlCellPr>
  </singleXmlCell>
  <singleXmlCell id="54" r="M320" connectionId="0">
    <xmlCellPr id="54" uniqueName="_Report_Observations_LIQ.NSF.RSF.BIL.CPD_Y1M">
      <xmlPr mapId="1" xpath="/Report/Observations/LIQ.NSF.RSF.BIL.CPD/Y1M" xmlDataType="double"/>
    </xmlCellPr>
  </singleXmlCell>
  <singleXmlCell id="55" r="L231" connectionId="0">
    <xmlCellPr id="55" uniqueName="_Report_Observations_LIQ.NSF.RSF.BIL.KRD.L1Y.ENC_M61.SMN.CEB.Y1M">
      <xmlPr mapId="1" xpath="/Report/Observations/LIQ.NSF.RSF.BIL.KRD.L1Y.ENC/M61.SMN.CEB.Y1M" xmlDataType="double"/>
    </xmlCellPr>
  </singleXmlCell>
  <singleXmlCell id="56" r="K141" connectionId="0">
    <xmlCellPr id="56" uniqueName="_Report_Observations_LIQ.NSF.RSF.BIL.KRD.L6M.ENC_M6L.BAN.CEB.Y1M">
      <xmlPr mapId="1" xpath="/Report/Observations/LIQ.NSF.RSF.BIL.KRD.L6M.ENC/M6L.BAN.CEB.Y1M" xmlDataType="double"/>
    </xmlCellPr>
  </singleXmlCell>
  <singleXmlCell id="57" r="L230" connectionId="0">
    <xmlCellPr id="57" uniqueName="_Report_Observations_LIQ.NSF.RSF.BIL.KRD.L1Y.ENC_M61.SMN.CEB.M61">
      <xmlPr mapId="1" xpath="/Report/Observations/LIQ.NSF.RSF.BIL.KRD.L1Y.ENC/M61.SMN.CEB.M61" xmlDataType="double"/>
    </xmlCellPr>
  </singleXmlCell>
  <singleXmlCell id="58" r="K140" connectionId="0">
    <xmlCellPr id="58" uniqueName="_Report_Observations_LIQ.NSF.RSF.BIL.KRD.L6M.ENC_M6L.BAN.CEB.M61">
      <xmlPr mapId="1" xpath="/Report/Observations/LIQ.NSF.RSF.BIL.KRD.L6M.ENC/M6L.BAN.CEB.M61" xmlDataType="double"/>
    </xmlCellPr>
  </singleXmlCell>
  <singleXmlCell id="59" r="M317" connectionId="0">
    <xmlCellPr id="59" uniqueName="_Report_Observations_LIQ.NSF.RSF.BIL.NDR.DAS">
      <xmlPr mapId="1" xpath="/Report/Observations/LIQ.NSF.RSF.BIL.NDR.DAS" xmlDataType="double"/>
    </xmlCellPr>
  </singleXmlCell>
  <singleXmlCell id="60" r="L227" connectionId="0">
    <xmlCellPr id="60" uniqueName="_Report_Observations_LIQ.NSF.RSF.BIL.KRD.L1Y.UNE_M61.SMN">
      <xmlPr mapId="1" xpath="/Report/Observations/LIQ.NSF.RSF.BIL.KRD.L1Y.UNE/M61.SMN" xmlDataType="double"/>
    </xmlCellPr>
  </singleXmlCell>
  <singleXmlCell id="61" r="K139" connectionId="0">
    <xmlCellPr id="61" uniqueName="_Report_Observations_LIQ.NSF.RSF.BIL.KRD.L6M.ENC_M6L.BAN.CEB.M6L">
      <xmlPr mapId="1" xpath="/Report/Observations/LIQ.NSF.RSF.BIL.KRD.L6M.ENC/M6L.BAN.CEB.M6L" xmlDataType="double"/>
    </xmlCellPr>
  </singleXmlCell>
  <singleXmlCell id="62" r="M316" connectionId="0">
    <xmlCellPr id="62" uniqueName="_Report_Observations_LIQ.NSF.RSF.BIL.NDR">
      <xmlPr mapId="1" xpath="/Report/Observations/LIQ.NSF.RSF.BIL.NDR" xmlDataType="double"/>
    </xmlCellPr>
  </singleXmlCell>
  <singleXmlCell id="63" r="M315" connectionId="0">
    <xmlCellPr id="63" uniqueName="_Report_Observations_LIQ.NSF.RSF.BIL.PHY.COM.ENC_OTC.Y1M">
      <xmlPr mapId="1" xpath="/Report/Observations/LIQ.NSF.RSF.BIL.PHY.COM.ENC/OTC.Y1M" xmlDataType="double"/>
    </xmlCellPr>
  </singleXmlCell>
  <singleXmlCell id="64" r="L225" connectionId="0">
    <xmlCellPr id="64" uniqueName="_Report_Observations_LIQ.NSF.RSF.BIL.KRD.L1Y.ENC_M61.CEB.OTC.Y1M">
      <xmlPr mapId="1" xpath="/Report/Observations/LIQ.NSF.RSF.BIL.KRD.L1Y.ENC/M61.CEB.OTC.Y1M" xmlDataType="double"/>
    </xmlCellPr>
  </singleXmlCell>
  <singleXmlCell id="65" r="K137" connectionId="0">
    <xmlCellPr id="65" uniqueName="_Report_Observations_LIQ.NSF.RSF.BIL.KRD.L6M.UNE_M6L.BAN">
      <xmlPr mapId="1" xpath="/Report/Observations/LIQ.NSF.RSF.BIL.KRD.L6M.UNE/M6L.BAN" xmlDataType="double"/>
    </xmlCellPr>
  </singleXmlCell>
  <singleXmlCell id="66" r="M314" connectionId="0">
    <xmlCellPr id="66" uniqueName="_Report_Observations_LIQ.NSF.RSF.BIL.PHY.COM.ENC_OTC.M61">
      <xmlPr mapId="1" xpath="/Report/Observations/LIQ.NSF.RSF.BIL.PHY.COM.ENC/OTC.M61" xmlDataType="double"/>
    </xmlCellPr>
  </singleXmlCell>
  <singleXmlCell id="67" r="L224" connectionId="0">
    <xmlCellPr id="67" uniqueName="_Report_Observations_LIQ.NSF.RSF.BIL.KRD.L1Y.ENC_M61.CEB.OTC.M61">
      <xmlPr mapId="1" xpath="/Report/Observations/LIQ.NSF.RSF.BIL.KRD.L1Y.ENC/M61.CEB.OTC.M61" xmlDataType="double"/>
    </xmlCellPr>
  </singleXmlCell>
  <singleXmlCell id="68" r="M313" connectionId="0">
    <xmlCellPr id="68" uniqueName="_Report_Observations_LIQ.NSF.RSF.BIL.PHY.COM.ENC_OTC.M6L">
      <xmlPr mapId="1" xpath="/Report/Observations/LIQ.NSF.RSF.BIL.PHY.COM.ENC/OTC.M6L" xmlDataType="double"/>
    </xmlCellPr>
  </singleXmlCell>
  <singleXmlCell id="69" r="K134" connectionId="0">
    <xmlCellPr id="69" uniqueName="_Report_Observations_LIQ.NSF.RSF.BIL.SEC.ENC_M6L.L2B.OTC.M61">
      <xmlPr mapId="1" xpath="/Report/Observations/LIQ.NSF.RSF.BIL.SEC.ENC/M6L.L2B.OTC.M61" xmlDataType="double"/>
    </xmlCellPr>
  </singleXmlCell>
  <singleXmlCell id="70" r="L223" connectionId="0">
    <xmlCellPr id="70" uniqueName="_Report_Observations_LIQ.NSF.RSF.BIL.KRD.L1Y.ENC_M61.CEB.OTC.M6L">
      <xmlPr mapId="1" xpath="/Report/Observations/LIQ.NSF.RSF.BIL.KRD.L1Y.ENC/M61.CEB.OTC.M6L" xmlDataType="double"/>
    </xmlCellPr>
  </singleXmlCell>
  <singleXmlCell id="71" r="K135" connectionId="0">
    <xmlCellPr id="71" uniqueName="_Report_Observations_LIQ.NSF.RSF.BIL.SEC.ENC_M6L.L2B.OTC.Y1M">
      <xmlPr mapId="1" xpath="/Report/Observations/LIQ.NSF.RSF.BIL.SEC.ENC/M6L.L2B.OTC.Y1M" xmlDataType="double"/>
    </xmlCellPr>
  </singleXmlCell>
  <singleXmlCell id="72" r="M311" connectionId="0">
    <xmlCellPr id="72" uniqueName="_Report_Observations_LIQ.NSF.RSF.BIL.PHY.COM.ENC_CEB.Y1M">
      <xmlPr mapId="1" xpath="/Report/Observations/LIQ.NSF.RSF.BIL.PHY.COM.ENC/CEB.Y1M" xmlDataType="double"/>
    </xmlCellPr>
  </singleXmlCell>
  <singleXmlCell id="73" r="L221" connectionId="0">
    <xmlCellPr id="73" uniqueName="_Report_Observations_LIQ.NSF.RSF.BIL.KRD.L1Y.ENC_M61.CEB.CEB.Y1M">
      <xmlPr mapId="1" xpath="/Report/Observations/LIQ.NSF.RSF.BIL.KRD.L1Y.ENC/M61.CEB.CEB.Y1M" xmlDataType="double"/>
    </xmlCellPr>
  </singleXmlCell>
  <singleXmlCell id="74" r="M310" connectionId="0">
    <xmlCellPr id="74" uniqueName="_Report_Observations_LIQ.NSF.RSF.BIL.PHY.COM.ENC_CEB.M61">
      <xmlPr mapId="1" xpath="/Report/Observations/LIQ.NSF.RSF.BIL.PHY.COM.ENC/CEB.M61" xmlDataType="double"/>
    </xmlCellPr>
  </singleXmlCell>
  <singleXmlCell id="75" r="K133" connectionId="0">
    <xmlCellPr id="75" uniqueName="_Report_Observations_LIQ.NSF.RSF.BIL.SEC.ENC_M6L.L2B.OTC.M6L">
      <xmlPr mapId="1" xpath="/Report/Observations/LIQ.NSF.RSF.BIL.SEC.ENC/M6L.L2B.OTC.M6L" xmlDataType="double"/>
    </xmlCellPr>
  </singleXmlCell>
  <singleXmlCell id="76" r="M50" connectionId="0">
    <xmlCellPr id="76" uniqueName="_Report_Observations_LIQ.NSF.ASF.BIL.BOR.DEP.SMD_Y1M">
      <xmlPr mapId="1" xpath="/Report/Observations/LIQ.NSF.ASF.BIL.BOR.DEP.SMD/Y1M" xmlDataType="double"/>
    </xmlCellPr>
  </singleXmlCell>
  <singleXmlCell id="77" r="M51" connectionId="0">
    <xmlCellPr id="77" uniqueName="_Report_Observations_LIQ.NSF.ASF.BIL.BOR.DEP.ODE_Y1M">
      <xmlPr mapId="1" xpath="/Report/Observations/LIQ.NSF.ASF.BIL.BOR.DEP.ODE/Y1M" xmlDataType="double"/>
    </xmlCellPr>
  </singleXmlCell>
  <singleXmlCell id="78" r="M319" connectionId="0">
    <xmlCellPr id="78" uniqueName="_Report_Observations_LIQ.NSF.RSF.BIL.IM2_Y1M">
      <xmlPr mapId="1" xpath="/Report/Observations/LIQ.NSF.RSF.BIL.IM2/Y1M" xmlDataType="double"/>
    </xmlCellPr>
  </singleXmlCell>
  <singleXmlCell id="79" r="L229" connectionId="0">
    <xmlCellPr id="79" uniqueName="_Report_Observations_LIQ.NSF.RSF.BIL.KRD.L1Y.ENC_M61.SMN.CEB.M6L">
      <xmlPr mapId="1" xpath="/Report/Observations/LIQ.NSF.RSF.BIL.KRD.L1Y.ENC/M61.SMN.CEB.M6L" xmlDataType="double"/>
    </xmlCellPr>
  </singleXmlCell>
  <singleXmlCell id="80" r="M318" connectionId="0">
    <xmlCellPr id="80" uniqueName="_Report_Observations_LIQ.NSF.RSF.BIL.NDR.VMR">
      <xmlPr mapId="1" xpath="/Report/Observations/LIQ.NSF.RSF.BIL.NDR.VMR" xmlDataType="double"/>
    </xmlCellPr>
  </singleXmlCell>
  <singleXmlCell id="81" r="M48" connectionId="0">
    <xmlCellPr id="81" uniqueName="_Report_Observations_LIQ.NSF.ASF.BIL.BOR.DEP.NOP_Y1M.OLE">
      <xmlPr mapId="1" xpath="/Report/Observations/LIQ.NSF.ASF.BIL.BOR.DEP.NOP/Y1M.OLE" xmlDataType="double"/>
    </xmlCellPr>
  </singleXmlCell>
  <singleXmlCell id="82" r="M49" connectionId="0">
    <xmlCellPr id="82" uniqueName="_Report_Observations_LIQ.NSF.ASF.BIL.BOR.NDE_Y1M.OLE">
      <xmlPr mapId="1" xpath="/Report/Observations/LIQ.NSF.ASF.BIL.BOR.NDE/Y1M.OLE" xmlDataType="double"/>
    </xmlCellPr>
  </singleXmlCell>
  <singleXmlCell id="83" r="M44" connectionId="0">
    <xmlCellPr id="83" uniqueName="_Report_Observations_LIQ.NSF.ASF.BIL.BOR.DEP.NOP_Y1M.FUN_U">
      <xmlPr mapId="1" xpath="/Report/Observations/LIQ.NSF.ASF.BIL.BOR.DEP.NOP/Y1M.FUN_U" xmlDataType="double"/>
    </xmlCellPr>
  </singleXmlCell>
  <singleXmlCell id="84" r="M45" connectionId="0">
    <xmlCellPr id="84" uniqueName="_Report_Observations_LIQ.NSF.ASF.BIL.BOR.NDE_Y1M.FUN_U">
      <xmlPr mapId="1" xpath="/Report/Observations/LIQ.NSF.ASF.BIL.BOR.NDE/Y1M.FUN_U" xmlDataType="double"/>
    </xmlCellPr>
  </singleXmlCell>
  <singleXmlCell id="85" r="M331" connectionId="0">
    <xmlCellPr id="85" uniqueName="_Report_Observations_LIQ.NSF.RSF.BIL.OTA.REI_Y1M">
      <xmlPr mapId="1" xpath="/Report/Observations/LIQ.NSF.RSF.BIL.OTA.REI/Y1M" xmlDataType="double"/>
    </xmlCellPr>
  </singleXmlCell>
  <singleXmlCell id="86" r="K153" connectionId="0">
    <xmlCellPr id="86" uniqueName="_Report_Observations_LIQ.NSF.RSF.BIL.KRD.L6M.ENC_M6L.FUN_U.OTC.M6L">
      <xmlPr mapId="1" xpath="/Report/Observations/LIQ.NSF.RSF.BIL.KRD.L6M.ENC/M6L.FUN_U.OTC.M6L" xmlDataType="double"/>
    </xmlCellPr>
  </singleXmlCell>
  <singleXmlCell id="87" r="L241" connectionId="0">
    <xmlCellPr id="87" uniqueName="_Report_Observations_LIQ.NSF.RSF.BIL.KRD.RMO.ENC_M61.CEB.Y1M">
      <xmlPr mapId="1" xpath="/Report/Observations/LIQ.NSF.RSF.BIL.KRD.RMO.ENC/M61.CEB.Y1M" xmlDataType="double"/>
    </xmlCellPr>
  </singleXmlCell>
  <singleXmlCell id="88" r="M330" connectionId="0">
    <xmlCellPr id="88" uniqueName="_Report_Observations_LIQ.NSF.RSF.BIL.OTA.IDR_Y1M">
      <xmlPr mapId="1" xpath="/Report/Observations/LIQ.NSF.RSF.BIL.OTA.IDR/Y1M" xmlDataType="double"/>
    </xmlCellPr>
  </singleXmlCell>
  <singleXmlCell id="89" r="K150" connectionId="0">
    <xmlCellPr id="89" uniqueName="_Report_Observations_LIQ.NSF.RSF.BIL.KRD.L6M.ENC_M6L.FUN_U.CEB.M61">
      <xmlPr mapId="1" xpath="/Report/Observations/LIQ.NSF.RSF.BIL.KRD.L6M.ENC/M6L.FUN_U.CEB.M61" xmlDataType="double"/>
    </xmlCellPr>
  </singleXmlCell>
  <singleXmlCell id="90" r="L240" connectionId="0">
    <xmlCellPr id="90" uniqueName="_Report_Observations_LIQ.NSF.RSF.BIL.KRD.RMO.ENC_M61.CEB.M61">
      <xmlPr mapId="1" xpath="/Report/Observations/LIQ.NSF.RSF.BIL.KRD.RMO.ENC/M61.CEB.M61" xmlDataType="double"/>
    </xmlCellPr>
  </singleXmlCell>
  <singleXmlCell id="91" r="K151" connectionId="0">
    <xmlCellPr id="91" uniqueName="_Report_Observations_LIQ.NSF.RSF.BIL.KRD.L6M.ENC_M6L.FUN_U.CEB.Y1M">
      <xmlPr mapId="1" xpath="/Report/Observations/LIQ.NSF.RSF.BIL.KRD.L6M.ENC/M6L.FUN_U.CEB.Y1M" xmlDataType="double"/>
    </xmlCellPr>
  </singleXmlCell>
  <singleXmlCell id="92" r="K149" connectionId="0">
    <xmlCellPr id="92" uniqueName="_Report_Observations_LIQ.NSF.RSF.BIL.KRD.L6M.ENC_M6L.FUN_U.CEB.M6L">
      <xmlPr mapId="1" xpath="/Report/Observations/LIQ.NSF.RSF.BIL.KRD.L6M.ENC/M6L.FUN_U.CEB.M6L" xmlDataType="double"/>
    </xmlCellPr>
  </singleXmlCell>
  <singleXmlCell id="93" r="L239" connectionId="0">
    <xmlCellPr id="93" uniqueName="_Report_Observations_LIQ.NSF.RSF.BIL.KRD.RMO.ENC_M61.CEB.M6L">
      <xmlPr mapId="1" xpath="/Report/Observations/LIQ.NSF.RSF.BIL.KRD.RMO.ENC/M61.CEB.M6L" xmlDataType="double"/>
    </xmlCellPr>
  </singleXmlCell>
  <singleXmlCell id="94" r="M328" connectionId="0">
    <xmlCellPr id="94" uniqueName="_Report_Observations_LIQ.NSF.RSF.BIL.OTA.DTA_Y1M">
      <xmlPr mapId="1" xpath="/Report/Observations/LIQ.NSF.RSF.BIL.OTA.DTA/Y1M" xmlDataType="double"/>
    </xmlCellPr>
  </singleXmlCell>
  <singleXmlCell id="95" r="M327" connectionId="0">
    <xmlCellPr id="95" uniqueName="_Report_Observations_LIQ.NSF.RSF.BIL.OTA.SAN_Y1M">
      <xmlPr mapId="1" xpath="/Report/Observations/LIQ.NSF.RSF.BIL.OTA.SAN/Y1M" xmlDataType="double"/>
    </xmlCellPr>
  </singleXmlCell>
  <singleXmlCell id="96" r="K147" connectionId="0">
    <xmlCellPr id="96" uniqueName="_Report_Observations_LIQ.NSF.RSF.BIL.KRD.L6M.UNE_M6L.FUN_U">
      <xmlPr mapId="1" xpath="/Report/Observations/LIQ.NSF.RSF.BIL.KRD.L6M.UNE/M6L.FUN_U" xmlDataType="double"/>
    </xmlCellPr>
  </singleXmlCell>
  <singleXmlCell id="97" r="L237" connectionId="0">
    <xmlCellPr id="97" uniqueName="_Report_Observations_LIQ.NSF.RSF.BIL.KRD.RMO.UNE_M61">
      <xmlPr mapId="1" xpath="/Report/Observations/LIQ.NSF.RSF.BIL.KRD.RMO.UNE/M61" xmlDataType="double"/>
    </xmlCellPr>
  </singleXmlCell>
  <singleXmlCell id="98" r="M326" connectionId="0">
    <xmlCellPr id="98" uniqueName="_Report_Observations_LIQ.NSF.RSF.BIL.OTA.IMW_Y1M">
      <xmlPr mapId="1" xpath="/Report/Observations/LIQ.NSF.RSF.BIL.OTA.IMW/Y1M" xmlDataType="double"/>
    </xmlCellPr>
  </singleXmlCell>
  <singleXmlCell id="99" r="M325" connectionId="0">
    <xmlCellPr id="99" uniqueName="_Report_Observations_LIQ.NSF.RSF.BIL.OTA.DES_Y1M">
      <xmlPr mapId="1" xpath="/Report/Observations/LIQ.NSF.RSF.BIL.OTA.DES/Y1M" xmlDataType="double"/>
    </xmlCellPr>
  </singleXmlCell>
  <singleXmlCell id="100" r="L235" connectionId="0">
    <xmlCellPr id="100" uniqueName="_Report_Observations_LIQ.NSF.RSF.BIL.KRD.L1Y.ENC_M61.SMN.OTC.Y1M">
      <xmlPr mapId="1" xpath="/Report/Observations/LIQ.NSF.RSF.BIL.KRD.L1Y.ENC/M61.SMN.OTC.Y1M" xmlDataType="double"/>
    </xmlCellPr>
  </singleXmlCell>
  <singleXmlCell id="101" r="K145" connectionId="0">
    <xmlCellPr id="101" uniqueName="_Report_Observations_LIQ.NSF.RSF.BIL.KRD.L6M.ENC_M6L.BAN.OTC.Y1M">
      <xmlPr mapId="1" xpath="/Report/Observations/LIQ.NSF.RSF.BIL.KRD.L6M.ENC/M6L.BAN.OTC.Y1M" xmlDataType="double"/>
    </xmlCellPr>
  </singleXmlCell>
  <singleXmlCell id="102" r="M323" connectionId="0">
    <xmlCellPr id="102" uniqueName="_Report_Observations_LIQ.NSF.RSF.BIL.DEL">
      <xmlPr mapId="1" xpath="/Report/Observations/LIQ.NSF.RSF.BIL.DEL" xmlDataType="double"/>
    </xmlCellPr>
  </singleXmlCell>
  <singleXmlCell id="103" r="L234" connectionId="0">
    <xmlCellPr id="103" uniqueName="_Report_Observations_LIQ.NSF.RSF.BIL.KRD.L1Y.ENC_M61.SMN.OTC.M61">
      <xmlPr mapId="1" xpath="/Report/Observations/LIQ.NSF.RSF.BIL.KRD.L1Y.ENC/M61.SMN.OTC.M61" xmlDataType="double"/>
    </xmlCellPr>
  </singleXmlCell>
  <singleXmlCell id="104" r="M322" connectionId="0">
    <xmlCellPr id="104" uniqueName="_Report_Observations_LIQ.NSF.RSF.BIL.CP1_Y1M">
      <xmlPr mapId="1" xpath="/Report/Observations/LIQ.NSF.RSF.BIL.CP1/Y1M" xmlDataType="double"/>
    </xmlCellPr>
  </singleXmlCell>
  <singleXmlCell id="105" r="L233" connectionId="0">
    <xmlCellPr id="105" uniqueName="_Report_Observations_LIQ.NSF.RSF.BIL.KRD.L1Y.ENC_M61.SMN.OTC.M6L">
      <xmlPr mapId="1" xpath="/Report/Observations/LIQ.NSF.RSF.BIL.KRD.L1Y.ENC/M61.SMN.OTC.M6L" xmlDataType="double"/>
    </xmlCellPr>
  </singleXmlCell>
  <singleXmlCell id="106" r="K143" connectionId="0">
    <xmlCellPr id="106" uniqueName="_Report_Observations_LIQ.NSF.RSF.BIL.KRD.L6M.ENC_M6L.BAN.OTC.M6L">
      <xmlPr mapId="1" xpath="/Report/Observations/LIQ.NSF.RSF.BIL.KRD.L6M.ENC/M6L.BAN.OTC.M6L" xmlDataType="double"/>
    </xmlCellPr>
  </singleXmlCell>
  <singleXmlCell id="107" r="M321" connectionId="0">
    <xmlCellPr id="107" uniqueName="_Report_Observations_LIQ.NSF.RSF.BIL.IMO_Y1M">
      <xmlPr mapId="1" xpath="/Report/Observations/LIQ.NSF.RSF.BIL.IMO/Y1M" xmlDataType="double"/>
    </xmlCellPr>
  </singleXmlCell>
  <singleXmlCell id="108" r="K144" connectionId="0">
    <xmlCellPr id="108" uniqueName="_Report_Observations_LIQ.NSF.RSF.BIL.KRD.L6M.ENC_M6L.BAN.OTC.M61">
      <xmlPr mapId="1" xpath="/Report/Observations/LIQ.NSF.RSF.BIL.KRD.L6M.ENC/M6L.BAN.OTC.M61" xmlDataType="double"/>
    </xmlCellPr>
  </singleXmlCell>
  <singleXmlCell id="109" r="M40" connectionId="0">
    <xmlCellPr id="109" uniqueName="_Report_Observations_LIQ.NSF.ASF.BIL.BOR.DEP.NOP_Y1M.BAN">
      <xmlPr mapId="1" xpath="/Report/Observations/LIQ.NSF.ASF.BIL.BOR.DEP.NOP/Y1M.BAN" xmlDataType="double"/>
    </xmlCellPr>
  </singleXmlCell>
  <singleXmlCell id="110" r="M41" connectionId="0">
    <xmlCellPr id="110" uniqueName="_Report_Observations_LIQ.NSF.ASF.BIL.BOR.NDE_Y1M.BAN">
      <xmlPr mapId="1" xpath="/Report/Observations/LIQ.NSF.ASF.BIL.BOR.NDE/Y1M.BAN" xmlDataType="double"/>
    </xmlCellPr>
  </singleXmlCell>
  <singleXmlCell id="111" r="M329" connectionId="0">
    <xmlCellPr id="111" uniqueName="_Report_Observations_LIQ.NSF.RSF.BIL.OTA.CCD_Y1M">
      <xmlPr mapId="1" xpath="/Report/Observations/LIQ.NSF.RSF.BIL.OTA.CCD/Y1M" xmlDataType="double"/>
    </xmlCellPr>
  </singleXmlCell>
  <singleXmlCell id="112" r="K37" connectionId="0">
    <xmlCellPr id="112" uniqueName="_Report_Observations_LIQ.NSF.ASF.BIL.BOR.NDE_M6L.SMN">
      <xmlPr mapId="1" xpath="/Report/Observations/LIQ.NSF.ASF.BIL.BOR.NDE/M6L.SMN" xmlDataType="double"/>
    </xmlCellPr>
  </singleXmlCell>
  <singleXmlCell id="113" r="K39" connectionId="0">
    <xmlCellPr id="113" uniqueName="_Report_Observations_LIQ.NSF.ASF.BIL.BOR.DEP.OPR_M6L.BAN">
      <xmlPr mapId="1" xpath="/Report/Observations/LIQ.NSF.ASF.BIL.BOR.DEP.OPR/M6L.BAN" xmlDataType="double"/>
    </xmlCellPr>
  </singleXmlCell>
  <singleXmlCell id="114" r="K33" connectionId="0">
    <xmlCellPr id="114" uniqueName="_Report_Observations_LIQ.NSF.ASF.BIL.BOR.NDE_M6L.CEB">
      <xmlPr mapId="1" xpath="/Report/Observations/LIQ.NSF.ASF.BIL.BOR.NDE/M6L.CEB" xmlDataType="double"/>
    </xmlCellPr>
  </singleXmlCell>
  <singleXmlCell id="115" r="K35" connectionId="0">
    <xmlCellPr id="115" uniqueName="_Report_Observations_LIQ.NSF.ASF.BIL.BOR.DEP.OPR_M6L.SMN">
      <xmlPr mapId="1" xpath="/Report/Observations/LIQ.NSF.ASF.BIL.BOR.DEP.OPR/M6L.SMN" xmlDataType="double"/>
    </xmlCellPr>
  </singleXmlCell>
  <singleXmlCell id="116" r="K36" connectionId="0">
    <xmlCellPr id="116" uniqueName="_Report_Observations_LIQ.NSF.ASF.BIL.BOR.DEP.NOP_M6L.SMN">
      <xmlPr mapId="1" xpath="/Report/Observations/LIQ.NSF.ASF.BIL.BOR.DEP.NOP/M6L.SMN" xmlDataType="double"/>
    </xmlCellPr>
  </singleXmlCell>
  <singleXmlCell id="117" r="L295" connectionId="0">
    <xmlCellPr id="117" uniqueName="_Report_Observations_LIQ.NSF.RSF.BIL.SEC.ENC_M61.NHQ.OTC.Y1M">
      <xmlPr mapId="1" xpath="/Report/Observations/LIQ.NSF.RSF.BIL.SEC.ENC/M61.NHQ.OTC.Y1M" xmlDataType="double"/>
    </xmlCellPr>
  </singleXmlCell>
  <singleXmlCell id="118" r="L294" connectionId="0">
    <xmlCellPr id="118" uniqueName="_Report_Observations_LIQ.NSF.RSF.BIL.SEC.ENC_M61.NHQ.OTC.M61">
      <xmlPr mapId="1" xpath="/Report/Observations/LIQ.NSF.RSF.BIL.SEC.ENC/M61.NHQ.OTC.M61" xmlDataType="double"/>
    </xmlCellPr>
  </singleXmlCell>
  <singleXmlCell id="119" r="L293" connectionId="0">
    <xmlCellPr id="119" uniqueName="_Report_Observations_LIQ.NSF.RSF.BIL.SEC.ENC_M61.NHQ.OTC.M6L">
      <xmlPr mapId="1" xpath="/Report/Observations/LIQ.NSF.RSF.BIL.SEC.ENC/M61.NHQ.OTC.M6L" xmlDataType="double"/>
    </xmlCellPr>
  </singleXmlCell>
  <singleXmlCell id="120" r="L291" connectionId="0">
    <xmlCellPr id="120" uniqueName="_Report_Observations_LIQ.NSF.RSF.BIL.SEC.ENC_M61.NHQ.CEB.Y1M">
      <xmlPr mapId="1" xpath="/Report/Observations/LIQ.NSF.RSF.BIL.SEC.ENC/M61.NHQ.CEB.Y1M" xmlDataType="double"/>
    </xmlCellPr>
  </singleXmlCell>
  <singleXmlCell id="121" r="L290" connectionId="0">
    <xmlCellPr id="121" uniqueName="_Report_Observations_LIQ.NSF.RSF.BIL.SEC.ENC_M61.NHQ.CEB.M61">
      <xmlPr mapId="1" xpath="/Report/Observations/LIQ.NSF.RSF.BIL.SEC.ENC/M61.NHQ.CEB.M61" xmlDataType="double"/>
    </xmlCellPr>
  </singleXmlCell>
  <singleXmlCell id="122" r="L289" connectionId="0">
    <xmlCellPr id="122" uniqueName="_Report_Observations_LIQ.NSF.RSF.BIL.SEC.ENC_M61.NHQ.CEB.M6L">
      <xmlPr mapId="1" xpath="/Report/Observations/LIQ.NSF.RSF.BIL.SEC.ENC/M61.NHQ.CEB.M6L" xmlDataType="double"/>
    </xmlCellPr>
  </singleXmlCell>
  <singleXmlCell id="123" r="M135" connectionId="0">
    <xmlCellPr id="123" uniqueName="_Report_Observations_LIQ.NSF.RSF.BIL.SEC.ENC_Y1M.L2B.OTC.Y1M">
      <xmlPr mapId="1" xpath="/Report/Observations/LIQ.NSF.RSF.BIL.SEC.ENC/Y1M.L2B.OTC.Y1M" xmlDataType="double"/>
    </xmlCellPr>
  </singleXmlCell>
  <singleXmlCell id="124" r="K199" connectionId="0">
    <xmlCellPr id="124" uniqueName="_Report_Observations_LIQ.NSF.RSF.BIL.DOP.ENC_M6L.FUN_U.CEB.M6L">
      <xmlPr mapId="1" xpath="/Report/Observations/LIQ.NSF.RSF.BIL.DOP.ENC/M6L.FUN_U.CEB.M6L" xmlDataType="double"/>
    </xmlCellPr>
  </singleXmlCell>
  <singleXmlCell id="125" r="M134" connectionId="0">
    <xmlCellPr id="125" uniqueName="_Report_Observations_LIQ.NSF.RSF.BIL.SEC.ENC_Y1M.L2B.OTC.M61">
      <xmlPr mapId="1" xpath="/Report/Observations/LIQ.NSF.RSF.BIL.SEC.ENC/Y1M.L2B.OTC.M61" xmlDataType="double"/>
    </xmlCellPr>
  </singleXmlCell>
  <singleXmlCell id="126" r="L287" connectionId="0">
    <xmlCellPr id="126" uniqueName="_Report_Observations_LIQ.NSF.RSF.BIL.SEC.UNE_M61.NHQ">
      <xmlPr mapId="1" xpath="/Report/Observations/LIQ.NSF.RSF.BIL.SEC.UNE/M61.NHQ" xmlDataType="double"/>
    </xmlCellPr>
  </singleXmlCell>
  <singleXmlCell id="127" r="M71" connectionId="0">
    <xmlCellPr id="127" uniqueName="_Report_Observations_LIQ.NSF.ASF.BIL.BOR.OLA.PLI_Y1M">
      <xmlPr mapId="1" xpath="/Report/Observations/LIQ.NSF.ASF.BIL.BOR.OLA.PLI/Y1M" xmlDataType="double"/>
    </xmlCellPr>
  </singleXmlCell>
  <singleXmlCell id="128" r="M72" connectionId="0">
    <xmlCellPr id="128" uniqueName="_Report_Observations_LIQ.NSF.ASF.BIL.BOR.OLA.AMD_Y1M">
      <xmlPr mapId="1" xpath="/Report/Observations/LIQ.NSF.ASF.BIL.BOR.OLA.AMD/Y1M" xmlDataType="double"/>
    </xmlCellPr>
  </singleXmlCell>
  <singleXmlCell id="129" r="K31" connectionId="0">
    <xmlCellPr id="129" uniqueName="_Report_Observations_LIQ.NSF.ASF.BIL.BOR.DEP.OPR_M6L.CEB">
      <xmlPr mapId="1" xpath="/Report/Observations/LIQ.NSF.ASF.BIL.BOR.DEP.OPR/M6L.CEB" xmlDataType="double"/>
    </xmlCellPr>
  </singleXmlCell>
  <singleXmlCell id="130" r="M73" connectionId="0">
    <xmlCellPr id="130" uniqueName="_Report_Observations_LIQ.NSF.ASF.BIL.BOR.OLA.OLI_Y1M">
      <xmlPr mapId="1" xpath="/Report/Observations/LIQ.NSF.ASF.BIL.BOR.OLA.OLI/Y1M" xmlDataType="double"/>
    </xmlCellPr>
  </singleXmlCell>
  <singleXmlCell id="131" r="K32" connectionId="0">
    <xmlCellPr id="131" uniqueName="_Report_Observations_LIQ.NSF.ASF.BIL.BOR.DEP.NOP_M6L.CEB">
      <xmlPr mapId="1" xpath="/Report/Observations/LIQ.NSF.ASF.BIL.BOR.DEP.NOP/M6L.CEB" xmlDataType="double"/>
    </xmlCellPr>
  </singleXmlCell>
  <singleXmlCell id="132" r="M68" connectionId="0">
    <xmlCellPr id="132" uniqueName="_Report_Observations_LIQ.NSF.ASF.BIL.BOR.IDL_Y1M">
      <xmlPr mapId="1" xpath="/Report/Observations/LIQ.NSF.ASF.BIL.BOR.IDL/Y1M" xmlDataType="double"/>
    </xmlCellPr>
  </singleXmlCell>
  <singleXmlCell id="133" r="K27" connectionId="0">
    <xmlCellPr id="133" uniqueName="_Report_Observations_LIQ.NSF.ASF.BIL.BOR.DEP.OPR_M6L.NFU">
      <xmlPr mapId="1" xpath="/Report/Observations/LIQ.NSF.ASF.BIL.BOR.DEP.OPR/M6L.NFU" xmlDataType="double"/>
    </xmlCellPr>
  </singleXmlCell>
  <singleXmlCell id="134" r="K28" connectionId="0">
    <xmlCellPr id="134" uniqueName="_Report_Observations_LIQ.NSF.ASF.BIL.BOR.DEP.NOP_M6L.NFU">
      <xmlPr mapId="1" xpath="/Report/Observations/LIQ.NSF.ASF.BIL.BOR.DEP.NOP/M6L.NFU" xmlDataType="double"/>
    </xmlCellPr>
  </singleXmlCell>
  <singleXmlCell id="135" r="K29" connectionId="0">
    <xmlCellPr id="135" uniqueName="_Report_Observations_LIQ.NSF.ASF.BIL.BOR.NDE_M6L.NFU">
      <xmlPr mapId="1" xpath="/Report/Observations/LIQ.NSF.ASF.BIL.BOR.NDE/M6L.NFU" xmlDataType="double"/>
    </xmlCellPr>
  </singleXmlCell>
  <singleXmlCell id="136" r="M64" connectionId="0">
    <xmlCellPr id="136" uniqueName="_Report_Observations_LIQ.NSF.ASF.BIL.BOR.IMA_Y1M">
      <xmlPr mapId="1" xpath="/Report/Observations/LIQ.NSF.ASF.BIL.BOR.IMA/Y1M" xmlDataType="double"/>
    </xmlCellPr>
  </singleXmlCell>
  <singleXmlCell id="137" r="M65" connectionId="0">
    <xmlCellPr id="137" uniqueName="_Report_Observations_LIQ.NSF.ASF.BIL.BOR.DTL_Y1M">
      <xmlPr mapId="1" xpath="/Report/Observations/LIQ.NSF.ASF.BIL.BOR.DTL/Y1M" xmlDataType="double"/>
    </xmlCellPr>
  </singleXmlCell>
  <singleXmlCell id="138" r="K24" connectionId="0">
    <xmlCellPr id="138" uniqueName="_Report_Observations_LIQ.NSF.ASF.BIL.BOR.DEP.STA_M6L">
      <xmlPr mapId="1" xpath="/Report/Observations/LIQ.NSF.ASF.BIL.BOR.DEP.STA/M6L" xmlDataType="double"/>
    </xmlCellPr>
  </singleXmlCell>
  <singleXmlCell id="139" r="M66" connectionId="0">
    <xmlCellPr id="139" uniqueName="_Report_Observations_LIQ.NSF.ASF.BIL.BOR.MII_Y1M">
      <xmlPr mapId="1" xpath="/Report/Observations/LIQ.NSF.ASF.BIL.BOR.MII/Y1M" xmlDataType="double"/>
    </xmlCellPr>
  </singleXmlCell>
  <singleXmlCell id="140" r="K25" connectionId="0">
    <xmlCellPr id="140" uniqueName="_Report_Observations_LIQ.NSF.ASF.BIL.BOR.DEP.LST_M6L">
      <xmlPr mapId="1" xpath="/Report/Observations/LIQ.NSF.ASF.BIL.BOR.DEP.LST/M6L" xmlDataType="double"/>
    </xmlCellPr>
  </singleXmlCell>
  <singleXmlCell id="141" r="M67" connectionId="0">
    <xmlCellPr id="141" uniqueName="_Report_Observations_LIQ.NSF.ASF.BIL.BOR.TDP_Y1M">
      <xmlPr mapId="1" xpath="/Report/Observations/LIQ.NSF.ASF.BIL.BOR.TDP/Y1M" xmlDataType="double"/>
    </xmlCellPr>
  </singleXmlCell>
  <singleXmlCell id="142" r="M60" connectionId="0">
    <xmlCellPr id="142" uniqueName="_Report_Observations_LIQ.NSF.ASF.BIL.BOR.NDP">
      <xmlPr mapId="1" xpath="/Report/Observations/LIQ.NSF.ASF.BIL.BOR.NDP" xmlDataType="double"/>
    </xmlCellPr>
  </singleXmlCell>
  <singleXmlCell id="143" r="M61" connectionId="0">
    <xmlCellPr id="143" uniqueName="_Report_Observations_LIQ.NSF.ASF.BIL.BOR.NDP.DLI">
      <xmlPr mapId="1" xpath="/Report/Observations/LIQ.NSF.ASF.BIL.BOR.NDP.DLI" xmlDataType="double"/>
    </xmlCellPr>
  </singleXmlCell>
  <singleXmlCell id="144" r="M62" connectionId="0">
    <xmlCellPr id="144" uniqueName="_Report_Observations_LIQ.NSF.ASF.BIL.BOR.NDP.VMP">
      <xmlPr mapId="1" xpath="/Report/Observations/LIQ.NSF.ASF.BIL.BOR.NDP.VMP" xmlDataType="double"/>
    </xmlCellPr>
  </singleXmlCell>
  <singleXmlCell id="145" r="M63" connectionId="0">
    <xmlCellPr id="145" uniqueName="_Report_Observations_LIQ.NSF.ASF.BIL.BOR.IMR">
      <xmlPr mapId="1" xpath="/Report/Observations/LIQ.NSF.ASF.BIL.BOR.IMR" xmlDataType="double"/>
    </xmlCellPr>
  </singleXmlCell>
  <singleXmlCell id="146" r="K59" connectionId="0">
    <xmlCellPr id="146" uniqueName="_Report_Observations_LIQ.NSF.ASF.BIL.BOR_M6L.OLE">
      <xmlPr mapId="1" xpath="/Report/Observations/LIQ.NSF.ASF.BIL.BOR/M6L.OLE" xmlDataType="double"/>
    </xmlCellPr>
  </singleXmlCell>
  <singleXmlCell id="147" r="K55" connectionId="0">
    <xmlCellPr id="147" uniqueName="_Report_Observations_LIQ.NSF.ASF.BIL.BOR_M6L.CEB">
      <xmlPr mapId="1" xpath="/Report/Observations/LIQ.NSF.ASF.BIL.BOR/M6L.CEB" xmlDataType="double"/>
    </xmlCellPr>
  </singleXmlCell>
  <singleXmlCell id="148" r="M97" connectionId="0">
    <xmlCellPr id="148" uniqueName="_Report_Observations_LIQ.NSF.RSF.BIL.SEC.SOF.UNE_Y1M">
      <xmlPr mapId="1" xpath="/Report/Observations/LIQ.NSF.RSF.BIL.SEC.SOF.UNE/Y1M" xmlDataType="double"/>
    </xmlCellPr>
  </singleXmlCell>
  <singleXmlCell id="149" r="K56" connectionId="0">
    <xmlCellPr id="149" uniqueName="_Report_Observations_LIQ.NSF.ASF.BIL.BOR_M6L.SMN">
      <xmlPr mapId="1" xpath="/Report/Observations/LIQ.NSF.ASF.BIL.BOR/M6L.SMN" xmlDataType="double"/>
    </xmlCellPr>
  </singleXmlCell>
  <singleXmlCell id="150" r="K57" connectionId="0">
    <xmlCellPr id="150" uniqueName="_Report_Observations_LIQ.NSF.ASF.BIL.BOR_M6L.BAN">
      <xmlPr mapId="1" xpath="/Report/Observations/LIQ.NSF.ASF.BIL.BOR/M6L.BAN" xmlDataType="double"/>
    </xmlCellPr>
  </singleXmlCell>
  <singleXmlCell id="151" r="M99" connectionId="0">
    <xmlCellPr id="151" uniqueName="_Report_Observations_LIQ.NSF.RSF.BIL.SEC.SOF.ENC_Y1M.CEB.M6L">
      <xmlPr mapId="1" xpath="/Report/Observations/LIQ.NSF.RSF.BIL.SEC.SOF.ENC/Y1M.CEB.M6L" xmlDataType="double"/>
    </xmlCellPr>
  </singleXmlCell>
  <singleXmlCell id="152" r="K58" connectionId="0">
    <xmlCellPr id="152" uniqueName="_Report_Observations_LIQ.NSF.ASF.BIL.BOR_M6L.FUN_U">
      <xmlPr mapId="1" xpath="/Report/Observations/LIQ.NSF.ASF.BIL.BOR/M6L.FUN_U" xmlDataType="double"/>
    </xmlCellPr>
  </singleXmlCell>
  <singleXmlCell id="153" r="K185" connectionId="0">
    <xmlCellPr id="153" uniqueName="_Report_Observations_LIQ.NSF.RSF.BIL.KRD.ENC_M6L.OTC.Y1M">
      <xmlPr mapId="1" xpath="/Report/Observations/LIQ.NSF.RSF.BIL.KRD.ENC/M6L.OTC.Y1M" xmlDataType="double"/>
    </xmlCellPr>
  </singleXmlCell>
  <singleXmlCell id="154" r="L275" connectionId="0">
    <xmlCellPr id="154" uniqueName="_Report_Observations_LIQ.NSF.RSF.BIL.KRD.PLO.ENC_M61.OTC.Y1M">
      <xmlPr mapId="1" xpath="/Report/Observations/LIQ.NSF.RSF.BIL.KRD.PLO.ENC/M61.OTC.Y1M" xmlDataType="double"/>
    </xmlCellPr>
  </singleXmlCell>
  <singleXmlCell id="155" r="L274" connectionId="0">
    <xmlCellPr id="155" uniqueName="_Report_Observations_LIQ.NSF.RSF.BIL.KRD.PLO.ENC_M61.OTC.M61">
      <xmlPr mapId="1" xpath="/Report/Observations/LIQ.NSF.RSF.BIL.KRD.PLO.ENC/M61.OTC.M61" xmlDataType="double"/>
    </xmlCellPr>
  </singleXmlCell>
  <singleXmlCell id="156" r="M121" connectionId="0">
    <xmlCellPr id="156" uniqueName="_Report_Observations_LIQ.NSF.RSF.BIL.SEC.ENC_Y1M.L2A.CEB.Y1M">
      <xmlPr mapId="1" xpath="/Report/Observations/LIQ.NSF.RSF.BIL.SEC.ENC/Y1M.L2A.CEB.Y1M" xmlDataType="double"/>
    </xmlCellPr>
  </singleXmlCell>
  <singleXmlCell id="157" r="K183" connectionId="0">
    <xmlCellPr id="157" uniqueName="_Report_Observations_LIQ.NSF.RSF.BIL.KRD.ENC_M6L.OTC.M6L">
      <xmlPr mapId="1" xpath="/Report/Observations/LIQ.NSF.RSF.BIL.KRD.ENC/M6L.OTC.M6L" xmlDataType="double"/>
    </xmlCellPr>
  </singleXmlCell>
  <singleXmlCell id="158" r="L273" connectionId="0">
    <xmlCellPr id="158" uniqueName="_Report_Observations_LIQ.NSF.RSF.BIL.KRD.PLO.ENC_M61.OTC.M6L">
      <xmlPr mapId="1" xpath="/Report/Observations/LIQ.NSF.RSF.BIL.KRD.PLO.ENC/M61.OTC.M6L" xmlDataType="double"/>
    </xmlCellPr>
  </singleXmlCell>
  <singleXmlCell id="159" r="M120" connectionId="0">
    <xmlCellPr id="159" uniqueName="_Report_Observations_LIQ.NSF.RSF.BIL.SEC.ENC_Y1M.L2A.CEB.M61">
      <xmlPr mapId="1" xpath="/Report/Observations/LIQ.NSF.RSF.BIL.SEC.ENC/Y1M.L2A.CEB.M61" xmlDataType="double"/>
    </xmlCellPr>
  </singleXmlCell>
  <singleXmlCell id="160" r="K184" connectionId="0">
    <xmlCellPr id="160" uniqueName="_Report_Observations_LIQ.NSF.RSF.BIL.KRD.ENC_M6L.OTC.M61">
      <xmlPr mapId="1" xpath="/Report/Observations/LIQ.NSF.RSF.BIL.KRD.ENC/M6L.OTC.M61" xmlDataType="double"/>
    </xmlCellPr>
  </singleXmlCell>
  <singleXmlCell id="161" r="K181" connectionId="0">
    <xmlCellPr id="161" uniqueName="_Report_Observations_LIQ.NSF.RSF.BIL.KRD.ENC_M6L.CEB.Y1M">
      <xmlPr mapId="1" xpath="/Report/Observations/LIQ.NSF.RSF.BIL.KRD.ENC/M6L.CEB.Y1M" xmlDataType="double"/>
    </xmlCellPr>
  </singleXmlCell>
  <singleXmlCell id="162" r="L271" connectionId="0">
    <xmlCellPr id="162" uniqueName="_Report_Observations_LIQ.NSF.RSF.BIL.KRD.PLO.ENC_M61.CEB.Y1M">
      <xmlPr mapId="1" xpath="/Report/Observations/LIQ.NSF.RSF.BIL.KRD.PLO.ENC/M61.CEB.Y1M" xmlDataType="double"/>
    </xmlCellPr>
  </singleXmlCell>
  <singleXmlCell id="163" r="L270" connectionId="0">
    <xmlCellPr id="163" uniqueName="_Report_Observations_LIQ.NSF.RSF.BIL.KRD.PLO.ENC_M61.CEB.M61">
      <xmlPr mapId="1" xpath="/Report/Observations/LIQ.NSF.RSF.BIL.KRD.PLO.ENC/M61.CEB.M61" xmlDataType="double"/>
    </xmlCellPr>
  </singleXmlCell>
  <singleXmlCell id="164" r="K180" connectionId="0">
    <xmlCellPr id="164" uniqueName="_Report_Observations_LIQ.NSF.RSF.BIL.KRD.ENC_M6L.CEB.M61">
      <xmlPr mapId="1" xpath="/Report/Observations/LIQ.NSF.RSF.BIL.KRD.ENC/M6L.CEB.M61" xmlDataType="double"/>
    </xmlCellPr>
  </singleXmlCell>
  <singleXmlCell id="165" r="M119" connectionId="0">
    <xmlCellPr id="165" uniqueName="_Report_Observations_LIQ.NSF.RSF.BIL.SEC.ENC_Y1M.L2A.CEB.M6L">
      <xmlPr mapId="1" xpath="/Report/Observations/LIQ.NSF.RSF.BIL.SEC.ENC/Y1M.L2A.CEB.M6L" xmlDataType="double"/>
    </xmlCellPr>
  </singleXmlCell>
  <singleXmlCell id="166" r="M117" connectionId="0">
    <xmlCellPr id="166" uniqueName="_Report_Observations_LIQ.NSF.RSF.BIL.SEC.UNE_Y1M.L2A">
      <xmlPr mapId="1" xpath="/Report/Observations/LIQ.NSF.RSF.BIL.SEC.UNE/Y1M.L2A" xmlDataType="double"/>
    </xmlCellPr>
  </singleXmlCell>
  <singleXmlCell id="167" r="L269" connectionId="0">
    <xmlCellPr id="167" uniqueName="_Report_Observations_LIQ.NSF.RSF.BIL.KRD.PLO.ENC_M61.CEB.M6L">
      <xmlPr mapId="1" xpath="/Report/Observations/LIQ.NSF.RSF.BIL.KRD.PLO.ENC/M61.CEB.M6L" xmlDataType="double"/>
    </xmlCellPr>
  </singleXmlCell>
  <singleXmlCell id="168" r="M115" connectionId="0">
    <xmlCellPr id="168" uniqueName="_Report_Observations_LIQ.NSF.RSF.BIL.SEC.ENC_Y1M.L1A.OTC.Y1M">
      <xmlPr mapId="1" xpath="/Report/Observations/LIQ.NSF.RSF.BIL.SEC.ENC/Y1M.L1A.OTC.Y1M" xmlDataType="double"/>
    </xmlCellPr>
  </singleXmlCell>
  <singleXmlCell id="169" r="K179" connectionId="0">
    <xmlCellPr id="169" uniqueName="_Report_Observations_LIQ.NSF.RSF.BIL.KRD.ENC_M6L.CEB.M6L">
      <xmlPr mapId="1" xpath="/Report/Observations/LIQ.NSF.RSF.BIL.KRD.ENC/M6L.CEB.M6L" xmlDataType="double"/>
    </xmlCellPr>
  </singleXmlCell>
  <singleXmlCell id="170" r="L267" connectionId="0">
    <xmlCellPr id="170" uniqueName="_Report_Observations_LIQ.NSF.RSF.BIL.KRD.PLO.UNE_M61">
      <xmlPr mapId="1" xpath="/Report/Observations/LIQ.NSF.RSF.BIL.KRD.PLO.UNE/M61" xmlDataType="double"/>
    </xmlCellPr>
  </singleXmlCell>
  <singleXmlCell id="171" r="M114" connectionId="0">
    <xmlCellPr id="171" uniqueName="_Report_Observations_LIQ.NSF.RSF.BIL.SEC.ENC_Y1M.L1A.OTC.M61">
      <xmlPr mapId="1" xpath="/Report/Observations/LIQ.NSF.RSF.BIL.SEC.ENC/Y1M.L1A.OTC.M61" xmlDataType="double"/>
    </xmlCellPr>
  </singleXmlCell>
  <singleXmlCell id="172" r="M113" connectionId="0">
    <xmlCellPr id="172" uniqueName="_Report_Observations_LIQ.NSF.RSF.BIL.SEC.ENC_Y1M.L1A.OTC.M6L">
      <xmlPr mapId="1" xpath="/Report/Observations/LIQ.NSF.RSF.BIL.SEC.ENC/Y1M.L1A.OTC.M6L" xmlDataType="double"/>
    </xmlCellPr>
  </singleXmlCell>
  <singleXmlCell id="173" r="L265" connectionId="0">
    <xmlCellPr id="173" uniqueName="_Report_Observations_LIQ.NSF.RSF.BIL.KRD.L1Y.ENC_M61.RSB.OTC.Y1M">
      <xmlPr mapId="1" xpath="/Report/Observations/LIQ.NSF.RSF.BIL.KRD.L1Y.ENC/M61.RSB.OTC.Y1M" xmlDataType="double"/>
    </xmlCellPr>
  </singleXmlCell>
  <singleXmlCell id="174" r="K177" connectionId="0">
    <xmlCellPr id="174" uniqueName="_Report_Observations_LIQ.NSF.RSF.BIL.KRD.UNE_M6L">
      <xmlPr mapId="1" xpath="/Report/Observations/LIQ.NSF.RSF.BIL.KRD.UNE/M6L" xmlDataType="double"/>
    </xmlCellPr>
  </singleXmlCell>
  <singleXmlCell id="175" r="K51" connectionId="0">
    <xmlCellPr id="175" uniqueName="_Report_Observations_LIQ.NSF.ASF.BIL.BOR.DEP.ODE_M6L">
      <xmlPr mapId="1" xpath="/Report/Observations/LIQ.NSF.ASF.BIL.BOR.DEP.ODE/M6L" xmlDataType="double"/>
    </xmlCellPr>
  </singleXmlCell>
  <singleXmlCell id="176" r="K53" connectionId="0">
    <xmlCellPr id="176" uniqueName="_Report_Observations_LIQ.NSF.ASF.BIL.BOR_M6L.RSB">
      <xmlPr mapId="1" xpath="/Report/Observations/LIQ.NSF.ASF.BIL.BOR/M6L.RSB" xmlDataType="double"/>
    </xmlCellPr>
  </singleXmlCell>
  <singleXmlCell id="177" r="K54" connectionId="0">
    <xmlCellPr id="177" uniqueName="_Report_Observations_LIQ.NSF.ASF.BIL.BOR_M6L.NFU">
      <xmlPr mapId="1" xpath="/Report/Observations/LIQ.NSF.ASF.BIL.BOR/M6L.NFU" xmlDataType="double"/>
    </xmlCellPr>
  </singleXmlCell>
  <singleXmlCell id="178" r="K50" connectionId="0">
    <xmlCellPr id="178" uniqueName="_Report_Observations_LIQ.NSF.ASF.BIL.BOR.DEP.SMD_M6L">
      <xmlPr mapId="1" xpath="/Report/Observations/LIQ.NSF.ASF.BIL.BOR.DEP.SMD/M6L" xmlDataType="double"/>
    </xmlCellPr>
  </singleXmlCell>
  <singleXmlCell id="179" r="K48" connectionId="0">
    <xmlCellPr id="179" uniqueName="_Report_Observations_LIQ.NSF.ASF.BIL.BOR.DEP.NOP_M6L.OLE">
      <xmlPr mapId="1" xpath="/Report/Observations/LIQ.NSF.ASF.BIL.BOR.DEP.NOP/M6L.OLE" xmlDataType="double"/>
    </xmlCellPr>
  </singleXmlCell>
  <singleXmlCell id="180" r="K49" connectionId="0">
    <xmlCellPr id="180" uniqueName="_Report_Observations_LIQ.NSF.ASF.BIL.BOR.NDE_M6L.OLE">
      <xmlPr mapId="1" xpath="/Report/Observations/LIQ.NSF.ASF.BIL.BOR.NDE/M6L.OLE" xmlDataType="double"/>
    </xmlCellPr>
  </singleXmlCell>
  <singleXmlCell id="181" r="K44" connectionId="0">
    <xmlCellPr id="181" uniqueName="_Report_Observations_LIQ.NSF.ASF.BIL.BOR.DEP.NOP_M6L.FUN_U">
      <xmlPr mapId="1" xpath="/Report/Observations/LIQ.NSF.ASF.BIL.BOR.DEP.NOP/M6L.FUN_U" xmlDataType="double"/>
    </xmlCellPr>
  </singleXmlCell>
  <singleXmlCell id="182" r="K45" connectionId="0">
    <xmlCellPr id="182" uniqueName="_Report_Observations_LIQ.NSF.ASF.BIL.BOR.NDE_M6L.FUN_U">
      <xmlPr mapId="1" xpath="/Report/Observations/LIQ.NSF.ASF.BIL.BOR.NDE/M6L.FUN_U" xmlDataType="double"/>
    </xmlCellPr>
  </singleXmlCell>
  <singleXmlCell id="183" r="K47" connectionId="0">
    <xmlCellPr id="183" uniqueName="_Report_Observations_LIQ.NSF.ASF.BIL.BOR.DEP.OPR_M6L.OLE">
      <xmlPr mapId="1" xpath="/Report/Observations/LIQ.NSF.ASF.BIL.BOR.DEP.OPR/M6L.OLE" xmlDataType="double"/>
    </xmlCellPr>
  </singleXmlCell>
  <singleXmlCell id="184" r="M133" connectionId="0">
    <xmlCellPr id="184" uniqueName="_Report_Observations_LIQ.NSF.RSF.BIL.SEC.ENC_Y1M.L2B.OTC.M6L">
      <xmlPr mapId="1" xpath="/Report/Observations/LIQ.NSF.RSF.BIL.SEC.ENC/Y1M.L2B.OTC.M6L" xmlDataType="double"/>
    </xmlCellPr>
  </singleXmlCell>
  <singleXmlCell id="185" r="K197" connectionId="0">
    <xmlCellPr id="185" uniqueName="_Report_Observations_LIQ.NSF.RSF.BIL.DOP.UNE_M6L.FUN_U">
      <xmlPr mapId="1" xpath="/Report/Observations/LIQ.NSF.RSF.BIL.DOP.UNE/M6L.FUN_U" xmlDataType="double"/>
    </xmlCellPr>
  </singleXmlCell>
  <singleXmlCell id="186" r="K194" connectionId="0">
    <xmlCellPr id="186" uniqueName="_Report_Observations_LIQ.NSF.RSF.BIL.DOP.ENC_M6L.BAN.OTC.M61">
      <xmlPr mapId="1" xpath="/Report/Observations/LIQ.NSF.RSF.BIL.DOP.ENC/M6L.BAN.OTC.M61" xmlDataType="double"/>
    </xmlCellPr>
  </singleXmlCell>
  <singleXmlCell id="187" r="M131" connectionId="0">
    <xmlCellPr id="187" uniqueName="_Report_Observations_LIQ.NSF.RSF.BIL.SEC.ENC_Y1M.L2B.CEB.Y1M">
      <xmlPr mapId="1" xpath="/Report/Observations/LIQ.NSF.RSF.BIL.SEC.ENC/Y1M.L2B.CEB.Y1M" xmlDataType="double"/>
    </xmlCellPr>
  </singleXmlCell>
  <singleXmlCell id="188" r="K195" connectionId="0">
    <xmlCellPr id="188" uniqueName="_Report_Observations_LIQ.NSF.RSF.BIL.DOP.ENC_M6L.BAN.OTC.Y1M">
      <xmlPr mapId="1" xpath="/Report/Observations/LIQ.NSF.RSF.BIL.DOP.ENC/M6L.BAN.OTC.Y1M" xmlDataType="double"/>
    </xmlCellPr>
  </singleXmlCell>
  <singleXmlCell id="189" r="M130" connectionId="0">
    <xmlCellPr id="189" uniqueName="_Report_Observations_LIQ.NSF.RSF.BIL.SEC.ENC_Y1M.L2B.CEB.M61">
      <xmlPr mapId="1" xpath="/Report/Observations/LIQ.NSF.RSF.BIL.SEC.ENC/Y1M.L2B.CEB.M61" xmlDataType="double"/>
    </xmlCellPr>
  </singleXmlCell>
  <singleXmlCell id="190" r="K193" connectionId="0">
    <xmlCellPr id="190" uniqueName="_Report_Observations_LIQ.NSF.RSF.BIL.DOP.ENC_M6L.BAN.OTC.M6L">
      <xmlPr mapId="1" xpath="/Report/Observations/LIQ.NSF.RSF.BIL.DOP.ENC/M6L.BAN.OTC.M6L" xmlDataType="double"/>
    </xmlCellPr>
  </singleXmlCell>
  <singleXmlCell id="191" r="K190" connectionId="0">
    <xmlCellPr id="191" uniqueName="_Report_Observations_LIQ.NSF.RSF.BIL.DOP.ENC_M6L.BAN.CEB.M61">
      <xmlPr mapId="1" xpath="/Report/Observations/LIQ.NSF.RSF.BIL.DOP.ENC/M6L.BAN.CEB.M61" xmlDataType="double"/>
    </xmlCellPr>
  </singleXmlCell>
  <singleXmlCell id="192" r="K191" connectionId="0">
    <xmlCellPr id="192" uniqueName="_Report_Observations_LIQ.NSF.RSF.BIL.DOP.ENC_M6L.BAN.CEB.Y1M">
      <xmlPr mapId="1" xpath="/Report/Observations/LIQ.NSF.RSF.BIL.DOP.ENC/M6L.BAN.CEB.Y1M" xmlDataType="double"/>
    </xmlCellPr>
  </singleXmlCell>
  <singleXmlCell id="193" r="M129" connectionId="0">
    <xmlCellPr id="193" uniqueName="_Report_Observations_LIQ.NSF.RSF.BIL.SEC.ENC_Y1M.L2B.CEB.M6L">
      <xmlPr mapId="1" xpath="/Report/Observations/LIQ.NSF.RSF.BIL.SEC.ENC/Y1M.L2B.CEB.M6L" xmlDataType="double"/>
    </xmlCellPr>
  </singleXmlCell>
  <singleXmlCell id="194" r="M127" connectionId="0">
    <xmlCellPr id="194" uniqueName="_Report_Observations_LIQ.NSF.RSF.BIL.SEC.UNE_Y1M.L2B">
      <xmlPr mapId="1" xpath="/Report/Observations/LIQ.NSF.RSF.BIL.SEC.UNE/Y1M.L2B" xmlDataType="double"/>
    </xmlCellPr>
  </singleXmlCell>
  <singleXmlCell id="195" r="K189" connectionId="0">
    <xmlCellPr id="195" uniqueName="_Report_Observations_LIQ.NSF.RSF.BIL.DOP.ENC_M6L.BAN.CEB.M6L">
      <xmlPr mapId="1" xpath="/Report/Observations/LIQ.NSF.RSF.BIL.DOP.ENC/M6L.BAN.CEB.M6L" xmlDataType="double"/>
    </xmlCellPr>
  </singleXmlCell>
  <singleXmlCell id="196" r="M125" connectionId="0">
    <xmlCellPr id="196" uniqueName="_Report_Observations_LIQ.NSF.RSF.BIL.SEC.ENC_Y1M.L2A.OTC.Y1M">
      <xmlPr mapId="1" xpath="/Report/Observations/LIQ.NSF.RSF.BIL.SEC.ENC/Y1M.L2A.OTC.Y1M" xmlDataType="double"/>
    </xmlCellPr>
  </singleXmlCell>
  <singleXmlCell id="197" r="K187" connectionId="0">
    <xmlCellPr id="197" uniqueName="_Report_Observations_LIQ.NSF.RSF.BIL.DOP.UNE_M6L.BAN">
      <xmlPr mapId="1" xpath="/Report/Observations/LIQ.NSF.RSF.BIL.DOP.UNE/M6L.BAN" xmlDataType="double"/>
    </xmlCellPr>
  </singleXmlCell>
  <singleXmlCell id="198" r="M124" connectionId="0">
    <xmlCellPr id="198" uniqueName="_Report_Observations_LIQ.NSF.RSF.BIL.SEC.ENC_Y1M.L2A.OTC.M61">
      <xmlPr mapId="1" xpath="/Report/Observations/LIQ.NSF.RSF.BIL.SEC.ENC/Y1M.L2A.OTC.M61" xmlDataType="double"/>
    </xmlCellPr>
  </singleXmlCell>
  <singleXmlCell id="199" r="M123" connectionId="0">
    <xmlCellPr id="199" uniqueName="_Report_Observations_LIQ.NSF.RSF.BIL.SEC.ENC_Y1M.L2A.OTC.M6L">
      <xmlPr mapId="1" xpath="/Report/Observations/LIQ.NSF.RSF.BIL.SEC.ENC/Y1M.L2A.OTC.M6L" xmlDataType="double"/>
    </xmlCellPr>
  </singleXmlCell>
  <singleXmlCell id="200" r="K40" connectionId="0">
    <xmlCellPr id="200" uniqueName="_Report_Observations_LIQ.NSF.ASF.BIL.BOR.DEP.NOP_M6L.BAN">
      <xmlPr mapId="1" xpath="/Report/Observations/LIQ.NSF.ASF.BIL.BOR.DEP.NOP/M6L.BAN" xmlDataType="double"/>
    </xmlCellPr>
  </singleXmlCell>
  <singleXmlCell id="201" r="M82" connectionId="0">
    <xmlCellPr id="201" uniqueName="_Report_Observations_LIQ.NSF.RSF.BIL.CBR_Y1M">
      <xmlPr mapId="1" xpath="/Report/Observations/LIQ.NSF.RSF.BIL.CBR/Y1M" xmlDataType="double"/>
    </xmlCellPr>
  </singleXmlCell>
  <singleXmlCell id="202" r="K41" connectionId="0">
    <xmlCellPr id="202" uniqueName="_Report_Observations_LIQ.NSF.ASF.BIL.BOR.NDE_M6L.BAN">
      <xmlPr mapId="1" xpath="/Report/Observations/LIQ.NSF.ASF.BIL.BOR.NDE/M6L.BAN" xmlDataType="double"/>
    </xmlCellPr>
  </singleXmlCell>
  <singleXmlCell id="203" r="M83" connectionId="0">
    <xmlCellPr id="203" uniqueName="_Report_Observations_LIQ.NSF.RSF.BIL.CBR.RTS_Y1M">
      <xmlPr mapId="1" xpath="/Report/Observations/LIQ.NSF.RSF.BIL.CBR.RTS/Y1M" xmlDataType="double"/>
    </xmlCellPr>
  </singleXmlCell>
  <singleXmlCell id="204" r="M84" connectionId="0">
    <xmlCellPr id="204" uniqueName="_Report_Observations_LIQ.NSF.RSF.BIL.TRR_Y1M">
      <xmlPr mapId="1" xpath="/Report/Observations/LIQ.NSF.RSF.BIL.TRR/Y1M" xmlDataType="double"/>
    </xmlCellPr>
  </singleXmlCell>
  <singleXmlCell id="205" r="K43" connectionId="0">
    <xmlCellPr id="205" uniqueName="_Report_Observations_LIQ.NSF.ASF.BIL.BOR.DEP.OPR_M6L.FUN_U">
      <xmlPr mapId="1" xpath="/Report/Observations/LIQ.NSF.ASF.BIL.BOR.DEP.OPR/M6L.FUN_U" xmlDataType="double"/>
    </xmlCellPr>
  </singleXmlCell>
  <singleXmlCell id="206" r="M85" connectionId="0">
    <xmlCellPr id="206" uniqueName="_Report_Observations_LIQ.NSF.RSF.BIL.IDA_Y1M">
      <xmlPr mapId="1" xpath="/Report/Observations/LIQ.NSF.RSF.BIL.IDA/Y1M" xmlDataType="double"/>
    </xmlCellPr>
  </singleXmlCell>
  <singleXmlCell id="207" r="K319" connectionId="0">
    <xmlCellPr id="207" uniqueName="_Report_Observations_LIQ.NSF.RSF.BIL.IM2_M6L">
      <xmlPr mapId="1" xpath="/Report/Observations/LIQ.NSF.RSF.BIL.IM2/M6L" xmlDataType="double"/>
    </xmlCellPr>
  </singleXmlCell>
  <singleXmlCell id="208" r="K325" connectionId="0">
    <xmlCellPr id="208" uniqueName="_Report_Observations_LIQ.NSF.RSF.BIL.OTA.DES_M6L">
      <xmlPr mapId="1" xpath="/Report/Observations/LIQ.NSF.RSF.BIL.OTA.DES/M6L" xmlDataType="double"/>
    </xmlCellPr>
  </singleXmlCell>
  <singleXmlCell id="209" r="K326" connectionId="0">
    <xmlCellPr id="209" uniqueName="_Report_Observations_LIQ.NSF.RSF.BIL.OTA.IMW_M6L">
      <xmlPr mapId="1" xpath="/Report/Observations/LIQ.NSF.RSF.BIL.OTA.IMW/M6L" xmlDataType="double"/>
    </xmlCellPr>
  </singleXmlCell>
  <singleXmlCell id="210" r="K321" connectionId="0">
    <xmlCellPr id="210" uniqueName="_Report_Observations_LIQ.NSF.RSF.BIL.IMO_M6L">
      <xmlPr mapId="1" xpath="/Report/Observations/LIQ.NSF.RSF.BIL.IMO/M6L" xmlDataType="double"/>
    </xmlCellPr>
  </singleXmlCell>
  <singleXmlCell id="211" r="K327" connectionId="0">
    <xmlCellPr id="211" uniqueName="_Report_Observations_LIQ.NSF.RSF.BIL.OTA.SAN_M6L">
      <xmlPr mapId="1" xpath="/Report/Observations/LIQ.NSF.RSF.BIL.OTA.SAN/M6L" xmlDataType="double"/>
    </xmlCellPr>
  </singleXmlCell>
  <singleXmlCell id="212" r="K328" connectionId="0">
    <xmlCellPr id="212" uniqueName="_Report_Observations_LIQ.NSF.RSF.BIL.OTA.DTA_M6L">
      <xmlPr mapId="1" xpath="/Report/Observations/LIQ.NSF.RSF.BIL.OTA.DTA/M6L" xmlDataType="double"/>
    </xmlCellPr>
  </singleXmlCell>
  <singleXmlCell id="213" r="V350" connectionId="0">
    <xmlCellPr id="213" uniqueName="_Report_Observations_LIQ.NSF.RSF">
      <xmlPr mapId="1" xpath="/Report/Observations/LIQ.NSF.RSF" xmlDataType="double"/>
    </xmlCellPr>
  </singleXmlCell>
  <singleXmlCell id="214" r="K120" connectionId="0">
    <xmlCellPr id="214" uniqueName="_Report_Observations_LIQ.NSF.RSF.BIL.SEC.ENC_M6L.L2A.CEB.M61">
      <xmlPr mapId="1" xpath="/Report/Observations/LIQ.NSF.RSF.BIL.SEC.ENC/M6L.L2A.CEB.M61" xmlDataType="double"/>
    </xmlCellPr>
  </singleXmlCell>
  <singleXmlCell id="215" r="V354" connectionId="0">
    <xmlCellPr id="215" uniqueName="_Report_Observations_LIQ.NSF">
      <xmlPr mapId="1" xpath="/Report/Observations/LIQ.NSF" xmlDataType="double"/>
    </xmlCellPr>
  </singleXmlCell>
  <singleXmlCell id="216" r="K117" connectionId="0">
    <xmlCellPr id="216" uniqueName="_Report_Observations_LIQ.NSF.RSF.BIL.SEC.UNE_M6L.L2A">
      <xmlPr mapId="1" xpath="/Report/Observations/LIQ.NSF.RSF.BIL.SEC.UNE/M6L.L2A" xmlDataType="double"/>
    </xmlCellPr>
  </singleXmlCell>
  <singleXmlCell id="217" r="K114" connectionId="0">
    <xmlCellPr id="217" uniqueName="_Report_Observations_LIQ.NSF.RSF.BIL.SEC.ENC_M6L.L1A.OTC.M61">
      <xmlPr mapId="1" xpath="/Report/Observations/LIQ.NSF.RSF.BIL.SEC.ENC/M6L.L1A.OTC.M61" xmlDataType="double"/>
    </xmlCellPr>
  </singleXmlCell>
  <singleXmlCell id="218" r="K115" connectionId="0">
    <xmlCellPr id="218" uniqueName="_Report_Observations_LIQ.NSF.RSF.BIL.SEC.ENC_M6L.L1A.OTC.Y1M">
      <xmlPr mapId="1" xpath="/Report/Observations/LIQ.NSF.RSF.BIL.SEC.ENC/M6L.L1A.OTC.Y1M" xmlDataType="double"/>
    </xmlCellPr>
  </singleXmlCell>
  <singleXmlCell id="219" r="K113" connectionId="0">
    <xmlCellPr id="219" uniqueName="_Report_Observations_LIQ.NSF.RSF.BIL.SEC.ENC_M6L.L1A.OTC.M6L">
      <xmlPr mapId="1" xpath="/Report/Observations/LIQ.NSF.RSF.BIL.SEC.ENC/M6L.L1A.OTC.M6L" xmlDataType="double"/>
    </xmlCellPr>
  </singleXmlCell>
  <singleXmlCell id="220" r="K110" connectionId="0">
    <xmlCellPr id="220" uniqueName="_Report_Observations_LIQ.NSF.RSF.BIL.SEC.ENC_M6L.L1A.CEB.M61">
      <xmlPr mapId="1" xpath="/Report/Observations/LIQ.NSF.RSF.BIL.SEC.ENC/M6L.L1A.CEB.M61" xmlDataType="double"/>
    </xmlCellPr>
  </singleXmlCell>
  <singleXmlCell id="221" r="K111" connectionId="0">
    <xmlCellPr id="221" uniqueName="_Report_Observations_LIQ.NSF.RSF.BIL.SEC.ENC_M6L.L1A.CEB.Y1M">
      <xmlPr mapId="1" xpath="/Report/Observations/LIQ.NSF.RSF.BIL.SEC.ENC/M6L.L1A.CEB.Y1M" xmlDataType="double"/>
    </xmlCellPr>
  </singleXmlCell>
  <singleXmlCell id="223" r="L209" connectionId="0">
    <xmlCellPr id="223" uniqueName="_Report_Observations_LIQ.NSF.RSF.BIL.KRD.L1Y.ENC_M61.NFU.CEB.M6L">
      <xmlPr mapId="1" xpath="/Report/Observations/LIQ.NSF.RSF.BIL.KRD.L1Y.ENC/M61.NFU.CEB.M6L" xmlDataType="double"/>
    </xmlCellPr>
  </singleXmlCell>
  <singleXmlCell id="225" r="L207" connectionId="0">
    <xmlCellPr id="225" uniqueName="_Report_Observations_LIQ.NSF.RSF.BIL.KRD.L1Y.UNE_M61.NFU">
      <xmlPr mapId="1" xpath="/Report/Observations/LIQ.NSF.RSF.BIL.KRD.L1Y.UNE/M61.NFU" xmlDataType="double"/>
    </xmlCellPr>
  </singleXmlCell>
  <singleXmlCell id="226" r="K119" connectionId="0">
    <xmlCellPr id="226" uniqueName="_Report_Observations_LIQ.NSF.RSF.BIL.SEC.ENC_M6L.L2A.CEB.M6L">
      <xmlPr mapId="1" xpath="/Report/Observations/LIQ.NSF.RSF.BIL.SEC.ENC/M6L.L2A.CEB.M6L" xmlDataType="double"/>
    </xmlCellPr>
  </singleXmlCell>
  <singleXmlCell id="227" r="L220" connectionId="0">
    <xmlCellPr id="227" uniqueName="_Report_Observations_LIQ.NSF.RSF.BIL.KRD.L1Y.ENC_M61.CEB.CEB.M61">
      <xmlPr mapId="1" xpath="/Report/Observations/LIQ.NSF.RSF.BIL.KRD.L1Y.ENC/M61.CEB.CEB.M61" xmlDataType="double"/>
    </xmlCellPr>
  </singleXmlCell>
  <singleXmlCell id="228" r="K130" connectionId="0">
    <xmlCellPr id="228" uniqueName="_Report_Observations_LIQ.NSF.RSF.BIL.SEC.ENC_M6L.L2B.CEB.M61">
      <xmlPr mapId="1" xpath="/Report/Observations/LIQ.NSF.RSF.BIL.SEC.ENC/M6L.L2B.CEB.M61" xmlDataType="double"/>
    </xmlCellPr>
  </singleXmlCell>
  <singleXmlCell id="229" r="K131" connectionId="0">
    <xmlCellPr id="229" uniqueName="_Report_Observations_LIQ.NSF.RSF.BIL.SEC.ENC_M6L.L2B.CEB.Y1M">
      <xmlPr mapId="1" xpath="/Report/Observations/LIQ.NSF.RSF.BIL.SEC.ENC/M6L.L2B.CEB.Y1M" xmlDataType="double"/>
    </xmlCellPr>
  </singleXmlCell>
  <singleXmlCell id="230" r="L217" connectionId="0">
    <xmlCellPr id="230" uniqueName="_Report_Observations_LIQ.NSF.RSF.BIL.KRD.L1Y.UNE_M61.CEB">
      <xmlPr mapId="1" xpath="/Report/Observations/LIQ.NSF.RSF.BIL.KRD.L1Y.UNE/M61.CEB" xmlDataType="double"/>
    </xmlCellPr>
  </singleXmlCell>
  <singleXmlCell id="231" r="K127" connectionId="0">
    <xmlCellPr id="231" uniqueName="_Report_Observations_LIQ.NSF.RSF.BIL.SEC.UNE_M6L.L2B">
      <xmlPr mapId="1" xpath="/Report/Observations/LIQ.NSF.RSF.BIL.SEC.UNE/M6L.L2B" xmlDataType="double"/>
    </xmlCellPr>
  </singleXmlCell>
  <singleXmlCell id="232" r="M305" connectionId="0">
    <xmlCellPr id="232" uniqueName="_Report_Observations_LIQ.NSF.RSF.BIL.PHY.GOL.ENC_OTC.Y1M">
      <xmlPr mapId="1" xpath="/Report/Observations/LIQ.NSF.RSF.BIL.PHY.GOL.ENC/OTC.Y1M" xmlDataType="double"/>
    </xmlCellPr>
  </singleXmlCell>
  <singleXmlCell id="233" r="L215" connectionId="0">
    <xmlCellPr id="233" uniqueName="_Report_Observations_LIQ.NSF.RSF.BIL.KRD.L1Y.ENC_M61.NFU.OTC.Y1M">
      <xmlPr mapId="1" xpath="/Report/Observations/LIQ.NSF.RSF.BIL.KRD.L1Y.ENC/M61.NFU.OTC.Y1M" xmlDataType="double"/>
    </xmlCellPr>
  </singleXmlCell>
  <singleXmlCell id="234" r="M304" connectionId="0">
    <xmlCellPr id="234" uniqueName="_Report_Observations_LIQ.NSF.RSF.BIL.PHY.GOL.ENC_OTC.M61">
      <xmlPr mapId="1" xpath="/Report/Observations/LIQ.NSF.RSF.BIL.PHY.GOL.ENC/OTC.M61" xmlDataType="double"/>
    </xmlCellPr>
  </singleXmlCell>
  <singleXmlCell id="235" r="K125" connectionId="0">
    <xmlCellPr id="235" uniqueName="_Report_Observations_LIQ.NSF.RSF.BIL.SEC.ENC_M6L.L2A.OTC.Y1M">
      <xmlPr mapId="1" xpath="/Report/Observations/LIQ.NSF.RSF.BIL.SEC.ENC/M6L.L2A.OTC.Y1M" xmlDataType="double"/>
    </xmlCellPr>
  </singleXmlCell>
  <singleXmlCell id="236" r="L214" connectionId="0">
    <xmlCellPr id="236" uniqueName="_Report_Observations_LIQ.NSF.RSF.BIL.KRD.L1Y.ENC_M61.NFU.OTC.M61">
      <xmlPr mapId="1" xpath="/Report/Observations/LIQ.NSF.RSF.BIL.KRD.L1Y.ENC/M61.NFU.OTC.M61" xmlDataType="double"/>
    </xmlCellPr>
  </singleXmlCell>
  <singleXmlCell id="237" r="M303" connectionId="0">
    <xmlCellPr id="237" uniqueName="_Report_Observations_LIQ.NSF.RSF.BIL.PHY.GOL.ENC_OTC.M6L">
      <xmlPr mapId="1" xpath="/Report/Observations/LIQ.NSF.RSF.BIL.PHY.GOL.ENC/OTC.M6L" xmlDataType="double"/>
    </xmlCellPr>
  </singleXmlCell>
  <singleXmlCell id="238" r="L213" connectionId="0">
    <xmlCellPr id="238" uniqueName="_Report_Observations_LIQ.NSF.RSF.BIL.KRD.L1Y.ENC_M61.NFU.OTC.M6L">
      <xmlPr mapId="1" xpath="/Report/Observations/LIQ.NSF.RSF.BIL.KRD.L1Y.ENC/M61.NFU.OTC.M6L" xmlDataType="double"/>
    </xmlCellPr>
  </singleXmlCell>
  <singleXmlCell id="239" r="K123" connectionId="0">
    <xmlCellPr id="239" uniqueName="_Report_Observations_LIQ.NSF.RSF.BIL.SEC.ENC_M6L.L2A.OTC.M6L">
      <xmlPr mapId="1" xpath="/Report/Observations/LIQ.NSF.RSF.BIL.SEC.ENC/M6L.L2A.OTC.M6L" xmlDataType="double"/>
    </xmlCellPr>
  </singleXmlCell>
  <singleXmlCell id="240" r="M301" connectionId="0">
    <xmlCellPr id="240" uniqueName="_Report_Observations_LIQ.NSF.RSF.BIL.PHY.GOL.ENC_CEB.Y1M">
      <xmlPr mapId="1" xpath="/Report/Observations/LIQ.NSF.RSF.BIL.PHY.GOL.ENC/CEB.Y1M" xmlDataType="double"/>
    </xmlCellPr>
  </singleXmlCell>
  <singleXmlCell id="241" r="K124" connectionId="0">
    <xmlCellPr id="241" uniqueName="_Report_Observations_LIQ.NSF.RSF.BIL.SEC.ENC_M6L.L2A.OTC.M61">
      <xmlPr mapId="1" xpath="/Report/Observations/LIQ.NSF.RSF.BIL.SEC.ENC/M6L.L2A.OTC.M61" xmlDataType="double"/>
    </xmlCellPr>
  </singleXmlCell>
  <singleXmlCell id="242" r="L211" connectionId="0">
    <xmlCellPr id="242" uniqueName="_Report_Observations_LIQ.NSF.RSF.BIL.KRD.L1Y.ENC_M61.NFU.CEB.Y1M">
      <xmlPr mapId="1" xpath="/Report/Observations/LIQ.NSF.RSF.BIL.KRD.L1Y.ENC/M61.NFU.CEB.Y1M" xmlDataType="double"/>
    </xmlCellPr>
  </singleXmlCell>
  <singleXmlCell id="243" r="M300" connectionId="0">
    <xmlCellPr id="243" uniqueName="_Report_Observations_LIQ.NSF.RSF.BIL.PHY.GOL.ENC_CEB.M61">
      <xmlPr mapId="1" xpath="/Report/Observations/LIQ.NSF.RSF.BIL.PHY.GOL.ENC/CEB.M61" xmlDataType="double"/>
    </xmlCellPr>
  </singleXmlCell>
  <singleXmlCell id="244" r="K121" connectionId="0">
    <xmlCellPr id="244" uniqueName="_Report_Observations_LIQ.NSF.RSF.BIL.SEC.ENC_M6L.L2A.CEB.Y1M">
      <xmlPr mapId="1" xpath="/Report/Observations/LIQ.NSF.RSF.BIL.SEC.ENC/M6L.L2A.CEB.Y1M" xmlDataType="double"/>
    </xmlCellPr>
  </singleXmlCell>
  <singleXmlCell id="245" r="L210" connectionId="0">
    <xmlCellPr id="245" uniqueName="_Report_Observations_LIQ.NSF.RSF.BIL.KRD.L1Y.ENC_M61.NFU.CEB.M61">
      <xmlPr mapId="1" xpath="/Report/Observations/LIQ.NSF.RSF.BIL.KRD.L1Y.ENC/M61.NFU.CEB.M61" xmlDataType="double"/>
    </xmlCellPr>
  </singleXmlCell>
  <singleXmlCell id="246" r="M309" connectionId="0">
    <xmlCellPr id="246" uniqueName="_Report_Observations_LIQ.NSF.RSF.BIL.PHY.COM.ENC_CEB.M6L">
      <xmlPr mapId="1" xpath="/Report/Observations/LIQ.NSF.RSF.BIL.PHY.COM.ENC/CEB.M6L" xmlDataType="double"/>
    </xmlCellPr>
  </singleXmlCell>
  <singleXmlCell id="247" r="L219" connectionId="0">
    <xmlCellPr id="247" uniqueName="_Report_Observations_LIQ.NSF.RSF.BIL.KRD.L1Y.ENC_M61.CEB.CEB.M6L">
      <xmlPr mapId="1" xpath="/Report/Observations/LIQ.NSF.RSF.BIL.KRD.L1Y.ENC/M61.CEB.CEB.M6L" xmlDataType="double"/>
    </xmlCellPr>
  </singleXmlCell>
  <singleXmlCell id="248" r="K129" connectionId="0">
    <xmlCellPr id="248" uniqueName="_Report_Observations_LIQ.NSF.RSF.BIL.SEC.ENC_M6L.L2B.CEB.M6L">
      <xmlPr mapId="1" xpath="/Report/Observations/LIQ.NSF.RSF.BIL.SEC.ENC/M6L.L2B.CEB.M6L" xmlDataType="double"/>
    </xmlCellPr>
  </singleXmlCell>
  <singleXmlCell id="249" r="M307" connectionId="0">
    <xmlCellPr id="249" uniqueName="_Report_Observations_LIQ.NSF.RSF.BIL.PHY.COM.UNE">
      <xmlPr mapId="1" xpath="/Report/Observations/LIQ.NSF.RSF.BIL.PHY.COM.UNE" xmlDataType="double"/>
    </xmlCellPr>
  </singleXmlCell>
  <singleXmlCell id="250" r="K340" connectionId="0">
    <xmlCellPr id="250" uniqueName="_Report_Observations_LIQ.NSF.RSF.ABI.LIF_REV">
      <xmlPr mapId="1" xpath="/Report/Observations/LIQ.NSF.RSF.ABI.LIF/REV" xmlDataType="double"/>
    </xmlCellPr>
  </singleXmlCell>
  <singleXmlCell id="251" r="K332" connectionId="0">
    <xmlCellPr id="251" uniqueName="_Report_Observations_LIQ.NSF.RSF.BIL.OTA.NEE_M6L">
      <xmlPr mapId="1" xpath="/Report/Observations/LIQ.NSF.RSF.BIL.OTA.NEE/M6L" xmlDataType="double"/>
    </xmlCellPr>
  </singleXmlCell>
  <singleXmlCell id="252" r="K333" connectionId="0">
    <xmlCellPr id="252" uniqueName="_Report_Observations_LIQ.NSF.RSF.BIL.OTA.OAS_M6L">
      <xmlPr mapId="1" xpath="/Report/Observations/LIQ.NSF.RSF.BIL.OTA.OAS/M6L" xmlDataType="double"/>
    </xmlCellPr>
  </singleXmlCell>
  <singleXmlCell id="253" r="K330" connectionId="0">
    <xmlCellPr id="253" uniqueName="_Report_Observations_LIQ.NSF.RSF.BIL.OTA.IDR_M6L">
      <xmlPr mapId="1" xpath="/Report/Observations/LIQ.NSF.RSF.BIL.OTA.IDR/M6L" xmlDataType="double"/>
    </xmlCellPr>
  </singleXmlCell>
  <singleXmlCell id="254" r="K331" connectionId="0">
    <xmlCellPr id="254" uniqueName="_Report_Observations_LIQ.NSF.RSF.BIL.OTA.REI_M6L">
      <xmlPr mapId="1" xpath="/Report/Observations/LIQ.NSF.RSF.BIL.OTA.REI/M6L" xmlDataType="double"/>
    </xmlCellPr>
  </singleXmlCell>
  <singleXmlCell id="255" r="K338" connectionId="0">
    <xmlCellPr id="255" uniqueName="_Report_Observations_LIQ.NSF.RSF.ABI.LIF_IRR">
      <xmlPr mapId="1" xpath="/Report/Observations/LIQ.NSF.RSF.ABI.LIF/IRR" xmlDataType="double"/>
    </xmlCellPr>
  </singleXmlCell>
  <singleXmlCell id="256" r="K339" connectionId="0">
    <xmlCellPr id="256" uniqueName="_Report_Observations_LIQ.NSF.RSF.ABI.CRF_IRR">
      <xmlPr mapId="1" xpath="/Report/Observations/LIQ.NSF.RSF.ABI.CRF/IRR" xmlDataType="double"/>
    </xmlCellPr>
  </singleXmlCell>
  <singleXmlCell id="257" r="K347" connectionId="0">
    <xmlCellPr id="257" uniqueName="_Report_Observations_LIQ.NSF.RSF.ABI.NCO.MFU">
      <xmlPr mapId="1" xpath="/Report/Observations/LIQ.NSF.RSF.ABI.NCO.MFU" xmlDataType="double"/>
    </xmlCellPr>
  </singleXmlCell>
  <singleXmlCell id="258" r="K105" connectionId="0">
    <xmlCellPr id="258" uniqueName="_Report_Observations_LIQ.NSF.RSF.BIL.SEC.SOF.ENC_M6L.OTC.Y1M">
      <xmlPr mapId="1" xpath="/Report/Observations/LIQ.NSF.RSF.BIL.SEC.SOF.ENC/M6L.OTC.Y1M" xmlDataType="double"/>
    </xmlCellPr>
  </singleXmlCell>
  <singleXmlCell id="259" r="K348" connectionId="0">
    <xmlCellPr id="259" uniqueName="_Report_Observations_LIQ.NSF.RSF.ABI.NCO.UEB">
      <xmlPr mapId="1" xpath="/Report/Observations/LIQ.NSF.RSF.ABI.NCO.UEB" xmlDataType="double"/>
    </xmlCellPr>
  </singleXmlCell>
  <singleXmlCell id="260" r="K345" connectionId="0">
    <xmlCellPr id="260" uniqueName="_Report_Observations_LIQ.NSF.RSF.ABI.NCO.DBR">
      <xmlPr mapId="1" xpath="/Report/Observations/LIQ.NSF.RSF.ABI.NCO.DBR" xmlDataType="double"/>
    </xmlCellPr>
  </singleXmlCell>
  <singleXmlCell id="261" r="K103" connectionId="0">
    <xmlCellPr id="261" uniqueName="_Report_Observations_LIQ.NSF.RSF.BIL.SEC.SOF.ENC_M6L.OTC.M6L">
      <xmlPr mapId="1" xpath="/Report/Observations/LIQ.NSF.RSF.BIL.SEC.SOF.ENC/M6L.OTC.M6L" xmlDataType="double"/>
    </xmlCellPr>
  </singleXmlCell>
  <singleXmlCell id="262" r="K346" connectionId="0">
    <xmlCellPr id="262" uniqueName="_Report_Observations_LIQ.NSF.RSF.ABI.NCO.STP">
      <xmlPr mapId="1" xpath="/Report/Observations/LIQ.NSF.RSF.ABI.NCO.STP" xmlDataType="double"/>
    </xmlCellPr>
  </singleXmlCell>
  <singleXmlCell id="263" r="K104" connectionId="0">
    <xmlCellPr id="263" uniqueName="_Report_Observations_LIQ.NSF.RSF.BIL.SEC.SOF.ENC_M6L.OTC.M61">
      <xmlPr mapId="1" xpath="/Report/Observations/LIQ.NSF.RSF.BIL.SEC.SOF.ENC/M6L.OTC.M61" xmlDataType="double"/>
    </xmlCellPr>
  </singleXmlCell>
  <singleXmlCell id="264" r="K343" connectionId="0">
    <xmlCellPr id="264" uniqueName="_Report_Observations_LIQ.NSF.RSF.ABI.GLC">
      <xmlPr mapId="1" xpath="/Report/Observations/LIQ.NSF.RSF.ABI.GLC" xmlDataType="double"/>
    </xmlCellPr>
  </singleXmlCell>
  <singleXmlCell id="265" r="K101" connectionId="0">
    <xmlCellPr id="265" uniqueName="_Report_Observations_LIQ.NSF.RSF.BIL.SEC.SOF.ENC_M6L.CEB.Y1M">
      <xmlPr mapId="1" xpath="/Report/Observations/LIQ.NSF.RSF.BIL.SEC.SOF.ENC/M6L.CEB.Y1M" xmlDataType="double"/>
    </xmlCellPr>
  </singleXmlCell>
  <singleXmlCell id="266" r="K341" connectionId="0">
    <xmlCellPr id="266" uniqueName="_Report_Observations_LIQ.NSF.RSF.ABI.CRF_REV">
      <xmlPr mapId="1" xpath="/Report/Observations/LIQ.NSF.RSF.ABI.CRF/REV" xmlDataType="double"/>
    </xmlCellPr>
  </singleXmlCell>
  <singleXmlCell id="267" r="K342" connectionId="0">
    <xmlCellPr id="267" uniqueName="_Report_Observations_LIQ.NSF.RSF.ABI.TFO">
      <xmlPr mapId="1" xpath="/Report/Observations/LIQ.NSF.RSF.ABI.TFO" xmlDataType="double"/>
    </xmlCellPr>
  </singleXmlCell>
  <singleXmlCell id="268" r="K100" connectionId="0">
    <xmlCellPr id="268" uniqueName="_Report_Observations_LIQ.NSF.RSF.BIL.SEC.SOF.ENC_M6L.CEB.M61">
      <xmlPr mapId="1" xpath="/Report/Observations/LIQ.NSF.RSF.BIL.SEC.SOF.ENC/M6L.CEB.M61" xmlDataType="double"/>
    </xmlCellPr>
  </singleXmlCell>
  <singleXmlCell id="269" r="K109" connectionId="0">
    <xmlCellPr id="269" uniqueName="_Report_Observations_LIQ.NSF.RSF.BIL.SEC.ENC_M6L.L1A.CEB.M6L">
      <xmlPr mapId="1" xpath="/Report/Observations/LIQ.NSF.RSF.BIL.SEC.ENC/M6L.L1A.CEB.M6L" xmlDataType="double"/>
    </xmlCellPr>
  </singleXmlCell>
  <singleXmlCell id="270" r="K349" connectionId="0">
    <xmlCellPr id="270" uniqueName="_Report_Observations_LIQ.NSF.RSF.ABI.OOB">
      <xmlPr mapId="1" xpath="/Report/Observations/LIQ.NSF.RSF.ABI.OOB" xmlDataType="double"/>
    </xmlCellPr>
  </singleXmlCell>
  <singleXmlCell id="271" r="K107" connectionId="0">
    <xmlCellPr id="271" uniqueName="_Report_Observations_LIQ.NSF.RSF.BIL.SEC.UNE_M6L.L1A">
      <xmlPr mapId="1" xpath="/Report/Observations/LIQ.NSF.RSF.BIL.SEC.UNE/M6L.L1A" xmlDataType="double"/>
    </xmlCellPr>
  </singleXmlCell>
  <singleXmlCell id="274" r="L99" connectionId="0">
    <xmlCellPr id="274" uniqueName="_Report_Observations_LIQ.NSF.RSF.BIL.SEC.SOF.ENC_M61.CEB.M6L">
      <xmlPr mapId="1" xpath="/Report/Observations/LIQ.NSF.RSF.BIL.SEC.SOF.ENC/M61.CEB.M6L" xmlDataType="double"/>
    </xmlCellPr>
  </singleXmlCell>
  <singleXmlCell id="275" r="M299" connectionId="0">
    <xmlCellPr id="275" uniqueName="_Report_Observations_LIQ.NSF.RSF.BIL.PHY.GOL.ENC_CEB.M6L">
      <xmlPr mapId="1" xpath="/Report/Observations/LIQ.NSF.RSF.BIL.PHY.GOL.ENC/CEB.M6L" xmlDataType="double"/>
    </xmlCellPr>
  </singleXmlCell>
  <singleXmlCell id="276" r="L94" connectionId="0">
    <xmlCellPr id="276" uniqueName="_Report_Observations_LIQ.NSF.RSF.BIL.SEC.STS.ENC_M61.OTC.M61">
      <xmlPr mapId="1" xpath="/Report/Observations/LIQ.NSF.RSF.BIL.SEC.STS.ENC/M61.OTC.M61" xmlDataType="double"/>
    </xmlCellPr>
  </singleXmlCell>
  <singleXmlCell id="277" r="L95" connectionId="0">
    <xmlCellPr id="277" uniqueName="_Report_Observations_LIQ.NSF.RSF.BIL.SEC.STS.ENC_M61.OTC.Y1M">
      <xmlPr mapId="1" xpath="/Report/Observations/LIQ.NSF.RSF.BIL.SEC.STS.ENC/M61.OTC.Y1M" xmlDataType="double"/>
    </xmlCellPr>
  </singleXmlCell>
  <singleXmlCell id="278" r="L97" connectionId="0">
    <xmlCellPr id="278" uniqueName="_Report_Observations_LIQ.NSF.RSF.BIL.SEC.SOF.UNE_M61">
      <xmlPr mapId="1" xpath="/Report/Observations/LIQ.NSF.RSF.BIL.SEC.SOF.UNE/M61" xmlDataType="double"/>
    </xmlCellPr>
  </singleXmlCell>
  <singleXmlCell id="279" r="L90" connectionId="0">
    <xmlCellPr id="279" uniqueName="_Report_Observations_LIQ.NSF.RSF.BIL.SEC.STS.ENC_M61.CEB.M61">
      <xmlPr mapId="1" xpath="/Report/Observations/LIQ.NSF.RSF.BIL.SEC.STS.ENC/M61.CEB.M61" xmlDataType="double"/>
    </xmlCellPr>
  </singleXmlCell>
  <singleXmlCell id="280" r="L91" connectionId="0">
    <xmlCellPr id="280" uniqueName="_Report_Observations_LIQ.NSF.RSF.BIL.SEC.STS.ENC_M61.CEB.Y1M">
      <xmlPr mapId="1" xpath="/Report/Observations/LIQ.NSF.RSF.BIL.SEC.STS.ENC/M61.CEB.Y1M" xmlDataType="double"/>
    </xmlCellPr>
  </singleXmlCell>
  <singleXmlCell id="281" r="L93" connectionId="0">
    <xmlCellPr id="281" uniqueName="_Report_Observations_LIQ.NSF.RSF.BIL.SEC.STS.ENC_M61.OTC.M6L">
      <xmlPr mapId="1" xpath="/Report/Observations/LIQ.NSF.RSF.BIL.SEC.STS.ENC/M61.OTC.M6L" xmlDataType="double"/>
    </xmlCellPr>
  </singleXmlCell>
  <singleXmlCell id="282" r="L87" connectionId="0">
    <xmlCellPr id="282" uniqueName="_Report_Observations_LIQ.NSF.RSF.BIL.SEC.STS.UNE_M61">
      <xmlPr mapId="1" xpath="/Report/Observations/LIQ.NSF.RSF.BIL.SEC.STS.UNE/M61" xmlDataType="double"/>
    </xmlCellPr>
  </singleXmlCell>
  <singleXmlCell id="283" r="L89" connectionId="0">
    <xmlCellPr id="283" uniqueName="_Report_Observations_LIQ.NSF.RSF.BIL.SEC.STS.ENC_M61.CEB.M6L">
      <xmlPr mapId="1" xpath="/Report/Observations/LIQ.NSF.RSF.BIL.SEC.STS.ENC/M61.CEB.M6L" xmlDataType="double"/>
    </xmlCellPr>
  </singleXmlCell>
  <singleXmlCell id="284" r="L83" connectionId="0">
    <xmlCellPr id="284" uniqueName="_Report_Observations_LIQ.NSF.RSF.BIL.CBR.RTS_M61">
      <xmlPr mapId="1" xpath="/Report/Observations/LIQ.NSF.RSF.BIL.CBR.RTS/M61" xmlDataType="double"/>
    </xmlCellPr>
  </singleXmlCell>
  <singleXmlCell id="285" r="L84" connectionId="0">
    <xmlCellPr id="285" uniqueName="_Report_Observations_LIQ.NSF.RSF.BIL.TRR_M61">
      <xmlPr mapId="1" xpath="/Report/Observations/LIQ.NSF.RSF.BIL.TRR/M61" xmlDataType="double"/>
    </xmlCellPr>
  </singleXmlCell>
  <singleXmlCell id="286" r="L85" connectionId="0">
    <xmlCellPr id="286" uniqueName="_Report_Observations_LIQ.NSF.RSF.BIL.IDA_M61">
      <xmlPr mapId="1" xpath="/Report/Observations/LIQ.NSF.RSF.BIL.IDA/M61" xmlDataType="double"/>
    </xmlCellPr>
  </singleXmlCell>
  <singleXmlCell id="287" r="L82" connectionId="0">
    <xmlCellPr id="287" uniqueName="_Report_Observations_LIQ.NSF.RSF.BIL.CBR_M61">
      <xmlPr mapId="1" xpath="/Report/Observations/LIQ.NSF.RSF.BIL.CBR/M61" xmlDataType="double"/>
    </xmlCellPr>
  </singleXmlCell>
  <singleXmlCell id="288" r="M287" connectionId="0">
    <xmlCellPr id="288" uniqueName="_Report_Observations_LIQ.NSF.RSF.BIL.SEC.UNE_Y1M.NHQ">
      <xmlPr mapId="1" xpath="/Report/Observations/LIQ.NSF.RSF.BIL.SEC.UNE/Y1M.NHQ" xmlDataType="double"/>
    </xmlCellPr>
  </singleXmlCell>
  <singleXmlCell id="289" r="M285" connectionId="0">
    <xmlCellPr id="289" uniqueName="_Report_Observations_LIQ.NSF.RSF.BIL.EXE.ENC_OTC.Y1M">
      <xmlPr mapId="1" xpath="/Report/Observations/LIQ.NSF.RSF.BIL.EXE.ENC/OTC.Y1M" xmlDataType="double"/>
    </xmlCellPr>
  </singleXmlCell>
  <singleXmlCell id="290" r="M284" connectionId="0">
    <xmlCellPr id="290" uniqueName="_Report_Observations_LIQ.NSF.RSF.BIL.EXE.ENC_OTC.M61">
      <xmlPr mapId="1" xpath="/Report/Observations/LIQ.NSF.RSF.BIL.EXE.ENC/OTC.M61" xmlDataType="double"/>
    </xmlCellPr>
  </singleXmlCell>
  <singleXmlCell id="291" r="M283" connectionId="0">
    <xmlCellPr id="291" uniqueName="_Report_Observations_LIQ.NSF.RSF.BIL.EXE.ENC_OTC.M6L">
      <xmlPr mapId="1" xpath="/Report/Observations/LIQ.NSF.RSF.BIL.EXE.ENC/OTC.M6L" xmlDataType="double"/>
    </xmlCellPr>
  </singleXmlCell>
  <singleXmlCell id="292" r="M281" connectionId="0">
    <xmlCellPr id="292" uniqueName="_Report_Observations_LIQ.NSF.RSF.BIL.EXE.ENC_CEB.Y1M">
      <xmlPr mapId="1" xpath="/Report/Observations/LIQ.NSF.RSF.BIL.EXE.ENC/CEB.Y1M" xmlDataType="double"/>
    </xmlCellPr>
  </singleXmlCell>
  <singleXmlCell id="293" r="M280" connectionId="0">
    <xmlCellPr id="293" uniqueName="_Report_Observations_LIQ.NSF.RSF.BIL.EXE.ENC_CEB.M61">
      <xmlPr mapId="1" xpath="/Report/Observations/LIQ.NSF.RSF.BIL.EXE.ENC/CEB.M61" xmlDataType="double"/>
    </xmlCellPr>
  </singleXmlCell>
  <singleXmlCell id="294" r="M279" connectionId="0">
    <xmlCellPr id="294" uniqueName="_Report_Observations_LIQ.NSF.RSF.BIL.EXE.ENC_CEB.M6L">
      <xmlPr mapId="1" xpath="/Report/Observations/LIQ.NSF.RSF.BIL.EXE.ENC/CEB.M6L" xmlDataType="double"/>
    </xmlCellPr>
  </singleXmlCell>
  <singleXmlCell id="295" r="M277" connectionId="0">
    <xmlCellPr id="295" uniqueName="_Report_Observations_LIQ.NSF.RSF.BIL.EXE.UNE">
      <xmlPr mapId="1" xpath="/Report/Observations/LIQ.NSF.RSF.BIL.EXE.UNE" xmlDataType="double"/>
    </xmlCellPr>
  </singleXmlCell>
  <singleXmlCell id="296" r="M290" connectionId="0">
    <xmlCellPr id="296" uniqueName="_Report_Observations_LIQ.NSF.RSF.BIL.SEC.ENC_Y1M.NHQ.CEB.M61">
      <xmlPr mapId="1" xpath="/Report/Observations/LIQ.NSF.RSF.BIL.SEC.ENC/Y1M.NHQ.CEB.M61" xmlDataType="double"/>
    </xmlCellPr>
  </singleXmlCell>
  <singleXmlCell id="297" r="M297" connectionId="0">
    <xmlCellPr id="297" uniqueName="_Report_Observations_LIQ.NSF.RSF.BIL.PHY.GOL.UNE">
      <xmlPr mapId="1" xpath="/Report/Observations/LIQ.NSF.RSF.BIL.PHY.GOL.UNE" xmlDataType="double"/>
    </xmlCellPr>
  </singleXmlCell>
  <singleXmlCell id="298" r="M295" connectionId="0">
    <xmlCellPr id="298" uniqueName="_Report_Observations_LIQ.NSF.RSF.BIL.SEC.ENC_Y1M.NHQ.OTC.Y1M">
      <xmlPr mapId="1" xpath="/Report/Observations/LIQ.NSF.RSF.BIL.SEC.ENC/Y1M.NHQ.OTC.Y1M" xmlDataType="double"/>
    </xmlCellPr>
  </singleXmlCell>
  <singleXmlCell id="299" r="M294" connectionId="0">
    <xmlCellPr id="299" uniqueName="_Report_Observations_LIQ.NSF.RSF.BIL.SEC.ENC_Y1M.NHQ.OTC.M61">
      <xmlPr mapId="1" xpath="/Report/Observations/LIQ.NSF.RSF.BIL.SEC.ENC/Y1M.NHQ.OTC.M61" xmlDataType="double"/>
    </xmlCellPr>
  </singleXmlCell>
  <singleXmlCell id="300" r="M293" connectionId="0">
    <xmlCellPr id="300" uniqueName="_Report_Observations_LIQ.NSF.RSF.BIL.SEC.ENC_Y1M.NHQ.OTC.M6L">
      <xmlPr mapId="1" xpath="/Report/Observations/LIQ.NSF.RSF.BIL.SEC.ENC/Y1M.NHQ.OTC.M6L" xmlDataType="double"/>
    </xmlCellPr>
  </singleXmlCell>
  <singleXmlCell id="301" r="M291" connectionId="0">
    <xmlCellPr id="301" uniqueName="_Report_Observations_LIQ.NSF.RSF.BIL.SEC.ENC_Y1M.NHQ.CEB.Y1M">
      <xmlPr mapId="1" xpath="/Report/Observations/LIQ.NSF.RSF.BIL.SEC.ENC/Y1M.NHQ.CEB.Y1M" xmlDataType="double"/>
    </xmlCellPr>
  </singleXmlCell>
  <singleXmlCell id="302" r="M289" connectionId="0">
    <xmlCellPr id="302" uniqueName="_Report_Observations_LIQ.NSF.RSF.BIL.SEC.ENC_Y1M.NHQ.CEB.M6L">
      <xmlPr mapId="1" xpath="/Report/Observations/LIQ.NSF.RSF.BIL.SEC.ENC/Y1M.NHQ.CEB.M6L" xmlDataType="double"/>
    </xmlCellPr>
  </singleXmlCell>
  <singleXmlCell id="303" r="L131" connectionId="0">
    <xmlCellPr id="303" uniqueName="_Report_Observations_LIQ.NSF.RSF.BIL.SEC.ENC_M61.L2B.CEB.Y1M">
      <xmlPr mapId="1" xpath="/Report/Observations/LIQ.NSF.RSF.BIL.SEC.ENC/M61.L2B.CEB.Y1M" xmlDataType="double"/>
    </xmlCellPr>
  </singleXmlCell>
  <singleXmlCell id="304" r="L130" connectionId="0">
    <xmlCellPr id="304" uniqueName="_Report_Observations_LIQ.NSF.RSF.BIL.SEC.ENC_M61.L2B.CEB.M61">
      <xmlPr mapId="1" xpath="/Report/Observations/LIQ.NSF.RSF.BIL.SEC.ENC/M61.L2B.CEB.M61" xmlDataType="double"/>
    </xmlCellPr>
  </singleXmlCell>
  <singleXmlCell id="305" r="L129" connectionId="0">
    <xmlCellPr id="305" uniqueName="_Report_Observations_LIQ.NSF.RSF.BIL.SEC.ENC_M61.L2B.CEB.M6L">
      <xmlPr mapId="1" xpath="/Report/Observations/LIQ.NSF.RSF.BIL.SEC.ENC/M61.L2B.CEB.M6L" xmlDataType="double"/>
    </xmlCellPr>
  </singleXmlCell>
  <singleXmlCell id="306" r="L127" connectionId="0">
    <xmlCellPr id="306" uniqueName="_Report_Observations_LIQ.NSF.RSF.BIL.SEC.UNE_M61.L2B">
      <xmlPr mapId="1" xpath="/Report/Observations/LIQ.NSF.RSF.BIL.SEC.UNE/M61.L2B" xmlDataType="double"/>
    </xmlCellPr>
  </singleXmlCell>
  <singleXmlCell id="307" r="L125" connectionId="0">
    <xmlCellPr id="307" uniqueName="_Report_Observations_LIQ.NSF.RSF.BIL.SEC.ENC_M61.L2A.OTC.Y1M">
      <xmlPr mapId="1" xpath="/Report/Observations/LIQ.NSF.RSF.BIL.SEC.ENC/M61.L2A.OTC.Y1M" xmlDataType="double"/>
    </xmlCellPr>
  </singleXmlCell>
  <singleXmlCell id="308" r="L124" connectionId="0">
    <xmlCellPr id="308" uniqueName="_Report_Observations_LIQ.NSF.RSF.BIL.SEC.ENC_M61.L2A.OTC.M61">
      <xmlPr mapId="1" xpath="/Report/Observations/LIQ.NSF.RSF.BIL.SEC.ENC/M61.L2A.OTC.M61" xmlDataType="double"/>
    </xmlCellPr>
  </singleXmlCell>
  <singleXmlCell id="309" r="K275" connectionId="0">
    <xmlCellPr id="309" uniqueName="_Report_Observations_LIQ.NSF.RSF.BIL.KRD.PLO.ENC_M6L.OTC.Y1M">
      <xmlPr mapId="1" xpath="/Report/Observations/LIQ.NSF.RSF.BIL.KRD.PLO.ENC/M6L.OTC.Y1M" xmlDataType="double"/>
    </xmlCellPr>
  </singleXmlCell>
  <singleXmlCell id="310" r="L123" connectionId="0">
    <xmlCellPr id="310" uniqueName="_Report_Observations_LIQ.NSF.RSF.BIL.SEC.ENC_M61.L2A.OTC.M6L">
      <xmlPr mapId="1" xpath="/Report/Observations/LIQ.NSF.RSF.BIL.SEC.ENC/M61.L2A.OTC.M6L" xmlDataType="double"/>
    </xmlCellPr>
  </singleXmlCell>
  <singleXmlCell id="311" r="K295" connectionId="0">
    <xmlCellPr id="311" uniqueName="_Report_Observations_LIQ.NSF.RSF.BIL.SEC.ENC_M6L.NHQ.OTC.Y1M">
      <xmlPr mapId="1" xpath="/Report/Observations/LIQ.NSF.RSF.BIL.SEC.ENC/M6L.NHQ.OTC.Y1M" xmlDataType="double"/>
    </xmlCellPr>
  </singleXmlCell>
  <singleXmlCell id="312" r="K293" connectionId="0">
    <xmlCellPr id="312" uniqueName="_Report_Observations_LIQ.NSF.RSF.BIL.SEC.ENC_M6L.NHQ.OTC.M6L">
      <xmlPr mapId="1" xpath="/Report/Observations/LIQ.NSF.RSF.BIL.SEC.ENC/M6L.NHQ.OTC.M6L" xmlDataType="double"/>
    </xmlCellPr>
  </singleXmlCell>
  <singleXmlCell id="313" r="K294" connectionId="0">
    <xmlCellPr id="313" uniqueName="_Report_Observations_LIQ.NSF.RSF.BIL.SEC.ENC_M6L.NHQ.OTC.M61">
      <xmlPr mapId="1" xpath="/Report/Observations/LIQ.NSF.RSF.BIL.SEC.ENC/M6L.NHQ.OTC.M61" xmlDataType="double"/>
    </xmlCellPr>
  </singleXmlCell>
  <singleXmlCell id="314" r="K291" connectionId="0">
    <xmlCellPr id="314" uniqueName="_Report_Observations_LIQ.NSF.RSF.BIL.SEC.ENC_M6L.NHQ.CEB.Y1M">
      <xmlPr mapId="1" xpath="/Report/Observations/LIQ.NSF.RSF.BIL.SEC.ENC/M6L.NHQ.CEB.Y1M" xmlDataType="double"/>
    </xmlCellPr>
  </singleXmlCell>
  <singleXmlCell id="315" r="K290" connectionId="0">
    <xmlCellPr id="315" uniqueName="_Report_Observations_LIQ.NSF.RSF.BIL.SEC.ENC_M6L.NHQ.CEB.M61">
      <xmlPr mapId="1" xpath="/Report/Observations/LIQ.NSF.RSF.BIL.SEC.ENC/M6L.NHQ.CEB.M61" xmlDataType="double"/>
    </xmlCellPr>
  </singleXmlCell>
  <singleXmlCell id="316" r="L135" connectionId="0">
    <xmlCellPr id="316" uniqueName="_Report_Observations_LIQ.NSF.RSF.BIL.SEC.ENC_M61.L2B.OTC.Y1M">
      <xmlPr mapId="1" xpath="/Report/Observations/LIQ.NSF.RSF.BIL.SEC.ENC/M61.L2B.OTC.Y1M" xmlDataType="double"/>
    </xmlCellPr>
  </singleXmlCell>
  <singleXmlCell id="317" r="K289" connectionId="0">
    <xmlCellPr id="317" uniqueName="_Report_Observations_LIQ.NSF.RSF.BIL.SEC.ENC_M6L.NHQ.CEB.M6L">
      <xmlPr mapId="1" xpath="/Report/Observations/LIQ.NSF.RSF.BIL.SEC.ENC/M6L.NHQ.CEB.M6L" xmlDataType="double"/>
    </xmlCellPr>
  </singleXmlCell>
  <singleXmlCell id="318" r="L134" connectionId="0">
    <xmlCellPr id="318" uniqueName="_Report_Observations_LIQ.NSF.RSF.BIL.SEC.ENC_M61.L2B.OTC.M61">
      <xmlPr mapId="1" xpath="/Report/Observations/LIQ.NSF.RSF.BIL.SEC.ENC/M61.L2B.OTC.M61" xmlDataType="double"/>
    </xmlCellPr>
  </singleXmlCell>
  <singleXmlCell id="319" r="L133" connectionId="0">
    <xmlCellPr id="319" uniqueName="_Report_Observations_LIQ.NSF.RSF.BIL.SEC.ENC_M61.L2B.OTC.M6L">
      <xmlPr mapId="1" xpath="/Report/Observations/LIQ.NSF.RSF.BIL.SEC.ENC/M61.L2B.OTC.M6L" xmlDataType="double"/>
    </xmlCellPr>
  </singleXmlCell>
  <singleXmlCell id="320" r="K287" connectionId="0">
    <xmlCellPr id="320" uniqueName="_Report_Observations_LIQ.NSF.RSF.BIL.SEC.UNE_M6L.NHQ">
      <xmlPr mapId="1" xpath="/Report/Observations/LIQ.NSF.RSF.BIL.SEC.UNE/M6L.NHQ" xmlDataType="double"/>
    </xmlCellPr>
  </singleXmlCell>
  <singleXmlCell id="321" r="L36" connectionId="0">
    <xmlCellPr id="321" uniqueName="_Report_Observations_LIQ.NSF.ASF.BIL.BOR.DEP.NOP_M61.SMN">
      <xmlPr mapId="1" xpath="/Report/Observations/LIQ.NSF.ASF.BIL.BOR.DEP.NOP/M61.SMN" xmlDataType="double"/>
    </xmlCellPr>
  </singleXmlCell>
  <singleXmlCell id="322" r="L37" connectionId="0">
    <xmlCellPr id="322" uniqueName="_Report_Observations_LIQ.NSF.ASF.BIL.BOR.NDE_M61.SMN">
      <xmlPr mapId="1" xpath="/Report/Observations/LIQ.NSF.ASF.BIL.BOR.NDE/M61.SMN" xmlDataType="double"/>
    </xmlCellPr>
  </singleXmlCell>
  <singleXmlCell id="323" r="L32" connectionId="0">
    <xmlCellPr id="323" uniqueName="_Report_Observations_LIQ.NSF.ASF.BIL.BOR.DEP.NOP_M61.CEB">
      <xmlPr mapId="1" xpath="/Report/Observations/LIQ.NSF.ASF.BIL.BOR.DEP.NOP/M61.CEB" xmlDataType="double"/>
    </xmlCellPr>
  </singleXmlCell>
  <singleXmlCell id="324" r="L33" connectionId="0">
    <xmlCellPr id="324" uniqueName="_Report_Observations_LIQ.NSF.ASF.BIL.BOR.NDE_M61.CEB">
      <xmlPr mapId="1" xpath="/Report/Observations/LIQ.NSF.ASF.BIL.BOR.NDE/M61.CEB" xmlDataType="double"/>
    </xmlCellPr>
  </singleXmlCell>
  <singleXmlCell id="325" r="L110" connectionId="0">
    <xmlCellPr id="325" uniqueName="_Report_Observations_LIQ.NSF.RSF.BIL.SEC.ENC_M61.L1A.CEB.M61">
      <xmlPr mapId="1" xpath="/Report/Observations/LIQ.NSF.RSF.BIL.SEC.ENC/M61.L1A.CEB.M61" xmlDataType="double"/>
    </xmlCellPr>
  </singleXmlCell>
  <singleXmlCell id="326" r="K263" connectionId="0">
    <xmlCellPr id="326" uniqueName="_Report_Observations_LIQ.NSF.RSF.BIL.KRD.L1Y.ENC_M6L.RSB.OTC.M6L">
      <xmlPr mapId="1" xpath="/Report/Observations/LIQ.NSF.RSF.BIL.KRD.L1Y.ENC/M6L.RSB.OTC.M6L" xmlDataType="double"/>
    </xmlCellPr>
  </singleXmlCell>
  <singleXmlCell id="327" r="K260" connectionId="0">
    <xmlCellPr id="327" uniqueName="_Report_Observations_LIQ.NSF.RSF.BIL.KRD.L1Y.ENC_M6L.RSB.CEB.M61">
      <xmlPr mapId="1" xpath="/Report/Observations/LIQ.NSF.RSF.BIL.KRD.L1Y.ENC/M6L.RSB.CEB.M61" xmlDataType="double"/>
    </xmlCellPr>
  </singleXmlCell>
  <singleXmlCell id="328" r="K261" connectionId="0">
    <xmlCellPr id="328" uniqueName="_Report_Observations_LIQ.NSF.RSF.BIL.KRD.L1Y.ENC_M6L.RSB.CEB.Y1M">
      <xmlPr mapId="1" xpath="/Report/Observations/LIQ.NSF.RSF.BIL.KRD.L1Y.ENC/M6L.RSB.CEB.Y1M" xmlDataType="double"/>
    </xmlCellPr>
  </singleXmlCell>
  <singleXmlCell id="329" r="K259" connectionId="0">
    <xmlCellPr id="329" uniqueName="_Report_Observations_LIQ.NSF.RSF.BIL.KRD.L1Y.ENC_M6L.RSB.CEB.M6L">
      <xmlPr mapId="1" xpath="/Report/Observations/LIQ.NSF.RSF.BIL.KRD.L1Y.ENC/M6L.RSB.CEB.M6L" xmlDataType="double"/>
    </xmlCellPr>
  </singleXmlCell>
  <singleXmlCell id="330" r="L107" connectionId="0">
    <xmlCellPr id="330" uniqueName="_Report_Observations_LIQ.NSF.RSF.BIL.SEC.UNE_M61.L1A">
      <xmlPr mapId="1" xpath="/Report/Observations/LIQ.NSF.RSF.BIL.SEC.UNE/M61.L1A" xmlDataType="double"/>
    </xmlCellPr>
  </singleXmlCell>
  <singleXmlCell id="331" r="K257" connectionId="0">
    <xmlCellPr id="331" uniqueName="_Report_Observations_LIQ.NSF.RSF.BIL.KRD.L1Y.UNE_M6L.RSB">
      <xmlPr mapId="1" xpath="/Report/Observations/LIQ.NSF.RSF.BIL.KRD.L1Y.UNE/M6L.RSB" xmlDataType="double"/>
    </xmlCellPr>
  </singleXmlCell>
  <singleXmlCell id="332" r="L105" connectionId="0">
    <xmlCellPr id="332" uniqueName="_Report_Observations_LIQ.NSF.RSF.BIL.SEC.SOF.ENC_M61.OTC.Y1M">
      <xmlPr mapId="1" xpath="/Report/Observations/LIQ.NSF.RSF.BIL.SEC.SOF.ENC/M61.OTC.Y1M" xmlDataType="double"/>
    </xmlCellPr>
  </singleXmlCell>
  <singleXmlCell id="333" r="L104" connectionId="0">
    <xmlCellPr id="333" uniqueName="_Report_Observations_LIQ.NSF.RSF.BIL.SEC.SOF.ENC_M61.OTC.M61">
      <xmlPr mapId="1" xpath="/Report/Observations/LIQ.NSF.RSF.BIL.SEC.SOF.ENC/M61.OTC.M61" xmlDataType="double"/>
    </xmlCellPr>
  </singleXmlCell>
  <singleXmlCell id="334" r="L103" connectionId="0">
    <xmlCellPr id="334" uniqueName="_Report_Observations_LIQ.NSF.RSF.BIL.SEC.SOF.ENC_M61.OTC.M6L">
      <xmlPr mapId="1" xpath="/Report/Observations/LIQ.NSF.RSF.BIL.SEC.SOF.ENC/M61.OTC.M6L" xmlDataType="double"/>
    </xmlCellPr>
  </singleXmlCell>
  <singleXmlCell id="335" r="L101" connectionId="0">
    <xmlCellPr id="335" uniqueName="_Report_Observations_LIQ.NSF.RSF.BIL.SEC.SOF.ENC_M61.CEB.Y1M">
      <xmlPr mapId="1" xpath="/Report/Observations/LIQ.NSF.RSF.BIL.SEC.SOF.ENC/M61.CEB.Y1M" xmlDataType="double"/>
    </xmlCellPr>
  </singleXmlCell>
  <singleXmlCell id="336" r="L100" connectionId="0">
    <xmlCellPr id="336" uniqueName="_Report_Observations_LIQ.NSF.RSF.BIL.SEC.SOF.ENC_M61.CEB.M61">
      <xmlPr mapId="1" xpath="/Report/Observations/LIQ.NSF.RSF.BIL.SEC.SOF.ENC/M61.CEB.M61" xmlDataType="double"/>
    </xmlCellPr>
  </singleXmlCell>
  <singleXmlCell id="337" r="L109" connectionId="0">
    <xmlCellPr id="337" uniqueName="_Report_Observations_LIQ.NSF.RSF.BIL.SEC.ENC_M61.L1A.CEB.M6L">
      <xmlPr mapId="1" xpath="/Report/Observations/LIQ.NSF.RSF.BIL.SEC.ENC/M61.L1A.CEB.M6L" xmlDataType="double"/>
    </xmlCellPr>
  </singleXmlCell>
  <singleXmlCell id="338" r="L25" connectionId="0">
    <xmlCellPr id="338" uniqueName="_Report_Observations_LIQ.NSF.ASF.BIL.BOR.DEP.LST_M61">
      <xmlPr mapId="1" xpath="/Report/Observations/LIQ.NSF.ASF.BIL.BOR.DEP.LST/M61" xmlDataType="double"/>
    </xmlCellPr>
  </singleXmlCell>
  <singleXmlCell id="339" r="L28" connectionId="0">
    <xmlCellPr id="339" uniqueName="_Report_Observations_LIQ.NSF.ASF.BIL.BOR.DEP.NOP_M61.NFU">
      <xmlPr mapId="1" xpath="/Report/Observations/LIQ.NSF.ASF.BIL.BOR.DEP.NOP/M61.NFU" xmlDataType="double"/>
    </xmlCellPr>
  </singleXmlCell>
  <singleXmlCell id="340" r="L24" connectionId="0">
    <xmlCellPr id="340" uniqueName="_Report_Observations_LIQ.NSF.ASF.BIL.BOR.DEP.STA_M61">
      <xmlPr mapId="1" xpath="/Report/Observations/LIQ.NSF.ASF.BIL.BOR.DEP.STA/M61" xmlDataType="double"/>
    </xmlCellPr>
  </singleXmlCell>
  <singleXmlCell id="341" r="K273" connectionId="0">
    <xmlCellPr id="341" uniqueName="_Report_Observations_LIQ.NSF.RSF.BIL.KRD.PLO.ENC_M6L.OTC.M6L">
      <xmlPr mapId="1" xpath="/Report/Observations/LIQ.NSF.RSF.BIL.KRD.PLO.ENC/M6L.OTC.M6L" xmlDataType="double"/>
    </xmlCellPr>
  </singleXmlCell>
  <singleXmlCell id="342" r="L121" connectionId="0">
    <xmlCellPr id="342" uniqueName="_Report_Observations_LIQ.NSF.RSF.BIL.SEC.ENC_M61.L2A.CEB.Y1M">
      <xmlPr mapId="1" xpath="/Report/Observations/LIQ.NSF.RSF.BIL.SEC.ENC/M61.L2A.CEB.Y1M" xmlDataType="double"/>
    </xmlCellPr>
  </singleXmlCell>
  <singleXmlCell id="343" r="K274" connectionId="0">
    <xmlCellPr id="343" uniqueName="_Report_Observations_LIQ.NSF.RSF.BIL.KRD.PLO.ENC_M6L.OTC.M61">
      <xmlPr mapId="1" xpath="/Report/Observations/LIQ.NSF.RSF.BIL.KRD.PLO.ENC/M6L.OTC.M61" xmlDataType="double"/>
    </xmlCellPr>
  </singleXmlCell>
  <singleXmlCell id="344" r="L120" connectionId="0">
    <xmlCellPr id="344" uniqueName="_Report_Observations_LIQ.NSF.RSF.BIL.SEC.ENC_M61.L2A.CEB.M61">
      <xmlPr mapId="1" xpath="/Report/Observations/LIQ.NSF.RSF.BIL.SEC.ENC/M61.L2A.CEB.M61" xmlDataType="double"/>
    </xmlCellPr>
  </singleXmlCell>
  <singleXmlCell id="345" r="K271" connectionId="0">
    <xmlCellPr id="345" uniqueName="_Report_Observations_LIQ.NSF.RSF.BIL.KRD.PLO.ENC_M6L.CEB.Y1M">
      <xmlPr mapId="1" xpath="/Report/Observations/LIQ.NSF.RSF.BIL.KRD.PLO.ENC/M6L.CEB.Y1M" xmlDataType="double"/>
    </xmlCellPr>
  </singleXmlCell>
  <singleXmlCell id="346" r="L29" connectionId="0">
    <xmlCellPr id="346" uniqueName="_Report_Observations_LIQ.NSF.ASF.BIL.BOR.NDE_M61.NFU">
      <xmlPr mapId="1" xpath="/Report/Observations/LIQ.NSF.ASF.BIL.BOR.NDE/M61.NFU" xmlDataType="double"/>
    </xmlCellPr>
  </singleXmlCell>
  <singleXmlCell id="347" r="K270" connectionId="0">
    <xmlCellPr id="347" uniqueName="_Report_Observations_LIQ.NSF.RSF.BIL.KRD.PLO.ENC_M6L.CEB.M61">
      <xmlPr mapId="1" xpath="/Report/Observations/LIQ.NSF.RSF.BIL.KRD.PLO.ENC/M6L.CEB.M61" xmlDataType="double"/>
    </xmlCellPr>
  </singleXmlCell>
  <singleXmlCell id="348" r="L117" connectionId="0">
    <xmlCellPr id="348" uniqueName="_Report_Observations_LIQ.NSF.RSF.BIL.SEC.UNE_M61.L2A">
      <xmlPr mapId="1" xpath="/Report/Observations/LIQ.NSF.RSF.BIL.SEC.UNE/M61.L2A" xmlDataType="double"/>
    </xmlCellPr>
  </singleXmlCell>
  <singleXmlCell id="349" r="K269" connectionId="0">
    <xmlCellPr id="349" uniqueName="_Report_Observations_LIQ.NSF.RSF.BIL.KRD.PLO.ENC_M6L.CEB.M6L">
      <xmlPr mapId="1" xpath="/Report/Observations/LIQ.NSF.RSF.BIL.KRD.PLO.ENC/M6L.CEB.M6L" xmlDataType="double"/>
    </xmlCellPr>
  </singleXmlCell>
  <singleXmlCell id="350" r="L115" connectionId="0">
    <xmlCellPr id="350" uniqueName="_Report_Observations_LIQ.NSF.RSF.BIL.SEC.ENC_M61.L1A.OTC.Y1M">
      <xmlPr mapId="1" xpath="/Report/Observations/LIQ.NSF.RSF.BIL.SEC.ENC/M61.L1A.OTC.Y1M" xmlDataType="double"/>
    </xmlCellPr>
  </singleXmlCell>
  <singleXmlCell id="351" r="L114" connectionId="0">
    <xmlCellPr id="351" uniqueName="_Report_Observations_LIQ.NSF.RSF.BIL.SEC.ENC_M61.L1A.OTC.M61">
      <xmlPr mapId="1" xpath="/Report/Observations/LIQ.NSF.RSF.BIL.SEC.ENC/M61.L1A.OTC.M61" xmlDataType="double"/>
    </xmlCellPr>
  </singleXmlCell>
  <singleXmlCell id="352" r="K267" connectionId="0">
    <xmlCellPr id="352" uniqueName="_Report_Observations_LIQ.NSF.RSF.BIL.KRD.PLO.UNE_M6L">
      <xmlPr mapId="1" xpath="/Report/Observations/LIQ.NSF.RSF.BIL.KRD.PLO.UNE/M6L" xmlDataType="double"/>
    </xmlCellPr>
  </singleXmlCell>
  <singleXmlCell id="353" r="L113" connectionId="0">
    <xmlCellPr id="353" uniqueName="_Report_Observations_LIQ.NSF.RSF.BIL.SEC.ENC_M61.L1A.OTC.M6L">
      <xmlPr mapId="1" xpath="/Report/Observations/LIQ.NSF.RSF.BIL.SEC.ENC/M61.L1A.OTC.M6L" xmlDataType="double"/>
    </xmlCellPr>
  </singleXmlCell>
  <singleXmlCell id="354" r="K264" connectionId="0">
    <xmlCellPr id="354" uniqueName="_Report_Observations_LIQ.NSF.RSF.BIL.KRD.L1Y.ENC_M6L.RSB.OTC.M61">
      <xmlPr mapId="1" xpath="/Report/Observations/LIQ.NSF.RSF.BIL.KRD.L1Y.ENC/M6L.RSB.OTC.M61" xmlDataType="double"/>
    </xmlCellPr>
  </singleXmlCell>
  <singleXmlCell id="355" r="K265" connectionId="0">
    <xmlCellPr id="355" uniqueName="_Report_Observations_LIQ.NSF.RSF.BIL.KRD.L1Y.ENC_M6L.RSB.OTC.Y1M">
      <xmlPr mapId="1" xpath="/Report/Observations/LIQ.NSF.RSF.BIL.KRD.L1Y.ENC/M6L.RSB.OTC.Y1M" xmlDataType="double"/>
    </xmlCellPr>
  </singleXmlCell>
  <singleXmlCell id="356" r="L111" connectionId="0">
    <xmlCellPr id="356" uniqueName="_Report_Observations_LIQ.NSF.RSF.BIL.SEC.ENC_M61.L1A.CEB.Y1M">
      <xmlPr mapId="1" xpath="/Report/Observations/LIQ.NSF.RSF.BIL.SEC.ENC/M61.L1A.CEB.Y1M" xmlDataType="double"/>
    </xmlCellPr>
  </singleXmlCell>
  <singleXmlCell id="357" r="L119" connectionId="0">
    <xmlCellPr id="357" uniqueName="_Report_Observations_LIQ.NSF.RSF.BIL.SEC.ENC_M61.L2A.CEB.M6L">
      <xmlPr mapId="1" xpath="/Report/Observations/LIQ.NSF.RSF.BIL.SEC.ENC/M61.L2A.CEB.M6L" xmlDataType="double"/>
    </xmlCellPr>
  </singleXmlCell>
  <singleXmlCell id="358" r="L58" connectionId="0">
    <xmlCellPr id="358" uniqueName="_Report_Observations_LIQ.NSF.ASF.BIL.BOR_M61.FUN_U">
      <xmlPr mapId="1" xpath="/Report/Observations/LIQ.NSF.ASF.BIL.BOR/M61.FUN_U" xmlDataType="double"/>
    </xmlCellPr>
  </singleXmlCell>
  <singleXmlCell id="359" r="L59" connectionId="0">
    <xmlCellPr id="359" uniqueName="_Report_Observations_LIQ.NSF.ASF.BIL.BOR_M61.OLE">
      <xmlPr mapId="1" xpath="/Report/Observations/LIQ.NSF.ASF.BIL.BOR/M61.OLE" xmlDataType="double"/>
    </xmlCellPr>
  </singleXmlCell>
  <singleXmlCell id="360" r="L54" connectionId="0">
    <xmlCellPr id="360" uniqueName="_Report_Observations_LIQ.NSF.ASF.BIL.BOR_M61.NFU">
      <xmlPr mapId="1" xpath="/Report/Observations/LIQ.NSF.ASF.BIL.BOR/M61.NFU" xmlDataType="double"/>
    </xmlCellPr>
  </singleXmlCell>
  <singleXmlCell id="361" r="L55" connectionId="0">
    <xmlCellPr id="361" uniqueName="_Report_Observations_LIQ.NSF.ASF.BIL.BOR_M61.CEB">
      <xmlPr mapId="1" xpath="/Report/Observations/LIQ.NSF.ASF.BIL.BOR/M61.CEB" xmlDataType="double"/>
    </xmlCellPr>
  </singleXmlCell>
  <singleXmlCell id="362" r="L56" connectionId="0">
    <xmlCellPr id="362" uniqueName="_Report_Observations_LIQ.NSF.ASF.BIL.BOR_M61.SMN">
      <xmlPr mapId="1" xpath="/Report/Observations/LIQ.NSF.ASF.BIL.BOR/M61.SMN" xmlDataType="double"/>
    </xmlCellPr>
  </singleXmlCell>
  <singleXmlCell id="363" r="L57" connectionId="0">
    <xmlCellPr id="363" uniqueName="_Report_Observations_LIQ.NSF.ASF.BIL.BOR_M61.BAN">
      <xmlPr mapId="1" xpath="/Report/Observations/LIQ.NSF.ASF.BIL.BOR/M61.BAN" xmlDataType="double"/>
    </xmlCellPr>
  </singleXmlCell>
  <singleXmlCell id="364" r="L175" connectionId="0">
    <xmlCellPr id="364" uniqueName="_Report_Observations_LIQ.NSF.RSF.BIL.KRD.UEK.ENC_M61.FUN_U.OTC.Y1M">
      <xmlPr mapId="1" xpath="/Report/Observations/LIQ.NSF.RSF.BIL.KRD.UEK.ENC/M61.FUN_U.OTC.Y1M" xmlDataType="double"/>
    </xmlCellPr>
  </singleXmlCell>
  <singleXmlCell id="365" r="L174" connectionId="0">
    <xmlCellPr id="365" uniqueName="_Report_Observations_LIQ.NSF.RSF.BIL.KRD.UEK.ENC_M61.FUN_U.OTC.M61">
      <xmlPr mapId="1" xpath="/Report/Observations/LIQ.NSF.RSF.BIL.KRD.UEK.ENC/M61.FUN_U.OTC.M61" xmlDataType="double"/>
    </xmlCellPr>
  </singleXmlCell>
  <singleXmlCell id="366" r="L173" connectionId="0">
    <xmlCellPr id="366" uniqueName="_Report_Observations_LIQ.NSF.RSF.BIL.KRD.UEK.ENC_M61.FUN_U.OTC.M6L">
      <xmlPr mapId="1" xpath="/Report/Observations/LIQ.NSF.RSF.BIL.KRD.UEK.ENC/M61.FUN_U.OTC.M6L" xmlDataType="double"/>
    </xmlCellPr>
  </singleXmlCell>
  <singleXmlCell id="367" r="L171" connectionId="0">
    <xmlCellPr id="367" uniqueName="_Report_Observations_LIQ.NSF.RSF.BIL.KRD.UEK.ENC_M61.FUN_U.CEB.Y1M">
      <xmlPr mapId="1" xpath="/Report/Observations/LIQ.NSF.RSF.BIL.KRD.UEK.ENC/M61.FUN_U.CEB.Y1M" xmlDataType="double"/>
    </xmlCellPr>
  </singleXmlCell>
  <singleXmlCell id="368" r="L170" connectionId="0">
    <xmlCellPr id="368" uniqueName="_Report_Observations_LIQ.NSF.RSF.BIL.KRD.UEK.ENC_M61.FUN_U.CEB.M61">
      <xmlPr mapId="1" xpath="/Report/Observations/LIQ.NSF.RSF.BIL.KRD.UEK.ENC/M61.FUN_U.CEB.M61" xmlDataType="double"/>
    </xmlCellPr>
  </singleXmlCell>
  <singleXmlCell id="369" r="L169" connectionId="0">
    <xmlCellPr id="369" uniqueName="_Report_Observations_LIQ.NSF.RSF.BIL.KRD.UEK.ENC_M61.FUN_U.CEB.M6L">
      <xmlPr mapId="1" xpath="/Report/Observations/LIQ.NSF.RSF.BIL.KRD.UEK.ENC/M61.FUN_U.CEB.M6L" xmlDataType="double"/>
    </xmlCellPr>
  </singleXmlCell>
  <singleXmlCell id="370" r="L167" connectionId="0">
    <xmlCellPr id="370" uniqueName="_Report_Observations_LIQ.NSF.RSF.BIL.KRD.UEK.UNE_M61.FUN_U">
      <xmlPr mapId="1" xpath="/Report/Observations/LIQ.NSF.RSF.BIL.KRD.UEK.UNE/M61.FUN_U" xmlDataType="double"/>
    </xmlCellPr>
  </singleXmlCell>
  <singleXmlCell id="371" r="M255" connectionId="0">
    <xmlCellPr id="371" uniqueName="_Report_Observations_LIQ.NSF.RSF.BIL.KRD.UEK.OTL.ENC_OTC.Y1M">
      <xmlPr mapId="1" xpath="/Report/Observations/LIQ.NSF.RSF.BIL.KRD.UEK.OTL.ENC/OTC.Y1M" xmlDataType="double"/>
    </xmlCellPr>
  </singleXmlCell>
  <singleXmlCell id="372" r="L50" connectionId="0">
    <xmlCellPr id="372" uniqueName="_Report_Observations_LIQ.NSF.ASF.BIL.BOR.DEP.SMD_M61">
      <xmlPr mapId="1" xpath="/Report/Observations/LIQ.NSF.ASF.BIL.BOR.DEP.SMD/M61" xmlDataType="double"/>
    </xmlCellPr>
  </singleXmlCell>
  <singleXmlCell id="373" r="L51" connectionId="0">
    <xmlCellPr id="373" uniqueName="_Report_Observations_LIQ.NSF.ASF.BIL.BOR.DEP.ODE_M61">
      <xmlPr mapId="1" xpath="/Report/Observations/LIQ.NSF.ASF.BIL.BOR.DEP.ODE/M61" xmlDataType="double"/>
    </xmlCellPr>
  </singleXmlCell>
  <singleXmlCell id="374" r="L53" connectionId="0">
    <xmlCellPr id="374" uniqueName="_Report_Observations_LIQ.NSF.ASF.BIL.BOR_M61.RSB">
      <xmlPr mapId="1" xpath="/Report/Observations/LIQ.NSF.ASF.BIL.BOR/M61.RSB" xmlDataType="double"/>
    </xmlCellPr>
  </singleXmlCell>
  <singleXmlCell id="375" r="L48" connectionId="0">
    <xmlCellPr id="375" uniqueName="_Report_Observations_LIQ.NSF.ASF.BIL.BOR.DEP.NOP_M61.OLE">
      <xmlPr mapId="1" xpath="/Report/Observations/LIQ.NSF.ASF.BIL.BOR.DEP.NOP/M61.OLE" xmlDataType="double"/>
    </xmlCellPr>
  </singleXmlCell>
  <singleXmlCell id="376" r="L49" connectionId="0">
    <xmlCellPr id="376" uniqueName="_Report_Observations_LIQ.NSF.ASF.BIL.BOR.NDE_M61.OLE">
      <xmlPr mapId="1" xpath="/Report/Observations/LIQ.NSF.ASF.BIL.BOR.NDE/M61.OLE" xmlDataType="double"/>
    </xmlCellPr>
  </singleXmlCell>
  <singleXmlCell id="377" r="L44" connectionId="0">
    <xmlCellPr id="377" uniqueName="_Report_Observations_LIQ.NSF.ASF.BIL.BOR.DEP.NOP_M61.FUN_U">
      <xmlPr mapId="1" xpath="/Report/Observations/LIQ.NSF.ASF.BIL.BOR.DEP.NOP/M61.FUN_U" xmlDataType="double"/>
    </xmlCellPr>
  </singleXmlCell>
  <singleXmlCell id="378" r="L45" connectionId="0">
    <xmlCellPr id="378" uniqueName="_Report_Observations_LIQ.NSF.ASF.BIL.BOR.NDE_M61.FUN_U">
      <xmlPr mapId="1" xpath="/Report/Observations/LIQ.NSF.ASF.BIL.BOR.NDE/M61.FUN_U" xmlDataType="double"/>
    </xmlCellPr>
  </singleXmlCell>
  <singleXmlCell id="379" r="M275" connectionId="0">
    <xmlCellPr id="379" uniqueName="_Report_Observations_LIQ.NSF.RSF.BIL.KRD.PLO.ENC_Y1M.OTC.Y1M">
      <xmlPr mapId="1" xpath="/Report/Observations/LIQ.NSF.RSF.BIL.KRD.PLO.ENC/Y1M.OTC.Y1M" xmlDataType="double"/>
    </xmlCellPr>
  </singleXmlCell>
  <singleXmlCell id="380" r="L185" connectionId="0">
    <xmlCellPr id="380" uniqueName="_Report_Observations_LIQ.NSF.RSF.BIL.KRD.ENC_M61.OTC.Y1M">
      <xmlPr mapId="1" xpath="/Report/Observations/LIQ.NSF.RSF.BIL.KRD.ENC/M61.OTC.Y1M" xmlDataType="double"/>
    </xmlCellPr>
  </singleXmlCell>
  <singleXmlCell id="381" r="M274" connectionId="0">
    <xmlCellPr id="381" uniqueName="_Report_Observations_LIQ.NSF.RSF.BIL.KRD.PLO.ENC_Y1M.OTC.M61">
      <xmlPr mapId="1" xpath="/Report/Observations/LIQ.NSF.RSF.BIL.KRD.PLO.ENC/Y1M.OTC.M61" xmlDataType="double"/>
    </xmlCellPr>
  </singleXmlCell>
  <singleXmlCell id="382" r="L184" connectionId="0">
    <xmlCellPr id="382" uniqueName="_Report_Observations_LIQ.NSF.RSF.BIL.KRD.ENC_M61.OTC.M61">
      <xmlPr mapId="1" xpath="/Report/Observations/LIQ.NSF.RSF.BIL.KRD.ENC/M61.OTC.M61" xmlDataType="double"/>
    </xmlCellPr>
  </singleXmlCell>
  <singleXmlCell id="383" r="M273" connectionId="0">
    <xmlCellPr id="383" uniqueName="_Report_Observations_LIQ.NSF.RSF.BIL.KRD.PLO.ENC_Y1M.OTC.M6L">
      <xmlPr mapId="1" xpath="/Report/Observations/LIQ.NSF.RSF.BIL.KRD.PLO.ENC/Y1M.OTC.M6L" xmlDataType="double"/>
    </xmlCellPr>
  </singleXmlCell>
  <singleXmlCell id="384" r="L183" connectionId="0">
    <xmlCellPr id="384" uniqueName="_Report_Observations_LIQ.NSF.RSF.BIL.KRD.ENC_M61.OTC.M6L">
      <xmlPr mapId="1" xpath="/Report/Observations/LIQ.NSF.RSF.BIL.KRD.ENC/M61.OTC.M6L" xmlDataType="double"/>
    </xmlCellPr>
  </singleXmlCell>
  <singleXmlCell id="385" r="M271" connectionId="0">
    <xmlCellPr id="385" uniqueName="_Report_Observations_LIQ.NSF.RSF.BIL.KRD.PLO.ENC_Y1M.CEB.Y1M">
      <xmlPr mapId="1" xpath="/Report/Observations/LIQ.NSF.RSF.BIL.KRD.PLO.ENC/Y1M.CEB.Y1M" xmlDataType="double"/>
    </xmlCellPr>
  </singleXmlCell>
  <singleXmlCell id="386" r="L181" connectionId="0">
    <xmlCellPr id="386" uniqueName="_Report_Observations_LIQ.NSF.RSF.BIL.KRD.ENC_M61.CEB.Y1M">
      <xmlPr mapId="1" xpath="/Report/Observations/LIQ.NSF.RSF.BIL.KRD.ENC/M61.CEB.Y1M" xmlDataType="double"/>
    </xmlCellPr>
  </singleXmlCell>
  <singleXmlCell id="387" r="M270" connectionId="0">
    <xmlCellPr id="387" uniqueName="_Report_Observations_LIQ.NSF.RSF.BIL.KRD.PLO.ENC_Y1M.CEB.M61">
      <xmlPr mapId="1" xpath="/Report/Observations/LIQ.NSF.RSF.BIL.KRD.PLO.ENC/Y1M.CEB.M61" xmlDataType="double"/>
    </xmlCellPr>
  </singleXmlCell>
  <singleXmlCell id="388" r="L180" connectionId="0">
    <xmlCellPr id="388" uniqueName="_Report_Observations_LIQ.NSF.RSF.BIL.KRD.ENC_M61.CEB.M61">
      <xmlPr mapId="1" xpath="/Report/Observations/LIQ.NSF.RSF.BIL.KRD.ENC/M61.CEB.M61" xmlDataType="double"/>
    </xmlCellPr>
  </singleXmlCell>
  <singleXmlCell id="389" r="M269" connectionId="0">
    <xmlCellPr id="389" uniqueName="_Report_Observations_LIQ.NSF.RSF.BIL.KRD.PLO.ENC_Y1M.CEB.M6L">
      <xmlPr mapId="1" xpath="/Report/Observations/LIQ.NSF.RSF.BIL.KRD.PLO.ENC/Y1M.CEB.M6L" xmlDataType="double"/>
    </xmlCellPr>
  </singleXmlCell>
  <singleXmlCell id="390" r="L179" connectionId="0">
    <xmlCellPr id="390" uniqueName="_Report_Observations_LIQ.NSF.RSF.BIL.KRD.ENC_M61.CEB.M6L">
      <xmlPr mapId="1" xpath="/Report/Observations/LIQ.NSF.RSF.BIL.KRD.ENC/M61.CEB.M6L" xmlDataType="double"/>
    </xmlCellPr>
  </singleXmlCell>
  <singleXmlCell id="391" r="M267" connectionId="0">
    <xmlCellPr id="391" uniqueName="_Report_Observations_LIQ.NSF.RSF.BIL.KRD.PLO.UNE_Y1M">
      <xmlPr mapId="1" xpath="/Report/Observations/LIQ.NSF.RSF.BIL.KRD.PLO.UNE/Y1M" xmlDataType="double"/>
    </xmlCellPr>
  </singleXmlCell>
  <singleXmlCell id="392" r="L177" connectionId="0">
    <xmlCellPr id="392" uniqueName="_Report_Observations_LIQ.NSF.RSF.BIL.KRD.UNE_M61">
      <xmlPr mapId="1" xpath="/Report/Observations/LIQ.NSF.RSF.BIL.KRD.UNE/M61" xmlDataType="double"/>
    </xmlCellPr>
  </singleXmlCell>
  <singleXmlCell id="393" r="L40" connectionId="0">
    <xmlCellPr id="393" uniqueName="_Report_Observations_LIQ.NSF.ASF.BIL.BOR.DEP.NOP_M61.BAN">
      <xmlPr mapId="1" xpath="/Report/Observations/LIQ.NSF.ASF.BIL.BOR.DEP.NOP/M61.BAN" xmlDataType="double"/>
    </xmlCellPr>
  </singleXmlCell>
  <singleXmlCell id="394" r="L41" connectionId="0">
    <xmlCellPr id="394" uniqueName="_Report_Observations_LIQ.NSF.ASF.BIL.BOR.NDE_M61.BAN">
      <xmlPr mapId="1" xpath="/Report/Observations/LIQ.NSF.ASF.BIL.BOR.NDE/M61.BAN" xmlDataType="double"/>
    </xmlCellPr>
  </singleXmlCell>
  <singleXmlCell id="395" r="M243" connectionId="0">
    <xmlCellPr id="395" uniqueName="_Report_Observations_LIQ.NSF.RSF.BIL.KRD.RMO.ENC_Y1M.OTC.M6L">
      <xmlPr mapId="1" xpath="/Report/Observations/LIQ.NSF.RSF.BIL.KRD.RMO.ENC/Y1M.OTC.M6L" xmlDataType="double"/>
    </xmlCellPr>
  </singleXmlCell>
  <singleXmlCell id="396" r="M241" connectionId="0">
    <xmlCellPr id="396" uniqueName="_Report_Observations_LIQ.NSF.RSF.BIL.KRD.RMO.ENC_Y1M.CEB.Y1M">
      <xmlPr mapId="1" xpath="/Report/Observations/LIQ.NSF.RSF.BIL.KRD.RMO.ENC/Y1M.CEB.Y1M" xmlDataType="double"/>
    </xmlCellPr>
  </singleXmlCell>
  <singleXmlCell id="397" r="M240" connectionId="0">
    <xmlCellPr id="397" uniqueName="_Report_Observations_LIQ.NSF.RSF.BIL.KRD.RMO.ENC_Y1M.CEB.M61">
      <xmlPr mapId="1" xpath="/Report/Observations/LIQ.NSF.RSF.BIL.KRD.RMO.ENC/Y1M.CEB.M61" xmlDataType="double"/>
    </xmlCellPr>
  </singleXmlCell>
  <singleXmlCell id="398" r="M239" connectionId="0">
    <xmlCellPr id="398" uniqueName="_Report_Observations_LIQ.NSF.RSF.BIL.KRD.RMO.ENC_Y1M.CEB.M6L">
      <xmlPr mapId="1" xpath="/Report/Observations/LIQ.NSF.RSF.BIL.KRD.RMO.ENC/Y1M.CEB.M6L" xmlDataType="double"/>
    </xmlCellPr>
  </singleXmlCell>
  <singleXmlCell id="399" r="M237" connectionId="0">
    <xmlCellPr id="399" uniqueName="_Report_Observations_LIQ.NSF.RSF.BIL.KRD.RMO.UNE_Y1M">
      <xmlPr mapId="1" xpath="/Report/Observations/LIQ.NSF.RSF.BIL.KRD.RMO.UNE/Y1M" xmlDataType="double"/>
    </xmlCellPr>
  </singleXmlCell>
  <singleXmlCell id="400" r="L72" connectionId="0">
    <xmlCellPr id="400" uniqueName="_Report_Observations_LIQ.NSF.ASF.BIL.BOR.OLA.AMD_M61">
      <xmlPr mapId="1" xpath="/Report/Observations/LIQ.NSF.ASF.BIL.BOR.OLA.AMD/M61" xmlDataType="double"/>
    </xmlCellPr>
  </singleXmlCell>
  <singleXmlCell id="401" r="L73" connectionId="0">
    <xmlCellPr id="401" uniqueName="_Report_Observations_LIQ.NSF.ASF.BIL.BOR.OLA.OLI_M61">
      <xmlPr mapId="1" xpath="/Report/Observations/LIQ.NSF.ASF.BIL.BOR.OLA.OLI/M61" xmlDataType="double"/>
    </xmlCellPr>
  </singleXmlCell>
  <singleXmlCell id="402" r="L71" connectionId="0">
    <xmlCellPr id="402" uniqueName="_Report_Observations_LIQ.NSF.ASF.BIL.BOR.OLA.PLI_M61">
      <xmlPr mapId="1" xpath="/Report/Observations/LIQ.NSF.ASF.BIL.BOR.OLA.PLI/M61" xmlDataType="double"/>
    </xmlCellPr>
  </singleXmlCell>
  <singleXmlCell id="403" r="L65" connectionId="0">
    <xmlCellPr id="403" uniqueName="_Report_Observations_LIQ.NSF.ASF.BIL.BOR.DTL_M61">
      <xmlPr mapId="1" xpath="/Report/Observations/LIQ.NSF.ASF.BIL.BOR.DTL/M61" xmlDataType="double"/>
    </xmlCellPr>
  </singleXmlCell>
  <singleXmlCell id="404" r="L66" connectionId="0">
    <xmlCellPr id="404" uniqueName="_Report_Observations_LIQ.NSF.ASF.BIL.BOR.MII_M61">
      <xmlPr mapId="1" xpath="/Report/Observations/LIQ.NSF.ASF.BIL.BOR.MII/M61" xmlDataType="double"/>
    </xmlCellPr>
  </singleXmlCell>
  <singleXmlCell id="405" r="L67" connectionId="0">
    <xmlCellPr id="405" uniqueName="_Report_Observations_LIQ.NSF.ASF.BIL.BOR.TDP_M61">
      <xmlPr mapId="1" xpath="/Report/Observations/LIQ.NSF.ASF.BIL.BOR.TDP/M61" xmlDataType="double"/>
    </xmlCellPr>
  </singleXmlCell>
  <singleXmlCell id="406" r="L68" connectionId="0">
    <xmlCellPr id="406" uniqueName="_Report_Observations_LIQ.NSF.ASF.BIL.BOR.IDL_M61">
      <xmlPr mapId="1" xpath="/Report/Observations/LIQ.NSF.ASF.BIL.BOR.IDL/M61" xmlDataType="double"/>
    </xmlCellPr>
  </singleXmlCell>
  <singleXmlCell id="407" r="L165" connectionId="0">
    <xmlCellPr id="407" uniqueName="_Report_Observations_LIQ.NSF.RSF.BIL.KRD.UEK.ENC_M61.BAN.OTC.Y1M">
      <xmlPr mapId="1" xpath="/Report/Observations/LIQ.NSF.RSF.BIL.KRD.UEK.ENC/M61.BAN.OTC.Y1M" xmlDataType="double"/>
    </xmlCellPr>
  </singleXmlCell>
  <singleXmlCell id="408" r="M254" connectionId="0">
    <xmlCellPr id="408" uniqueName="_Report_Observations_LIQ.NSF.RSF.BIL.KRD.UEK.OTL.ENC_OTC.M61">
      <xmlPr mapId="1" xpath="/Report/Observations/LIQ.NSF.RSF.BIL.KRD.UEK.OTL.ENC/OTC.M61" xmlDataType="double"/>
    </xmlCellPr>
  </singleXmlCell>
  <singleXmlCell id="409" r="L164" connectionId="0">
    <xmlCellPr id="409" uniqueName="_Report_Observations_LIQ.NSF.RSF.BIL.KRD.UEK.ENC_M61.BAN.OTC.M61">
      <xmlPr mapId="1" xpath="/Report/Observations/LIQ.NSF.RSF.BIL.KRD.UEK.ENC/M61.BAN.OTC.M61" xmlDataType="double"/>
    </xmlCellPr>
  </singleXmlCell>
  <singleXmlCell id="410" r="M253" connectionId="0">
    <xmlCellPr id="410" uniqueName="_Report_Observations_LIQ.NSF.RSF.BIL.KRD.UEK.OTL.ENC_OTC.M6L">
      <xmlPr mapId="1" xpath="/Report/Observations/LIQ.NSF.RSF.BIL.KRD.UEK.OTL.ENC/OTC.M6L" xmlDataType="double"/>
    </xmlCellPr>
  </singleXmlCell>
  <singleXmlCell id="411" r="L163" connectionId="0">
    <xmlCellPr id="411" uniqueName="_Report_Observations_LIQ.NSF.RSF.BIL.KRD.UEK.ENC_M61.BAN.OTC.M6L">
      <xmlPr mapId="1" xpath="/Report/Observations/LIQ.NSF.RSF.BIL.KRD.UEK.ENC/M61.BAN.OTC.M6L" xmlDataType="double"/>
    </xmlCellPr>
  </singleXmlCell>
  <singleXmlCell id="412" r="M251" connectionId="0">
    <xmlCellPr id="412" uniqueName="_Report_Observations_LIQ.NSF.RSF.BIL.KRD.UEK.OTL.ENC_CEB.Y1M">
      <xmlPr mapId="1" xpath="/Report/Observations/LIQ.NSF.RSF.BIL.KRD.UEK.OTL.ENC/CEB.Y1M" xmlDataType="double"/>
    </xmlCellPr>
  </singleXmlCell>
  <singleXmlCell id="413" r="L161" connectionId="0">
    <xmlCellPr id="413" uniqueName="_Report_Observations_LIQ.NSF.RSF.BIL.KRD.UEK.ENC_M61.BAN.CEB.Y1M">
      <xmlPr mapId="1" xpath="/Report/Observations/LIQ.NSF.RSF.BIL.KRD.UEK.ENC/M61.BAN.CEB.Y1M" xmlDataType="double"/>
    </xmlCellPr>
  </singleXmlCell>
  <singleXmlCell id="414" r="M250" connectionId="0">
    <xmlCellPr id="414" uniqueName="_Report_Observations_LIQ.NSF.RSF.BIL.KRD.UEK.OTL.ENC_CEB.M61">
      <xmlPr mapId="1" xpath="/Report/Observations/LIQ.NSF.RSF.BIL.KRD.UEK.OTL.ENC/CEB.M61" xmlDataType="double"/>
    </xmlCellPr>
  </singleXmlCell>
  <singleXmlCell id="415" r="L160" connectionId="0">
    <xmlCellPr id="415" uniqueName="_Report_Observations_LIQ.NSF.RSF.BIL.KRD.UEK.ENC_M61.BAN.CEB.M61">
      <xmlPr mapId="1" xpath="/Report/Observations/LIQ.NSF.RSF.BIL.KRD.UEK.ENC/M61.BAN.CEB.M61" xmlDataType="double"/>
    </xmlCellPr>
  </singleXmlCell>
  <singleXmlCell id="416" r="M249" connectionId="0">
    <xmlCellPr id="416" uniqueName="_Report_Observations_LIQ.NSF.RSF.BIL.KRD.UEK.OTL.ENC_CEB.M6L">
      <xmlPr mapId="1" xpath="/Report/Observations/LIQ.NSF.RSF.BIL.KRD.UEK.OTL.ENC/CEB.M6L" xmlDataType="double"/>
    </xmlCellPr>
  </singleXmlCell>
  <singleXmlCell id="417" r="L159" connectionId="0">
    <xmlCellPr id="417" uniqueName="_Report_Observations_LIQ.NSF.RSF.BIL.KRD.UEK.ENC_M61.BAN.CEB.M6L">
      <xmlPr mapId="1" xpath="/Report/Observations/LIQ.NSF.RSF.BIL.KRD.UEK.ENC/M61.BAN.CEB.M6L" xmlDataType="double"/>
    </xmlCellPr>
  </singleXmlCell>
  <singleXmlCell id="418" r="M247" connectionId="0">
    <xmlCellPr id="418" uniqueName="_Report_Observations_LIQ.NSF.RSF.BIL.KRD.UEK.OTL.UNE">
      <xmlPr mapId="1" xpath="/Report/Observations/LIQ.NSF.RSF.BIL.KRD.UEK.OTL.UNE" xmlDataType="double"/>
    </xmlCellPr>
  </singleXmlCell>
  <singleXmlCell id="419" r="L157" connectionId="0">
    <xmlCellPr id="419" uniqueName="_Report_Observations_LIQ.NSF.RSF.BIL.KRD.UEK.UNE_M61.BAN">
      <xmlPr mapId="1" xpath="/Report/Observations/LIQ.NSF.RSF.BIL.KRD.UEK.UNE/M61.BAN" xmlDataType="double"/>
    </xmlCellPr>
  </singleXmlCell>
  <singleXmlCell id="420" r="M245" connectionId="0">
    <xmlCellPr id="420" uniqueName="_Report_Observations_LIQ.NSF.RSF.BIL.KRD.RMO.ENC_Y1M.OTC.Y1M">
      <xmlPr mapId="1" xpath="/Report/Observations/LIQ.NSF.RSF.BIL.KRD.RMO.ENC/Y1M.OTC.Y1M" xmlDataType="double"/>
    </xmlCellPr>
  </singleXmlCell>
  <singleXmlCell id="421" r="M244" connectionId="0">
    <xmlCellPr id="421" uniqueName="_Report_Observations_LIQ.NSF.RSF.BIL.KRD.RMO.ENC_Y1M.OTC.M61">
      <xmlPr mapId="1" xpath="/Report/Observations/LIQ.NSF.RSF.BIL.KRD.RMO.ENC/Y1M.OTC.M61" xmlDataType="double"/>
    </xmlCellPr>
  </singleXmlCell>
  <singleXmlCell id="422" r="L64" connectionId="0">
    <xmlCellPr id="422" uniqueName="_Report_Observations_LIQ.NSF.ASF.BIL.BOR.IMA_M61">
      <xmlPr mapId="1" xpath="/Report/Observations/LIQ.NSF.ASF.BIL.BOR.IMA/M61" xmlDataType="double"/>
    </xmlCellPr>
  </singleXmlCell>
  <singleXmlCell id="423" r="K204" connectionId="0">
    <xmlCellPr id="423" uniqueName="_Report_Observations_LIQ.NSF.RSF.BIL.DOP.ENC_M6L.FUN_U.OTC.M61">
      <xmlPr mapId="1" xpath="/Report/Observations/LIQ.NSF.RSF.BIL.DOP.ENC/M6L.FUN_U.OTC.M61" xmlDataType="double"/>
    </xmlCellPr>
  </singleXmlCell>
  <singleXmlCell id="424" r="K205" connectionId="0">
    <xmlCellPr id="424" uniqueName="_Report_Observations_LIQ.NSF.RSF.BIL.DOP.ENC_M6L.FUN_U.OTC.Y1M">
      <xmlPr mapId="1" xpath="/Report/Observations/LIQ.NSF.RSF.BIL.DOP.ENC/M6L.FUN_U.OTC.Y1M" xmlDataType="double"/>
    </xmlCellPr>
  </singleXmlCell>
  <singleXmlCell id="425" r="K203" connectionId="0">
    <xmlCellPr id="425" uniqueName="_Report_Observations_LIQ.NSF.RSF.BIL.DOP.ENC_M6L.FUN_U.OTC.M6L">
      <xmlPr mapId="1" xpath="/Report/Observations/LIQ.NSF.RSF.BIL.DOP.ENC/M6L.FUN_U.OTC.M6L" xmlDataType="double"/>
    </xmlCellPr>
  </singleXmlCell>
  <singleXmlCell id="426" r="K200" connectionId="0">
    <xmlCellPr id="426" uniqueName="_Report_Observations_LIQ.NSF.RSF.BIL.DOP.ENC_M6L.FUN_U.CEB.M61">
      <xmlPr mapId="1" xpath="/Report/Observations/LIQ.NSF.RSF.BIL.DOP.ENC/M6L.FUN_U.CEB.M61" xmlDataType="double"/>
    </xmlCellPr>
  </singleXmlCell>
  <singleXmlCell id="427" r="K201" connectionId="0">
    <xmlCellPr id="427" uniqueName="_Report_Observations_LIQ.NSF.RSF.BIL.DOP.ENC_M6L.FUN_U.CEB.Y1M">
      <xmlPr mapId="1" xpath="/Report/Observations/LIQ.NSF.RSF.BIL.DOP.ENC/M6L.FUN_U.CEB.Y1M" xmlDataType="double"/>
    </xmlCellPr>
  </singleXmlCell>
  <singleXmlCell id="428" r="K209" connectionId="0">
    <xmlCellPr id="428" uniqueName="_Report_Observations_LIQ.NSF.RSF.BIL.KRD.L1Y.ENC_M6L.NFU.CEB.M6L">
      <xmlPr mapId="1" xpath="/Report/Observations/LIQ.NSF.RSF.BIL.KRD.L1Y.ENC/M6L.NFU.CEB.M6L" xmlDataType="double"/>
    </xmlCellPr>
  </singleXmlCell>
  <singleXmlCell id="429" r="K207" connectionId="0">
    <xmlCellPr id="429" uniqueName="_Report_Observations_LIQ.NSF.RSF.BIL.KRD.L1Y.UNE_M6L.NFU">
      <xmlPr mapId="1" xpath="/Report/Observations/LIQ.NSF.RSF.BIL.KRD.L1Y.UNE/M6L.NFU" xmlDataType="double"/>
    </xmlCellPr>
  </singleXmlCell>
  <singleXmlCell id="430" r="K240" connectionId="0">
    <xmlCellPr id="430" uniqueName="_Report_Observations_LIQ.NSF.RSF.BIL.KRD.RMO.ENC_M6L.CEB.M61">
      <xmlPr mapId="1" xpath="/Report/Observations/LIQ.NSF.RSF.BIL.KRD.RMO.ENC/M6L.CEB.M61" xmlDataType="double"/>
    </xmlCellPr>
  </singleXmlCell>
  <singleXmlCell id="431" r="L330" connectionId="0">
    <xmlCellPr id="431" uniqueName="_Report_Observations_LIQ.NSF.RSF.BIL.OTA.IDR_M61">
      <xmlPr mapId="1" xpath="/Report/Observations/LIQ.NSF.RSF.BIL.OTA.IDR/M61" xmlDataType="double"/>
    </xmlCellPr>
  </singleXmlCell>
  <singleXmlCell id="432" r="K241" connectionId="0">
    <xmlCellPr id="432" uniqueName="_Report_Observations_LIQ.NSF.RSF.BIL.KRD.RMO.ENC_M6L.CEB.Y1M">
      <xmlPr mapId="1" xpath="/Report/Observations/LIQ.NSF.RSF.BIL.KRD.RMO.ENC/M6L.CEB.Y1M" xmlDataType="double"/>
    </xmlCellPr>
  </singleXmlCell>
  <singleXmlCell id="433" r="K237" connectionId="0">
    <xmlCellPr id="433" uniqueName="_Report_Observations_LIQ.NSF.RSF.BIL.KRD.RMO.UNE_M6L">
      <xmlPr mapId="1" xpath="/Report/Observations/LIQ.NSF.RSF.BIL.KRD.RMO.UNE/M6L" xmlDataType="double"/>
    </xmlCellPr>
  </singleXmlCell>
  <singleXmlCell id="434" r="L327" connectionId="0">
    <xmlCellPr id="434" uniqueName="_Report_Observations_LIQ.NSF.RSF.BIL.OTA.SAN_M61">
      <xmlPr mapId="1" xpath="/Report/Observations/LIQ.NSF.RSF.BIL.OTA.SAN/M61" xmlDataType="double"/>
    </xmlCellPr>
  </singleXmlCell>
  <singleXmlCell id="435" r="L326" connectionId="0">
    <xmlCellPr id="435" uniqueName="_Report_Observations_LIQ.NSF.RSF.BIL.OTA.IMW_M61">
      <xmlPr mapId="1" xpath="/Report/Observations/LIQ.NSF.RSF.BIL.OTA.IMW/M61" xmlDataType="double"/>
    </xmlCellPr>
  </singleXmlCell>
  <singleXmlCell id="436" r="K235" connectionId="0">
    <xmlCellPr id="436" uniqueName="_Report_Observations_LIQ.NSF.RSF.BIL.KRD.L1Y.ENC_M6L.SMN.OTC.Y1M">
      <xmlPr mapId="1" xpath="/Report/Observations/LIQ.NSF.RSF.BIL.KRD.L1Y.ENC/M6L.SMN.OTC.Y1M" xmlDataType="double"/>
    </xmlCellPr>
  </singleXmlCell>
  <singleXmlCell id="437" r="L325" connectionId="0">
    <xmlCellPr id="437" uniqueName="_Report_Observations_LIQ.NSF.RSF.BIL.OTA.DES_M61">
      <xmlPr mapId="1" xpath="/Report/Observations/LIQ.NSF.RSF.BIL.OTA.DES/M61" xmlDataType="double"/>
    </xmlCellPr>
  </singleXmlCell>
  <singleXmlCell id="438" r="K233" connectionId="0">
    <xmlCellPr id="438" uniqueName="_Report_Observations_LIQ.NSF.RSF.BIL.KRD.L1Y.ENC_M6L.SMN.OTC.M6L">
      <xmlPr mapId="1" xpath="/Report/Observations/LIQ.NSF.RSF.BIL.KRD.L1Y.ENC/M6L.SMN.OTC.M6L" xmlDataType="double"/>
    </xmlCellPr>
  </singleXmlCell>
  <singleXmlCell id="439" r="K234" connectionId="0">
    <xmlCellPr id="439" uniqueName="_Report_Observations_LIQ.NSF.RSF.BIL.KRD.L1Y.ENC_M6L.SMN.OTC.M61">
      <xmlPr mapId="1" xpath="/Report/Observations/LIQ.NSF.RSF.BIL.KRD.L1Y.ENC/M6L.SMN.OTC.M61" xmlDataType="double"/>
    </xmlCellPr>
  </singleXmlCell>
  <singleXmlCell id="440" r="L321" connectionId="0">
    <xmlCellPr id="440" uniqueName="_Report_Observations_LIQ.NSF.RSF.BIL.IMO_M61">
      <xmlPr mapId="1" xpath="/Report/Observations/LIQ.NSF.RSF.BIL.IMO/M61" xmlDataType="double"/>
    </xmlCellPr>
  </singleXmlCell>
  <singleXmlCell id="441" r="K231" connectionId="0">
    <xmlCellPr id="441" uniqueName="_Report_Observations_LIQ.NSF.RSF.BIL.KRD.L1Y.ENC_M6L.SMN.CEB.Y1M">
      <xmlPr mapId="1" xpath="/Report/Observations/LIQ.NSF.RSF.BIL.KRD.L1Y.ENC/M6L.SMN.CEB.Y1M" xmlDataType="double"/>
    </xmlCellPr>
  </singleXmlCell>
  <singleXmlCell id="442" r="K239" connectionId="0">
    <xmlCellPr id="442" uniqueName="_Report_Observations_LIQ.NSF.RSF.BIL.KRD.RMO.ENC_M6L.CEB.M6L">
      <xmlPr mapId="1" xpath="/Report/Observations/LIQ.NSF.RSF.BIL.KRD.RMO.ENC/M6L.CEB.M6L" xmlDataType="double"/>
    </xmlCellPr>
  </singleXmlCell>
  <singleXmlCell id="443" r="L328" connectionId="0">
    <xmlCellPr id="443" uniqueName="_Report_Observations_LIQ.NSF.RSF.BIL.OTA.DTA_M61">
      <xmlPr mapId="1" xpath="/Report/Observations/LIQ.NSF.RSF.BIL.OTA.DTA/M61" xmlDataType="double"/>
    </xmlCellPr>
  </singleXmlCell>
  <singleXmlCell id="444" r="K244" connectionId="0">
    <xmlCellPr id="444" uniqueName="_Report_Observations_LIQ.NSF.RSF.BIL.KRD.RMO.ENC_M6L.OTC.M61">
      <xmlPr mapId="1" xpath="/Report/Observations/LIQ.NSF.RSF.BIL.KRD.RMO.ENC/M6L.OTC.M61" xmlDataType="double"/>
    </xmlCellPr>
  </singleXmlCell>
  <singleXmlCell id="445" r="K245" connectionId="0">
    <xmlCellPr id="445" uniqueName="_Report_Observations_LIQ.NSF.RSF.BIL.KRD.RMO.ENC_M6L.OTC.Y1M">
      <xmlPr mapId="1" xpath="/Report/Observations/LIQ.NSF.RSF.BIL.KRD.RMO.ENC/M6L.OTC.Y1M" xmlDataType="double"/>
    </xmlCellPr>
  </singleXmlCell>
  <singleXmlCell id="446" r="L333" connectionId="0">
    <xmlCellPr id="446" uniqueName="_Report_Observations_LIQ.NSF.RSF.BIL.OTA.OAS_M61">
      <xmlPr mapId="1" xpath="/Report/Observations/LIQ.NSF.RSF.BIL.OTA.OAS/M61" xmlDataType="double"/>
    </xmlCellPr>
  </singleXmlCell>
  <singleXmlCell id="447" r="L332" connectionId="0">
    <xmlCellPr id="447" uniqueName="_Report_Observations_LIQ.NSF.RSF.BIL.OTA.NEE_M61">
      <xmlPr mapId="1" xpath="/Report/Observations/LIQ.NSF.RSF.BIL.OTA.NEE/M61" xmlDataType="double"/>
    </xmlCellPr>
  </singleXmlCell>
  <singleXmlCell id="448" r="K243" connectionId="0">
    <xmlCellPr id="448" uniqueName="_Report_Observations_LIQ.NSF.RSF.BIL.KRD.RMO.ENC_M6L.OTC.M6L">
      <xmlPr mapId="1" xpath="/Report/Observations/LIQ.NSF.RSF.BIL.KRD.RMO.ENC/M6L.OTC.M6L" xmlDataType="double"/>
    </xmlCellPr>
  </singleXmlCell>
  <singleXmlCell id="449" r="L331" connectionId="0">
    <xmlCellPr id="449" uniqueName="_Report_Observations_LIQ.NSF.RSF.BIL.OTA.REI_M61">
      <xmlPr mapId="1" xpath="/Report/Observations/LIQ.NSF.RSF.BIL.OTA.REI/M61" xmlDataType="double"/>
    </xmlCellPr>
  </singleXmlCell>
  <singleXmlCell id="450" r="K215" connectionId="0">
    <xmlCellPr id="450" uniqueName="_Report_Observations_LIQ.NSF.RSF.BIL.KRD.L1Y.ENC_M6L.NFU.OTC.Y1M">
      <xmlPr mapId="1" xpath="/Report/Observations/LIQ.NSF.RSF.BIL.KRD.L1Y.ENC/M6L.NFU.OTC.Y1M" xmlDataType="double"/>
    </xmlCellPr>
  </singleXmlCell>
  <singleXmlCell id="451" r="K213" connectionId="0">
    <xmlCellPr id="451" uniqueName="_Report_Observations_LIQ.NSF.RSF.BIL.KRD.L1Y.ENC_M6L.NFU.OTC.M6L">
      <xmlPr mapId="1" xpath="/Report/Observations/LIQ.NSF.RSF.BIL.KRD.L1Y.ENC/M6L.NFU.OTC.M6L" xmlDataType="double"/>
    </xmlCellPr>
  </singleXmlCell>
  <singleXmlCell id="452" r="K214" connectionId="0">
    <xmlCellPr id="452" uniqueName="_Report_Observations_LIQ.NSF.RSF.BIL.KRD.L1Y.ENC_M6L.NFU.OTC.M61">
      <xmlPr mapId="1" xpath="/Report/Observations/LIQ.NSF.RSF.BIL.KRD.L1Y.ENC/M6L.NFU.OTC.M61" xmlDataType="double"/>
    </xmlCellPr>
  </singleXmlCell>
  <singleXmlCell id="453" r="K211" connectionId="0">
    <xmlCellPr id="453" uniqueName="_Report_Observations_LIQ.NSF.RSF.BIL.KRD.L1Y.ENC_M6L.NFU.CEB.Y1M">
      <xmlPr mapId="1" xpath="/Report/Observations/LIQ.NSF.RSF.BIL.KRD.L1Y.ENC/M6L.NFU.CEB.Y1M" xmlDataType="double"/>
    </xmlCellPr>
  </singleXmlCell>
  <singleXmlCell id="454" r="K210" connectionId="0">
    <xmlCellPr id="454" uniqueName="_Report_Observations_LIQ.NSF.RSF.BIL.KRD.L1Y.ENC_M6L.NFU.CEB.M61">
      <xmlPr mapId="1" xpath="/Report/Observations/LIQ.NSF.RSF.BIL.KRD.L1Y.ENC/M6L.NFU.CEB.M61" xmlDataType="double"/>
    </xmlCellPr>
  </singleXmlCell>
  <singleXmlCell id="455" r="K219" connectionId="0">
    <xmlCellPr id="455" uniqueName="_Report_Observations_LIQ.NSF.RSF.BIL.KRD.L1Y.ENC_M6L.CEB.CEB.M6L">
      <xmlPr mapId="1" xpath="/Report/Observations/LIQ.NSF.RSF.BIL.KRD.L1Y.ENC/M6L.CEB.CEB.M6L" xmlDataType="double"/>
    </xmlCellPr>
  </singleXmlCell>
  <singleXmlCell id="456" r="K217" connectionId="0">
    <xmlCellPr id="456" uniqueName="_Report_Observations_LIQ.NSF.RSF.BIL.KRD.L1Y.UNE_M6L.CEB">
      <xmlPr mapId="1" xpath="/Report/Observations/LIQ.NSF.RSF.BIL.KRD.L1Y.UNE/M6L.CEB" xmlDataType="double"/>
    </xmlCellPr>
  </singleXmlCell>
  <singleXmlCell id="457" r="K230" connectionId="0">
    <xmlCellPr id="457" uniqueName="_Report_Observations_LIQ.NSF.RSF.BIL.KRD.L1Y.ENC_M6L.SMN.CEB.M61">
      <xmlPr mapId="1" xpath="/Report/Observations/LIQ.NSF.RSF.BIL.KRD.L1Y.ENC/M6L.SMN.CEB.M61" xmlDataType="double"/>
    </xmlCellPr>
  </singleXmlCell>
  <singleXmlCell id="458" r="K227" connectionId="0">
    <xmlCellPr id="458" uniqueName="_Report_Observations_LIQ.NSF.RSF.BIL.KRD.L1Y.UNE_M6L.SMN">
      <xmlPr mapId="1" xpath="/Report/Observations/LIQ.NSF.RSF.BIL.KRD.L1Y.UNE/M6L.SMN" xmlDataType="double"/>
    </xmlCellPr>
  </singleXmlCell>
  <singleXmlCell id="459" r="K224" connectionId="0">
    <xmlCellPr id="459" uniqueName="_Report_Observations_LIQ.NSF.RSF.BIL.KRD.L1Y.ENC_M6L.CEB.OTC.M61">
      <xmlPr mapId="1" xpath="/Report/Observations/LIQ.NSF.RSF.BIL.KRD.L1Y.ENC/M6L.CEB.OTC.M61" xmlDataType="double"/>
    </xmlCellPr>
  </singleXmlCell>
  <singleXmlCell id="460" r="K225" connectionId="0">
    <xmlCellPr id="460" uniqueName="_Report_Observations_LIQ.NSF.RSF.BIL.KRD.L1Y.ENC_M6L.CEB.OTC.Y1M">
      <xmlPr mapId="1" xpath="/Report/Observations/LIQ.NSF.RSF.BIL.KRD.L1Y.ENC/M6L.CEB.OTC.Y1M" xmlDataType="double"/>
    </xmlCellPr>
  </singleXmlCell>
  <singleXmlCell id="461" r="K223" connectionId="0">
    <xmlCellPr id="461" uniqueName="_Report_Observations_LIQ.NSF.RSF.BIL.KRD.L1Y.ENC_M6L.CEB.OTC.M6L">
      <xmlPr mapId="1" xpath="/Report/Observations/LIQ.NSF.RSF.BIL.KRD.L1Y.ENC/M6L.CEB.OTC.M6L" xmlDataType="double"/>
    </xmlCellPr>
  </singleXmlCell>
  <singleXmlCell id="462" r="K220" connectionId="0">
    <xmlCellPr id="462" uniqueName="_Report_Observations_LIQ.NSF.RSF.BIL.KRD.L1Y.ENC_M6L.CEB.CEB.M61">
      <xmlPr mapId="1" xpath="/Report/Observations/LIQ.NSF.RSF.BIL.KRD.L1Y.ENC/M6L.CEB.CEB.M61" xmlDataType="double"/>
    </xmlCellPr>
  </singleXmlCell>
  <singleXmlCell id="463" r="K221" connectionId="0">
    <xmlCellPr id="463" uniqueName="_Report_Observations_LIQ.NSF.RSF.BIL.KRD.L1Y.ENC_M6L.CEB.CEB.Y1M">
      <xmlPr mapId="1" xpath="/Report/Observations/LIQ.NSF.RSF.BIL.KRD.L1Y.ENC/M6L.CEB.CEB.Y1M" xmlDataType="double"/>
    </xmlCellPr>
  </singleXmlCell>
  <singleXmlCell id="464" r="L319" connectionId="0">
    <xmlCellPr id="464" uniqueName="_Report_Observations_LIQ.NSF.RSF.BIL.IM2_M61">
      <xmlPr mapId="1" xpath="/Report/Observations/LIQ.NSF.RSF.BIL.IM2/M61" xmlDataType="double"/>
    </xmlCellPr>
  </singleXmlCell>
  <singleXmlCell id="465" r="K229" connectionId="0">
    <xmlCellPr id="465" uniqueName="_Report_Observations_LIQ.NSF.RSF.BIL.KRD.L1Y.ENC_M6L.SMN.CEB.M6L">
      <xmlPr mapId="1" xpath="/Report/Observations/LIQ.NSF.RSF.BIL.KRD.L1Y.ENC/M6L.SMN.CEB.M6L" xmlDataType="double"/>
    </xmlCellPr>
  </singleXmlCell>
  <singleXmlCell id="466" r="V74" connectionId="0">
    <xmlCellPr id="466" uniqueName="_Report_Observations_LIQ.NSF.ASF">
      <xmlPr mapId="1" xpath="/Report/Observations/LIQ.NSF.ASF" xmlDataType="double"/>
    </xmlCellPr>
  </singleXmlCell>
  <singleXmlCell id="467" r="K73" connectionId="0">
    <xmlCellPr id="467" uniqueName="_Report_Observations_LIQ.NSF.ASF.BIL.BOR.OLA.OLI_M6L">
      <xmlPr mapId="1" xpath="/Report/Observations/LIQ.NSF.ASF.BIL.BOR.OLA.OLI/M6L" xmlDataType="double"/>
    </xmlCellPr>
  </singleXmlCell>
  <singleXmlCell id="468" r="K70" connectionId="0">
    <xmlCellPr id="468" uniqueName="_Report_Observations_LIQ.NSF.ASF.BIL.BOR.OLA.CCD_M6L">
      <xmlPr mapId="1" xpath="/Report/Observations/LIQ.NSF.ASF.BIL.BOR.OLA.CCD/M6L" xmlDataType="double"/>
    </xmlCellPr>
  </singleXmlCell>
  <singleXmlCell id="469" r="K71" connectionId="0">
    <xmlCellPr id="469" uniqueName="_Report_Observations_LIQ.NSF.ASF.BIL.BOR.OLA.PLI_M6L">
      <xmlPr mapId="1" xpath="/Report/Observations/LIQ.NSF.ASF.BIL.BOR.OLA.PLI/M6L" xmlDataType="double"/>
    </xmlCellPr>
  </singleXmlCell>
  <singleXmlCell id="470" r="K72" connectionId="0">
    <xmlCellPr id="470" uniqueName="_Report_Observations_LIQ.NSF.ASF.BIL.BOR.OLA.AMD_M6L">
      <xmlPr mapId="1" xpath="/Report/Observations/LIQ.NSF.ASF.BIL.BOR.OLA.AMD/M6L" xmlDataType="double"/>
    </xmlCellPr>
  </singleXmlCell>
  <singleXmlCell id="471" r="K66" connectionId="0">
    <xmlCellPr id="471" uniqueName="_Report_Observations_LIQ.NSF.ASF.BIL.BOR.MII_M6L">
      <xmlPr mapId="1" xpath="/Report/Observations/LIQ.NSF.ASF.BIL.BOR.MII/M6L" xmlDataType="double"/>
    </xmlCellPr>
  </singleXmlCell>
  <singleXmlCell id="472" r="K67" connectionId="0">
    <xmlCellPr id="472" uniqueName="_Report_Observations_LIQ.NSF.ASF.BIL.BOR.TDP_M6L">
      <xmlPr mapId="1" xpath="/Report/Observations/LIQ.NSF.ASF.BIL.BOR.TDP/M6L" xmlDataType="double"/>
    </xmlCellPr>
  </singleXmlCell>
  <singleXmlCell id="473" r="K68" connectionId="0">
    <xmlCellPr id="473" uniqueName="_Report_Observations_LIQ.NSF.ASF.BIL.BOR.IDL_M6L">
      <xmlPr mapId="1" xpath="/Report/Observations/LIQ.NSF.ASF.BIL.BOR.IDL/M6L" xmlDataType="double"/>
    </xmlCellPr>
  </singleXmlCell>
  <singleXmlCell id="474" r="K64" connectionId="0">
    <xmlCellPr id="474" uniqueName="_Report_Observations_LIQ.NSF.ASF.BIL.BOR.IMA_M6L">
      <xmlPr mapId="1" xpath="/Report/Observations/LIQ.NSF.ASF.BIL.BOR.IMA/M6L" xmlDataType="double"/>
    </xmlCellPr>
  </singleXmlCell>
  <singleXmlCell id="475" r="K65" connectionId="0">
    <xmlCellPr id="475" uniqueName="_Report_Observations_LIQ.NSF.ASF.BIL.BOR.DTL_M6L">
      <xmlPr mapId="1" xpath="/Report/Observations/LIQ.NSF.ASF.BIL.BOR.DTL/M6L" xmlDataType="double"/>
    </xmlCellPr>
  </singleXmlCell>
  <singleXmlCell id="476" r="K99" connectionId="0">
    <xmlCellPr id="476" uniqueName="_Report_Observations_LIQ.NSF.RSF.BIL.SEC.SOF.ENC_M6L.CEB.M6L">
      <xmlPr mapId="1" xpath="/Report/Observations/LIQ.NSF.RSF.BIL.SEC.SOF.ENC/M6L.CEB.M6L" xmlDataType="double"/>
    </xmlCellPr>
  </singleXmlCell>
  <singleXmlCell id="477" r="M165" connectionId="0">
    <xmlCellPr id="477" uniqueName="_Report_Observations_LIQ.NSF.RSF.BIL.KRD.UEK.ENC_Y1M.BAN.OTC.Y1M">
      <xmlPr mapId="1" xpath="/Report/Observations/LIQ.NSF.RSF.BIL.KRD.UEK.ENC/Y1M.BAN.OTC.Y1M" xmlDataType="double"/>
    </xmlCellPr>
  </singleXmlCell>
  <singleXmlCell id="478" r="M164" connectionId="0">
    <xmlCellPr id="478" uniqueName="_Report_Observations_LIQ.NSF.RSF.BIL.KRD.UEK.ENC_Y1M.BAN.OTC.M61">
      <xmlPr mapId="1" xpath="/Report/Observations/LIQ.NSF.RSF.BIL.KRD.UEK.ENC/Y1M.BAN.OTC.M61" xmlDataType="double"/>
    </xmlCellPr>
  </singleXmlCell>
  <singleXmlCell id="479" r="M163" connectionId="0">
    <xmlCellPr id="479" uniqueName="_Report_Observations_LIQ.NSF.RSF.BIL.KRD.UEK.ENC_Y1M.BAN.OTC.M6L">
      <xmlPr mapId="1" xpath="/Report/Observations/LIQ.NSF.RSF.BIL.KRD.UEK.ENC/Y1M.BAN.OTC.M6L" xmlDataType="double"/>
    </xmlCellPr>
  </singleXmlCell>
  <singleXmlCell id="480" r="M161" connectionId="0">
    <xmlCellPr id="480" uniqueName="_Report_Observations_LIQ.NSF.RSF.BIL.KRD.UEK.ENC_Y1M.BAN.CEB.Y1M">
      <xmlPr mapId="1" xpath="/Report/Observations/LIQ.NSF.RSF.BIL.KRD.UEK.ENC/Y1M.BAN.CEB.Y1M" xmlDataType="double"/>
    </xmlCellPr>
  </singleXmlCell>
  <singleXmlCell id="481" r="M160" connectionId="0">
    <xmlCellPr id="481" uniqueName="_Report_Observations_LIQ.NSF.RSF.BIL.KRD.UEK.ENC_Y1M.BAN.CEB.M61">
      <xmlPr mapId="1" xpath="/Report/Observations/LIQ.NSF.RSF.BIL.KRD.UEK.ENC/Y1M.BAN.CEB.M61" xmlDataType="double"/>
    </xmlCellPr>
  </singleXmlCell>
  <singleXmlCell id="482" r="K90" connectionId="0">
    <xmlCellPr id="482" uniqueName="_Report_Observations_LIQ.NSF.RSF.BIL.SEC.STS.ENC_M6L.CEB.M61">
      <xmlPr mapId="1" xpath="/Report/Observations/LIQ.NSF.RSF.BIL.SEC.STS.ENC/M6L.CEB.M61" xmlDataType="double"/>
    </xmlCellPr>
  </singleXmlCell>
  <singleXmlCell id="483" r="M159" connectionId="0">
    <xmlCellPr id="483" uniqueName="_Report_Observations_LIQ.NSF.RSF.BIL.KRD.UEK.ENC_Y1M.BAN.CEB.M6L">
      <xmlPr mapId="1" xpath="/Report/Observations/LIQ.NSF.RSF.BIL.KRD.UEK.ENC/Y1M.BAN.CEB.M6L" xmlDataType="double"/>
    </xmlCellPr>
  </singleXmlCell>
  <singleXmlCell id="484" r="M157" connectionId="0">
    <xmlCellPr id="484" uniqueName="_Report_Observations_LIQ.NSF.RSF.BIL.KRD.UEK.UNE_Y1M.BAN">
      <xmlPr mapId="1" xpath="/Report/Observations/LIQ.NSF.RSF.BIL.KRD.UEK.UNE/Y1M.BAN" xmlDataType="double"/>
    </xmlCellPr>
  </singleXmlCell>
  <singleXmlCell id="485" r="K95" connectionId="0">
    <xmlCellPr id="485" uniqueName="_Report_Observations_LIQ.NSF.RSF.BIL.SEC.STS.ENC_M6L.OTC.Y1M">
      <xmlPr mapId="1" xpath="/Report/Observations/LIQ.NSF.RSF.BIL.SEC.STS.ENC/M6L.OTC.Y1M" xmlDataType="double"/>
    </xmlCellPr>
  </singleXmlCell>
  <singleXmlCell id="486" r="K97" connectionId="0">
    <xmlCellPr id="486" uniqueName="_Report_Observations_LIQ.NSF.RSF.BIL.SEC.SOF.UNE_M6L">
      <xmlPr mapId="1" xpath="/Report/Observations/LIQ.NSF.RSF.BIL.SEC.SOF.UNE/M6L" xmlDataType="double"/>
    </xmlCellPr>
  </singleXmlCell>
  <singleXmlCell id="487" r="K91" connectionId="0">
    <xmlCellPr id="487" uniqueName="_Report_Observations_LIQ.NSF.RSF.BIL.SEC.STS.ENC_M6L.CEB.Y1M">
      <xmlPr mapId="1" xpath="/Report/Observations/LIQ.NSF.RSF.BIL.SEC.STS.ENC/M6L.CEB.Y1M" xmlDataType="double"/>
    </xmlCellPr>
  </singleXmlCell>
  <singleXmlCell id="488" r="K93" connectionId="0">
    <xmlCellPr id="488" uniqueName="_Report_Observations_LIQ.NSF.RSF.BIL.SEC.STS.ENC_M6L.OTC.M6L">
      <xmlPr mapId="1" xpath="/Report/Observations/LIQ.NSF.RSF.BIL.SEC.STS.ENC/M6L.OTC.M6L" xmlDataType="double"/>
    </xmlCellPr>
  </singleXmlCell>
  <singleXmlCell id="489" r="K94" connectionId="0">
    <xmlCellPr id="489" uniqueName="_Report_Observations_LIQ.NSF.RSF.BIL.SEC.STS.ENC_M6L.OTC.M61">
      <xmlPr mapId="1" xpath="/Report/Observations/LIQ.NSF.RSF.BIL.SEC.STS.ENC/M6L.OTC.M61" xmlDataType="double"/>
    </xmlCellPr>
  </singleXmlCell>
  <singleXmlCell id="490" r="K89" connectionId="0">
    <xmlCellPr id="490" uniqueName="_Report_Observations_LIQ.NSF.RSF.BIL.SEC.STS.ENC_M6L.CEB.M6L">
      <xmlPr mapId="1" xpath="/Report/Observations/LIQ.NSF.RSF.BIL.SEC.STS.ENC/M6L.CEB.M6L" xmlDataType="double"/>
    </xmlCellPr>
  </singleXmlCell>
  <singleXmlCell id="491" r="M175" connectionId="0">
    <xmlCellPr id="491" uniqueName="_Report_Observations_LIQ.NSF.RSF.BIL.KRD.UEK.ENC_Y1M.FUN_U.OTC.Y1M">
      <xmlPr mapId="1" xpath="/Report/Observations/LIQ.NSF.RSF.BIL.KRD.UEK.ENC/Y1M.FUN_U.OTC.Y1M" xmlDataType="double"/>
    </xmlCellPr>
  </singleXmlCell>
  <singleXmlCell id="492" r="M174" connectionId="0">
    <xmlCellPr id="492" uniqueName="_Report_Observations_LIQ.NSF.RSF.BIL.KRD.UEK.ENC_Y1M.FUN_U.OTC.M61">
      <xmlPr mapId="1" xpath="/Report/Observations/LIQ.NSF.RSF.BIL.KRD.UEK.ENC/Y1M.FUN_U.OTC.M61" xmlDataType="double"/>
    </xmlCellPr>
  </singleXmlCell>
  <singleXmlCell id="493" r="M173" connectionId="0">
    <xmlCellPr id="493" uniqueName="_Report_Observations_LIQ.NSF.RSF.BIL.KRD.UEK.ENC_Y1M.FUN_U.OTC.M6L">
      <xmlPr mapId="1" xpath="/Report/Observations/LIQ.NSF.RSF.BIL.KRD.UEK.ENC/Y1M.FUN_U.OTC.M6L" xmlDataType="double"/>
    </xmlCellPr>
  </singleXmlCell>
  <singleXmlCell id="494" r="M171" connectionId="0">
    <xmlCellPr id="494" uniqueName="_Report_Observations_LIQ.NSF.RSF.BIL.KRD.UEK.ENC_Y1M.FUN_U.CEB.Y1M">
      <xmlPr mapId="1" xpath="/Report/Observations/LIQ.NSF.RSF.BIL.KRD.UEK.ENC/Y1M.FUN_U.CEB.Y1M" xmlDataType="double"/>
    </xmlCellPr>
  </singleXmlCell>
  <singleXmlCell id="495" r="M170" connectionId="0">
    <xmlCellPr id="495" uniqueName="_Report_Observations_LIQ.NSF.RSF.BIL.KRD.UEK.ENC_Y1M.FUN_U.CEB.M61">
      <xmlPr mapId="1" xpath="/Report/Observations/LIQ.NSF.RSF.BIL.KRD.UEK.ENC/Y1M.FUN_U.CEB.M61" xmlDataType="double"/>
    </xmlCellPr>
  </singleXmlCell>
  <singleXmlCell id="496" r="M169" connectionId="0">
    <xmlCellPr id="496" uniqueName="_Report_Observations_LIQ.NSF.RSF.BIL.KRD.UEK.ENC_Y1M.FUN_U.CEB.M6L">
      <xmlPr mapId="1" xpath="/Report/Observations/LIQ.NSF.RSF.BIL.KRD.UEK.ENC/Y1M.FUN_U.CEB.M6L" xmlDataType="double"/>
    </xmlCellPr>
  </singleXmlCell>
  <singleXmlCell id="497" r="M167" connectionId="0">
    <xmlCellPr id="497" uniqueName="_Report_Observations_LIQ.NSF.RSF.BIL.KRD.UEK.UNE_Y1M.FUN_U">
      <xmlPr mapId="1" xpath="/Report/Observations/LIQ.NSF.RSF.BIL.KRD.UEK.UNE/Y1M.FUN_U" xmlDataType="double"/>
    </xmlCellPr>
  </singleXmlCell>
  <singleXmlCell id="498" r="K84" connectionId="0">
    <xmlCellPr id="498" uniqueName="_Report_Observations_LIQ.NSF.RSF.BIL.TRR_M6L">
      <xmlPr mapId="1" xpath="/Report/Observations/LIQ.NSF.RSF.BIL.TRR/M6L" xmlDataType="double"/>
    </xmlCellPr>
  </singleXmlCell>
  <singleXmlCell id="499" r="K85" connectionId="0">
    <xmlCellPr id="499" uniqueName="_Report_Observations_LIQ.NSF.RSF.BIL.IDA_M6L">
      <xmlPr mapId="1" xpath="/Report/Observations/LIQ.NSF.RSF.BIL.IDA/M6L" xmlDataType="double"/>
    </xmlCellPr>
  </singleXmlCell>
  <singleXmlCell id="500" r="K87" connectionId="0">
    <xmlCellPr id="500" uniqueName="_Report_Observations_LIQ.NSF.RSF.BIL.SEC.STS.UNE_M6L">
      <xmlPr mapId="1" xpath="/Report/Observations/LIQ.NSF.RSF.BIL.SEC.STS.UNE/M6L" xmlDataType="double"/>
    </xmlCellPr>
  </singleXmlCell>
  <singleXmlCell id="501" r="K81" connectionId="0">
    <xmlCellPr id="501" uniqueName="_Report_Observations_LIQ.NSF.RSF.BIL.CAB">
      <xmlPr mapId="1" xpath="/Report/Observations/LIQ.NSF.RSF.BIL.CAB" xmlDataType="double"/>
    </xmlCellPr>
  </singleXmlCell>
  <singleXmlCell id="502" r="K82" connectionId="0">
    <xmlCellPr id="502" uniqueName="_Report_Observations_LIQ.NSF.RSF.BIL.CBR_M6L">
      <xmlPr mapId="1" xpath="/Report/Observations/LIQ.NSF.RSF.BIL.CBR/M6L" xmlDataType="double"/>
    </xmlCellPr>
  </singleXmlCell>
  <singleXmlCell id="503" r="K83" connectionId="0">
    <xmlCellPr id="503" uniqueName="_Report_Observations_LIQ.NSF.RSF.BIL.CBR.RTS_M6L">
      <xmlPr mapId="1" xpath="/Report/Observations/LIQ.NSF.RSF.BIL.CBR.RTS/M6L"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http://www.finma.ch/" TargetMode="External" Type="http://schemas.openxmlformats.org/officeDocument/2006/relationships/hyperlink"/><Relationship Id="rId3" Target="mailto:liquidity@finma.ch" TargetMode="External" Type="http://schemas.openxmlformats.org/officeDocument/2006/relationships/hyperlink"/><Relationship Id="rId4" Target="../printerSettings/printerSettings2.bin" Type="http://schemas.openxmlformats.org/officeDocument/2006/relationships/printerSettings"/><Relationship Id="rId5" Target="../drawings/vmlDrawing1.vml" Type="http://schemas.openxmlformats.org/officeDocument/2006/relationships/vmlDrawing"/><Relationship Id="rId6" Target="../tables/tableSingleCells1.xml" Type="http://schemas.openxmlformats.org/officeDocument/2006/relationships/tableSingleCells"/></Relationships>
</file>

<file path=xl/worksheets/_rels/sheet2.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tables/tableSingleCells2.xml" Type="http://schemas.openxmlformats.org/officeDocument/2006/relationships/tableSingleCells"/><Relationship Id="rId4" Target="../drawings/drawing1.xml" Type="http://schemas.openxmlformats.org/officeDocument/2006/relationships/drawing"/><Relationship Id="rId5" Target="../comments6.xml" Type="http://schemas.openxmlformats.org/officeDocument/2006/relationships/comments"/><Relationship Id="rId6" Target="../drawings/vmlDrawing3.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P50"/>
  <sheetViews>
    <sheetView showGridLines="0" showRowColHeaders="0" tabSelected="1" zoomScale="80" zoomScaleNormal="80" workbookViewId="0" showZeros="true">
      <selection activeCell="H1" sqref="H1"/>
    </sheetView>
  </sheetViews>
  <sheetFormatPr defaultColWidth="11.42578125" defaultRowHeight="14.25" x14ac:dyDescent="0.2"/>
  <cols>
    <col min="1" max="1" customWidth="true" style="10" width="0.85546875"/>
    <col min="2" max="2" customWidth="true" style="10" width="17.28515625"/>
    <col min="3" max="3" customWidth="true" style="10" width="12.5703125"/>
    <col min="4" max="5" customWidth="true" style="10" width="18.7109375"/>
    <col min="6" max="6" customWidth="true" style="10" width="8.5703125"/>
    <col min="7" max="7" customWidth="true" style="10" width="12.7109375"/>
    <col min="8" max="8" customWidth="true" style="10" width="15.0"/>
    <col min="9" max="9" customWidth="true" style="10" width="7.28515625"/>
    <col min="10" max="16384" style="10" width="11.42578125"/>
  </cols>
  <sheetData>
    <row r="1" spans="1:10" ht="20.100000000000001" customHeight="1" x14ac:dyDescent="0.2">
      <c r="B1" s="77" t="s">
        <v>232</v>
      </c>
      <c r="C1" s="76" t="s">
        <v>99</v>
      </c>
      <c r="G1" s="65" t="s">
        <v>234</v>
      </c>
      <c r="H1" s="85" t="s">
        <v>0</v>
      </c>
      <c r="J1" s="3" t="s">
        <v>113</v>
      </c>
    </row>
    <row r="2" spans="1:10" ht="20.100000000000001" customHeight="1" x14ac:dyDescent="0.2">
      <c r="B2" s="77" t="s">
        <v>5</v>
      </c>
      <c r="C2" s="76" t="s">
        <v>100</v>
      </c>
      <c r="G2" s="65" t="s">
        <v>101</v>
      </c>
      <c r="H2" s="82" t="s">
        <v>115</v>
      </c>
    </row>
    <row r="3" spans="1:10" ht="20.100000000000001" customHeight="1" x14ac:dyDescent="0.2">
      <c r="B3" s="78" t="s">
        <v>270</v>
      </c>
      <c r="C3" s="107" t="s">
        <v>1</v>
      </c>
    </row>
    <row r="4" spans="1:10" ht="20.100000000000001" customHeight="1" x14ac:dyDescent="0.2">
      <c r="B4" s="78" t="s">
        <v>271</v>
      </c>
      <c r="C4" s="107" t="s">
        <v>3</v>
      </c>
      <c r="D4" s="32"/>
      <c r="E4" s="32"/>
      <c r="H4" s="75"/>
    </row>
    <row r="5" spans="1:10" ht="20.100000000000001" customHeight="1" x14ac:dyDescent="0.2">
      <c r="B5" s="78" t="s">
        <v>6</v>
      </c>
      <c r="C5" s="76" t="s">
        <v>102</v>
      </c>
      <c r="D5" s="32"/>
      <c r="E5" s="32"/>
      <c r="G5" s="65"/>
      <c r="H5" s="75"/>
    </row>
    <row r="6" spans="1:10" s="22" customFormat="1" ht="20.100000000000001" customHeight="1" x14ac:dyDescent="0.2">
      <c r="B6" s="78" t="s">
        <v>277</v>
      </c>
      <c r="C6" s="165" t="s">
        <v>244</v>
      </c>
      <c r="D6" s="32"/>
      <c r="E6" s="32"/>
      <c r="G6" s="81"/>
      <c r="H6" s="79"/>
    </row>
    <row r="7" spans="1:10" s="22" customFormat="1" ht="48" customHeight="1" x14ac:dyDescent="0.25">
      <c r="B7" s="187" t="s">
        <v>7</v>
      </c>
      <c r="C7" s="187"/>
      <c r="D7" s="187"/>
      <c r="E7" s="187"/>
      <c r="F7" s="187"/>
      <c r="G7" s="187"/>
      <c r="H7" s="187"/>
    </row>
    <row r="8" spans="1:10" s="22" customFormat="1" ht="21" customHeight="1" x14ac:dyDescent="0.2">
      <c r="B8" s="188" t="s">
        <v>8</v>
      </c>
      <c r="C8" s="188"/>
      <c r="D8" s="188"/>
      <c r="E8" s="188"/>
      <c r="F8" s="188"/>
      <c r="G8" s="188"/>
      <c r="H8" s="188"/>
    </row>
    <row r="9" spans="1:10" s="22" customFormat="1" ht="21" hidden="1" customHeight="1" x14ac:dyDescent="0.2">
      <c r="B9" s="74"/>
      <c r="C9" s="73"/>
      <c r="D9" s="73"/>
      <c r="E9" s="73"/>
      <c r="F9" s="73"/>
      <c r="G9" s="73"/>
      <c r="H9" s="72"/>
    </row>
    <row r="10" spans="1:10" ht="27" customHeight="1" x14ac:dyDescent="0.2">
      <c r="B10" s="28"/>
    </row>
    <row r="11" spans="1:10" ht="18" customHeight="1" x14ac:dyDescent="0.2">
      <c r="A11" s="4"/>
      <c r="B11" s="5"/>
      <c r="C11" s="5"/>
      <c r="D11" s="191"/>
      <c r="E11" s="191"/>
      <c r="F11" s="191"/>
      <c r="G11" s="191"/>
      <c r="H11" s="5"/>
    </row>
    <row r="12" spans="1:10" ht="36" customHeight="1" x14ac:dyDescent="0.2">
      <c r="A12" s="4"/>
      <c r="B12" s="6" t="s">
        <v>103</v>
      </c>
      <c r="C12" s="5"/>
      <c r="D12" s="196"/>
      <c r="E12" s="196"/>
      <c r="F12" s="196"/>
      <c r="G12" s="196"/>
      <c r="H12" s="196"/>
    </row>
    <row r="13" spans="1:10" s="67" customFormat="1" ht="12.75" x14ac:dyDescent="0.2">
      <c r="D13" s="190"/>
      <c r="E13" s="190"/>
      <c r="F13" s="190"/>
      <c r="G13" s="190"/>
    </row>
    <row r="14" spans="1:10" s="67" customFormat="1" ht="12.75" hidden="1" x14ac:dyDescent="0.2">
      <c r="D14" s="190"/>
      <c r="E14" s="190"/>
      <c r="F14" s="190"/>
      <c r="G14" s="190"/>
    </row>
    <row r="15" spans="1:10" s="67" customFormat="1" ht="12.75" hidden="1" x14ac:dyDescent="0.2">
      <c r="D15" s="190"/>
      <c r="E15" s="190"/>
      <c r="F15" s="190"/>
      <c r="G15" s="190"/>
    </row>
    <row r="16" spans="1:10" s="67" customFormat="1" ht="12.75" hidden="1" x14ac:dyDescent="0.2">
      <c r="D16" s="190"/>
      <c r="E16" s="190"/>
      <c r="F16" s="190"/>
      <c r="G16" s="190"/>
    </row>
    <row r="17" spans="1:16" s="67" customFormat="1" ht="12.75" hidden="1" x14ac:dyDescent="0.2">
      <c r="D17" s="190"/>
      <c r="E17" s="190"/>
      <c r="F17" s="190"/>
      <c r="G17" s="190"/>
    </row>
    <row r="18" spans="1:16" ht="20.100000000000001" hidden="1" customHeight="1" x14ac:dyDescent="0.2">
      <c r="A18" s="4"/>
      <c r="B18" s="6"/>
      <c r="C18" s="5"/>
      <c r="D18" s="7"/>
      <c r="E18" s="7"/>
      <c r="F18" s="7"/>
      <c r="G18" s="7"/>
      <c r="H18" s="5"/>
    </row>
    <row r="19" spans="1:16" ht="15" customHeight="1" x14ac:dyDescent="0.2">
      <c r="B19" s="6"/>
      <c r="C19" s="5"/>
      <c r="D19" s="7"/>
      <c r="E19" s="7"/>
      <c r="F19" s="7"/>
      <c r="G19" s="7"/>
      <c r="H19" s="5"/>
    </row>
    <row r="20" spans="1:16" ht="15" customHeight="1" x14ac:dyDescent="0.2">
      <c r="B20" s="121" t="s">
        <v>233</v>
      </c>
      <c r="C20" s="160"/>
      <c r="D20" s="161" t="s">
        <v>104</v>
      </c>
      <c r="E20" s="161" t="s">
        <v>105</v>
      </c>
      <c r="F20" s="7"/>
      <c r="G20" s="7"/>
      <c r="H20" s="5"/>
    </row>
    <row r="21" spans="1:16" ht="15" customHeight="1" x14ac:dyDescent="0.2">
      <c r="B21" s="83"/>
      <c r="C21" s="185" t="s">
        <v>2</v>
      </c>
      <c r="D21" s="185">
        <f>Validation!B5</f>
      </c>
      <c r="E21" s="185">
        <f>Validation!B6</f>
      </c>
      <c r="F21" s="7"/>
      <c r="G21" s="7"/>
      <c r="H21" s="5"/>
    </row>
    <row r="22">
      <c r="C22" t="s" s="10">
        <v>5</v>
      </c>
      <c r="D22" s="10">
        <f>Validation!B9</f>
      </c>
      <c r="E22" s="10">
        <f>Validation!B10</f>
      </c>
    </row>
    <row r="23" spans="1:16" ht="15" customHeight="1" x14ac:dyDescent="0.2">
      <c r="B23" s="83"/>
      <c r="C23" s="83"/>
      <c r="D23" s="83"/>
      <c r="E23" s="83"/>
      <c r="F23" s="7"/>
      <c r="G23" s="7"/>
      <c r="H23" s="5"/>
    </row>
    <row r="24" spans="1:16" s="22" customFormat="1" ht="15" customHeight="1" x14ac:dyDescent="0.2">
      <c r="B24" s="83"/>
      <c r="C24" s="83"/>
      <c r="D24" s="83"/>
      <c r="E24" s="83"/>
      <c r="F24" s="7"/>
      <c r="G24" s="7"/>
      <c r="H24" s="5"/>
    </row>
    <row r="25" spans="1:16" s="22" customFormat="1" ht="15" customHeight="1" x14ac:dyDescent="0.2">
      <c r="B25" s="83"/>
      <c r="C25" s="83"/>
      <c r="D25" s="83"/>
      <c r="E25" s="83"/>
      <c r="F25" s="7"/>
      <c r="G25" s="7"/>
      <c r="H25" s="5"/>
    </row>
    <row r="26" spans="1:16" s="22" customFormat="1" ht="15" customHeight="1" x14ac:dyDescent="0.2">
      <c r="B26" s="83"/>
      <c r="C26" s="83"/>
      <c r="D26" s="83"/>
      <c r="E26" s="83"/>
      <c r="F26" s="7"/>
      <c r="G26" s="7"/>
      <c r="H26" s="5"/>
    </row>
    <row r="27" spans="1:16" s="22" customFormat="1" ht="15" customHeight="1" x14ac:dyDescent="0.2">
      <c r="B27" s="83"/>
      <c r="C27" s="83"/>
      <c r="D27" s="83"/>
      <c r="E27" s="83"/>
      <c r="F27" s="7"/>
      <c r="G27" s="7"/>
      <c r="H27" s="5"/>
    </row>
    <row r="28" spans="1:16" s="22" customFormat="1" ht="15" customHeight="1" x14ac:dyDescent="0.2">
      <c r="B28" s="83"/>
      <c r="C28" s="83"/>
      <c r="D28" s="83"/>
      <c r="E28" s="83"/>
      <c r="F28" s="7"/>
      <c r="G28" s="7"/>
      <c r="H28" s="5"/>
    </row>
    <row r="29" spans="1:16" ht="15" customHeight="1" x14ac:dyDescent="0.2">
      <c r="B29" s="83"/>
      <c r="C29" s="83"/>
      <c r="D29" s="83"/>
      <c r="E29" s="83"/>
      <c r="F29" s="7"/>
      <c r="G29" s="7"/>
      <c r="H29" s="5"/>
    </row>
    <row r="30" spans="1:16" ht="15" customHeight="1" x14ac:dyDescent="0.2">
      <c r="B30" s="6"/>
      <c r="C30" s="5"/>
      <c r="D30" s="7"/>
      <c r="E30" s="7"/>
      <c r="F30" s="7"/>
      <c r="G30" s="7"/>
      <c r="H30" s="5"/>
      <c r="P30" s="2"/>
    </row>
    <row r="31" spans="1:16" s="22" customFormat="1" ht="59.25" customHeight="1" x14ac:dyDescent="0.2">
      <c r="B31" s="193" t="s">
        <v>259</v>
      </c>
      <c r="C31" s="194"/>
      <c r="D31" s="194"/>
      <c r="E31" s="194"/>
      <c r="F31" s="194"/>
      <c r="G31" s="194"/>
      <c r="H31" s="195"/>
    </row>
    <row r="32" spans="1:16" s="22" customFormat="1" x14ac:dyDescent="0.2">
      <c r="B32" s="13"/>
      <c r="C32" s="13"/>
      <c r="D32" s="13"/>
      <c r="E32" s="13"/>
      <c r="F32" s="13"/>
      <c r="G32" s="13"/>
      <c r="H32" s="13"/>
    </row>
    <row r="33" spans="1:11" s="22" customFormat="1" ht="21" customHeight="1" x14ac:dyDescent="0.2">
      <c r="B33" s="192" t="s">
        <v>267</v>
      </c>
      <c r="C33" s="192"/>
      <c r="D33" s="192"/>
      <c r="E33" s="192"/>
      <c r="F33" s="192"/>
      <c r="G33" s="192"/>
      <c r="H33" s="192"/>
    </row>
    <row r="34" spans="1:11" s="22" customFormat="1" x14ac:dyDescent="0.2">
      <c r="B34" s="15" t="s">
        <v>272</v>
      </c>
      <c r="C34" s="31"/>
      <c r="D34" s="31"/>
      <c r="E34" s="31"/>
      <c r="F34" s="31"/>
      <c r="G34" s="31"/>
      <c r="H34" s="31"/>
    </row>
    <row r="35" spans="1:11" s="22" customFormat="1" ht="21" customHeight="1" x14ac:dyDescent="0.2">
      <c r="B35" s="197" t="s">
        <v>106</v>
      </c>
      <c r="C35" s="189"/>
      <c r="D35" s="189"/>
      <c r="E35" s="189"/>
      <c r="F35" s="189"/>
      <c r="G35" s="189"/>
      <c r="H35" s="189"/>
    </row>
    <row r="36" spans="1:11" x14ac:dyDescent="0.2">
      <c r="B36" s="189" t="str">
        <f><![CDATA["the following details: your code ("&H1&"), survey ("&B1&") and cut-off date ("&IF(ISTEXT(H2),H2,DAY(H2)&"."&MONTH(H2)&"."&YEAR(H2))&")."]]></f>
        <v>the following details: your code (XXXXXX), survey (NSFR_G) and cut-off date (DD.MM.YYYY).</v>
      </c>
      <c r="C36" s="189"/>
      <c r="D36" s="189"/>
      <c r="E36" s="189"/>
      <c r="F36" s="189"/>
      <c r="G36" s="189"/>
      <c r="H36" s="189"/>
    </row>
    <row r="37" spans="1:11" ht="15" customHeight="1" x14ac:dyDescent="0.2">
      <c r="B37" s="8"/>
      <c r="C37" s="9"/>
      <c r="D37" s="9"/>
      <c r="E37" s="9"/>
      <c r="F37" s="9"/>
      <c r="G37" s="9"/>
      <c r="H37" s="9"/>
    </row>
    <row r="38" spans="1:11" ht="21" customHeight="1" x14ac:dyDescent="0.2">
      <c r="A38" s="1"/>
      <c r="B38" s="167" t="s">
        <v>109</v>
      </c>
      <c r="C38" s="168"/>
      <c r="D38" s="168"/>
      <c r="E38" s="168"/>
      <c r="F38" s="169" t="s">
        <v>107</v>
      </c>
      <c r="G38" s="168"/>
      <c r="H38" s="170" t="str">
        <f>HYPERLINK("mailto:forms@snb.ch?subject="&amp;H41&amp;" Ordering forms","forms@snb.ch")</f>
        <v>forms@snb.ch</v>
      </c>
    </row>
    <row r="39" spans="1:11" x14ac:dyDescent="0.2">
      <c r="A39" s="1"/>
      <c r="B39" s="167" t="s">
        <v>245</v>
      </c>
      <c r="C39" s="168"/>
      <c r="D39" s="168"/>
      <c r="E39" s="168"/>
      <c r="F39" s="171" t="s">
        <v>108</v>
      </c>
      <c r="G39" s="168"/>
      <c r="H39" s="170" t="str">
        <f>HYPERLINK("mailto:statistik.erhebungen@snb.ch?subject="&amp;H41&amp;" Question","statistik.erhebungen@snb.ch")</f>
        <v>statistik.erhebungen@snb.ch</v>
      </c>
    </row>
    <row r="40" spans="1:11" x14ac:dyDescent="0.2">
      <c r="A40" s="1"/>
      <c r="B40" s="167" t="s">
        <v>110</v>
      </c>
      <c r="C40" s="168"/>
      <c r="D40" s="168"/>
      <c r="E40" s="168"/>
      <c r="F40" s="171"/>
      <c r="G40" s="168"/>
      <c r="H40" s="170"/>
      <c r="K40" s="1"/>
    </row>
    <row r="41" spans="1:11" x14ac:dyDescent="0.2">
      <c r="A41" s="1"/>
      <c r="B41" s="167" t="s">
        <v>111</v>
      </c>
      <c r="C41" s="168"/>
      <c r="D41" s="168"/>
      <c r="E41" s="168"/>
      <c r="F41" s="171"/>
      <c r="G41" s="168"/>
      <c r="H41" s="171"/>
      <c r="K41" s="1"/>
    </row>
    <row r="42" spans="1:11" ht="21.75" customHeight="1" x14ac:dyDescent="0.2">
      <c r="A42" s="1"/>
      <c r="B42" s="184" t="s">
        <v>4</v>
      </c>
      <c r="C42" s="168"/>
      <c r="D42" s="168"/>
      <c r="E42" s="168"/>
      <c r="F42" s="1"/>
      <c r="G42" s="1"/>
      <c r="H42" s="1"/>
    </row>
    <row r="43" spans="1:11" s="88" customFormat="1" ht="23.25" customHeight="1" x14ac:dyDescent="0.2">
      <c r="B43" s="172" t="s">
        <v>112</v>
      </c>
      <c r="C43" s="173"/>
      <c r="D43" s="173"/>
      <c r="E43" s="173"/>
      <c r="F43" s="173"/>
      <c r="G43" s="173"/>
      <c r="H43" s="174" t="s">
        <v>9</v>
      </c>
    </row>
    <row r="44" spans="1:11" s="88" customFormat="1" ht="15" customHeight="1" x14ac:dyDescent="0.2">
      <c r="B44" s="175" t="s">
        <v>243</v>
      </c>
      <c r="C44" s="176"/>
      <c r="D44" s="176"/>
      <c r="E44" s="176"/>
      <c r="F44" s="176"/>
      <c r="G44" s="176"/>
      <c r="H44" s="177"/>
    </row>
    <row r="45" spans="1:11" s="88" customFormat="1" ht="15" customHeight="1" x14ac:dyDescent="0.2">
      <c r="B45" s="175" t="s">
        <v>10</v>
      </c>
      <c r="C45" s="176"/>
      <c r="D45" s="176"/>
      <c r="E45" s="176"/>
      <c r="F45" s="178" t="s">
        <v>114</v>
      </c>
      <c r="G45" s="176"/>
      <c r="H45" s="177" t="s">
        <v>11</v>
      </c>
    </row>
    <row r="46" spans="1:11" s="88" customFormat="1" ht="15" customHeight="1" x14ac:dyDescent="0.2">
      <c r="B46" s="175" t="s">
        <v>12</v>
      </c>
      <c r="C46" s="176"/>
      <c r="D46" s="176"/>
      <c r="E46" s="176"/>
      <c r="F46" s="179"/>
      <c r="G46" s="180"/>
      <c r="H46" s="181"/>
    </row>
    <row r="47" spans="1:11" s="88" customFormat="1" ht="15" customHeight="1" x14ac:dyDescent="0.2">
      <c r="B47" s="175" t="s">
        <v>13</v>
      </c>
      <c r="C47" s="182"/>
      <c r="D47" s="182"/>
      <c r="E47" s="182"/>
      <c r="F47" s="179"/>
      <c r="G47" s="176"/>
      <c r="H47" s="179"/>
    </row>
    <row r="48" spans="1:11" s="88" customFormat="1" ht="15" customHeight="1" x14ac:dyDescent="0.2">
      <c r="B48" s="183"/>
      <c r="C48" s="183"/>
      <c r="D48" s="183"/>
      <c r="E48" s="183"/>
      <c r="F48" s="183"/>
      <c r="G48" s="183"/>
      <c r="H48" s="183"/>
    </row>
    <row r="49" spans="2:8" x14ac:dyDescent="0.2">
      <c r="B49" s="11"/>
      <c r="C49" s="12"/>
      <c r="D49" s="12"/>
      <c r="E49" s="12"/>
      <c r="F49" s="12"/>
      <c r="G49" s="12"/>
      <c r="H49" s="12"/>
    </row>
    <row r="50" spans="2:8" ht="12.95" customHeight="1" x14ac:dyDescent="0.2">
      <c r="C50" s="14"/>
      <c r="D50" s="14"/>
      <c r="E50" s="14"/>
      <c r="F50" s="14"/>
      <c r="G50" s="14"/>
      <c r="H50" s="14"/>
    </row>
  </sheetData>
  <sheetProtection sheet="true" objects="true" scenarios="true" selectLockedCells="false" selectUnlockedCells="false" formatCells="true" formatColumns="true" formatRows="true" insertColumns="true" insertRows="true" insertHyperlinks="true" deleteColumns="true" deleteRows="true" sort="true" autoFilter="true" pivotTables="true"/>
  <customSheetViews>
    <customSheetView guid="{CB120B31-F776-4B30-B33D-0B8FCFE1E658}" scale="80" showPageBreaks="1" showGridLines="0" printArea="1" hiddenRows="1">
      <selection activeCell="H3" sqref="H3"/>
      <pageMargins left="0.62992125984251968" right="0.6692913385826772" top="1.1417322834645669" bottom="0.59055118110236227" header="0.35433070866141736" footer="0.31496062992125984"/>
      <printOptions horizontalCentered="1" verticalCentered="1"/>
      <pageSetup paperSize="9" scale="90" orientation="portrait" r:id="rId1"/>
      <headerFooter>
        <oddHeader>&amp;R&amp;G</oddHeader>
        <oddFooter>&amp;L&amp;8&amp;D - &amp;T</oddFooter>
      </headerFooter>
    </customSheetView>
  </customSheetViews>
  <mergeCells count="13">
    <mergeCell ref="B7:H7"/>
    <mergeCell ref="B8:H8"/>
    <mergeCell ref="B36:H36"/>
    <mergeCell ref="D17:G17"/>
    <mergeCell ref="D11:G11"/>
    <mergeCell ref="D13:G13"/>
    <mergeCell ref="D14:G14"/>
    <mergeCell ref="B33:H33"/>
    <mergeCell ref="B31:H31"/>
    <mergeCell ref="D12:H12"/>
    <mergeCell ref="D15:G15"/>
    <mergeCell ref="D16:G16"/>
    <mergeCell ref="B35:H35"/>
  </mergeCells>
  <conditionalFormatting sqref="D12">
    <cfRule type="containsBlanks" dxfId="2" priority="4">
      <formula>LEN(TRIM(D12))=0</formula>
    </cfRule>
  </conditionalFormatting>
  <conditionalFormatting sqref="H2">
    <cfRule type="containsText" dxfId="1" priority="2" operator="containsText" text="DD.MM.YYYY">
      <formula>NOT(ISERROR(SEARCH("DD.MM.YYYY",H2)))</formula>
    </cfRule>
  </conditionalFormatting>
  <conditionalFormatting sqref="H1">
    <cfRule type="cellIs" dxfId="0" priority="1" operator="equal">
      <formula>"XXXXXX"</formula>
    </cfRule>
  </conditionalFormatting>
  <conditionalFormatting sqref="D21:D22">
    <cfRule type="expression" dxfId="17" priority="4">
      <formula>AND(D21=0,NOT(ISBLANK(D21)))</formula>
    </cfRule>
    <cfRule type="expression" dxfId="18" priority="5">
      <formula>D21&gt;0</formula>
    </cfRule>
  </conditionalFormatting>
  <conditionalFormatting sqref="D21:E22">
    <cfRule type="expression" dxfId="19" priority="6">
      <formula>AND(D21=0,NOT(ISBLANK(D21)))</formula>
    </cfRule>
    <cfRule type="expression" dxfId="20" priority="7">
      <formula>D21&gt;0</formula>
    </cfRule>
  </conditionalFormatting>
  <dataValidations count="1">
    <dataValidation type="custom" allowBlank="1" showInputMessage="1" showErrorMessage="1" sqref="H1" xr:uid="{00000000-0002-0000-0000-000000000000}">
      <formula1>AND(VALUE(I_SubjectId) &gt; 100000,VALUE(I_SubjectId) &lt; 1000000)</formula1>
    </dataValidation>
  </dataValidations>
  <hyperlinks>
    <hyperlink ref="H43" r:id="rId2" xr:uid="{00000000-0004-0000-0000-000000000000}"/>
    <hyperlink ref="H45" r:id="rId3" xr:uid="{00000000-0004-0000-0000-000001000000}"/>
  </hyperlinks>
  <printOptions horizontalCentered="1"/>
  <pageMargins left="0.62992125984251968" right="0.6692913385826772" top="1.9685039370078741" bottom="0.59055118110236227" header="0.35433070866141736" footer="0.31496062992125984"/>
  <pageSetup paperSize="9" scale="85" orientation="portrait" r:id="rId4"/>
  <headerFooter>
    <oddHeader>&amp;R&amp;G</oddHeader>
    <oddFooter>&amp;L&amp;8&amp;D - &amp;T</oddFoot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G364"/>
  <sheetViews>
    <sheetView showGridLines="0" showRowColHeaders="0" showZeros="true" topLeftCell="B1" zoomScale="80" zoomScaleNormal="80" workbookViewId="0">
      <pane xSplit="9" ySplit="20" topLeftCell="K21" activePane="bottomRight" state="frozen"/>
      <selection activeCell="B1" sqref="B1"/>
      <selection pane="topRight" activeCell="K1" sqref="K1"/>
      <selection pane="bottomLeft" activeCell="B21" sqref="B21"/>
      <selection pane="bottomRight" activeCell="M22" sqref="M22"/>
    </sheetView>
  </sheetViews>
  <sheetFormatPr defaultColWidth="11.5703125" defaultRowHeight="12.75" x14ac:dyDescent="0.2"/>
  <cols>
    <col min="32" max="32" customWidth="true" style="16" width="11.85546875"/>
    <col min="31" max="31" customWidth="true" style="16" width="12.78125"/>
    <col min="30" max="30" customWidth="true" style="16" width="12.78125"/>
    <col min="29" max="29" customWidth="true" style="16" width="12.78125"/>
    <col min="28" max="28" customWidth="true" style="16" width="12.78125"/>
    <col min="27" max="27" customWidth="true" style="16" width="12.78125"/>
    <col min="26" max="26" customWidth="true" style="16" width="12.78125"/>
    <col min="1" max="1" customWidth="true" hidden="true" style="16" width="1.85546875"/>
    <col min="2" max="2" bestFit="true" customWidth="true" style="16" width="13.42578125"/>
    <col min="3" max="3" customWidth="true" hidden="true" style="16" width="2.5703125"/>
    <col min="4" max="4" customWidth="true" style="16" width="75.7109375"/>
    <col min="5" max="5" customWidth="true" style="16" width="4.7109375"/>
    <col min="6" max="6" customWidth="true" hidden="true" style="16" width="10.5703125"/>
    <col min="7" max="8" customWidth="true" hidden="true" style="51" width="8.5703125"/>
    <col min="9" max="9" customWidth="true" hidden="true" style="51" width="3.5703125"/>
    <col min="10" max="10" customWidth="true" hidden="true" style="16" width="35.85546875"/>
    <col min="11" max="13" customWidth="true" style="16" width="15.7109375"/>
    <col min="14" max="14" customWidth="true" style="86" width="2.0"/>
    <col min="15" max="21" customWidth="true" hidden="true" style="86" width="15.7109375"/>
    <col min="22" max="22" customWidth="true" style="16" width="15.7109375"/>
    <col min="23" max="23" customWidth="true" style="16" width="1.7109375"/>
    <col min="24" max="24" customWidth="true" style="16" width="9.5703125"/>
    <col min="25" max="25" customWidth="true" style="16" width="12.78125"/>
    <col min="33" max="33" customWidth="true" style="49" width="11.85546875"/>
    <col min="34" max="34" customWidth="true" style="16" width="11.85546875"/>
    <col min="35" max="16384" style="16" width="11.5703125"/>
  </cols>
  <sheetData>
    <row r="1" spans="1:33" ht="21.95" customHeight="1" x14ac:dyDescent="0.25">
      <c r="A1" s="17"/>
      <c r="B1" s="47" t="str">
        <f>I_ReportName</f>
        <v>NSFR_G</v>
      </c>
      <c r="D1" s="13" t="s">
        <v>99</v>
      </c>
      <c r="H1" s="52"/>
      <c r="I1" s="52"/>
      <c r="K1" s="71" t="str">
        <f>P_Title</f>
        <v>Net Stable Funding Ratio (NSFR)</v>
      </c>
      <c r="L1" s="71"/>
      <c r="M1" s="71"/>
      <c r="Y1" s="25"/>
      <c r="Z1" s="25"/>
      <c r="AA1" s="25"/>
      <c r="AB1" s="25"/>
    </row>
    <row r="2" spans="1:33" ht="21.95" customHeight="1" x14ac:dyDescent="0.2">
      <c r="A2" s="17"/>
      <c r="B2" s="47" t="s">
        <v>5</v>
      </c>
      <c r="D2" s="13" t="s">
        <v>100</v>
      </c>
      <c r="H2" s="52"/>
      <c r="I2" s="52"/>
      <c r="K2" s="89" t="str">
        <f>P_Subtitle</f>
        <v>Group / Single Entities (without group structure)</v>
      </c>
      <c r="L2" s="89"/>
      <c r="M2" s="89"/>
      <c r="Y2" s="26"/>
      <c r="Z2" s="26"/>
      <c r="AA2" s="26"/>
      <c r="AB2" s="26"/>
    </row>
    <row r="3" spans="1:33" ht="21.95" customHeight="1" x14ac:dyDescent="0.25">
      <c r="A3" s="17"/>
      <c r="B3" s="47" t="str">
        <f>I_SubjectId</f>
        <v>XXXXXX</v>
      </c>
      <c r="D3" s="13" t="s">
        <v>234</v>
      </c>
      <c r="H3" s="52"/>
      <c r="I3" s="52"/>
      <c r="K3" s="41"/>
      <c r="L3" s="42"/>
      <c r="M3" s="42"/>
      <c r="Y3" s="27"/>
      <c r="Z3" s="27"/>
      <c r="AA3" s="27"/>
      <c r="AB3" s="27"/>
    </row>
    <row r="4" spans="1:33" ht="21.95" customHeight="1" x14ac:dyDescent="0.2">
      <c r="A4" s="21"/>
      <c r="B4" s="48" t="str">
        <f>I_ReferDate</f>
        <v>DD.MM.YYYY</v>
      </c>
      <c r="D4" s="13" t="s">
        <v>101</v>
      </c>
      <c r="H4" s="52"/>
      <c r="I4" s="52"/>
    </row>
    <row r="5" spans="1:33" s="23" customFormat="1" ht="20.100000000000001" customHeight="1" x14ac:dyDescent="0.2">
      <c r="A5" s="49"/>
      <c r="B5" s="69">
        <f>COUNTIFS(Y22:AF354,"*ERROR*")+COUNTIFS(Y359:Z360,"*ERROR*")</f>
      </c>
      <c r="D5" s="13" t="s">
        <v>104</v>
      </c>
      <c r="E5" s="145"/>
      <c r="F5" s="62"/>
      <c r="G5" s="53"/>
      <c r="H5" s="54"/>
      <c r="I5" s="54"/>
      <c r="J5" s="49"/>
      <c r="K5" s="86" t="s">
        <v>14</v>
      </c>
      <c r="L5" s="86"/>
      <c r="M5" s="86"/>
      <c r="N5" s="86"/>
      <c r="O5" s="86"/>
      <c r="P5" s="86"/>
      <c r="Q5" s="86"/>
      <c r="R5" s="86"/>
      <c r="S5" s="86"/>
      <c r="T5" s="86"/>
      <c r="U5" s="86"/>
      <c r="W5" s="49"/>
      <c r="AD5" s="16"/>
      <c r="AE5" s="16"/>
      <c r="AF5" s="16"/>
      <c r="AG5" s="49"/>
    </row>
    <row r="6" spans="1:33" ht="20.100000000000001" customHeight="1" x14ac:dyDescent="0.2">
      <c r="A6" s="49"/>
      <c r="B6" s="69">
        <f>COUNTIFS(Y22:AF354,"*WARNING*")+COUNTIFS(Y359:Z360,"*WARNING*")</f>
      </c>
      <c r="C6" s="23"/>
      <c r="D6" s="13" t="s">
        <v>105</v>
      </c>
      <c r="E6" s="145"/>
      <c r="F6" s="62"/>
      <c r="G6" s="54"/>
      <c r="H6" s="54"/>
      <c r="I6" s="54"/>
      <c r="J6" s="49"/>
      <c r="K6" s="86"/>
      <c r="L6" s="86"/>
      <c r="M6" s="86"/>
      <c r="V6" s="86"/>
      <c r="W6" s="49"/>
    </row>
    <row r="7" spans="1:33" ht="15" hidden="1" customHeight="1" x14ac:dyDescent="0.2">
      <c r="A7" s="49"/>
      <c r="B7" s="49"/>
      <c r="C7" s="49"/>
      <c r="D7" s="49"/>
      <c r="E7" s="145"/>
      <c r="F7" s="62"/>
      <c r="G7" s="54"/>
      <c r="H7" s="54"/>
      <c r="I7" s="54"/>
      <c r="J7" s="49"/>
      <c r="K7" s="86"/>
      <c r="L7" s="86"/>
      <c r="M7" s="86"/>
      <c r="V7" s="86"/>
      <c r="W7" s="49"/>
    </row>
    <row r="8" spans="1:33" ht="15" hidden="1" customHeight="1" x14ac:dyDescent="0.2">
      <c r="A8" s="80"/>
      <c r="B8" s="80"/>
      <c r="C8" s="80"/>
      <c r="D8" s="80"/>
      <c r="E8" s="145"/>
      <c r="F8" s="80"/>
      <c r="G8" s="54"/>
      <c r="H8" s="54"/>
      <c r="I8" s="54"/>
      <c r="J8" s="80"/>
      <c r="K8" s="86"/>
      <c r="L8" s="86"/>
      <c r="M8" s="86"/>
      <c r="V8" s="86"/>
      <c r="W8" s="80"/>
      <c r="AG8" s="80"/>
    </row>
    <row r="9" spans="1:33" ht="15" hidden="1" customHeight="1" x14ac:dyDescent="0.2">
      <c r="A9" s="49"/>
      <c r="B9" s="49"/>
      <c r="C9" s="49"/>
      <c r="D9" s="49"/>
      <c r="E9" s="145"/>
      <c r="F9" s="62"/>
      <c r="G9" s="54"/>
      <c r="H9" s="54"/>
      <c r="I9" s="54"/>
      <c r="J9" s="49"/>
      <c r="K9" s="86"/>
      <c r="L9" s="86"/>
      <c r="M9" s="86"/>
      <c r="V9" s="86"/>
      <c r="W9" s="49"/>
    </row>
    <row r="10" spans="1:33" ht="15" hidden="1" customHeight="1" x14ac:dyDescent="0.2">
      <c r="A10" s="49"/>
      <c r="B10" s="49"/>
      <c r="C10" s="49"/>
      <c r="D10" s="49"/>
      <c r="E10" s="145"/>
      <c r="F10" s="62"/>
      <c r="G10" s="54"/>
      <c r="H10" s="54"/>
      <c r="I10" s="54"/>
      <c r="J10" s="49"/>
      <c r="K10" s="86"/>
      <c r="L10" s="86"/>
      <c r="M10" s="86"/>
      <c r="V10" s="86"/>
      <c r="W10" s="49"/>
    </row>
    <row r="11" spans="1:33" ht="15" hidden="1" customHeight="1" x14ac:dyDescent="0.2">
      <c r="A11" s="49"/>
      <c r="B11" s="49"/>
      <c r="C11" s="49"/>
      <c r="D11" s="49"/>
      <c r="E11" s="145"/>
      <c r="F11" s="62"/>
      <c r="G11" s="54"/>
      <c r="H11" s="54"/>
      <c r="I11" s="54"/>
      <c r="J11" s="49"/>
      <c r="K11" s="86"/>
      <c r="L11" s="86"/>
      <c r="M11" s="86"/>
      <c r="V11" s="86"/>
      <c r="W11" s="49"/>
    </row>
    <row r="12" spans="1:33" ht="15" hidden="1" customHeight="1" x14ac:dyDescent="0.2">
      <c r="A12" s="49"/>
      <c r="B12" s="49"/>
      <c r="C12" s="49"/>
      <c r="D12" s="49"/>
      <c r="E12" s="145"/>
      <c r="F12" s="62"/>
      <c r="G12" s="54"/>
      <c r="H12" s="54"/>
      <c r="I12" s="54"/>
      <c r="J12" s="49"/>
      <c r="K12" s="86"/>
      <c r="L12" s="86"/>
      <c r="M12" s="86"/>
      <c r="V12" s="86"/>
      <c r="W12" s="49"/>
    </row>
    <row r="13" spans="1:33" ht="15" hidden="1" customHeight="1" x14ac:dyDescent="0.2">
      <c r="A13" s="49"/>
      <c r="B13" s="49"/>
      <c r="C13" s="49"/>
      <c r="D13" s="49"/>
      <c r="E13" s="145"/>
      <c r="F13" s="62"/>
      <c r="G13" s="54"/>
      <c r="H13" s="54"/>
      <c r="I13" s="54"/>
      <c r="J13" s="49"/>
      <c r="K13" s="86"/>
      <c r="L13" s="86"/>
      <c r="M13" s="86"/>
      <c r="V13" s="86"/>
      <c r="W13" s="49"/>
    </row>
    <row r="14" spans="1:33" ht="15" hidden="1" customHeight="1" x14ac:dyDescent="0.2">
      <c r="A14" s="49"/>
      <c r="B14" s="49"/>
      <c r="C14" s="49"/>
      <c r="D14" s="49"/>
      <c r="E14" s="145"/>
      <c r="F14" s="62"/>
      <c r="G14" s="54"/>
      <c r="H14" s="54"/>
      <c r="I14" s="54"/>
      <c r="J14" s="49"/>
      <c r="K14" s="86"/>
      <c r="L14" s="86"/>
      <c r="M14" s="86"/>
      <c r="V14" s="86"/>
      <c r="W14" s="49"/>
    </row>
    <row r="15" spans="1:33" ht="15" customHeight="1" x14ac:dyDescent="0.2">
      <c r="A15" s="49"/>
      <c r="B15" s="49"/>
      <c r="C15" s="49"/>
      <c r="D15" s="49"/>
      <c r="E15" s="145"/>
      <c r="F15" s="62"/>
      <c r="G15" s="54"/>
      <c r="H15" s="54"/>
      <c r="I15" s="54"/>
      <c r="J15" s="49"/>
      <c r="K15" s="86"/>
      <c r="L15" s="86"/>
      <c r="M15" s="86"/>
      <c r="V15" s="86"/>
      <c r="W15" s="49"/>
    </row>
    <row r="16" spans="1:33" ht="22.5" customHeight="1" x14ac:dyDescent="0.2">
      <c r="A16" s="29"/>
      <c r="B16" s="29"/>
      <c r="C16" s="29"/>
      <c r="D16" s="30"/>
      <c r="E16" s="37"/>
      <c r="F16" s="37"/>
      <c r="G16" s="55"/>
      <c r="H16" s="55"/>
      <c r="I16" s="55"/>
      <c r="J16" s="30"/>
      <c r="K16" s="206" t="s">
        <v>92</v>
      </c>
      <c r="L16" s="207"/>
      <c r="M16" s="208"/>
      <c r="V16" s="204" t="s">
        <v>93</v>
      </c>
      <c r="W16" s="37"/>
    </row>
    <row r="17" spans="1:33" ht="34.5" customHeight="1" x14ac:dyDescent="0.2">
      <c r="A17" s="21"/>
      <c r="B17" s="21"/>
      <c r="C17" s="21"/>
      <c r="D17" s="34"/>
      <c r="E17" s="38"/>
      <c r="F17" s="38"/>
      <c r="G17" s="56"/>
      <c r="H17" s="56"/>
      <c r="I17" s="56"/>
      <c r="J17" s="34"/>
      <c r="K17" s="96" t="s">
        <v>235</v>
      </c>
      <c r="L17" s="97" t="s">
        <v>236</v>
      </c>
      <c r="M17" s="96" t="s">
        <v>94</v>
      </c>
      <c r="V17" s="205"/>
      <c r="W17" s="38"/>
    </row>
    <row r="18" spans="1:33" x14ac:dyDescent="0.2">
      <c r="A18" s="35"/>
      <c r="B18" s="35"/>
      <c r="C18" s="35"/>
      <c r="D18" s="36"/>
      <c r="E18" s="38"/>
      <c r="F18" s="38"/>
      <c r="G18" s="57"/>
      <c r="H18" s="57"/>
      <c r="I18" s="57"/>
      <c r="J18" s="36"/>
      <c r="K18" s="63" t="str">
        <f>SUBSTITUTE(ADDRESS(1,COLUMN(),4),1,)</f>
        <v>K</v>
      </c>
      <c r="L18" s="63" t="str">
        <f>SUBSTITUTE(ADDRESS(1,COLUMN(),4),1,)</f>
        <v>L</v>
      </c>
      <c r="M18" s="63" t="str">
        <f>SUBSTITUTE(ADDRESS(1,COLUMN(),4),1,)</f>
        <v>M</v>
      </c>
      <c r="V18" s="63" t="str">
        <f t="shared" ref="V18" si="0">SUBSTITUTE(ADDRESS(1,COLUMN(),4),1,)</f>
        <v>V</v>
      </c>
      <c r="W18" s="38"/>
      <c r="AE18" s="24"/>
    </row>
    <row r="19" spans="1:33" ht="12.75" hidden="1" customHeight="1" x14ac:dyDescent="0.2">
      <c r="A19" s="49"/>
      <c r="C19" s="50"/>
      <c r="D19" s="49"/>
      <c r="E19" s="131"/>
      <c r="F19" s="58"/>
      <c r="G19" s="58"/>
      <c r="H19" s="58"/>
      <c r="I19" s="58"/>
      <c r="J19" s="33"/>
      <c r="K19" s="148"/>
      <c r="L19" s="87"/>
      <c r="M19" s="156"/>
      <c r="V19" s="91"/>
      <c r="W19" s="38"/>
    </row>
    <row r="20" spans="1:33" ht="12.75" hidden="1" customHeight="1" x14ac:dyDescent="0.2">
      <c r="A20" s="49"/>
      <c r="C20" s="50"/>
      <c r="D20" s="49"/>
      <c r="E20" s="131"/>
      <c r="F20" s="131"/>
      <c r="G20" s="60"/>
      <c r="H20" s="60"/>
      <c r="I20" s="60"/>
      <c r="J20" s="33"/>
      <c r="K20" s="33"/>
      <c r="L20" s="33"/>
      <c r="M20" s="33"/>
      <c r="V20" s="33"/>
      <c r="W20" s="38"/>
    </row>
    <row r="21" spans="1:33" ht="24.95" customHeight="1" x14ac:dyDescent="0.2">
      <c r="A21" s="86"/>
      <c r="D21" s="135" t="s">
        <v>117</v>
      </c>
      <c r="E21" s="131"/>
      <c r="F21" s="131"/>
      <c r="G21" s="60"/>
      <c r="H21" s="60"/>
      <c r="I21" s="60"/>
      <c r="J21" s="33"/>
      <c r="K21" s="100"/>
      <c r="L21" s="100"/>
      <c r="M21" s="100"/>
      <c r="V21" s="100"/>
      <c r="W21" s="63"/>
      <c r="Y21" s="127"/>
      <c r="AG21" s="86"/>
    </row>
    <row r="22" spans="1:33" s="42" customFormat="1" ht="45" customHeight="1" x14ac:dyDescent="0.2">
      <c r="A22" s="44"/>
      <c r="C22" s="90"/>
      <c r="D22" s="186" t="s">
        <v>276</v>
      </c>
      <c r="E22" s="63">
        <f>ROW()</f>
        <v>22</v>
      </c>
      <c r="F22" s="63"/>
      <c r="G22" s="58"/>
      <c r="H22" s="58"/>
      <c r="I22" s="58"/>
      <c r="J22" s="146"/>
      <c r="K22" s="46"/>
      <c r="L22" s="46"/>
      <c r="M22" s="39"/>
      <c r="N22" s="86"/>
      <c r="O22" s="86"/>
      <c r="P22" s="86"/>
      <c r="Q22" s="86"/>
      <c r="R22" s="86"/>
      <c r="S22" s="86"/>
      <c r="T22" s="86"/>
      <c r="U22" s="86"/>
      <c r="V22" s="98"/>
      <c r="W22" s="63"/>
      <c r="AC22" s="214">
        <f>IF(M22&gt;=0,"OK","M22: WARNING")</f>
      </c>
      <c r="AE22" s="45"/>
      <c r="AG22" s="49"/>
    </row>
    <row r="23" spans="1:33" ht="32.1" customHeight="1" x14ac:dyDescent="0.2">
      <c r="A23" s="49"/>
      <c r="C23" s="90"/>
      <c r="D23" s="108" t="s">
        <v>246</v>
      </c>
      <c r="E23" s="63">
        <f>ROW()</f>
        <v>23</v>
      </c>
      <c r="F23" s="63"/>
      <c r="G23" s="58"/>
      <c r="H23" s="58"/>
      <c r="I23" s="58"/>
      <c r="J23" s="146"/>
      <c r="K23" s="46"/>
      <c r="L23" s="46"/>
      <c r="M23" s="39"/>
      <c r="V23" s="98"/>
      <c r="W23" s="63"/>
      <c r="AC23" s="214">
        <f>IF(M23&gt;=0,"OK","M23: WARNING")</f>
      </c>
      <c r="AE23" s="49"/>
    </row>
    <row r="24" spans="1:33" ht="32.1" customHeight="1" x14ac:dyDescent="0.2">
      <c r="A24" s="49"/>
      <c r="C24" s="90"/>
      <c r="D24" s="108" t="s">
        <v>15</v>
      </c>
      <c r="E24" s="63">
        <f>ROW()</f>
        <v>24</v>
      </c>
      <c r="F24" s="63"/>
      <c r="G24" s="58"/>
      <c r="H24" s="58"/>
      <c r="I24" s="58"/>
      <c r="J24" s="146"/>
      <c r="K24" s="39"/>
      <c r="L24" s="39"/>
      <c r="M24" s="39"/>
      <c r="V24" s="98"/>
      <c r="W24" s="63"/>
      <c r="Y24" s="214">
        <f>IF(K24&gt;=0,"OK","K24: WARNING")</f>
      </c>
      <c r="AA24" s="214">
        <f>IF(L24&gt;=0,"OK","L24: WARNING")</f>
      </c>
      <c r="AC24" s="214">
        <f>IF(M24&gt;=0,"OK","M24: WARNING")</f>
      </c>
      <c r="AE24" s="49"/>
    </row>
    <row r="25" spans="1:33" ht="32.1" customHeight="1" x14ac:dyDescent="0.2">
      <c r="A25" s="49"/>
      <c r="C25" s="90"/>
      <c r="D25" s="108" t="s">
        <v>16</v>
      </c>
      <c r="E25" s="63">
        <f>ROW()</f>
        <v>25</v>
      </c>
      <c r="F25" s="63"/>
      <c r="G25" s="58"/>
      <c r="H25" s="58"/>
      <c r="I25" s="58"/>
      <c r="J25" s="146"/>
      <c r="K25" s="39"/>
      <c r="L25" s="39"/>
      <c r="M25" s="39"/>
      <c r="V25" s="98"/>
      <c r="W25" s="63"/>
      <c r="Y25" s="214">
        <f>IF(K25&gt;=0,"OK","K25: WARNING")</f>
      </c>
      <c r="AA25" s="214">
        <f>IF(L25&gt;=0,"OK","L25: WARNING")</f>
      </c>
      <c r="AC25" s="214">
        <f>IF(M25&gt;=0,"OK","M25: WARNING")</f>
      </c>
      <c r="AE25" s="49"/>
    </row>
    <row r="26" spans="1:33" ht="20.100000000000001" customHeight="1" x14ac:dyDescent="0.2">
      <c r="A26" s="49"/>
      <c r="C26" s="90"/>
      <c r="D26" s="138" t="s">
        <v>17</v>
      </c>
      <c r="E26" s="63"/>
      <c r="F26" s="63"/>
      <c r="G26" s="58"/>
      <c r="H26" s="58"/>
      <c r="I26" s="58"/>
      <c r="J26" s="64"/>
      <c r="K26" s="46"/>
      <c r="L26" s="46"/>
      <c r="M26" s="46"/>
      <c r="V26" s="98"/>
      <c r="W26" s="63"/>
      <c r="AE26" s="49"/>
    </row>
    <row r="27" spans="1:33" ht="20.100000000000001" customHeight="1" x14ac:dyDescent="0.2">
      <c r="A27" s="49"/>
      <c r="C27" s="90"/>
      <c r="D27" s="137" t="s">
        <v>18</v>
      </c>
      <c r="E27" s="63">
        <f>ROW()</f>
        <v>27</v>
      </c>
      <c r="F27" s="60"/>
      <c r="G27" s="58"/>
      <c r="H27" s="58"/>
      <c r="I27" s="58"/>
      <c r="J27" s="146"/>
      <c r="K27" s="39"/>
      <c r="L27" s="46"/>
      <c r="M27" s="46"/>
      <c r="V27" s="98"/>
      <c r="W27" s="63"/>
      <c r="Y27" s="214">
        <f>IF(K27&gt;=0,"OK","K27: WARNING")</f>
      </c>
      <c r="AE27" s="49"/>
    </row>
    <row r="28" spans="1:33" ht="20.100000000000001" customHeight="1" x14ac:dyDescent="0.2">
      <c r="A28" s="49"/>
      <c r="C28" s="90"/>
      <c r="D28" s="110" t="s">
        <v>19</v>
      </c>
      <c r="E28" s="63">
        <f>ROW()</f>
        <v>28</v>
      </c>
      <c r="F28" s="152"/>
      <c r="G28" s="58"/>
      <c r="H28" s="58"/>
      <c r="I28" s="58"/>
      <c r="J28" s="146"/>
      <c r="K28" s="39"/>
      <c r="L28" s="39"/>
      <c r="M28" s="39"/>
      <c r="V28" s="98"/>
      <c r="W28" s="63"/>
      <c r="Y28" s="214">
        <f>IF(K28&gt;=0,"OK","K28: WARNING")</f>
      </c>
      <c r="AA28" s="214">
        <f>IF(L28&gt;=0,"OK","L28: WARNING")</f>
      </c>
      <c r="AC28" s="214">
        <f>IF(M28&gt;=0,"OK","M28: WARNING")</f>
      </c>
      <c r="AE28" s="49"/>
    </row>
    <row r="29" spans="1:33" ht="20.100000000000001" customHeight="1" x14ac:dyDescent="0.2">
      <c r="A29" s="49"/>
      <c r="C29" s="90"/>
      <c r="D29" s="110" t="s">
        <v>20</v>
      </c>
      <c r="E29" s="63">
        <f>ROW()</f>
        <v>29</v>
      </c>
      <c r="F29" s="152"/>
      <c r="G29" s="58"/>
      <c r="H29" s="58"/>
      <c r="I29" s="58"/>
      <c r="J29" s="146"/>
      <c r="K29" s="39"/>
      <c r="L29" s="39"/>
      <c r="M29" s="39"/>
      <c r="V29" s="98"/>
      <c r="W29" s="63"/>
      <c r="Y29" s="214">
        <f>IF(K29&gt;=0,"OK","K29: WARNING")</f>
      </c>
      <c r="AA29" s="214">
        <f>IF(L29&gt;=0,"OK","L29: WARNING")</f>
      </c>
      <c r="AC29" s="214">
        <f>IF(M29&gt;=0,"OK","M29: WARNING")</f>
      </c>
      <c r="AE29" s="49"/>
      <c r="AG29"/>
    </row>
    <row r="30" spans="1:33" s="42" customFormat="1" ht="20.100000000000001" customHeight="1" x14ac:dyDescent="0.2">
      <c r="A30" s="44"/>
      <c r="C30" s="90"/>
      <c r="D30" s="139" t="s">
        <v>264</v>
      </c>
      <c r="E30" s="63"/>
      <c r="F30" s="63"/>
      <c r="G30" s="58"/>
      <c r="H30" s="58"/>
      <c r="I30" s="58"/>
      <c r="J30" s="20"/>
      <c r="K30" s="46"/>
      <c r="L30" s="46"/>
      <c r="M30" s="46"/>
      <c r="N30" s="86"/>
      <c r="O30" s="86"/>
      <c r="P30" s="86"/>
      <c r="Q30" s="86"/>
      <c r="R30" s="86"/>
      <c r="S30" s="86"/>
      <c r="T30" s="86"/>
      <c r="U30" s="86"/>
      <c r="V30" s="98"/>
      <c r="W30" s="63"/>
      <c r="AE30" s="44"/>
      <c r="AG30" s="61"/>
    </row>
    <row r="31" spans="1:33" ht="20.100000000000001" customHeight="1" x14ac:dyDescent="0.2">
      <c r="A31" s="49"/>
      <c r="C31" s="90"/>
      <c r="D31" s="137" t="s">
        <v>18</v>
      </c>
      <c r="E31" s="63">
        <f>ROW()</f>
        <v>31</v>
      </c>
      <c r="F31" s="152"/>
      <c r="G31" s="60"/>
      <c r="H31" s="58"/>
      <c r="I31" s="58"/>
      <c r="J31" s="146"/>
      <c r="K31" s="39"/>
      <c r="L31" s="46"/>
      <c r="M31" s="46"/>
      <c r="V31" s="98"/>
      <c r="W31" s="63"/>
      <c r="Y31" s="214">
        <f>IF(K31&gt;=0,"OK","K31: WARNING")</f>
      </c>
      <c r="AE31" s="49"/>
      <c r="AG31" s="61"/>
    </row>
    <row r="32" spans="1:33" ht="20.100000000000001" customHeight="1" x14ac:dyDescent="0.2">
      <c r="A32" s="49"/>
      <c r="C32" s="90"/>
      <c r="D32" s="110" t="s">
        <v>19</v>
      </c>
      <c r="E32" s="63">
        <f>ROW()</f>
        <v>32</v>
      </c>
      <c r="F32" s="152"/>
      <c r="G32" s="60"/>
      <c r="H32" s="58"/>
      <c r="I32" s="58"/>
      <c r="J32" s="146"/>
      <c r="K32" s="39"/>
      <c r="L32" s="39"/>
      <c r="M32" s="39"/>
      <c r="V32" s="98"/>
      <c r="W32" s="63"/>
      <c r="Y32" s="214">
        <f>IF(K32&gt;=0,"OK","K32: WARNING")</f>
      </c>
      <c r="AA32" s="214">
        <f>IF(L32&gt;=0,"OK","L32: WARNING")</f>
      </c>
      <c r="AC32" s="214">
        <f>IF(M32&gt;=0,"OK","M32: WARNING")</f>
      </c>
      <c r="AE32" s="49"/>
      <c r="AG32" s="61"/>
    </row>
    <row r="33" spans="1:33" ht="20.100000000000001" customHeight="1" x14ac:dyDescent="0.2">
      <c r="A33" s="49"/>
      <c r="C33" s="90"/>
      <c r="D33" s="110" t="s">
        <v>20</v>
      </c>
      <c r="E33" s="63">
        <f>ROW()</f>
        <v>33</v>
      </c>
      <c r="F33" s="152"/>
      <c r="G33" s="60"/>
      <c r="H33" s="58"/>
      <c r="I33" s="58"/>
      <c r="J33" s="146"/>
      <c r="K33" s="39"/>
      <c r="L33" s="39"/>
      <c r="M33" s="39"/>
      <c r="V33" s="98"/>
      <c r="W33" s="63"/>
      <c r="Y33" s="214">
        <f>IF(K33&gt;=0,"OK","K33: WARNING")</f>
      </c>
      <c r="AA33" s="214">
        <f>IF(L33&gt;=0,"OK","L33: WARNING")</f>
      </c>
      <c r="AC33" s="214">
        <f>IF(M33&gt;=0,"OK","M33: WARNING")</f>
      </c>
      <c r="AE33" s="49"/>
      <c r="AG33" s="61"/>
    </row>
    <row r="34" spans="1:33" ht="20.100000000000001" customHeight="1" x14ac:dyDescent="0.2">
      <c r="A34" s="49"/>
      <c r="C34" s="90"/>
      <c r="D34" s="139" t="s">
        <v>21</v>
      </c>
      <c r="E34" s="63"/>
      <c r="F34" s="63"/>
      <c r="G34" s="60"/>
      <c r="H34" s="58"/>
      <c r="I34" s="58"/>
      <c r="J34" s="20"/>
      <c r="K34" s="46"/>
      <c r="L34" s="46"/>
      <c r="M34" s="46"/>
      <c r="V34" s="98"/>
      <c r="W34" s="63"/>
      <c r="AE34" s="49"/>
      <c r="AG34" s="61"/>
    </row>
    <row r="35" spans="1:33" ht="20.100000000000001" customHeight="1" x14ac:dyDescent="0.2">
      <c r="A35" s="49"/>
      <c r="C35" s="90"/>
      <c r="D35" s="137" t="s">
        <v>18</v>
      </c>
      <c r="E35" s="63">
        <f>ROW()</f>
        <v>35</v>
      </c>
      <c r="F35" s="60"/>
      <c r="G35" s="60"/>
      <c r="H35" s="58"/>
      <c r="I35" s="58"/>
      <c r="J35" s="146"/>
      <c r="K35" s="39"/>
      <c r="L35" s="46"/>
      <c r="M35" s="46"/>
      <c r="V35" s="98"/>
      <c r="W35" s="63"/>
      <c r="Y35" s="214">
        <f>IF(K35&gt;=0,"OK","K35: WARNING")</f>
      </c>
      <c r="AE35" s="49"/>
    </row>
    <row r="36" spans="1:33" ht="20.100000000000001" customHeight="1" x14ac:dyDescent="0.2">
      <c r="A36" s="49"/>
      <c r="C36" s="90"/>
      <c r="D36" s="110" t="s">
        <v>19</v>
      </c>
      <c r="E36" s="63">
        <f>ROW()</f>
        <v>36</v>
      </c>
      <c r="F36" s="152"/>
      <c r="G36" s="60"/>
      <c r="H36" s="58"/>
      <c r="I36" s="58"/>
      <c r="J36" s="146"/>
      <c r="K36" s="39"/>
      <c r="L36" s="39"/>
      <c r="M36" s="39"/>
      <c r="V36" s="98"/>
      <c r="W36" s="63"/>
      <c r="Y36" s="214">
        <f>IF(K36&gt;=0,"OK","K36: WARNING")</f>
      </c>
      <c r="AA36" s="214">
        <f>IF(L36&gt;=0,"OK","L36: WARNING")</f>
      </c>
      <c r="AC36" s="214">
        <f>IF(M36&gt;=0,"OK","M36: WARNING")</f>
      </c>
      <c r="AE36" s="49"/>
    </row>
    <row r="37" spans="1:33" ht="20.100000000000001" customHeight="1" x14ac:dyDescent="0.2">
      <c r="A37" s="49"/>
      <c r="C37" s="90"/>
      <c r="D37" s="110" t="s">
        <v>20</v>
      </c>
      <c r="E37" s="63">
        <f>ROW()</f>
        <v>37</v>
      </c>
      <c r="F37" s="152"/>
      <c r="G37" s="60"/>
      <c r="H37" s="58"/>
      <c r="I37" s="58"/>
      <c r="J37" s="146"/>
      <c r="K37" s="39"/>
      <c r="L37" s="39"/>
      <c r="M37" s="39"/>
      <c r="V37" s="98"/>
      <c r="W37" s="63"/>
      <c r="Y37" s="214">
        <f>IF(K37&gt;=0,"OK","K37: WARNING")</f>
      </c>
      <c r="AA37" s="214">
        <f>IF(L37&gt;=0,"OK","L37: WARNING")</f>
      </c>
      <c r="AC37" s="214">
        <f>IF(M37&gt;=0,"OK","M37: WARNING")</f>
      </c>
      <c r="AE37" s="49"/>
    </row>
    <row r="38" spans="1:33" ht="20.100000000000001" customHeight="1" x14ac:dyDescent="0.2">
      <c r="A38" s="49"/>
      <c r="C38" s="90"/>
      <c r="D38" s="139" t="s">
        <v>22</v>
      </c>
      <c r="E38" s="63"/>
      <c r="F38" s="63"/>
      <c r="G38" s="60"/>
      <c r="H38" s="58"/>
      <c r="I38" s="58"/>
      <c r="J38" s="20"/>
      <c r="K38" s="46"/>
      <c r="L38" s="46"/>
      <c r="M38" s="46"/>
      <c r="V38" s="98"/>
      <c r="W38" s="63"/>
      <c r="AE38" s="49"/>
    </row>
    <row r="39" spans="1:33" ht="20.100000000000001" customHeight="1" x14ac:dyDescent="0.2">
      <c r="A39" s="49"/>
      <c r="C39" s="90"/>
      <c r="D39" s="137" t="s">
        <v>18</v>
      </c>
      <c r="E39" s="63">
        <f>ROW()</f>
        <v>39</v>
      </c>
      <c r="F39" s="60"/>
      <c r="G39" s="58"/>
      <c r="H39" s="58"/>
      <c r="I39" s="58"/>
      <c r="J39" s="146"/>
      <c r="K39" s="39"/>
      <c r="L39" s="46"/>
      <c r="M39" s="46"/>
      <c r="V39" s="98"/>
      <c r="W39" s="63"/>
      <c r="Y39" s="214">
        <f>IF(K39&gt;=0,"OK","K39: WARNING")</f>
      </c>
      <c r="AE39" s="49"/>
    </row>
    <row r="40" spans="1:33" s="42" customFormat="1" ht="20.100000000000001" customHeight="1" x14ac:dyDescent="0.2">
      <c r="A40" s="44"/>
      <c r="C40" s="90"/>
      <c r="D40" s="110" t="s">
        <v>19</v>
      </c>
      <c r="E40" s="63">
        <f>ROW()</f>
        <v>40</v>
      </c>
      <c r="F40" s="152"/>
      <c r="G40" s="58"/>
      <c r="H40" s="60"/>
      <c r="I40" s="58"/>
      <c r="J40" s="146"/>
      <c r="K40" s="39"/>
      <c r="L40" s="39"/>
      <c r="M40" s="39"/>
      <c r="N40" s="86"/>
      <c r="O40" s="86"/>
      <c r="P40" s="86"/>
      <c r="Q40" s="86"/>
      <c r="R40" s="86"/>
      <c r="S40" s="86"/>
      <c r="T40" s="86"/>
      <c r="U40" s="86"/>
      <c r="V40" s="98"/>
      <c r="W40" s="63"/>
      <c r="Y40" s="214">
        <f>IF(K40&gt;=0,"OK","K40: WARNING")</f>
      </c>
      <c r="AA40" s="214">
        <f>IF(L40&gt;=0,"OK","L40: WARNING")</f>
      </c>
      <c r="AC40" s="214">
        <f>IF(M40&gt;=0,"OK","M40: WARNING")</f>
      </c>
      <c r="AE40" s="44"/>
      <c r="AG40" s="49"/>
    </row>
    <row r="41" spans="1:33" ht="20.100000000000001" customHeight="1" x14ac:dyDescent="0.2">
      <c r="A41" s="49"/>
      <c r="C41" s="90"/>
      <c r="D41" s="110" t="s">
        <v>20</v>
      </c>
      <c r="E41" s="63">
        <f>ROW()</f>
        <v>41</v>
      </c>
      <c r="F41" s="152"/>
      <c r="G41" s="60"/>
      <c r="H41" s="60"/>
      <c r="I41" s="58"/>
      <c r="J41" s="146"/>
      <c r="K41" s="39"/>
      <c r="L41" s="39"/>
      <c r="M41" s="39"/>
      <c r="V41" s="98"/>
      <c r="W41" s="63"/>
      <c r="Y41" s="214">
        <f>IF(K41&gt;=0,"OK","K41: WARNING")</f>
      </c>
      <c r="AA41" s="214">
        <f>IF(L41&gt;=0,"OK","L41: WARNING")</f>
      </c>
      <c r="AC41" s="214">
        <f>IF(M41&gt;=0,"OK","M41: WARNING")</f>
      </c>
      <c r="AE41" s="49"/>
    </row>
    <row r="42" spans="1:33" ht="20.100000000000001" customHeight="1" x14ac:dyDescent="0.2">
      <c r="A42" s="49"/>
      <c r="C42" s="90"/>
      <c r="D42" s="139" t="s">
        <v>23</v>
      </c>
      <c r="E42" s="63"/>
      <c r="F42" s="63"/>
      <c r="G42" s="60"/>
      <c r="H42" s="60"/>
      <c r="I42" s="58"/>
      <c r="J42" s="20"/>
      <c r="K42" s="46"/>
      <c r="L42" s="46"/>
      <c r="M42" s="46"/>
      <c r="V42" s="98"/>
      <c r="W42" s="63"/>
      <c r="AE42" s="49"/>
    </row>
    <row r="43" spans="1:33" ht="20.100000000000001" customHeight="1" x14ac:dyDescent="0.2">
      <c r="A43" s="49"/>
      <c r="C43" s="90"/>
      <c r="D43" s="137" t="s">
        <v>18</v>
      </c>
      <c r="E43" s="63">
        <f>ROW()</f>
        <v>43</v>
      </c>
      <c r="F43" s="70"/>
      <c r="G43" s="60"/>
      <c r="H43" s="60"/>
      <c r="I43" s="58"/>
      <c r="J43" s="146"/>
      <c r="K43" s="39"/>
      <c r="L43" s="46"/>
      <c r="M43" s="46"/>
      <c r="V43" s="98"/>
      <c r="W43" s="63"/>
      <c r="Y43" s="214">
        <f>IF(K43&gt;=0,"OK","K43: WARNING")</f>
      </c>
      <c r="AE43" s="49"/>
    </row>
    <row r="44" spans="1:33" ht="20.100000000000001" customHeight="1" x14ac:dyDescent="0.2">
      <c r="A44" s="49"/>
      <c r="C44" s="90"/>
      <c r="D44" s="110" t="s">
        <v>19</v>
      </c>
      <c r="E44" s="63">
        <f>ROW()</f>
        <v>44</v>
      </c>
      <c r="F44" s="70"/>
      <c r="G44" s="60"/>
      <c r="H44" s="60"/>
      <c r="I44" s="58"/>
      <c r="J44" s="146"/>
      <c r="K44" s="39"/>
      <c r="L44" s="39"/>
      <c r="M44" s="39"/>
      <c r="V44" s="98"/>
      <c r="W44" s="63"/>
      <c r="Y44" s="214">
        <f>IF(K44&gt;=0,"OK","K44: WARNING")</f>
      </c>
      <c r="AA44" s="214">
        <f>IF(L44&gt;=0,"OK","L44: WARNING")</f>
      </c>
      <c r="AC44" s="214">
        <f>IF(M44&gt;=0,"OK","M44: WARNING")</f>
      </c>
      <c r="AE44" s="49"/>
    </row>
    <row r="45" spans="1:33" ht="20.100000000000001" customHeight="1" x14ac:dyDescent="0.2">
      <c r="A45" s="49"/>
      <c r="C45" s="90"/>
      <c r="D45" s="110" t="s">
        <v>20</v>
      </c>
      <c r="E45" s="63">
        <f>ROW()</f>
        <v>45</v>
      </c>
      <c r="F45" s="70"/>
      <c r="G45" s="60"/>
      <c r="H45" s="60"/>
      <c r="I45" s="58"/>
      <c r="J45" s="146"/>
      <c r="K45" s="39"/>
      <c r="L45" s="39"/>
      <c r="M45" s="39"/>
      <c r="V45" s="98"/>
      <c r="W45" s="63"/>
      <c r="Y45" s="214">
        <f>IF(K45&gt;=0,"OK","K45: WARNING")</f>
      </c>
      <c r="AA45" s="214">
        <f>IF(L45&gt;=0,"OK","L45: WARNING")</f>
      </c>
      <c r="AC45" s="214">
        <f>IF(M45&gt;=0,"OK","M45: WARNING")</f>
      </c>
      <c r="AE45" s="49"/>
    </row>
    <row r="46" spans="1:33" ht="20.100000000000001" customHeight="1" x14ac:dyDescent="0.2">
      <c r="A46" s="49"/>
      <c r="C46" s="90"/>
      <c r="D46" s="139" t="s">
        <v>24</v>
      </c>
      <c r="E46" s="63"/>
      <c r="F46" s="63"/>
      <c r="G46" s="60"/>
      <c r="H46" s="60"/>
      <c r="I46" s="58"/>
      <c r="J46" s="20"/>
      <c r="K46" s="46"/>
      <c r="L46" s="46"/>
      <c r="M46" s="46"/>
      <c r="V46" s="98"/>
      <c r="W46" s="63"/>
      <c r="AE46" s="49"/>
    </row>
    <row r="47" spans="1:33" ht="20.100000000000001" customHeight="1" x14ac:dyDescent="0.2">
      <c r="A47" s="49"/>
      <c r="C47" s="90"/>
      <c r="D47" s="137" t="s">
        <v>18</v>
      </c>
      <c r="E47" s="63">
        <f>ROW()</f>
        <v>47</v>
      </c>
      <c r="F47" s="60"/>
      <c r="G47" s="60"/>
      <c r="H47" s="60"/>
      <c r="I47" s="58"/>
      <c r="J47" s="146"/>
      <c r="K47" s="39"/>
      <c r="L47" s="46"/>
      <c r="M47" s="46"/>
      <c r="V47" s="98"/>
      <c r="W47" s="63"/>
      <c r="Y47" s="214">
        <f>IF(K47&gt;=0,"OK","K47: WARNING")</f>
      </c>
      <c r="AE47" s="49"/>
    </row>
    <row r="48" spans="1:33" ht="20.100000000000001" customHeight="1" x14ac:dyDescent="0.2">
      <c r="A48" s="49"/>
      <c r="C48" s="90"/>
      <c r="D48" s="110" t="s">
        <v>19</v>
      </c>
      <c r="E48" s="63">
        <f>ROW()</f>
        <v>48</v>
      </c>
      <c r="F48" s="152"/>
      <c r="G48" s="60"/>
      <c r="H48" s="60"/>
      <c r="I48" s="58"/>
      <c r="J48" s="146"/>
      <c r="K48" s="39"/>
      <c r="L48" s="39"/>
      <c r="M48" s="39"/>
      <c r="V48" s="98"/>
      <c r="W48" s="63"/>
      <c r="Y48" s="214">
        <f>IF(K48&gt;=0,"OK","K48: WARNING")</f>
      </c>
      <c r="AA48" s="214">
        <f>IF(L48&gt;=0,"OK","L48: WARNING")</f>
      </c>
      <c r="AC48" s="214">
        <f>IF(M48&gt;=0,"OK","M48: WARNING")</f>
      </c>
      <c r="AE48" s="49"/>
    </row>
    <row r="49" spans="1:33" s="42" customFormat="1" ht="20.100000000000001" customHeight="1" x14ac:dyDescent="0.2">
      <c r="A49" s="44"/>
      <c r="C49" s="90"/>
      <c r="D49" s="110" t="s">
        <v>20</v>
      </c>
      <c r="E49" s="63">
        <f>ROW()</f>
        <v>49</v>
      </c>
      <c r="F49" s="152"/>
      <c r="G49" s="58"/>
      <c r="H49" s="60"/>
      <c r="I49" s="58"/>
      <c r="J49" s="146"/>
      <c r="K49" s="39"/>
      <c r="L49" s="39"/>
      <c r="M49" s="39"/>
      <c r="N49" s="86"/>
      <c r="O49" s="86"/>
      <c r="P49" s="86"/>
      <c r="Q49" s="86"/>
      <c r="R49" s="86"/>
      <c r="S49" s="86"/>
      <c r="T49" s="86"/>
      <c r="U49" s="86"/>
      <c r="V49" s="98"/>
      <c r="W49" s="63"/>
      <c r="Y49" s="214">
        <f>IF(K49&gt;=0,"OK","K49: WARNING")</f>
      </c>
      <c r="AA49" s="214">
        <f>IF(L49&gt;=0,"OK","L49: WARNING")</f>
      </c>
      <c r="AC49" s="214">
        <f>IF(M49&gt;=0,"OK","M49: WARNING")</f>
      </c>
      <c r="AE49" s="44"/>
      <c r="AG49" s="49"/>
    </row>
    <row r="50" spans="1:33" ht="32.1" customHeight="1" x14ac:dyDescent="0.2">
      <c r="A50" s="49"/>
      <c r="C50" s="90"/>
      <c r="D50" s="108" t="s">
        <v>25</v>
      </c>
      <c r="E50" s="63">
        <f>ROW()</f>
        <v>50</v>
      </c>
      <c r="F50" s="63"/>
      <c r="G50" s="60"/>
      <c r="H50" s="60"/>
      <c r="I50" s="58"/>
      <c r="J50" s="146"/>
      <c r="K50" s="39"/>
      <c r="L50" s="39"/>
      <c r="M50" s="39"/>
      <c r="V50" s="98"/>
      <c r="W50" s="63"/>
      <c r="Y50" s="214">
        <f>IF(K50&gt;=0,"OK","K50: WARNING")</f>
      </c>
      <c r="AA50" s="214">
        <f>IF(L50&gt;=0,"OK","L50: WARNING")</f>
      </c>
      <c r="AC50" s="214">
        <f>IF(M50&gt;=0,"OK","M50: WARNING")</f>
      </c>
      <c r="AE50" s="49"/>
    </row>
    <row r="51" spans="1:33" ht="20.100000000000001" customHeight="1" x14ac:dyDescent="0.2">
      <c r="A51" s="49"/>
      <c r="C51" s="90"/>
      <c r="D51" s="108" t="s">
        <v>26</v>
      </c>
      <c r="E51" s="63">
        <f>ROW()</f>
        <v>51</v>
      </c>
      <c r="F51" s="63"/>
      <c r="G51" s="60"/>
      <c r="H51" s="60"/>
      <c r="I51" s="58"/>
      <c r="J51" s="146"/>
      <c r="K51" s="39"/>
      <c r="L51" s="39"/>
      <c r="M51" s="39"/>
      <c r="V51" s="98"/>
      <c r="W51" s="63"/>
      <c r="Y51" s="214">
        <f>IF(K51&gt;=0,"OK","K51: WARNING")</f>
      </c>
      <c r="AA51" s="214">
        <f>IF(L51&gt;=0,"OK","L51: WARNING")</f>
      </c>
      <c r="AC51" s="214">
        <f>IF(M51&gt;=0,"OK","M51: WARNING")</f>
      </c>
      <c r="AE51" s="49"/>
    </row>
    <row r="52" spans="1:33" ht="20.100000000000001" customHeight="1" x14ac:dyDescent="0.2">
      <c r="A52" s="49"/>
      <c r="C52" s="90"/>
      <c r="D52" s="139" t="s">
        <v>237</v>
      </c>
      <c r="E52" s="63"/>
      <c r="F52" s="63"/>
      <c r="G52" s="60"/>
      <c r="H52" s="60"/>
      <c r="I52" s="58"/>
      <c r="J52" s="20"/>
      <c r="K52" s="46"/>
      <c r="L52" s="46"/>
      <c r="M52" s="46"/>
      <c r="V52" s="98"/>
      <c r="W52" s="63"/>
      <c r="AE52" s="49"/>
    </row>
    <row r="53" spans="1:33" ht="20.100000000000001" customHeight="1" x14ac:dyDescent="0.2">
      <c r="A53" s="49"/>
      <c r="C53" s="90"/>
      <c r="D53" s="137" t="s">
        <v>27</v>
      </c>
      <c r="E53" s="63">
        <f>ROW()</f>
        <v>53</v>
      </c>
      <c r="F53" s="60"/>
      <c r="G53" s="60"/>
      <c r="H53" s="60"/>
      <c r="I53" s="58"/>
      <c r="J53" s="146"/>
      <c r="K53" s="39"/>
      <c r="L53" s="39"/>
      <c r="M53" s="39"/>
      <c r="V53" s="98"/>
      <c r="W53" s="63"/>
      <c r="Y53" s="214">
        <f>IF(K53&gt;=0,"OK","K53: WARNING")</f>
      </c>
      <c r="AA53" s="214">
        <f>IF(L53&gt;=0,"OK","L53: WARNING")</f>
      </c>
      <c r="AC53" s="214">
        <f>IF(M53&gt;=0,"OK","M53: WARNING")</f>
      </c>
      <c r="AE53" s="49"/>
    </row>
    <row r="54" spans="1:33" ht="20.100000000000001" customHeight="1" x14ac:dyDescent="0.2">
      <c r="A54" s="49"/>
      <c r="C54" s="90"/>
      <c r="D54" s="110" t="s">
        <v>28</v>
      </c>
      <c r="E54" s="63">
        <f>ROW()</f>
        <v>54</v>
      </c>
      <c r="F54" s="152"/>
      <c r="G54" s="60"/>
      <c r="H54" s="60"/>
      <c r="I54" s="58"/>
      <c r="J54" s="146"/>
      <c r="K54" s="39"/>
      <c r="L54" s="39"/>
      <c r="M54" s="39"/>
      <c r="V54" s="98"/>
      <c r="W54" s="63"/>
      <c r="Y54" s="214">
        <f>IF(K54&gt;=0,"OK","K54: WARNING")</f>
      </c>
      <c r="AA54" s="214">
        <f>IF(L54&gt;=0,"OK","L54: WARNING")</f>
      </c>
      <c r="AC54" s="214">
        <f>IF(M54&gt;=0,"OK","M54: WARNING")</f>
      </c>
      <c r="AE54" s="49"/>
    </row>
    <row r="55" spans="1:33" ht="20.100000000000001" customHeight="1" x14ac:dyDescent="0.2">
      <c r="A55" s="49"/>
      <c r="C55" s="90"/>
      <c r="D55" s="110" t="s">
        <v>29</v>
      </c>
      <c r="E55" s="63">
        <f>ROW()</f>
        <v>55</v>
      </c>
      <c r="F55" s="152"/>
      <c r="G55" s="60"/>
      <c r="H55" s="60"/>
      <c r="I55" s="58"/>
      <c r="J55" s="146"/>
      <c r="K55" s="39"/>
      <c r="L55" s="39"/>
      <c r="M55" s="39"/>
      <c r="V55" s="98"/>
      <c r="W55" s="63"/>
      <c r="Y55" s="214">
        <f>IF(K55&gt;=0,"OK","K55: WARNING")</f>
      </c>
      <c r="AA55" s="214">
        <f>IF(L55&gt;=0,"OK","L55: WARNING")</f>
      </c>
      <c r="AC55" s="214">
        <f>IF(M55&gt;=0,"OK","M55: WARNING")</f>
      </c>
      <c r="AE55" s="49"/>
    </row>
    <row r="56" spans="1:33" ht="20.100000000000001" customHeight="1" x14ac:dyDescent="0.2">
      <c r="A56" s="49"/>
      <c r="C56" s="90"/>
      <c r="D56" s="110" t="s">
        <v>30</v>
      </c>
      <c r="E56" s="63">
        <f>ROW()</f>
        <v>56</v>
      </c>
      <c r="F56" s="152"/>
      <c r="G56" s="60"/>
      <c r="H56" s="60"/>
      <c r="I56" s="58"/>
      <c r="J56" s="146"/>
      <c r="K56" s="39"/>
      <c r="L56" s="39"/>
      <c r="M56" s="39"/>
      <c r="V56" s="98"/>
      <c r="W56" s="63"/>
      <c r="Y56" s="214">
        <f>IF(K56&gt;=0,"OK","K56: WARNING")</f>
      </c>
      <c r="AA56" s="214">
        <f>IF(L56&gt;=0,"OK","L56: WARNING")</f>
      </c>
      <c r="AC56" s="214">
        <f>IF(M56&gt;=0,"OK","M56: WARNING")</f>
      </c>
      <c r="AE56" s="49"/>
    </row>
    <row r="57" spans="1:33" ht="20.100000000000001" customHeight="1" x14ac:dyDescent="0.2">
      <c r="A57" s="49"/>
      <c r="C57" s="90"/>
      <c r="D57" s="110" t="s">
        <v>31</v>
      </c>
      <c r="E57" s="63">
        <f>ROW()</f>
        <v>57</v>
      </c>
      <c r="F57" s="152"/>
      <c r="G57" s="60"/>
      <c r="H57" s="60"/>
      <c r="I57" s="58"/>
      <c r="J57" s="146"/>
      <c r="K57" s="39"/>
      <c r="L57" s="39"/>
      <c r="M57" s="39"/>
      <c r="V57" s="98"/>
      <c r="W57" s="63"/>
      <c r="Y57" s="214">
        <f>IF(K57&gt;=0,"OK","K57: WARNING")</f>
      </c>
      <c r="AA57" s="214">
        <f>IF(L57&gt;=0,"OK","L57: WARNING")</f>
      </c>
      <c r="AC57" s="214">
        <f>IF(M57&gt;=0,"OK","M57: WARNING")</f>
      </c>
      <c r="AE57" s="49"/>
    </row>
    <row r="58" spans="1:33" s="42" customFormat="1" ht="20.100000000000001" customHeight="1" x14ac:dyDescent="0.2">
      <c r="A58" s="44"/>
      <c r="C58" s="90"/>
      <c r="D58" s="110" t="s">
        <v>32</v>
      </c>
      <c r="E58" s="63">
        <f>ROW()</f>
        <v>58</v>
      </c>
      <c r="F58" s="152"/>
      <c r="G58" s="58"/>
      <c r="H58" s="58"/>
      <c r="I58" s="58"/>
      <c r="J58" s="146"/>
      <c r="K58" s="39"/>
      <c r="L58" s="39"/>
      <c r="M58" s="39"/>
      <c r="N58" s="86"/>
      <c r="O58" s="86"/>
      <c r="P58" s="86"/>
      <c r="Q58" s="86"/>
      <c r="R58" s="86"/>
      <c r="S58" s="86"/>
      <c r="T58" s="86"/>
      <c r="U58" s="86"/>
      <c r="V58" s="98"/>
      <c r="W58" s="63"/>
      <c r="Y58" s="214">
        <f>IF(K58&gt;=0,"OK","K58: WARNING")</f>
      </c>
      <c r="AA58" s="214">
        <f>IF(L58&gt;=0,"OK","L58: WARNING")</f>
      </c>
      <c r="AC58" s="214">
        <f>IF(M58&gt;=0,"OK","M58: WARNING")</f>
      </c>
      <c r="AE58" s="44"/>
      <c r="AG58" s="49"/>
    </row>
    <row r="59" spans="1:33" s="42" customFormat="1" ht="20.100000000000001" customHeight="1" x14ac:dyDescent="0.2">
      <c r="A59" s="44"/>
      <c r="C59" s="90"/>
      <c r="D59" s="110" t="s">
        <v>33</v>
      </c>
      <c r="E59" s="63">
        <f>ROW()</f>
        <v>59</v>
      </c>
      <c r="F59" s="152"/>
      <c r="G59" s="58"/>
      <c r="H59" s="58"/>
      <c r="I59" s="58"/>
      <c r="J59" s="146"/>
      <c r="K59" s="39"/>
      <c r="L59" s="39"/>
      <c r="M59" s="39"/>
      <c r="N59" s="86"/>
      <c r="O59" s="86"/>
      <c r="P59" s="86"/>
      <c r="Q59" s="86"/>
      <c r="R59" s="86"/>
      <c r="S59" s="86"/>
      <c r="T59" s="86"/>
      <c r="U59" s="86"/>
      <c r="V59" s="98"/>
      <c r="W59" s="63"/>
      <c r="Y59" s="214">
        <f>IF(K59&gt;=0,"OK","K59: WARNING")</f>
      </c>
      <c r="AA59" s="214">
        <f>IF(L59&gt;=0,"OK","L59: WARNING")</f>
      </c>
      <c r="AC59" s="214">
        <f>IF(M59&gt;=0,"OK","M59: WARNING")</f>
      </c>
      <c r="AE59" s="44"/>
      <c r="AG59" s="49"/>
    </row>
    <row r="60" spans="1:33" ht="20.100000000000001" customHeight="1" x14ac:dyDescent="0.2">
      <c r="A60" s="49"/>
      <c r="C60" s="90"/>
      <c r="D60" s="109" t="s">
        <v>34</v>
      </c>
      <c r="E60" s="63">
        <f>ROW()</f>
        <v>60</v>
      </c>
      <c r="F60" s="63"/>
      <c r="G60" s="70"/>
      <c r="H60" s="70"/>
      <c r="I60" s="70"/>
      <c r="J60" s="146"/>
      <c r="K60" s="46"/>
      <c r="L60" s="46"/>
      <c r="M60" s="158"/>
      <c r="V60" s="98"/>
      <c r="W60" s="63"/>
      <c r="X60" s="121"/>
      <c r="AC60" s="214">
        <f>IF(M60&gt;=0,"OK","M60: WARNING")</f>
      </c>
      <c r="AE60" s="49"/>
    </row>
    <row r="61" spans="1:33" ht="20.100000000000001" customHeight="1" x14ac:dyDescent="0.2">
      <c r="A61" s="49"/>
      <c r="C61" s="90"/>
      <c r="D61" s="110" t="s">
        <v>35</v>
      </c>
      <c r="E61" s="63">
        <f>ROW()</f>
        <v>61</v>
      </c>
      <c r="F61" s="63"/>
      <c r="G61" s="70"/>
      <c r="H61" s="70"/>
      <c r="I61" s="70"/>
      <c r="J61" s="146"/>
      <c r="K61" s="46"/>
      <c r="L61" s="46"/>
      <c r="M61" s="158"/>
      <c r="V61" s="98"/>
      <c r="W61" s="63"/>
      <c r="AC61" s="214">
        <f>IF(IF(M61-M62-(M317-M318)&gt;0,AND(AND(M60&gt;0,ABS(M60-(M61-M62-(M317-M318)))&lt;=0.5),M316=0),IF(M61-M62-(M317-M318)&lt;0,AND(AND(M316&gt;0,ABS(M316--1*(M61-M62-(M317-M318)))&lt;=0.5),M60=0),AND(M60=0,M316=0))),"OK","M61: ERROR")</f>
      </c>
      <c r="AD61" s="214">
        <f>IF(M61&gt;=0,"OK","M61: WARNING")</f>
      </c>
      <c r="AE61" s="49"/>
    </row>
    <row r="62" spans="1:33" ht="20.100000000000001" customHeight="1" x14ac:dyDescent="0.2">
      <c r="A62" s="49"/>
      <c r="C62" s="90"/>
      <c r="D62" s="110" t="s">
        <v>36</v>
      </c>
      <c r="E62" s="63">
        <f>ROW()</f>
        <v>62</v>
      </c>
      <c r="F62" s="63"/>
      <c r="G62" s="70"/>
      <c r="H62" s="70"/>
      <c r="I62" s="70"/>
      <c r="J62" s="146"/>
      <c r="K62" s="46"/>
      <c r="L62" s="46"/>
      <c r="M62" s="158"/>
      <c r="V62" s="98"/>
      <c r="W62" s="63"/>
      <c r="AC62" s="214">
        <f>IF(M62&gt;=0,"OK","M62: WARNING")</f>
      </c>
      <c r="AE62" s="49"/>
    </row>
    <row r="63" spans="1:33" ht="20.100000000000001" customHeight="1" x14ac:dyDescent="0.2">
      <c r="A63" s="17"/>
      <c r="C63" s="90"/>
      <c r="D63" s="108" t="s">
        <v>37</v>
      </c>
      <c r="E63" s="63">
        <f>ROW()</f>
        <v>63</v>
      </c>
      <c r="F63" s="63"/>
      <c r="G63" s="70"/>
      <c r="H63" s="70"/>
      <c r="I63" s="70"/>
      <c r="J63" s="146"/>
      <c r="K63" s="46"/>
      <c r="L63" s="46"/>
      <c r="M63" s="158"/>
      <c r="V63" s="98"/>
      <c r="W63" s="63"/>
      <c r="AC63" s="214">
        <f>IF(M63&gt;=0,"OK","M63: WARNING")</f>
      </c>
    </row>
    <row r="64" spans="1:33" ht="32.1" customHeight="1" x14ac:dyDescent="0.2">
      <c r="A64" s="18"/>
      <c r="C64" s="90"/>
      <c r="D64" s="108" t="s">
        <v>38</v>
      </c>
      <c r="E64" s="63">
        <f>ROW()</f>
        <v>64</v>
      </c>
      <c r="F64" s="63"/>
      <c r="G64" s="70"/>
      <c r="H64" s="70"/>
      <c r="I64" s="70"/>
      <c r="J64" s="146"/>
      <c r="K64" s="39"/>
      <c r="L64" s="39"/>
      <c r="M64" s="39"/>
      <c r="V64" s="98"/>
      <c r="W64" s="63"/>
      <c r="Y64" s="214">
        <f>IF(K64&gt;=0,"OK","K64: WARNING")</f>
      </c>
      <c r="AA64" s="214">
        <f>IF(L64&gt;=0,"OK","L64: WARNING")</f>
      </c>
      <c r="AC64" s="214">
        <f>IF(M64&gt;=0,"OK","M64: WARNING")</f>
      </c>
    </row>
    <row r="65" spans="1:33" s="42" customFormat="1" ht="20.100000000000001" customHeight="1" x14ac:dyDescent="0.2">
      <c r="A65" s="43"/>
      <c r="C65" s="90"/>
      <c r="D65" s="108" t="s">
        <v>39</v>
      </c>
      <c r="E65" s="63">
        <f>ROW()</f>
        <v>65</v>
      </c>
      <c r="F65" s="63"/>
      <c r="G65" s="58"/>
      <c r="H65" s="58"/>
      <c r="I65" s="58"/>
      <c r="J65" s="146"/>
      <c r="K65" s="39"/>
      <c r="L65" s="39"/>
      <c r="M65" s="39"/>
      <c r="N65" s="86"/>
      <c r="O65" s="86"/>
      <c r="P65" s="86"/>
      <c r="Q65" s="86"/>
      <c r="R65" s="86"/>
      <c r="S65" s="86"/>
      <c r="T65" s="86"/>
      <c r="U65" s="86"/>
      <c r="V65" s="98"/>
      <c r="W65" s="63"/>
      <c r="Y65" s="214">
        <f>IF(K65&gt;=0,"OK","K65: WARNING")</f>
      </c>
      <c r="AA65" s="214">
        <f>IF(L65&gt;=0,"OK","L65: WARNING")</f>
      </c>
      <c r="AC65" s="214">
        <f>IF(M65&gt;=0,"OK","M65: WARNING")</f>
      </c>
      <c r="AG65" s="49"/>
    </row>
    <row r="66" spans="1:33" ht="20.100000000000001" customHeight="1" x14ac:dyDescent="0.2">
      <c r="C66" s="90"/>
      <c r="D66" s="108" t="s">
        <v>40</v>
      </c>
      <c r="E66" s="63">
        <f>ROW()</f>
        <v>66</v>
      </c>
      <c r="F66" s="63"/>
      <c r="G66" s="60"/>
      <c r="H66" s="58"/>
      <c r="I66" s="58"/>
      <c r="J66" s="146"/>
      <c r="K66" s="39"/>
      <c r="L66" s="39"/>
      <c r="M66" s="39"/>
      <c r="V66" s="98"/>
      <c r="W66" s="63"/>
      <c r="Y66" s="214">
        <f>IF(K66&gt;=0,"OK","K66: WARNING")</f>
      </c>
      <c r="AA66" s="214">
        <f>IF(L66&gt;=0,"OK","L66: WARNING")</f>
      </c>
      <c r="AC66" s="214">
        <f>IF(M66&gt;=0,"OK","M66: WARNING")</f>
      </c>
    </row>
    <row r="67" spans="1:33" ht="32.1" customHeight="1" x14ac:dyDescent="0.2">
      <c r="C67" s="90"/>
      <c r="D67" s="108" t="s">
        <v>41</v>
      </c>
      <c r="E67" s="63">
        <f>ROW()</f>
        <v>67</v>
      </c>
      <c r="F67" s="63"/>
      <c r="G67" s="60"/>
      <c r="H67" s="58"/>
      <c r="I67" s="58"/>
      <c r="J67" s="146"/>
      <c r="K67" s="39"/>
      <c r="L67" s="39"/>
      <c r="M67" s="39"/>
      <c r="V67" s="98"/>
      <c r="W67" s="63"/>
      <c r="Y67" s="214">
        <f>IF(K67&gt;=0,"OK","K67: WARNING")</f>
      </c>
      <c r="AA67" s="214">
        <f>IF(L67&gt;=0,"OK","L67: WARNING")</f>
      </c>
      <c r="AC67" s="214">
        <f>IF(M67&gt;=0,"OK","M67: WARNING")</f>
      </c>
    </row>
    <row r="68" spans="1:33" ht="20.100000000000001" customHeight="1" x14ac:dyDescent="0.2">
      <c r="C68" s="90"/>
      <c r="D68" s="108" t="s">
        <v>42</v>
      </c>
      <c r="E68" s="63">
        <f>ROW()</f>
        <v>68</v>
      </c>
      <c r="F68" s="63"/>
      <c r="G68" s="60"/>
      <c r="H68" s="58"/>
      <c r="I68" s="58"/>
      <c r="J68" s="146"/>
      <c r="K68" s="39"/>
      <c r="L68" s="39"/>
      <c r="M68" s="39"/>
      <c r="V68" s="98"/>
      <c r="W68" s="63"/>
      <c r="Y68" s="214">
        <f>IF(K68&gt;=0,"OK","K68: WARNING")</f>
      </c>
      <c r="AA68" s="214">
        <f>IF(L68&gt;=0,"OK","L68: WARNING")</f>
      </c>
      <c r="AC68" s="214">
        <f>IF(M68&gt;=0,"OK","M68: WARNING")</f>
      </c>
    </row>
    <row r="69" spans="1:33" ht="20.100000000000001" customHeight="1" x14ac:dyDescent="0.2">
      <c r="C69" s="90"/>
      <c r="D69" s="139" t="s">
        <v>247</v>
      </c>
      <c r="E69" s="63"/>
      <c r="F69" s="63"/>
      <c r="G69" s="60"/>
      <c r="H69" s="58"/>
      <c r="I69" s="58"/>
      <c r="J69" s="20"/>
      <c r="K69" s="105"/>
      <c r="L69" s="105"/>
      <c r="M69" s="105"/>
      <c r="N69" s="69"/>
      <c r="P69" s="69"/>
      <c r="Q69" s="69"/>
      <c r="R69" s="69"/>
      <c r="S69" s="69"/>
      <c r="T69" s="69"/>
      <c r="U69" s="69"/>
      <c r="V69" s="98"/>
      <c r="W69" s="63"/>
    </row>
    <row r="70" spans="1:33" ht="20.100000000000001" customHeight="1" x14ac:dyDescent="0.2">
      <c r="C70" s="90"/>
      <c r="D70" s="137" t="s">
        <v>43</v>
      </c>
      <c r="E70" s="63">
        <f>ROW()</f>
        <v>70</v>
      </c>
      <c r="F70" s="63"/>
      <c r="G70" s="60"/>
      <c r="H70" s="58"/>
      <c r="I70" s="58"/>
      <c r="J70" s="146"/>
      <c r="K70" s="39"/>
      <c r="L70" s="46"/>
      <c r="M70" s="46"/>
      <c r="V70" s="98"/>
      <c r="W70" s="63"/>
      <c r="Y70" s="214">
        <f>IF(K70&gt;=0,"OK","K70: WARNING")</f>
      </c>
    </row>
    <row r="71" spans="1:33" ht="20.100000000000001" customHeight="1" x14ac:dyDescent="0.2">
      <c r="C71" s="90"/>
      <c r="D71" s="110" t="s">
        <v>44</v>
      </c>
      <c r="E71" s="63">
        <f>ROW()</f>
        <v>71</v>
      </c>
      <c r="F71" s="63"/>
      <c r="G71" s="60"/>
      <c r="H71" s="58"/>
      <c r="I71" s="58"/>
      <c r="J71" s="146"/>
      <c r="K71" s="39"/>
      <c r="L71" s="39"/>
      <c r="M71" s="39"/>
      <c r="V71" s="98"/>
      <c r="W71" s="63"/>
      <c r="Y71" s="214">
        <f>IF(K71&gt;=0,"OK","K71: WARNING")</f>
      </c>
      <c r="AA71" s="214">
        <f>IF(L71&gt;=0,"OK","L71: WARNING")</f>
      </c>
      <c r="AC71" s="214">
        <f>IF(M71&gt;=0,"OK","M71: WARNING")</f>
      </c>
    </row>
    <row r="72" spans="1:33" ht="20.100000000000001" customHeight="1" x14ac:dyDescent="0.2">
      <c r="C72" s="90"/>
      <c r="D72" s="110" t="s">
        <v>45</v>
      </c>
      <c r="E72" s="63">
        <f>ROW()</f>
        <v>72</v>
      </c>
      <c r="F72" s="63"/>
      <c r="G72" s="60"/>
      <c r="H72" s="58"/>
      <c r="I72" s="58"/>
      <c r="J72" s="146"/>
      <c r="K72" s="39"/>
      <c r="L72" s="39"/>
      <c r="M72" s="39"/>
      <c r="V72" s="98"/>
      <c r="W72" s="63"/>
      <c r="Y72" s="214">
        <f>IF(K72&gt;=0,"OK","K72: WARNING")</f>
      </c>
      <c r="AA72" s="214">
        <f>IF(L72&gt;=0,"OK","L72: WARNING")</f>
      </c>
      <c r="AC72" s="214">
        <f>IF(M72&gt;=0,"OK","M72: WARNING")</f>
      </c>
    </row>
    <row r="73" spans="1:33" s="42" customFormat="1" ht="20.100000000000001" customHeight="1" x14ac:dyDescent="0.2">
      <c r="C73" s="90"/>
      <c r="D73" s="110" t="s">
        <v>248</v>
      </c>
      <c r="E73" s="63">
        <f>ROW()</f>
        <v>73</v>
      </c>
      <c r="F73" s="63"/>
      <c r="G73" s="58"/>
      <c r="H73" s="58"/>
      <c r="I73" s="58"/>
      <c r="J73" s="146"/>
      <c r="K73" s="39"/>
      <c r="L73" s="39"/>
      <c r="M73" s="39"/>
      <c r="N73" s="86"/>
      <c r="O73" s="86"/>
      <c r="P73" s="86"/>
      <c r="Q73" s="86"/>
      <c r="R73" s="86"/>
      <c r="S73" s="86"/>
      <c r="T73" s="86"/>
      <c r="U73" s="86"/>
      <c r="V73" s="98"/>
      <c r="W73" s="63"/>
      <c r="Y73" s="214">
        <f>IF(K73&gt;=0,"OK","K73: WARNING")</f>
      </c>
      <c r="AA73" s="214">
        <f>IF(L73&gt;=0,"OK","L73: WARNING")</f>
      </c>
      <c r="AC73" s="214">
        <f>IF(M73&gt;=0,"OK","M73: WARNING")</f>
      </c>
      <c r="AG73" s="49"/>
    </row>
    <row r="74" spans="1:33" ht="20.100000000000001" customHeight="1" x14ac:dyDescent="0.2">
      <c r="C74" s="90"/>
      <c r="D74" s="128" t="s">
        <v>95</v>
      </c>
      <c r="E74" s="63">
        <f>ROW()</f>
        <v>74</v>
      </c>
      <c r="F74" s="63"/>
      <c r="G74" s="60"/>
      <c r="H74" s="58"/>
      <c r="I74" s="58"/>
      <c r="J74" s="146"/>
      <c r="K74" s="98"/>
      <c r="L74" s="98"/>
      <c r="M74" s="98"/>
      <c r="V74" s="39"/>
      <c r="W74" s="63"/>
      <c r="AE74" s="214">
        <f>IF(V74&gt;=0,"OK","V74: WARNING")</f>
      </c>
      <c r="AF74" s="214">
        <f>IF(V74&gt;0,"OK","V74: ERROR")</f>
      </c>
    </row>
    <row r="75" spans="1:33" ht="6" customHeight="1" x14ac:dyDescent="0.2">
      <c r="C75" s="90"/>
      <c r="D75" s="117"/>
      <c r="E75" s="35"/>
      <c r="F75" s="35"/>
      <c r="G75" s="35"/>
      <c r="H75" s="35"/>
      <c r="I75" s="35"/>
      <c r="J75" s="35"/>
      <c r="K75" s="35"/>
      <c r="L75" s="35"/>
      <c r="M75" s="35"/>
      <c r="N75" s="35"/>
      <c r="O75" s="35"/>
      <c r="P75" s="35"/>
      <c r="Q75" s="35"/>
      <c r="R75" s="35"/>
      <c r="S75" s="35"/>
      <c r="T75" s="35"/>
      <c r="U75" s="35"/>
      <c r="V75" s="36"/>
      <c r="W75" s="63"/>
      <c r="AG75" s="106"/>
    </row>
    <row r="76" spans="1:33" ht="24.95" customHeight="1" x14ac:dyDescent="0.2">
      <c r="D76" s="121"/>
      <c r="E76" s="63"/>
      <c r="F76" s="63"/>
      <c r="G76" s="60"/>
      <c r="H76" s="58"/>
      <c r="I76" s="58"/>
      <c r="J76" s="20"/>
      <c r="K76" s="86"/>
      <c r="L76" s="86"/>
      <c r="M76" s="86"/>
      <c r="V76" s="40"/>
      <c r="W76" s="63"/>
    </row>
    <row r="77" spans="1:33" ht="24.95" customHeight="1" x14ac:dyDescent="0.2">
      <c r="D77" s="121"/>
      <c r="E77" s="63"/>
      <c r="F77" s="63"/>
      <c r="G77" s="60"/>
      <c r="H77" s="58"/>
      <c r="I77" s="58"/>
      <c r="J77" s="20"/>
      <c r="K77" s="86"/>
      <c r="L77" s="86"/>
      <c r="M77" s="86"/>
      <c r="V77" s="40"/>
      <c r="W77" s="63"/>
    </row>
    <row r="78" spans="1:33" ht="22.5" customHeight="1" x14ac:dyDescent="0.2">
      <c r="D78" s="135" t="s">
        <v>116</v>
      </c>
      <c r="E78" s="63"/>
      <c r="F78" s="63"/>
      <c r="G78" s="60"/>
      <c r="H78" s="58"/>
      <c r="I78" s="58"/>
      <c r="J78" s="20"/>
      <c r="K78" s="153" t="s">
        <v>92</v>
      </c>
      <c r="L78" s="154"/>
      <c r="M78" s="155"/>
      <c r="V78" s="204" t="s">
        <v>96</v>
      </c>
      <c r="W78" s="63"/>
      <c r="Y78" s="127"/>
    </row>
    <row r="79" spans="1:33" ht="34.5" customHeight="1" x14ac:dyDescent="0.2">
      <c r="D79" s="136" t="s">
        <v>46</v>
      </c>
      <c r="E79" s="63"/>
      <c r="F79" s="63"/>
      <c r="G79" s="60"/>
      <c r="H79" s="58"/>
      <c r="I79" s="58"/>
      <c r="J79" s="20"/>
      <c r="K79" s="96" t="s">
        <v>235</v>
      </c>
      <c r="L79" s="97" t="s">
        <v>236</v>
      </c>
      <c r="M79" s="96" t="s">
        <v>94</v>
      </c>
      <c r="V79" s="205"/>
      <c r="W79" s="63"/>
    </row>
    <row r="80" spans="1:33" ht="6" customHeight="1" x14ac:dyDescent="0.2">
      <c r="C80" s="92"/>
      <c r="D80" s="122"/>
      <c r="E80" s="63"/>
      <c r="F80" s="63"/>
      <c r="G80" s="60"/>
      <c r="H80" s="58"/>
      <c r="I80" s="58"/>
      <c r="J80" s="20"/>
      <c r="K80" s="86"/>
      <c r="L80" s="86"/>
      <c r="M80" s="86"/>
      <c r="V80" s="86"/>
      <c r="W80" s="63"/>
    </row>
    <row r="81" spans="3:33" ht="20.100000000000001" customHeight="1" x14ac:dyDescent="0.2">
      <c r="C81" s="92"/>
      <c r="D81" s="113" t="s">
        <v>47</v>
      </c>
      <c r="E81" s="63">
        <f>ROW()</f>
        <v>81</v>
      </c>
      <c r="F81" s="63"/>
      <c r="G81" s="60"/>
      <c r="H81" s="58"/>
      <c r="I81" s="58"/>
      <c r="J81" s="146"/>
      <c r="K81" s="39"/>
      <c r="L81" s="46"/>
      <c r="M81" s="46"/>
      <c r="V81" s="98"/>
      <c r="W81" s="63"/>
      <c r="Y81" s="214">
        <f>IF(K81&gt;=0,"OK","K81: WARNING")</f>
      </c>
    </row>
    <row r="82" spans="3:33" ht="20.100000000000001" customHeight="1" x14ac:dyDescent="0.2">
      <c r="C82" s="92"/>
      <c r="D82" s="109" t="s">
        <v>80</v>
      </c>
      <c r="E82" s="63">
        <f>ROW()</f>
        <v>82</v>
      </c>
      <c r="F82" s="63"/>
      <c r="G82" s="60"/>
      <c r="H82" s="58"/>
      <c r="I82" s="58"/>
      <c r="J82" s="146"/>
      <c r="K82" s="39"/>
      <c r="L82" s="39"/>
      <c r="M82" s="39"/>
      <c r="V82" s="98"/>
      <c r="W82" s="63"/>
      <c r="Y82" s="214">
        <f>IF(K82&gt;=0,"OK","K82: WARNING")</f>
      </c>
      <c r="Z82" s="214">
        <f>IF(K82&gt;=K83,"OK","K82: ERROR")</f>
      </c>
      <c r="AA82" s="214">
        <f>IF(L82&gt;=0,"OK","L82: WARNING")</f>
      </c>
      <c r="AB82" s="214">
        <f>IF(L82&gt;=L83,"OK","L82: ERROR")</f>
      </c>
      <c r="AC82" s="214">
        <f>IF(M82&gt;=0,"OK","M82: WARNING")</f>
      </c>
      <c r="AD82" s="214">
        <f>IF(M82&gt;=M83,"OK","M82: ERROR")</f>
      </c>
    </row>
    <row r="83" spans="3:33" ht="20.100000000000001" customHeight="1" x14ac:dyDescent="0.2">
      <c r="C83" s="92"/>
      <c r="D83" s="114" t="s">
        <v>48</v>
      </c>
      <c r="E83" s="63">
        <f>ROW()</f>
        <v>83</v>
      </c>
      <c r="F83" s="63"/>
      <c r="G83" s="58"/>
      <c r="H83" s="58"/>
      <c r="I83" s="58"/>
      <c r="J83" s="146"/>
      <c r="K83" s="39"/>
      <c r="L83" s="39"/>
      <c r="M83" s="39"/>
      <c r="V83" s="98"/>
      <c r="W83" s="63"/>
      <c r="Y83" s="214">
        <f>IF(K83&gt;=0,"OK","K83: WARNING")</f>
      </c>
      <c r="AA83" s="214">
        <f>IF(L83&gt;=0,"OK","L83: WARNING")</f>
      </c>
      <c r="AC83" s="214">
        <f>IF(M83&gt;=0,"OK","M83: WARNING")</f>
      </c>
    </row>
    <row r="84" spans="3:33" ht="32.1" customHeight="1" x14ac:dyDescent="0.2">
      <c r="C84" s="92"/>
      <c r="D84" s="109" t="s">
        <v>238</v>
      </c>
      <c r="E84" s="63">
        <f>ROW()</f>
        <v>84</v>
      </c>
      <c r="F84" s="63"/>
      <c r="G84" s="58"/>
      <c r="H84" s="58"/>
      <c r="I84" s="58"/>
      <c r="J84" s="146"/>
      <c r="K84" s="39"/>
      <c r="L84" s="39"/>
      <c r="M84" s="39"/>
      <c r="V84" s="98"/>
      <c r="W84" s="63"/>
      <c r="Y84" s="214">
        <f>IF(K84&gt;=0,"OK","K84: WARNING")</f>
      </c>
      <c r="AA84" s="214">
        <f>IF(L84&gt;=0,"OK","L84: WARNING")</f>
      </c>
      <c r="AC84" s="214">
        <f>IF(M84&gt;=0,"OK","M84: WARNING")</f>
      </c>
    </row>
    <row r="85" spans="3:33" ht="20.100000000000001" customHeight="1" x14ac:dyDescent="0.2">
      <c r="C85" s="92"/>
      <c r="D85" s="109" t="s">
        <v>49</v>
      </c>
      <c r="E85" s="63">
        <f>ROW()</f>
        <v>85</v>
      </c>
      <c r="F85" s="63"/>
      <c r="G85" s="58"/>
      <c r="H85" s="58"/>
      <c r="I85" s="58"/>
      <c r="J85" s="147"/>
      <c r="K85" s="39"/>
      <c r="L85" s="39"/>
      <c r="M85" s="39"/>
      <c r="V85" s="98"/>
      <c r="W85" s="63"/>
      <c r="Y85" s="214">
        <f>IF(K85&gt;=0,"OK","K85: WARNING")</f>
      </c>
      <c r="AA85" s="214">
        <f>IF(L85&gt;=0,"OK","L85: WARNING")</f>
      </c>
      <c r="AC85" s="214">
        <f>IF(M85&gt;=0,"OK","M85: WARNING")</f>
      </c>
    </row>
    <row r="86" spans="3:33" ht="32.1" customHeight="1" x14ac:dyDescent="0.2">
      <c r="C86" s="93"/>
      <c r="D86" s="139" t="s">
        <v>81</v>
      </c>
      <c r="E86" s="63"/>
      <c r="F86" s="63"/>
      <c r="G86" s="58"/>
      <c r="H86" s="58"/>
      <c r="I86" s="58"/>
      <c r="J86" s="64"/>
      <c r="K86" s="46"/>
      <c r="L86" s="46"/>
      <c r="M86" s="46"/>
      <c r="V86" s="98"/>
      <c r="W86" s="63"/>
    </row>
    <row r="87" spans="3:33" ht="20.100000000000001" customHeight="1" x14ac:dyDescent="0.2">
      <c r="C87" s="92"/>
      <c r="D87" s="140" t="s">
        <v>50</v>
      </c>
      <c r="E87" s="63">
        <f>ROW()</f>
        <v>87</v>
      </c>
      <c r="F87" s="63"/>
      <c r="G87" s="58"/>
      <c r="H87" s="58"/>
      <c r="I87" s="58"/>
      <c r="J87" s="146"/>
      <c r="K87" s="39"/>
      <c r="L87" s="39"/>
      <c r="M87" s="46"/>
      <c r="V87" s="98"/>
      <c r="W87" s="63"/>
      <c r="Y87" s="214">
        <f>IF(K87&gt;=0,"OK","K87: WARNING")</f>
      </c>
      <c r="AA87" s="214">
        <f>IF(L87&gt;=0,"OK","L87: WARNING")</f>
      </c>
    </row>
    <row r="88" spans="3:33" ht="20.100000000000001" customHeight="1" x14ac:dyDescent="0.2">
      <c r="C88" s="92"/>
      <c r="D88" s="142" t="s">
        <v>51</v>
      </c>
      <c r="E88" s="63"/>
      <c r="F88" s="63"/>
      <c r="G88" s="58"/>
      <c r="H88" s="58"/>
      <c r="I88" s="58"/>
      <c r="J88" s="64"/>
      <c r="K88" s="46"/>
      <c r="L88" s="46"/>
      <c r="M88" s="46"/>
      <c r="V88" s="98"/>
      <c r="W88" s="63"/>
    </row>
    <row r="89" spans="3:33" ht="20.100000000000001" customHeight="1" x14ac:dyDescent="0.2">
      <c r="C89" s="92"/>
      <c r="D89" s="141" t="s">
        <v>52</v>
      </c>
      <c r="E89" s="63">
        <f>ROW()</f>
        <v>89</v>
      </c>
      <c r="F89" s="58"/>
      <c r="G89" s="58"/>
      <c r="H89" s="58"/>
      <c r="I89" s="58"/>
      <c r="J89" s="146"/>
      <c r="K89" s="39"/>
      <c r="L89" s="39"/>
      <c r="M89" s="46"/>
      <c r="V89" s="98"/>
      <c r="W89" s="63"/>
      <c r="Y89" s="214">
        <f>IF(K89&gt;=0,"OK","K89: WARNING")</f>
      </c>
      <c r="AA89" s="214">
        <f>IF(L89&gt;=0,"OK","L89: WARNING")</f>
      </c>
    </row>
    <row r="90" spans="3:33" ht="20.100000000000001" customHeight="1" x14ac:dyDescent="0.2">
      <c r="C90" s="92"/>
      <c r="D90" s="115" t="s">
        <v>53</v>
      </c>
      <c r="E90" s="63">
        <f>ROW()</f>
        <v>90</v>
      </c>
      <c r="F90" s="58"/>
      <c r="G90" s="58"/>
      <c r="H90" s="58"/>
      <c r="I90" s="58"/>
      <c r="J90" s="146"/>
      <c r="K90" s="39"/>
      <c r="L90" s="39"/>
      <c r="M90" s="46"/>
      <c r="V90" s="98"/>
      <c r="W90" s="63"/>
      <c r="Y90" s="214">
        <f>IF(K90&gt;=0,"OK","K90: WARNING")</f>
      </c>
      <c r="AA90" s="214">
        <f>IF(L90&gt;=0,"OK","L90: WARNING")</f>
      </c>
    </row>
    <row r="91" spans="3:33" ht="20.100000000000001" customHeight="1" x14ac:dyDescent="0.2">
      <c r="C91" s="92"/>
      <c r="D91" s="115" t="s">
        <v>54</v>
      </c>
      <c r="E91" s="63">
        <f>ROW()</f>
        <v>91</v>
      </c>
      <c r="F91" s="58"/>
      <c r="G91" s="58"/>
      <c r="H91" s="58"/>
      <c r="I91" s="58"/>
      <c r="J91" s="146"/>
      <c r="K91" s="39"/>
      <c r="L91" s="39"/>
      <c r="M91" s="46"/>
      <c r="V91" s="98"/>
      <c r="W91" s="63"/>
      <c r="Y91" s="214">
        <f>IF(K91&gt;=0,"OK","K91: WARNING")</f>
      </c>
      <c r="AA91" s="214">
        <f>IF(L91&gt;=0,"OK","L91: WARNING")</f>
      </c>
    </row>
    <row r="92" spans="3:33" ht="20.100000000000001" customHeight="1" x14ac:dyDescent="0.2">
      <c r="C92" s="92"/>
      <c r="D92" s="142" t="s">
        <v>55</v>
      </c>
      <c r="E92" s="63"/>
      <c r="F92" s="63"/>
      <c r="G92" s="58"/>
      <c r="H92" s="58"/>
      <c r="I92" s="58"/>
      <c r="J92" s="20"/>
      <c r="K92" s="46"/>
      <c r="L92" s="46"/>
      <c r="M92" s="46"/>
      <c r="V92" s="98"/>
      <c r="W92" s="63"/>
    </row>
    <row r="93" spans="3:33" ht="20.100000000000001" customHeight="1" x14ac:dyDescent="0.2">
      <c r="C93" s="92"/>
      <c r="D93" s="141" t="s">
        <v>52</v>
      </c>
      <c r="E93" s="63">
        <f>ROW()</f>
        <v>93</v>
      </c>
      <c r="F93" s="58"/>
      <c r="G93" s="58"/>
      <c r="H93" s="58"/>
      <c r="I93" s="58"/>
      <c r="J93" s="146"/>
      <c r="K93" s="39"/>
      <c r="L93" s="39"/>
      <c r="M93" s="46"/>
      <c r="V93" s="98"/>
      <c r="W93" s="63"/>
      <c r="Y93" s="214">
        <f>IF(K93&gt;=0,"OK","K93: WARNING")</f>
      </c>
      <c r="AA93" s="214">
        <f>IF(L93&gt;=0,"OK","L93: WARNING")</f>
      </c>
    </row>
    <row r="94" spans="3:33" ht="20.100000000000001" customHeight="1" x14ac:dyDescent="0.2">
      <c r="C94" s="92"/>
      <c r="D94" s="115" t="s">
        <v>53</v>
      </c>
      <c r="E94" s="63">
        <f>ROW()</f>
        <v>94</v>
      </c>
      <c r="F94" s="58"/>
      <c r="G94" s="58"/>
      <c r="H94" s="58"/>
      <c r="I94" s="58"/>
      <c r="J94" s="146"/>
      <c r="K94" s="39"/>
      <c r="L94" s="39"/>
      <c r="M94" s="46"/>
      <c r="V94" s="98"/>
      <c r="W94" s="63"/>
      <c r="Y94" s="214">
        <f>IF(K94&gt;=0,"OK","K94: WARNING")</f>
      </c>
      <c r="AA94" s="214">
        <f>IF(L94&gt;=0,"OK","L94: WARNING")</f>
      </c>
    </row>
    <row r="95" spans="3:33" ht="20.100000000000001" customHeight="1" x14ac:dyDescent="0.2">
      <c r="C95" s="92"/>
      <c r="D95" s="115" t="s">
        <v>54</v>
      </c>
      <c r="E95" s="63">
        <f>ROW()</f>
        <v>95</v>
      </c>
      <c r="F95" s="58"/>
      <c r="G95" s="58"/>
      <c r="H95" s="58"/>
      <c r="I95" s="58"/>
      <c r="J95" s="146"/>
      <c r="K95" s="39"/>
      <c r="L95" s="39"/>
      <c r="M95" s="46"/>
      <c r="V95" s="98"/>
      <c r="W95" s="63"/>
      <c r="Y95" s="214">
        <f>IF(K95&gt;=0,"OK","K95: WARNING")</f>
      </c>
      <c r="AA95" s="214">
        <f>IF(L95&gt;=0,"OK","L95: WARNING")</f>
      </c>
      <c r="AG95" s="66"/>
    </row>
    <row r="96" spans="3:33" ht="57" customHeight="1" x14ac:dyDescent="0.2">
      <c r="C96" s="92"/>
      <c r="D96" s="143" t="s">
        <v>82</v>
      </c>
      <c r="E96" s="63"/>
      <c r="F96" s="63"/>
      <c r="G96" s="58"/>
      <c r="H96" s="58"/>
      <c r="I96" s="58"/>
      <c r="J96" s="64"/>
      <c r="K96" s="46"/>
      <c r="L96" s="46"/>
      <c r="M96" s="46"/>
      <c r="V96" s="98"/>
      <c r="W96" s="63"/>
    </row>
    <row r="97" spans="1:33" ht="20.100000000000001" customHeight="1" x14ac:dyDescent="0.2">
      <c r="C97" s="92"/>
      <c r="D97" s="140" t="s">
        <v>50</v>
      </c>
      <c r="E97" s="63">
        <f>ROW()</f>
        <v>97</v>
      </c>
      <c r="F97" s="63"/>
      <c r="G97" s="58"/>
      <c r="H97" s="58"/>
      <c r="I97" s="58"/>
      <c r="J97" s="146"/>
      <c r="K97" s="39"/>
      <c r="L97" s="39"/>
      <c r="M97" s="39"/>
      <c r="V97" s="98"/>
      <c r="W97" s="63"/>
      <c r="Y97" s="214">
        <f>IF(K97&gt;=0,"OK","K97: WARNING")</f>
      </c>
      <c r="AA97" s="214">
        <f>IF(L97&gt;=0,"OK","L97: WARNING")</f>
      </c>
      <c r="AC97" s="214">
        <f>IF(M97&gt;=0,"OK","M97: WARNING")</f>
      </c>
    </row>
    <row r="98" spans="1:33" ht="20.100000000000001" customHeight="1" x14ac:dyDescent="0.2">
      <c r="C98" s="92"/>
      <c r="D98" s="142" t="s">
        <v>51</v>
      </c>
      <c r="E98" s="63"/>
      <c r="F98" s="63"/>
      <c r="G98" s="58"/>
      <c r="H98" s="58"/>
      <c r="I98" s="58"/>
      <c r="J98" s="20"/>
      <c r="K98" s="46"/>
      <c r="L98" s="46"/>
      <c r="M98" s="46"/>
      <c r="V98" s="98"/>
      <c r="W98" s="63"/>
    </row>
    <row r="99" spans="1:33" ht="20.100000000000001" customHeight="1" x14ac:dyDescent="0.2">
      <c r="C99" s="92"/>
      <c r="D99" s="141" t="s">
        <v>52</v>
      </c>
      <c r="E99" s="63">
        <f>ROW()</f>
        <v>99</v>
      </c>
      <c r="F99" s="58"/>
      <c r="G99" s="58"/>
      <c r="H99" s="58"/>
      <c r="I99" s="58"/>
      <c r="J99" s="146"/>
      <c r="K99" s="39"/>
      <c r="L99" s="39"/>
      <c r="M99" s="39"/>
      <c r="V99" s="98"/>
      <c r="W99" s="63"/>
      <c r="Y99" s="214">
        <f>IF(K99&gt;=0,"OK","K99: WARNING")</f>
      </c>
      <c r="AA99" s="214">
        <f>IF(L99&gt;=0,"OK","L99: WARNING")</f>
      </c>
      <c r="AC99" s="214">
        <f>IF(M99&gt;=0,"OK","M99: WARNING")</f>
      </c>
    </row>
    <row r="100" spans="1:33" ht="20.100000000000001" customHeight="1" x14ac:dyDescent="0.2">
      <c r="C100" s="92"/>
      <c r="D100" s="115" t="s">
        <v>53</v>
      </c>
      <c r="E100" s="63">
        <f>ROW()</f>
        <v>100</v>
      </c>
      <c r="F100" s="58"/>
      <c r="G100" s="58"/>
      <c r="H100" s="58"/>
      <c r="I100" s="58"/>
      <c r="J100" s="146"/>
      <c r="K100" s="39"/>
      <c r="L100" s="39"/>
      <c r="M100" s="39"/>
      <c r="V100" s="98"/>
      <c r="W100" s="63"/>
      <c r="Y100" s="214">
        <f>IF(K100&gt;=0,"OK","K100: WARNING")</f>
      </c>
      <c r="AA100" s="214">
        <f>IF(L100&gt;=0,"OK","L100: WARNING")</f>
      </c>
      <c r="AC100" s="214">
        <f>IF(M100&gt;=0,"OK","M100: WARNING")</f>
      </c>
    </row>
    <row r="101" spans="1:33" ht="20.100000000000001" customHeight="1" x14ac:dyDescent="0.2">
      <c r="C101" s="92"/>
      <c r="D101" s="115" t="s">
        <v>54</v>
      </c>
      <c r="E101" s="63">
        <f>ROW()</f>
        <v>101</v>
      </c>
      <c r="F101" s="58"/>
      <c r="G101" s="58"/>
      <c r="H101" s="58"/>
      <c r="I101" s="58"/>
      <c r="J101" s="146"/>
      <c r="K101" s="39"/>
      <c r="L101" s="39"/>
      <c r="M101" s="39"/>
      <c r="V101" s="98"/>
      <c r="W101" s="63"/>
      <c r="Y101" s="214">
        <f>IF(K101&gt;=0,"OK","K101: WARNING")</f>
      </c>
      <c r="AA101" s="214">
        <f>IF(L101&gt;=0,"OK","L101: WARNING")</f>
      </c>
      <c r="AC101" s="214">
        <f>IF(M101&gt;=0,"OK","M101: WARNING")</f>
      </c>
    </row>
    <row r="102" spans="1:33" s="42" customFormat="1" ht="20.100000000000001" customHeight="1" x14ac:dyDescent="0.2">
      <c r="C102" s="92"/>
      <c r="D102" s="142" t="s">
        <v>55</v>
      </c>
      <c r="E102" s="63"/>
      <c r="F102" s="63"/>
      <c r="G102" s="58"/>
      <c r="H102" s="58"/>
      <c r="I102" s="58"/>
      <c r="J102" s="20"/>
      <c r="K102" s="46"/>
      <c r="L102" s="46"/>
      <c r="M102" s="46"/>
      <c r="N102" s="86"/>
      <c r="O102" s="86"/>
      <c r="P102" s="86"/>
      <c r="Q102" s="86"/>
      <c r="R102" s="86"/>
      <c r="S102" s="86"/>
      <c r="T102" s="86"/>
      <c r="U102" s="86"/>
      <c r="V102" s="98"/>
      <c r="W102" s="63"/>
      <c r="AG102" s="49"/>
    </row>
    <row r="103" spans="1:33" s="42" customFormat="1" ht="20.100000000000001" customHeight="1" x14ac:dyDescent="0.2">
      <c r="C103" s="92"/>
      <c r="D103" s="141" t="s">
        <v>52</v>
      </c>
      <c r="E103" s="63">
        <f>ROW()</f>
        <v>103</v>
      </c>
      <c r="F103" s="58"/>
      <c r="G103" s="58"/>
      <c r="H103" s="58"/>
      <c r="I103" s="58"/>
      <c r="J103" s="146"/>
      <c r="K103" s="39"/>
      <c r="L103" s="39"/>
      <c r="M103" s="39"/>
      <c r="N103" s="86"/>
      <c r="O103" s="86"/>
      <c r="P103" s="86"/>
      <c r="Q103" s="86"/>
      <c r="R103" s="86"/>
      <c r="S103" s="86"/>
      <c r="T103" s="86"/>
      <c r="U103" s="86"/>
      <c r="V103" s="98"/>
      <c r="W103" s="63"/>
      <c r="Y103" s="214">
        <f>IF(K103&gt;=0,"OK","K103: WARNING")</f>
      </c>
      <c r="AA103" s="214">
        <f>IF(L103&gt;=0,"OK","L103: WARNING")</f>
      </c>
      <c r="AC103" s="214">
        <f>IF(M103&gt;=0,"OK","M103: WARNING")</f>
      </c>
      <c r="AG103" s="49"/>
    </row>
    <row r="104" spans="1:33" ht="20.100000000000001" customHeight="1" x14ac:dyDescent="0.2">
      <c r="C104" s="92"/>
      <c r="D104" s="115" t="s">
        <v>53</v>
      </c>
      <c r="E104" s="63">
        <f>ROW()</f>
        <v>104</v>
      </c>
      <c r="F104" s="58"/>
      <c r="G104" s="58"/>
      <c r="H104" s="58"/>
      <c r="I104" s="58"/>
      <c r="J104" s="146"/>
      <c r="K104" s="39"/>
      <c r="L104" s="39"/>
      <c r="M104" s="39"/>
      <c r="V104" s="98"/>
      <c r="W104" s="63"/>
      <c r="Y104" s="214">
        <f>IF(K104&gt;=0,"OK","K104: WARNING")</f>
      </c>
      <c r="AA104" s="214">
        <f>IF(L104&gt;=0,"OK","L104: WARNING")</f>
      </c>
      <c r="AC104" s="214">
        <f>IF(M104&gt;=0,"OK","M104: WARNING")</f>
      </c>
    </row>
    <row r="105" spans="1:33" ht="20.100000000000001" customHeight="1" x14ac:dyDescent="0.2">
      <c r="C105" s="92"/>
      <c r="D105" s="115" t="s">
        <v>54</v>
      </c>
      <c r="E105" s="63">
        <f>ROW()</f>
        <v>105</v>
      </c>
      <c r="F105" s="58"/>
      <c r="G105" s="58"/>
      <c r="H105" s="58"/>
      <c r="I105" s="58"/>
      <c r="J105" s="146"/>
      <c r="K105" s="39"/>
      <c r="L105" s="39"/>
      <c r="M105" s="39"/>
      <c r="V105" s="98"/>
      <c r="W105" s="63"/>
      <c r="Y105" s="214">
        <f>IF(K105&gt;=0,"OK","K105: WARNING")</f>
      </c>
      <c r="AA105" s="214">
        <f>IF(L105&gt;=0,"OK","L105: WARNING")</f>
      </c>
      <c r="AC105" s="214">
        <f>IF(M105&gt;=0,"OK","M105: WARNING")</f>
      </c>
    </row>
    <row r="106" spans="1:33" ht="20.100000000000001" customHeight="1" x14ac:dyDescent="0.2">
      <c r="C106" s="92"/>
      <c r="D106" s="143" t="s">
        <v>83</v>
      </c>
      <c r="E106" s="63"/>
      <c r="F106" s="63"/>
      <c r="G106" s="58"/>
      <c r="H106" s="58"/>
      <c r="I106" s="58"/>
      <c r="J106" s="64"/>
      <c r="K106" s="46"/>
      <c r="L106" s="46"/>
      <c r="M106" s="46"/>
      <c r="V106" s="98"/>
      <c r="W106" s="63"/>
      <c r="AG106" s="66"/>
    </row>
    <row r="107" spans="1:33" ht="20.100000000000001" customHeight="1" x14ac:dyDescent="0.2">
      <c r="C107" s="92"/>
      <c r="D107" s="140" t="s">
        <v>50</v>
      </c>
      <c r="E107" s="63">
        <f>ROW()</f>
        <v>107</v>
      </c>
      <c r="F107" s="58"/>
      <c r="G107" s="58"/>
      <c r="H107" s="58"/>
      <c r="I107" s="58"/>
      <c r="J107" s="146"/>
      <c r="K107" s="39"/>
      <c r="L107" s="39"/>
      <c r="M107" s="39"/>
      <c r="V107" s="98"/>
      <c r="W107" s="63"/>
      <c r="Y107" s="214">
        <f>IF(K107&gt;=0,"OK","K107: WARNING")</f>
      </c>
      <c r="AA107" s="214">
        <f>IF(L107&gt;=0,"OK","L107: WARNING")</f>
      </c>
      <c r="AC107" s="214">
        <f>IF(M107&gt;=0,"OK","M107: WARNING")</f>
      </c>
    </row>
    <row r="108" spans="1:33" ht="20.100000000000001" customHeight="1" x14ac:dyDescent="0.2">
      <c r="C108" s="92"/>
      <c r="D108" s="142" t="s">
        <v>51</v>
      </c>
      <c r="E108" s="63"/>
      <c r="F108" s="58"/>
      <c r="G108" s="58"/>
      <c r="H108" s="58"/>
      <c r="I108" s="58"/>
      <c r="J108" s="20"/>
      <c r="K108" s="46"/>
      <c r="L108" s="46"/>
      <c r="M108" s="46"/>
      <c r="V108" s="98"/>
      <c r="W108" s="63"/>
    </row>
    <row r="109" spans="1:33" ht="20.100000000000001" customHeight="1" x14ac:dyDescent="0.2">
      <c r="C109" s="92"/>
      <c r="D109" s="141" t="s">
        <v>52</v>
      </c>
      <c r="E109" s="63">
        <f>ROW()</f>
        <v>109</v>
      </c>
      <c r="F109" s="58"/>
      <c r="G109" s="58"/>
      <c r="H109" s="58"/>
      <c r="I109" s="58"/>
      <c r="J109" s="146"/>
      <c r="K109" s="39"/>
      <c r="L109" s="39"/>
      <c r="M109" s="39"/>
      <c r="V109" s="98"/>
      <c r="W109" s="63"/>
      <c r="Y109" s="214">
        <f>IF(K109&gt;=0,"OK","K109: WARNING")</f>
      </c>
      <c r="AA109" s="214">
        <f>IF(L109&gt;=0,"OK","L109: WARNING")</f>
      </c>
      <c r="AC109" s="214">
        <f>IF(M109&gt;=0,"OK","M109: WARNING")</f>
      </c>
    </row>
    <row r="110" spans="1:33" ht="20.100000000000001" customHeight="1" x14ac:dyDescent="0.2">
      <c r="C110" s="92"/>
      <c r="D110" s="115" t="s">
        <v>53</v>
      </c>
      <c r="E110" s="63">
        <f>ROW()</f>
        <v>110</v>
      </c>
      <c r="F110" s="58"/>
      <c r="G110" s="58"/>
      <c r="H110" s="58"/>
      <c r="I110" s="58"/>
      <c r="J110" s="146"/>
      <c r="K110" s="39"/>
      <c r="L110" s="39"/>
      <c r="M110" s="39"/>
      <c r="V110" s="98"/>
      <c r="W110" s="63"/>
      <c r="Y110" s="214">
        <f>IF(K110&gt;=0,"OK","K110: WARNING")</f>
      </c>
      <c r="AA110" s="214">
        <f>IF(L110&gt;=0,"OK","L110: WARNING")</f>
      </c>
      <c r="AC110" s="214">
        <f>IF(M110&gt;=0,"OK","M110: WARNING")</f>
      </c>
    </row>
    <row r="111" spans="1:33" ht="20.100000000000001" customHeight="1" x14ac:dyDescent="0.2">
      <c r="A111" s="19"/>
      <c r="B111" s="17"/>
      <c r="C111" s="92"/>
      <c r="D111" s="115" t="s">
        <v>54</v>
      </c>
      <c r="E111" s="63">
        <f>ROW()</f>
        <v>111</v>
      </c>
      <c r="F111" s="58"/>
      <c r="G111" s="58"/>
      <c r="H111" s="60"/>
      <c r="I111" s="58"/>
      <c r="J111" s="146"/>
      <c r="K111" s="39"/>
      <c r="L111" s="39"/>
      <c r="M111" s="39"/>
      <c r="V111" s="98"/>
      <c r="W111" s="63"/>
      <c r="Y111" s="214">
        <f>IF(K111&gt;=0,"OK","K111: WARNING")</f>
      </c>
      <c r="AA111" s="214">
        <f>IF(L111&gt;=0,"OK","L111: WARNING")</f>
      </c>
      <c r="AC111" s="214">
        <f>IF(M111&gt;=0,"OK","M111: WARNING")</f>
      </c>
    </row>
    <row r="112" spans="1:33" ht="20.100000000000001" customHeight="1" x14ac:dyDescent="0.2">
      <c r="C112" s="92"/>
      <c r="D112" s="142" t="s">
        <v>55</v>
      </c>
      <c r="E112" s="63"/>
      <c r="F112" s="58"/>
      <c r="G112" s="58"/>
      <c r="H112" s="58"/>
      <c r="I112" s="58"/>
      <c r="J112" s="64"/>
      <c r="K112" s="46"/>
      <c r="L112" s="46"/>
      <c r="M112" s="46"/>
      <c r="V112" s="98"/>
      <c r="W112" s="63"/>
    </row>
    <row r="113" spans="3:23" s="84" customFormat="1" ht="20.100000000000001" customHeight="1" x14ac:dyDescent="0.2">
      <c r="C113" s="92"/>
      <c r="D113" s="141" t="s">
        <v>52</v>
      </c>
      <c r="E113" s="63">
        <f>ROW()</f>
        <v>113</v>
      </c>
      <c r="F113" s="58"/>
      <c r="G113" s="58"/>
      <c r="H113" s="58"/>
      <c r="I113" s="58"/>
      <c r="J113" s="146"/>
      <c r="K113" s="39"/>
      <c r="L113" s="39"/>
      <c r="M113" s="39"/>
      <c r="N113" s="86"/>
      <c r="O113" s="86"/>
      <c r="P113" s="86"/>
      <c r="Q113" s="86"/>
      <c r="R113" s="86"/>
      <c r="S113" s="86"/>
      <c r="T113" s="86"/>
      <c r="U113" s="86"/>
      <c r="V113" s="98"/>
      <c r="W113" s="63"/>
      <c r="Y113" s="214">
        <f>IF(K113&gt;=0,"OK","K113: WARNING")</f>
      </c>
      <c r="AA113" s="214">
        <f>IF(L113&gt;=0,"OK","L113: WARNING")</f>
      </c>
      <c r="AC113" s="214">
        <f>IF(M113&gt;=0,"OK","M113: WARNING")</f>
      </c>
    </row>
    <row r="114" spans="3:23" s="84" customFormat="1" ht="20.100000000000001" customHeight="1" x14ac:dyDescent="0.2">
      <c r="C114" s="92"/>
      <c r="D114" s="115" t="s">
        <v>53</v>
      </c>
      <c r="E114" s="63">
        <f>ROW()</f>
        <v>114</v>
      </c>
      <c r="F114" s="58"/>
      <c r="G114" s="58"/>
      <c r="H114" s="58"/>
      <c r="I114" s="58"/>
      <c r="J114" s="146"/>
      <c r="K114" s="39"/>
      <c r="L114" s="39"/>
      <c r="M114" s="39"/>
      <c r="N114" s="86"/>
      <c r="O114" s="86"/>
      <c r="P114" s="86"/>
      <c r="Q114" s="86"/>
      <c r="R114" s="86"/>
      <c r="S114" s="86"/>
      <c r="T114" s="86"/>
      <c r="U114" s="86"/>
      <c r="V114" s="98"/>
      <c r="W114" s="63"/>
      <c r="Y114" s="214">
        <f>IF(K114&gt;=0,"OK","K114: WARNING")</f>
      </c>
      <c r="AA114" s="214">
        <f>IF(L114&gt;=0,"OK","L114: WARNING")</f>
      </c>
      <c r="AC114" s="214">
        <f>IF(M114&gt;=0,"OK","M114: WARNING")</f>
      </c>
    </row>
    <row r="115" spans="3:23" s="84" customFormat="1" ht="20.100000000000001" customHeight="1" x14ac:dyDescent="0.2">
      <c r="C115" s="92"/>
      <c r="D115" s="115" t="s">
        <v>54</v>
      </c>
      <c r="E115" s="63">
        <f>ROW()</f>
        <v>115</v>
      </c>
      <c r="F115" s="58"/>
      <c r="G115" s="58"/>
      <c r="H115" s="58"/>
      <c r="I115" s="58"/>
      <c r="J115" s="146"/>
      <c r="K115" s="39"/>
      <c r="L115" s="39"/>
      <c r="M115" s="39"/>
      <c r="N115" s="86"/>
      <c r="O115" s="86"/>
      <c r="P115" s="86"/>
      <c r="Q115" s="86"/>
      <c r="R115" s="86"/>
      <c r="S115" s="86"/>
      <c r="T115" s="86"/>
      <c r="U115" s="86"/>
      <c r="V115" s="98"/>
      <c r="W115" s="63"/>
      <c r="Y115" s="214">
        <f>IF(K115&gt;=0,"OK","K115: WARNING")</f>
      </c>
      <c r="AA115" s="214">
        <f>IF(L115&gt;=0,"OK","L115: WARNING")</f>
      </c>
      <c r="AC115" s="214">
        <f>IF(M115&gt;=0,"OK","M115: WARNING")</f>
      </c>
    </row>
    <row r="116" spans="3:23" s="84" customFormat="1" ht="20.100000000000001" customHeight="1" x14ac:dyDescent="0.2">
      <c r="C116" s="92"/>
      <c r="D116" s="143" t="s">
        <v>56</v>
      </c>
      <c r="E116" s="63"/>
      <c r="F116" s="63"/>
      <c r="G116" s="58"/>
      <c r="H116" s="58"/>
      <c r="I116" s="58"/>
      <c r="J116" s="64"/>
      <c r="K116" s="46"/>
      <c r="L116" s="46"/>
      <c r="M116" s="46"/>
      <c r="N116" s="86"/>
      <c r="O116" s="86"/>
      <c r="P116" s="86"/>
      <c r="Q116" s="86"/>
      <c r="R116" s="86"/>
      <c r="S116" s="86"/>
      <c r="T116" s="86"/>
      <c r="U116" s="86"/>
      <c r="V116" s="98"/>
      <c r="W116" s="63"/>
    </row>
    <row r="117" spans="3:23" s="84" customFormat="1" ht="20.100000000000001" customHeight="1" x14ac:dyDescent="0.2">
      <c r="C117" s="92"/>
      <c r="D117" s="140" t="s">
        <v>50</v>
      </c>
      <c r="E117" s="63">
        <f>ROW()</f>
        <v>117</v>
      </c>
      <c r="F117" s="58"/>
      <c r="G117" s="58"/>
      <c r="H117" s="58"/>
      <c r="I117" s="58"/>
      <c r="J117" s="146"/>
      <c r="K117" s="39"/>
      <c r="L117" s="39"/>
      <c r="M117" s="39"/>
      <c r="N117" s="86"/>
      <c r="O117" s="86"/>
      <c r="P117" s="86"/>
      <c r="Q117" s="86"/>
      <c r="R117" s="86"/>
      <c r="S117" s="86"/>
      <c r="T117" s="86"/>
      <c r="U117" s="86"/>
      <c r="V117" s="98"/>
      <c r="W117" s="63"/>
      <c r="Y117" s="214">
        <f>IF(K117&gt;=0,"OK","K117: WARNING")</f>
      </c>
      <c r="AA117" s="214">
        <f>IF(L117&gt;=0,"OK","L117: WARNING")</f>
      </c>
      <c r="AC117" s="214">
        <f>IF(M117&gt;=0,"OK","M117: WARNING")</f>
      </c>
    </row>
    <row r="118" spans="3:23" s="84" customFormat="1" ht="20.100000000000001" customHeight="1" x14ac:dyDescent="0.2">
      <c r="C118" s="92"/>
      <c r="D118" s="142" t="s">
        <v>51</v>
      </c>
      <c r="E118" s="63"/>
      <c r="F118" s="58"/>
      <c r="G118" s="58"/>
      <c r="H118" s="58"/>
      <c r="I118" s="58"/>
      <c r="J118" s="64"/>
      <c r="K118" s="46"/>
      <c r="L118" s="46"/>
      <c r="M118" s="46"/>
      <c r="N118" s="86"/>
      <c r="O118" s="86"/>
      <c r="P118" s="86"/>
      <c r="Q118" s="86"/>
      <c r="R118" s="86"/>
      <c r="S118" s="86"/>
      <c r="T118" s="86"/>
      <c r="U118" s="86"/>
      <c r="V118" s="98"/>
      <c r="W118" s="63"/>
    </row>
    <row r="119" spans="3:23" s="84" customFormat="1" ht="20.100000000000001" customHeight="1" x14ac:dyDescent="0.2">
      <c r="C119" s="92"/>
      <c r="D119" s="141" t="s">
        <v>52</v>
      </c>
      <c r="E119" s="116">
        <f>ROW()</f>
        <v>119</v>
      </c>
      <c r="F119" s="58"/>
      <c r="G119" s="58"/>
      <c r="H119" s="58"/>
      <c r="I119" s="58"/>
      <c r="J119" s="146"/>
      <c r="K119" s="39"/>
      <c r="L119" s="39"/>
      <c r="M119" s="39"/>
      <c r="N119" s="86"/>
      <c r="O119" s="86"/>
      <c r="P119" s="86"/>
      <c r="Q119" s="86"/>
      <c r="R119" s="86"/>
      <c r="S119" s="86"/>
      <c r="T119" s="86"/>
      <c r="U119" s="86"/>
      <c r="V119" s="98"/>
      <c r="W119" s="63"/>
      <c r="Y119" s="214">
        <f>IF(K119&gt;=0,"OK","K119: WARNING")</f>
      </c>
      <c r="AA119" s="214">
        <f>IF(L119&gt;=0,"OK","L119: WARNING")</f>
      </c>
      <c r="AC119" s="214">
        <f>IF(M119&gt;=0,"OK","M119: WARNING")</f>
      </c>
    </row>
    <row r="120" spans="3:23" s="84" customFormat="1" ht="20.100000000000001" customHeight="1" x14ac:dyDescent="0.2">
      <c r="C120" s="92"/>
      <c r="D120" s="115" t="s">
        <v>53</v>
      </c>
      <c r="E120" s="63">
        <f>ROW()</f>
        <v>120</v>
      </c>
      <c r="F120" s="58"/>
      <c r="G120" s="58"/>
      <c r="H120" s="58"/>
      <c r="I120" s="58"/>
      <c r="J120" s="146"/>
      <c r="K120" s="39"/>
      <c r="L120" s="39"/>
      <c r="M120" s="39"/>
      <c r="N120" s="86"/>
      <c r="O120" s="86"/>
      <c r="P120" s="86"/>
      <c r="Q120" s="86"/>
      <c r="R120" s="86"/>
      <c r="S120" s="86"/>
      <c r="T120" s="86"/>
      <c r="U120" s="86"/>
      <c r="V120" s="98"/>
      <c r="W120" s="63"/>
      <c r="Y120" s="214">
        <f>IF(K120&gt;=0,"OK","K120: WARNING")</f>
      </c>
      <c r="AA120" s="214">
        <f>IF(L120&gt;=0,"OK","L120: WARNING")</f>
      </c>
      <c r="AC120" s="214">
        <f>IF(M120&gt;=0,"OK","M120: WARNING")</f>
      </c>
    </row>
    <row r="121" spans="3:23" s="84" customFormat="1" ht="20.100000000000001" customHeight="1" x14ac:dyDescent="0.2">
      <c r="C121" s="92"/>
      <c r="D121" s="115" t="s">
        <v>54</v>
      </c>
      <c r="E121" s="63">
        <f>ROW()</f>
        <v>121</v>
      </c>
      <c r="F121" s="58"/>
      <c r="G121" s="58"/>
      <c r="H121" s="58"/>
      <c r="I121" s="58"/>
      <c r="J121" s="146"/>
      <c r="K121" s="39"/>
      <c r="L121" s="39"/>
      <c r="M121" s="39"/>
      <c r="N121" s="86"/>
      <c r="O121" s="86"/>
      <c r="P121" s="86"/>
      <c r="Q121" s="86"/>
      <c r="R121" s="86"/>
      <c r="S121" s="86"/>
      <c r="T121" s="86"/>
      <c r="U121" s="86"/>
      <c r="V121" s="98"/>
      <c r="W121" s="63"/>
      <c r="Y121" s="214">
        <f>IF(K121&gt;=0,"OK","K121: WARNING")</f>
      </c>
      <c r="AA121" s="214">
        <f>IF(L121&gt;=0,"OK","L121: WARNING")</f>
      </c>
      <c r="AC121" s="214">
        <f>IF(M121&gt;=0,"OK","M121: WARNING")</f>
      </c>
    </row>
    <row r="122" spans="3:23" s="84" customFormat="1" ht="20.100000000000001" customHeight="1" x14ac:dyDescent="0.2">
      <c r="C122" s="92"/>
      <c r="D122" s="142" t="s">
        <v>55</v>
      </c>
      <c r="E122" s="63"/>
      <c r="F122" s="58"/>
      <c r="G122" s="58"/>
      <c r="H122" s="58"/>
      <c r="I122" s="58"/>
      <c r="J122" s="64"/>
      <c r="K122" s="46"/>
      <c r="L122" s="46"/>
      <c r="M122" s="46"/>
      <c r="N122" s="86"/>
      <c r="O122" s="86"/>
      <c r="P122" s="86"/>
      <c r="Q122" s="86"/>
      <c r="R122" s="86"/>
      <c r="S122" s="86"/>
      <c r="T122" s="86"/>
      <c r="U122" s="86"/>
      <c r="V122" s="98"/>
      <c r="W122" s="63"/>
    </row>
    <row r="123" spans="3:23" s="84" customFormat="1" ht="20.100000000000001" customHeight="1" x14ac:dyDescent="0.2">
      <c r="C123" s="92"/>
      <c r="D123" s="141" t="s">
        <v>52</v>
      </c>
      <c r="E123" s="63">
        <f>ROW()</f>
        <v>123</v>
      </c>
      <c r="F123" s="58"/>
      <c r="G123" s="58"/>
      <c r="H123" s="58"/>
      <c r="I123" s="58"/>
      <c r="J123" s="146"/>
      <c r="K123" s="39"/>
      <c r="L123" s="39"/>
      <c r="M123" s="39"/>
      <c r="N123" s="86"/>
      <c r="O123" s="86"/>
      <c r="P123" s="86"/>
      <c r="Q123" s="86"/>
      <c r="R123" s="86"/>
      <c r="S123" s="86"/>
      <c r="T123" s="86"/>
      <c r="U123" s="86"/>
      <c r="V123" s="98"/>
      <c r="W123" s="63"/>
      <c r="Y123" s="214">
        <f>IF(K123&gt;=0,"OK","K123: WARNING")</f>
      </c>
      <c r="AA123" s="214">
        <f>IF(L123&gt;=0,"OK","L123: WARNING")</f>
      </c>
      <c r="AC123" s="214">
        <f>IF(M123&gt;=0,"OK","M123: WARNING")</f>
      </c>
    </row>
    <row r="124" spans="3:23" s="84" customFormat="1" ht="20.100000000000001" customHeight="1" x14ac:dyDescent="0.2">
      <c r="C124" s="92"/>
      <c r="D124" s="115" t="s">
        <v>53</v>
      </c>
      <c r="E124" s="63">
        <f>ROW()</f>
        <v>124</v>
      </c>
      <c r="F124" s="58"/>
      <c r="G124" s="58"/>
      <c r="H124" s="58"/>
      <c r="I124" s="58"/>
      <c r="J124" s="146"/>
      <c r="K124" s="39"/>
      <c r="L124" s="39"/>
      <c r="M124" s="39"/>
      <c r="N124" s="86"/>
      <c r="O124" s="86"/>
      <c r="P124" s="86"/>
      <c r="Q124" s="86"/>
      <c r="R124" s="86"/>
      <c r="S124" s="86"/>
      <c r="T124" s="86"/>
      <c r="U124" s="86"/>
      <c r="V124" s="98"/>
      <c r="W124" s="63"/>
      <c r="Y124" s="214">
        <f>IF(K124&gt;=0,"OK","K124: WARNING")</f>
      </c>
      <c r="AA124" s="214">
        <f>IF(L124&gt;=0,"OK","L124: WARNING")</f>
      </c>
      <c r="AC124" s="214">
        <f>IF(M124&gt;=0,"OK","M124: WARNING")</f>
      </c>
    </row>
    <row r="125" spans="3:23" s="84" customFormat="1" ht="20.100000000000001" customHeight="1" x14ac:dyDescent="0.2">
      <c r="C125" s="92"/>
      <c r="D125" s="115" t="s">
        <v>54</v>
      </c>
      <c r="E125" s="63">
        <f>ROW()</f>
        <v>125</v>
      </c>
      <c r="F125" s="58"/>
      <c r="G125" s="58"/>
      <c r="H125" s="58"/>
      <c r="I125" s="58"/>
      <c r="J125" s="146"/>
      <c r="K125" s="39"/>
      <c r="L125" s="39"/>
      <c r="M125" s="39"/>
      <c r="N125" s="86"/>
      <c r="O125" s="86"/>
      <c r="P125" s="86"/>
      <c r="Q125" s="86"/>
      <c r="R125" s="86"/>
      <c r="S125" s="86"/>
      <c r="T125" s="86"/>
      <c r="U125" s="86"/>
      <c r="V125" s="98"/>
      <c r="W125" s="63"/>
      <c r="Y125" s="214">
        <f>IF(K125&gt;=0,"OK","K125: WARNING")</f>
      </c>
      <c r="AA125" s="214">
        <f>IF(L125&gt;=0,"OK","L125: WARNING")</f>
      </c>
      <c r="AC125" s="214">
        <f>IF(M125&gt;=0,"OK","M125: WARNING")</f>
      </c>
    </row>
    <row r="126" spans="3:23" s="84" customFormat="1" ht="20.100000000000001" customHeight="1" x14ac:dyDescent="0.2">
      <c r="C126" s="92"/>
      <c r="D126" s="143" t="s">
        <v>57</v>
      </c>
      <c r="E126" s="63"/>
      <c r="F126" s="63"/>
      <c r="G126" s="58"/>
      <c r="H126" s="58"/>
      <c r="I126" s="58"/>
      <c r="J126" s="64"/>
      <c r="K126" s="46"/>
      <c r="L126" s="46"/>
      <c r="M126" s="46"/>
      <c r="N126" s="86"/>
      <c r="O126" s="86"/>
      <c r="P126" s="86"/>
      <c r="Q126" s="86"/>
      <c r="R126" s="86"/>
      <c r="S126" s="86"/>
      <c r="T126" s="86"/>
      <c r="U126" s="86"/>
      <c r="V126" s="98"/>
      <c r="W126" s="63"/>
    </row>
    <row r="127" spans="3:23" s="84" customFormat="1" ht="20.100000000000001" customHeight="1" x14ac:dyDescent="0.2">
      <c r="C127" s="92"/>
      <c r="D127" s="140" t="s">
        <v>50</v>
      </c>
      <c r="E127" s="63">
        <f>ROW()</f>
        <v>127</v>
      </c>
      <c r="F127" s="58"/>
      <c r="G127" s="58"/>
      <c r="H127" s="58"/>
      <c r="I127" s="58"/>
      <c r="J127" s="146"/>
      <c r="K127" s="39"/>
      <c r="L127" s="39"/>
      <c r="M127" s="39"/>
      <c r="N127" s="86"/>
      <c r="O127" s="86"/>
      <c r="P127" s="86"/>
      <c r="Q127" s="86"/>
      <c r="R127" s="86"/>
      <c r="S127" s="86"/>
      <c r="T127" s="86"/>
      <c r="U127" s="86"/>
      <c r="V127" s="98"/>
      <c r="W127" s="63"/>
      <c r="Y127" s="214">
        <f>IF(K127&gt;=0,"OK","K127: WARNING")</f>
      </c>
      <c r="AA127" s="214">
        <f>IF(L127&gt;=0,"OK","L127: WARNING")</f>
      </c>
      <c r="AC127" s="214">
        <f>IF(M127&gt;=0,"OK","M127: WARNING")</f>
      </c>
    </row>
    <row r="128" spans="3:23" s="84" customFormat="1" ht="20.100000000000001" customHeight="1" x14ac:dyDescent="0.2">
      <c r="C128" s="92"/>
      <c r="D128" s="142" t="s">
        <v>51</v>
      </c>
      <c r="E128" s="63"/>
      <c r="F128" s="58"/>
      <c r="G128" s="58"/>
      <c r="H128" s="58"/>
      <c r="I128" s="58"/>
      <c r="J128" s="64"/>
      <c r="K128" s="46"/>
      <c r="L128" s="46"/>
      <c r="M128" s="46"/>
      <c r="N128" s="86"/>
      <c r="O128" s="86"/>
      <c r="P128" s="86"/>
      <c r="Q128" s="86"/>
      <c r="R128" s="86"/>
      <c r="S128" s="86"/>
      <c r="T128" s="86"/>
      <c r="U128" s="86"/>
      <c r="V128" s="98"/>
      <c r="W128" s="63"/>
    </row>
    <row r="129" spans="3:23" s="84" customFormat="1" ht="20.100000000000001" customHeight="1" x14ac:dyDescent="0.2">
      <c r="C129" s="92"/>
      <c r="D129" s="141" t="s">
        <v>52</v>
      </c>
      <c r="E129" s="63">
        <f>ROW()</f>
        <v>129</v>
      </c>
      <c r="F129" s="58"/>
      <c r="G129" s="58"/>
      <c r="H129" s="58"/>
      <c r="I129" s="58"/>
      <c r="J129" s="146"/>
      <c r="K129" s="39"/>
      <c r="L129" s="39"/>
      <c r="M129" s="39"/>
      <c r="N129" s="86"/>
      <c r="O129" s="86"/>
      <c r="P129" s="86"/>
      <c r="Q129" s="86"/>
      <c r="R129" s="86"/>
      <c r="S129" s="86"/>
      <c r="T129" s="86"/>
      <c r="U129" s="86"/>
      <c r="V129" s="98"/>
      <c r="W129" s="63"/>
      <c r="Y129" s="214">
        <f>IF(K129&gt;=0,"OK","K129: WARNING")</f>
      </c>
      <c r="AA129" s="214">
        <f>IF(L129&gt;=0,"OK","L129: WARNING")</f>
      </c>
      <c r="AC129" s="214">
        <f>IF(M129&gt;=0,"OK","M129: WARNING")</f>
      </c>
    </row>
    <row r="130" spans="3:23" s="84" customFormat="1" ht="20.100000000000001" customHeight="1" x14ac:dyDescent="0.2">
      <c r="C130" s="92"/>
      <c r="D130" s="115" t="s">
        <v>53</v>
      </c>
      <c r="E130" s="63">
        <f>ROW()</f>
        <v>130</v>
      </c>
      <c r="F130" s="58"/>
      <c r="G130" s="58"/>
      <c r="H130" s="58"/>
      <c r="I130" s="58"/>
      <c r="J130" s="146"/>
      <c r="K130" s="39"/>
      <c r="L130" s="39"/>
      <c r="M130" s="39"/>
      <c r="N130" s="86"/>
      <c r="O130" s="86"/>
      <c r="P130" s="86"/>
      <c r="Q130" s="86"/>
      <c r="R130" s="86"/>
      <c r="S130" s="86"/>
      <c r="T130" s="86"/>
      <c r="U130" s="86"/>
      <c r="V130" s="98"/>
      <c r="W130" s="63"/>
      <c r="Y130" s="214">
        <f>IF(K130&gt;=0,"OK","K130: WARNING")</f>
      </c>
      <c r="AA130" s="214">
        <f>IF(L130&gt;=0,"OK","L130: WARNING")</f>
      </c>
      <c r="AC130" s="214">
        <f>IF(M130&gt;=0,"OK","M130: WARNING")</f>
      </c>
    </row>
    <row r="131" spans="3:23" s="84" customFormat="1" ht="20.100000000000001" customHeight="1" x14ac:dyDescent="0.2">
      <c r="C131" s="92"/>
      <c r="D131" s="115" t="s">
        <v>54</v>
      </c>
      <c r="E131" s="63">
        <f>ROW()</f>
        <v>131</v>
      </c>
      <c r="F131" s="58"/>
      <c r="G131" s="58"/>
      <c r="H131" s="58"/>
      <c r="I131" s="58"/>
      <c r="J131" s="146"/>
      <c r="K131" s="39"/>
      <c r="L131" s="39"/>
      <c r="M131" s="39"/>
      <c r="N131" s="86"/>
      <c r="O131" s="86"/>
      <c r="P131" s="86"/>
      <c r="Q131" s="86"/>
      <c r="R131" s="86"/>
      <c r="S131" s="86"/>
      <c r="T131" s="86"/>
      <c r="U131" s="86"/>
      <c r="V131" s="98"/>
      <c r="W131" s="63"/>
      <c r="Y131" s="214">
        <f>IF(K131&gt;=0,"OK","K131: WARNING")</f>
      </c>
      <c r="AA131" s="214">
        <f>IF(L131&gt;=0,"OK","L131: WARNING")</f>
      </c>
      <c r="AC131" s="214">
        <f>IF(M131&gt;=0,"OK","M131: WARNING")</f>
      </c>
    </row>
    <row r="132" spans="3:23" s="84" customFormat="1" ht="20.100000000000001" customHeight="1" x14ac:dyDescent="0.2">
      <c r="C132" s="92"/>
      <c r="D132" s="142" t="s">
        <v>55</v>
      </c>
      <c r="E132" s="63"/>
      <c r="F132" s="58"/>
      <c r="G132" s="58"/>
      <c r="H132" s="58"/>
      <c r="I132" s="58"/>
      <c r="J132" s="64"/>
      <c r="K132" s="46"/>
      <c r="L132" s="46"/>
      <c r="M132" s="46"/>
      <c r="N132" s="86"/>
      <c r="O132" s="86"/>
      <c r="P132" s="86"/>
      <c r="Q132" s="86"/>
      <c r="R132" s="86"/>
      <c r="S132" s="86"/>
      <c r="T132" s="86"/>
      <c r="U132" s="86"/>
      <c r="V132" s="98"/>
      <c r="W132" s="63"/>
    </row>
    <row r="133" spans="3:23" s="84" customFormat="1" ht="20.100000000000001" customHeight="1" x14ac:dyDescent="0.2">
      <c r="C133" s="92"/>
      <c r="D133" s="141" t="s">
        <v>52</v>
      </c>
      <c r="E133" s="63">
        <f>ROW()</f>
        <v>133</v>
      </c>
      <c r="F133" s="58"/>
      <c r="G133" s="58"/>
      <c r="H133" s="58"/>
      <c r="I133" s="58"/>
      <c r="J133" s="146"/>
      <c r="K133" s="39"/>
      <c r="L133" s="39"/>
      <c r="M133" s="39"/>
      <c r="N133" s="86"/>
      <c r="O133" s="86"/>
      <c r="P133" s="86"/>
      <c r="Q133" s="86"/>
      <c r="R133" s="86"/>
      <c r="S133" s="86"/>
      <c r="T133" s="86"/>
      <c r="U133" s="86"/>
      <c r="V133" s="98"/>
      <c r="W133" s="63"/>
      <c r="Y133" s="214">
        <f>IF(K133&gt;=0,"OK","K133: WARNING")</f>
      </c>
      <c r="AA133" s="214">
        <f>IF(L133&gt;=0,"OK","L133: WARNING")</f>
      </c>
      <c r="AC133" s="214">
        <f>IF(M133&gt;=0,"OK","M133: WARNING")</f>
      </c>
    </row>
    <row r="134" spans="3:23" s="84" customFormat="1" ht="20.100000000000001" customHeight="1" x14ac:dyDescent="0.2">
      <c r="C134" s="92"/>
      <c r="D134" s="115" t="s">
        <v>53</v>
      </c>
      <c r="E134" s="63">
        <f>ROW()</f>
        <v>134</v>
      </c>
      <c r="F134" s="58"/>
      <c r="G134" s="58"/>
      <c r="H134" s="58"/>
      <c r="I134" s="58"/>
      <c r="J134" s="146"/>
      <c r="K134" s="39"/>
      <c r="L134" s="39"/>
      <c r="M134" s="39"/>
      <c r="N134" s="86"/>
      <c r="O134" s="86"/>
      <c r="P134" s="86"/>
      <c r="Q134" s="86"/>
      <c r="R134" s="86"/>
      <c r="S134" s="86"/>
      <c r="T134" s="86"/>
      <c r="U134" s="86"/>
      <c r="V134" s="98"/>
      <c r="W134" s="63"/>
      <c r="Y134" s="214">
        <f>IF(K134&gt;=0,"OK","K134: WARNING")</f>
      </c>
      <c r="AA134" s="214">
        <f>IF(L134&gt;=0,"OK","L134: WARNING")</f>
      </c>
      <c r="AC134" s="214">
        <f>IF(M134&gt;=0,"OK","M134: WARNING")</f>
      </c>
    </row>
    <row r="135" spans="3:23" s="84" customFormat="1" ht="20.100000000000001" customHeight="1" x14ac:dyDescent="0.2">
      <c r="C135" s="92"/>
      <c r="D135" s="115" t="s">
        <v>54</v>
      </c>
      <c r="E135" s="63">
        <f>ROW()</f>
        <v>135</v>
      </c>
      <c r="F135" s="58"/>
      <c r="G135" s="58"/>
      <c r="H135" s="58"/>
      <c r="I135" s="58"/>
      <c r="J135" s="146"/>
      <c r="K135" s="39"/>
      <c r="L135" s="39"/>
      <c r="M135" s="39"/>
      <c r="N135" s="86"/>
      <c r="O135" s="86"/>
      <c r="P135" s="86"/>
      <c r="Q135" s="86"/>
      <c r="R135" s="86"/>
      <c r="S135" s="86"/>
      <c r="T135" s="86"/>
      <c r="U135" s="86"/>
      <c r="V135" s="98"/>
      <c r="W135" s="63"/>
      <c r="Y135" s="214">
        <f>IF(K135&gt;=0,"OK","K135: WARNING")</f>
      </c>
      <c r="AA135" s="214">
        <f>IF(L135&gt;=0,"OK","L135: WARNING")</f>
      </c>
      <c r="AC135" s="214">
        <f>IF(M135&gt;=0,"OK","M135: WARNING")</f>
      </c>
    </row>
    <row r="136" spans="3:23" s="84" customFormat="1" ht="32.1" customHeight="1" x14ac:dyDescent="0.2">
      <c r="C136" s="92"/>
      <c r="D136" s="143" t="s">
        <v>250</v>
      </c>
      <c r="E136" s="63"/>
      <c r="F136" s="63"/>
      <c r="G136" s="58"/>
      <c r="H136" s="58"/>
      <c r="I136" s="58"/>
      <c r="J136" s="64"/>
      <c r="K136" s="46"/>
      <c r="L136" s="46"/>
      <c r="M136" s="46"/>
      <c r="N136" s="86"/>
      <c r="O136" s="86"/>
      <c r="P136" s="86"/>
      <c r="Q136" s="86"/>
      <c r="R136" s="86"/>
      <c r="S136" s="86"/>
      <c r="T136" s="86"/>
      <c r="U136" s="86"/>
      <c r="V136" s="98"/>
      <c r="W136" s="63"/>
    </row>
    <row r="137" spans="3:23" s="84" customFormat="1" ht="20.100000000000001" customHeight="1" x14ac:dyDescent="0.2">
      <c r="C137" s="92"/>
      <c r="D137" s="140" t="s">
        <v>50</v>
      </c>
      <c r="E137" s="63">
        <f>ROW()</f>
        <v>137</v>
      </c>
      <c r="F137" s="58"/>
      <c r="G137" s="58"/>
      <c r="H137" s="58"/>
      <c r="I137" s="58"/>
      <c r="J137" s="146"/>
      <c r="K137" s="39"/>
      <c r="L137" s="46"/>
      <c r="M137" s="46"/>
      <c r="N137" s="86"/>
      <c r="O137" s="86"/>
      <c r="P137" s="86"/>
      <c r="Q137" s="86"/>
      <c r="R137" s="86"/>
      <c r="S137" s="86"/>
      <c r="T137" s="86"/>
      <c r="U137" s="86"/>
      <c r="V137" s="98"/>
      <c r="W137" s="63"/>
      <c r="Y137" s="214">
        <f>IF(K137&gt;=0,"OK","K137: WARNING")</f>
      </c>
    </row>
    <row r="138" spans="3:23" s="84" customFormat="1" ht="20.100000000000001" customHeight="1" x14ac:dyDescent="0.2">
      <c r="C138" s="92"/>
      <c r="D138" s="142" t="s">
        <v>51</v>
      </c>
      <c r="E138" s="63"/>
      <c r="F138" s="63"/>
      <c r="G138" s="58"/>
      <c r="H138" s="58"/>
      <c r="I138" s="58"/>
      <c r="J138" s="64"/>
      <c r="K138" s="46"/>
      <c r="L138" s="46"/>
      <c r="M138" s="46"/>
      <c r="N138" s="86"/>
      <c r="O138" s="86"/>
      <c r="P138" s="86"/>
      <c r="Q138" s="86"/>
      <c r="R138" s="86"/>
      <c r="S138" s="86"/>
      <c r="T138" s="86"/>
      <c r="U138" s="86"/>
      <c r="V138" s="98"/>
      <c r="W138" s="63"/>
    </row>
    <row r="139" spans="3:23" s="84" customFormat="1" ht="20.100000000000001" customHeight="1" x14ac:dyDescent="0.2">
      <c r="C139" s="92"/>
      <c r="D139" s="141" t="s">
        <v>52</v>
      </c>
      <c r="E139" s="63">
        <f>ROW()</f>
        <v>139</v>
      </c>
      <c r="F139" s="58"/>
      <c r="G139" s="58"/>
      <c r="H139" s="58"/>
      <c r="I139" s="58"/>
      <c r="J139" s="146"/>
      <c r="K139" s="39"/>
      <c r="L139" s="46"/>
      <c r="M139" s="46"/>
      <c r="N139" s="86"/>
      <c r="O139" s="86"/>
      <c r="P139" s="86"/>
      <c r="Q139" s="86"/>
      <c r="R139" s="86"/>
      <c r="S139" s="86"/>
      <c r="T139" s="86"/>
      <c r="U139" s="86"/>
      <c r="V139" s="98"/>
      <c r="W139" s="63"/>
      <c r="Y139" s="214">
        <f>IF(K139&gt;=0,"OK","K139: WARNING")</f>
      </c>
    </row>
    <row r="140" spans="3:23" s="84" customFormat="1" ht="20.100000000000001" customHeight="1" x14ac:dyDescent="0.2">
      <c r="C140" s="92"/>
      <c r="D140" s="115" t="s">
        <v>53</v>
      </c>
      <c r="E140" s="63">
        <f>ROW()</f>
        <v>140</v>
      </c>
      <c r="F140" s="58"/>
      <c r="G140" s="58"/>
      <c r="H140" s="58"/>
      <c r="I140" s="58"/>
      <c r="J140" s="146"/>
      <c r="K140" s="39"/>
      <c r="L140" s="46"/>
      <c r="M140" s="46"/>
      <c r="N140" s="86"/>
      <c r="O140" s="86"/>
      <c r="P140" s="86"/>
      <c r="Q140" s="86"/>
      <c r="R140" s="86"/>
      <c r="S140" s="86"/>
      <c r="T140" s="86"/>
      <c r="U140" s="86"/>
      <c r="V140" s="98"/>
      <c r="W140" s="63"/>
      <c r="Y140" s="214">
        <f>IF(K140&gt;=0,"OK","K140: WARNING")</f>
      </c>
    </row>
    <row r="141" spans="3:23" s="84" customFormat="1" ht="20.100000000000001" customHeight="1" x14ac:dyDescent="0.2">
      <c r="C141" s="92"/>
      <c r="D141" s="115" t="s">
        <v>54</v>
      </c>
      <c r="E141" s="63">
        <f>ROW()</f>
        <v>141</v>
      </c>
      <c r="F141" s="58"/>
      <c r="G141" s="58"/>
      <c r="H141" s="58"/>
      <c r="I141" s="58"/>
      <c r="J141" s="146"/>
      <c r="K141" s="39"/>
      <c r="L141" s="46"/>
      <c r="M141" s="46"/>
      <c r="N141" s="86"/>
      <c r="O141" s="86"/>
      <c r="P141" s="86"/>
      <c r="Q141" s="86"/>
      <c r="R141" s="86"/>
      <c r="S141" s="86"/>
      <c r="T141" s="86"/>
      <c r="U141" s="86"/>
      <c r="V141" s="98"/>
      <c r="W141" s="63"/>
      <c r="Y141" s="214">
        <f>IF(K141&gt;=0,"OK","K141: WARNING")</f>
      </c>
    </row>
    <row r="142" spans="3:23" s="84" customFormat="1" ht="20.100000000000001" customHeight="1" x14ac:dyDescent="0.2">
      <c r="C142" s="92"/>
      <c r="D142" s="142" t="s">
        <v>55</v>
      </c>
      <c r="E142" s="63"/>
      <c r="F142" s="63"/>
      <c r="G142" s="58"/>
      <c r="H142" s="58"/>
      <c r="I142" s="58"/>
      <c r="J142" s="64"/>
      <c r="K142" s="46"/>
      <c r="L142" s="46"/>
      <c r="M142" s="46"/>
      <c r="N142" s="86"/>
      <c r="O142" s="86"/>
      <c r="P142" s="86"/>
      <c r="Q142" s="86"/>
      <c r="R142" s="86"/>
      <c r="S142" s="86"/>
      <c r="T142" s="86"/>
      <c r="U142" s="86"/>
      <c r="V142" s="98"/>
      <c r="W142" s="63"/>
    </row>
    <row r="143" spans="3:23" s="84" customFormat="1" ht="20.100000000000001" customHeight="1" x14ac:dyDescent="0.2">
      <c r="C143" s="92"/>
      <c r="D143" s="141" t="s">
        <v>52</v>
      </c>
      <c r="E143" s="63">
        <f>ROW()</f>
        <v>143</v>
      </c>
      <c r="F143" s="58"/>
      <c r="G143" s="58"/>
      <c r="H143" s="58"/>
      <c r="I143" s="58"/>
      <c r="J143" s="146"/>
      <c r="K143" s="39"/>
      <c r="L143" s="46"/>
      <c r="M143" s="46"/>
      <c r="N143" s="86"/>
      <c r="O143" s="86"/>
      <c r="P143" s="86"/>
      <c r="Q143" s="86"/>
      <c r="R143" s="86"/>
      <c r="S143" s="86"/>
      <c r="T143" s="86"/>
      <c r="U143" s="86"/>
      <c r="V143" s="98"/>
      <c r="W143" s="63"/>
      <c r="Y143" s="214">
        <f>IF(K143&gt;=0,"OK","K143: WARNING")</f>
      </c>
    </row>
    <row r="144" spans="3:23" s="84" customFormat="1" ht="20.100000000000001" customHeight="1" x14ac:dyDescent="0.2">
      <c r="C144" s="92"/>
      <c r="D144" s="115" t="s">
        <v>53</v>
      </c>
      <c r="E144" s="63">
        <f>ROW()</f>
        <v>144</v>
      </c>
      <c r="F144" s="58"/>
      <c r="G144" s="58"/>
      <c r="H144" s="58"/>
      <c r="I144" s="58"/>
      <c r="J144" s="146"/>
      <c r="K144" s="39"/>
      <c r="L144" s="46"/>
      <c r="M144" s="46"/>
      <c r="N144" s="86"/>
      <c r="O144" s="86"/>
      <c r="P144" s="86"/>
      <c r="Q144" s="86"/>
      <c r="R144" s="86"/>
      <c r="S144" s="86"/>
      <c r="T144" s="86"/>
      <c r="U144" s="86"/>
      <c r="V144" s="98"/>
      <c r="W144" s="63"/>
      <c r="Y144" s="214">
        <f>IF(K144&gt;=0,"OK","K144: WARNING")</f>
      </c>
    </row>
    <row r="145" spans="3:23" s="84" customFormat="1" ht="20.100000000000001" customHeight="1" x14ac:dyDescent="0.2">
      <c r="C145" s="92"/>
      <c r="D145" s="115" t="s">
        <v>54</v>
      </c>
      <c r="E145" s="63">
        <f>ROW()</f>
        <v>145</v>
      </c>
      <c r="F145" s="58"/>
      <c r="G145" s="58"/>
      <c r="H145" s="58"/>
      <c r="I145" s="58"/>
      <c r="J145" s="146"/>
      <c r="K145" s="39"/>
      <c r="L145" s="46"/>
      <c r="M145" s="46"/>
      <c r="N145" s="86"/>
      <c r="O145" s="86"/>
      <c r="P145" s="86"/>
      <c r="Q145" s="86"/>
      <c r="R145" s="86"/>
      <c r="S145" s="86"/>
      <c r="T145" s="86"/>
      <c r="U145" s="86"/>
      <c r="V145" s="98"/>
      <c r="W145" s="63"/>
      <c r="Y145" s="214">
        <f>IF(K145&gt;=0,"OK","K145: WARNING")</f>
      </c>
    </row>
    <row r="146" spans="3:23" s="84" customFormat="1" ht="45" customHeight="1" x14ac:dyDescent="0.2">
      <c r="C146" s="92"/>
      <c r="D146" s="143" t="s">
        <v>249</v>
      </c>
      <c r="E146" s="63"/>
      <c r="F146" s="63"/>
      <c r="G146" s="58"/>
      <c r="H146" s="58"/>
      <c r="I146" s="58"/>
      <c r="J146" s="64"/>
      <c r="K146" s="46"/>
      <c r="L146" s="46"/>
      <c r="M146" s="46"/>
      <c r="N146" s="86"/>
      <c r="O146" s="86"/>
      <c r="P146" s="86"/>
      <c r="Q146" s="86"/>
      <c r="R146" s="86"/>
      <c r="S146" s="86"/>
      <c r="T146" s="86"/>
      <c r="U146" s="86"/>
      <c r="V146" s="98"/>
      <c r="W146" s="63"/>
    </row>
    <row r="147" spans="3:23" s="84" customFormat="1" ht="20.100000000000001" customHeight="1" x14ac:dyDescent="0.2">
      <c r="C147" s="92"/>
      <c r="D147" s="140" t="s">
        <v>50</v>
      </c>
      <c r="E147" s="63">
        <f>ROW()</f>
        <v>147</v>
      </c>
      <c r="F147" s="58"/>
      <c r="G147" s="58"/>
      <c r="H147" s="58"/>
      <c r="I147" s="58"/>
      <c r="J147" s="146"/>
      <c r="K147" s="39"/>
      <c r="L147" s="46"/>
      <c r="M147" s="46"/>
      <c r="N147" s="86"/>
      <c r="O147" s="86"/>
      <c r="P147" s="86"/>
      <c r="Q147" s="86"/>
      <c r="R147" s="86"/>
      <c r="S147" s="86"/>
      <c r="T147" s="86"/>
      <c r="U147" s="86"/>
      <c r="V147" s="98"/>
      <c r="W147" s="63"/>
      <c r="Y147" s="214">
        <f>IF(K147&gt;=0,"OK","K147: WARNING")</f>
      </c>
    </row>
    <row r="148" spans="3:23" s="84" customFormat="1" ht="20.100000000000001" customHeight="1" x14ac:dyDescent="0.2">
      <c r="C148" s="92"/>
      <c r="D148" s="142" t="s">
        <v>51</v>
      </c>
      <c r="E148" s="63"/>
      <c r="F148" s="63"/>
      <c r="G148" s="58"/>
      <c r="H148" s="58"/>
      <c r="I148" s="58"/>
      <c r="J148" s="64"/>
      <c r="K148" s="46"/>
      <c r="L148" s="46"/>
      <c r="M148" s="46"/>
      <c r="N148" s="86"/>
      <c r="O148" s="86"/>
      <c r="P148" s="86"/>
      <c r="Q148" s="86"/>
      <c r="R148" s="86"/>
      <c r="S148" s="86"/>
      <c r="T148" s="86"/>
      <c r="U148" s="86"/>
      <c r="V148" s="98"/>
      <c r="W148" s="63"/>
    </row>
    <row r="149" spans="3:23" s="84" customFormat="1" ht="20.100000000000001" customHeight="1" x14ac:dyDescent="0.2">
      <c r="C149" s="92"/>
      <c r="D149" s="141" t="s">
        <v>52</v>
      </c>
      <c r="E149" s="63">
        <f>ROW()</f>
        <v>149</v>
      </c>
      <c r="F149" s="58"/>
      <c r="G149" s="58"/>
      <c r="H149" s="58"/>
      <c r="I149" s="58"/>
      <c r="J149" s="146"/>
      <c r="K149" s="39"/>
      <c r="L149" s="46"/>
      <c r="M149" s="46"/>
      <c r="N149" s="86"/>
      <c r="O149" s="86"/>
      <c r="P149" s="86"/>
      <c r="Q149" s="86"/>
      <c r="R149" s="86"/>
      <c r="S149" s="86"/>
      <c r="T149" s="86"/>
      <c r="U149" s="86"/>
      <c r="V149" s="98"/>
      <c r="W149" s="63"/>
      <c r="Y149" s="214">
        <f>IF(K149&gt;=0,"OK","K149: WARNING")</f>
      </c>
    </row>
    <row r="150" spans="3:23" s="84" customFormat="1" ht="20.100000000000001" customHeight="1" x14ac:dyDescent="0.2">
      <c r="C150" s="92"/>
      <c r="D150" s="115" t="s">
        <v>53</v>
      </c>
      <c r="E150" s="63">
        <f>ROW()</f>
        <v>150</v>
      </c>
      <c r="F150" s="58"/>
      <c r="G150" s="58"/>
      <c r="H150" s="58"/>
      <c r="I150" s="58"/>
      <c r="J150" s="146"/>
      <c r="K150" s="39"/>
      <c r="L150" s="46"/>
      <c r="M150" s="46"/>
      <c r="N150" s="86"/>
      <c r="O150" s="86"/>
      <c r="P150" s="86"/>
      <c r="Q150" s="86"/>
      <c r="R150" s="86"/>
      <c r="S150" s="86"/>
      <c r="T150" s="86"/>
      <c r="U150" s="86"/>
      <c r="V150" s="98"/>
      <c r="W150" s="63"/>
      <c r="Y150" s="214">
        <f>IF(K150&gt;=0,"OK","K150: WARNING")</f>
      </c>
    </row>
    <row r="151" spans="3:23" s="84" customFormat="1" ht="20.100000000000001" customHeight="1" x14ac:dyDescent="0.2">
      <c r="C151" s="92"/>
      <c r="D151" s="115" t="s">
        <v>54</v>
      </c>
      <c r="E151" s="63">
        <f>ROW()</f>
        <v>151</v>
      </c>
      <c r="F151" s="58"/>
      <c r="G151" s="58"/>
      <c r="H151" s="58"/>
      <c r="I151" s="58"/>
      <c r="J151" s="146"/>
      <c r="K151" s="39"/>
      <c r="L151" s="46"/>
      <c r="M151" s="46"/>
      <c r="N151" s="86"/>
      <c r="O151" s="86"/>
      <c r="P151" s="86"/>
      <c r="Q151" s="86"/>
      <c r="R151" s="86"/>
      <c r="S151" s="86"/>
      <c r="T151" s="86"/>
      <c r="U151" s="86"/>
      <c r="V151" s="98"/>
      <c r="W151" s="63"/>
      <c r="Y151" s="214">
        <f>IF(K151&gt;=0,"OK","K151: WARNING")</f>
      </c>
    </row>
    <row r="152" spans="3:23" s="84" customFormat="1" ht="20.100000000000001" customHeight="1" x14ac:dyDescent="0.2">
      <c r="C152" s="92"/>
      <c r="D152" s="142" t="s">
        <v>55</v>
      </c>
      <c r="E152" s="63"/>
      <c r="F152" s="63"/>
      <c r="G152" s="58"/>
      <c r="H152" s="58"/>
      <c r="I152" s="58"/>
      <c r="J152" s="64"/>
      <c r="K152" s="46"/>
      <c r="L152" s="46"/>
      <c r="M152" s="46"/>
      <c r="N152" s="86"/>
      <c r="O152" s="86"/>
      <c r="P152" s="86"/>
      <c r="Q152" s="86"/>
      <c r="R152" s="86"/>
      <c r="S152" s="86"/>
      <c r="T152" s="86"/>
      <c r="U152" s="86"/>
      <c r="V152" s="98"/>
      <c r="W152" s="63"/>
    </row>
    <row r="153" spans="3:23" s="84" customFormat="1" ht="20.100000000000001" customHeight="1" x14ac:dyDescent="0.2">
      <c r="C153" s="92"/>
      <c r="D153" s="141" t="s">
        <v>52</v>
      </c>
      <c r="E153" s="63">
        <f>ROW()</f>
        <v>153</v>
      </c>
      <c r="F153" s="58"/>
      <c r="G153" s="58"/>
      <c r="H153" s="58"/>
      <c r="I153" s="58"/>
      <c r="J153" s="146"/>
      <c r="K153" s="39"/>
      <c r="L153" s="46"/>
      <c r="M153" s="46"/>
      <c r="N153" s="86"/>
      <c r="O153" s="86"/>
      <c r="P153" s="86"/>
      <c r="Q153" s="86"/>
      <c r="R153" s="86"/>
      <c r="S153" s="86"/>
      <c r="T153" s="86"/>
      <c r="U153" s="86"/>
      <c r="V153" s="98"/>
      <c r="W153" s="63"/>
      <c r="Y153" s="214">
        <f>IF(K153&gt;=0,"OK","K153: WARNING")</f>
      </c>
    </row>
    <row r="154" spans="3:23" s="84" customFormat="1" ht="20.100000000000001" customHeight="1" x14ac:dyDescent="0.2">
      <c r="C154" s="92"/>
      <c r="D154" s="115" t="s">
        <v>53</v>
      </c>
      <c r="E154" s="63">
        <f>ROW()</f>
        <v>154</v>
      </c>
      <c r="F154" s="58"/>
      <c r="G154" s="58"/>
      <c r="H154" s="58"/>
      <c r="I154" s="58"/>
      <c r="J154" s="146"/>
      <c r="K154" s="39"/>
      <c r="L154" s="46"/>
      <c r="M154" s="46"/>
      <c r="N154" s="86"/>
      <c r="O154" s="86"/>
      <c r="P154" s="86"/>
      <c r="Q154" s="86"/>
      <c r="R154" s="86"/>
      <c r="S154" s="86"/>
      <c r="T154" s="86"/>
      <c r="U154" s="86"/>
      <c r="V154" s="98"/>
      <c r="W154" s="63"/>
      <c r="Y154" s="214">
        <f>IF(K154&gt;=0,"OK","K154: WARNING")</f>
      </c>
    </row>
    <row r="155" spans="3:23" s="84" customFormat="1" ht="20.100000000000001" customHeight="1" x14ac:dyDescent="0.2">
      <c r="C155" s="92"/>
      <c r="D155" s="115" t="s">
        <v>54</v>
      </c>
      <c r="E155" s="63">
        <f>ROW()</f>
        <v>155</v>
      </c>
      <c r="F155" s="58"/>
      <c r="G155" s="58"/>
      <c r="H155" s="58"/>
      <c r="I155" s="58"/>
      <c r="J155" s="146"/>
      <c r="K155" s="39"/>
      <c r="L155" s="46"/>
      <c r="M155" s="46"/>
      <c r="N155" s="86"/>
      <c r="O155" s="86"/>
      <c r="P155" s="86"/>
      <c r="Q155" s="86"/>
      <c r="R155" s="86"/>
      <c r="S155" s="86"/>
      <c r="T155" s="86"/>
      <c r="U155" s="86"/>
      <c r="V155" s="98"/>
      <c r="W155" s="63"/>
      <c r="Y155" s="214">
        <f>IF(K155&gt;=0,"OK","K155: WARNING")</f>
      </c>
    </row>
    <row r="156" spans="3:23" s="84" customFormat="1" ht="20.100000000000001" customHeight="1" x14ac:dyDescent="0.2">
      <c r="C156" s="92"/>
      <c r="D156" s="143" t="s">
        <v>251</v>
      </c>
      <c r="E156" s="63"/>
      <c r="F156" s="63"/>
      <c r="G156" s="58"/>
      <c r="H156" s="58"/>
      <c r="I156" s="58"/>
      <c r="J156" s="64"/>
      <c r="K156" s="46"/>
      <c r="L156" s="46"/>
      <c r="M156" s="46"/>
      <c r="N156" s="86"/>
      <c r="O156" s="86"/>
      <c r="P156" s="86"/>
      <c r="Q156" s="86"/>
      <c r="R156" s="86"/>
      <c r="S156" s="86"/>
      <c r="T156" s="86"/>
      <c r="U156" s="86"/>
      <c r="V156" s="98"/>
      <c r="W156" s="63"/>
    </row>
    <row r="157" spans="3:23" s="84" customFormat="1" ht="20.100000000000001" customHeight="1" x14ac:dyDescent="0.2">
      <c r="C157" s="92"/>
      <c r="D157" s="140" t="s">
        <v>50</v>
      </c>
      <c r="E157" s="63">
        <f>ROW()</f>
        <v>157</v>
      </c>
      <c r="F157" s="58"/>
      <c r="G157" s="58"/>
      <c r="H157" s="58"/>
      <c r="I157" s="58"/>
      <c r="J157" s="146"/>
      <c r="K157" s="39"/>
      <c r="L157" s="39"/>
      <c r="M157" s="39"/>
      <c r="N157" s="86"/>
      <c r="O157" s="86"/>
      <c r="P157" s="86"/>
      <c r="Q157" s="86"/>
      <c r="R157" s="86"/>
      <c r="S157" s="86"/>
      <c r="T157" s="86"/>
      <c r="U157" s="86"/>
      <c r="V157" s="98"/>
      <c r="W157" s="63"/>
      <c r="Y157" s="214">
        <f>IF(K157&gt;=0,"OK","K157: WARNING")</f>
      </c>
      <c r="AA157" s="214">
        <f>IF(L157&gt;=0,"OK","L157: WARNING")</f>
      </c>
      <c r="AC157" s="214">
        <f>IF(M157&gt;=0,"OK","M157: WARNING")</f>
      </c>
    </row>
    <row r="158" spans="3:23" s="84" customFormat="1" ht="20.100000000000001" customHeight="1" x14ac:dyDescent="0.2">
      <c r="C158" s="92"/>
      <c r="D158" s="142" t="s">
        <v>51</v>
      </c>
      <c r="E158" s="63"/>
      <c r="F158" s="63"/>
      <c r="G158" s="58"/>
      <c r="H158" s="58"/>
      <c r="I158" s="58"/>
      <c r="J158" s="64"/>
      <c r="K158" s="46"/>
      <c r="L158" s="46"/>
      <c r="M158" s="46"/>
      <c r="N158" s="86"/>
      <c r="O158" s="86"/>
      <c r="P158" s="86"/>
      <c r="Q158" s="86"/>
      <c r="R158" s="86"/>
      <c r="S158" s="86"/>
      <c r="T158" s="86"/>
      <c r="U158" s="86"/>
      <c r="V158" s="98"/>
      <c r="W158" s="63"/>
    </row>
    <row r="159" spans="3:23" s="84" customFormat="1" ht="20.100000000000001" customHeight="1" x14ac:dyDescent="0.2">
      <c r="C159" s="92"/>
      <c r="D159" s="141" t="s">
        <v>52</v>
      </c>
      <c r="E159" s="63">
        <f>ROW()</f>
        <v>159</v>
      </c>
      <c r="F159" s="58"/>
      <c r="G159" s="58"/>
      <c r="H159" s="58"/>
      <c r="I159" s="58"/>
      <c r="J159" s="146"/>
      <c r="K159" s="39"/>
      <c r="L159" s="39"/>
      <c r="M159" s="39"/>
      <c r="N159" s="86"/>
      <c r="O159" s="86"/>
      <c r="P159" s="86"/>
      <c r="Q159" s="86"/>
      <c r="R159" s="86"/>
      <c r="S159" s="86"/>
      <c r="T159" s="86"/>
      <c r="U159" s="86"/>
      <c r="V159" s="98"/>
      <c r="W159" s="63"/>
      <c r="Y159" s="214">
        <f>IF(K159&gt;=0,"OK","K159: WARNING")</f>
      </c>
      <c r="AA159" s="214">
        <f>IF(L159&gt;=0,"OK","L159: WARNING")</f>
      </c>
      <c r="AC159" s="214">
        <f>IF(M159&gt;=0,"OK","M159: WARNING")</f>
      </c>
    </row>
    <row r="160" spans="3:23" s="84" customFormat="1" ht="20.100000000000001" customHeight="1" x14ac:dyDescent="0.2">
      <c r="C160" s="92"/>
      <c r="D160" s="115" t="s">
        <v>53</v>
      </c>
      <c r="E160" s="63">
        <f>ROW()</f>
        <v>160</v>
      </c>
      <c r="F160" s="58"/>
      <c r="G160" s="58"/>
      <c r="H160" s="58"/>
      <c r="I160" s="58"/>
      <c r="J160" s="146"/>
      <c r="K160" s="39"/>
      <c r="L160" s="39"/>
      <c r="M160" s="39"/>
      <c r="N160" s="86"/>
      <c r="O160" s="86"/>
      <c r="P160" s="86"/>
      <c r="Q160" s="86"/>
      <c r="R160" s="86"/>
      <c r="S160" s="86"/>
      <c r="T160" s="86"/>
      <c r="U160" s="86"/>
      <c r="V160" s="98"/>
      <c r="W160" s="63"/>
      <c r="Y160" s="214">
        <f>IF(K160&gt;=0,"OK","K160: WARNING")</f>
      </c>
      <c r="AA160" s="214">
        <f>IF(L160&gt;=0,"OK","L160: WARNING")</f>
      </c>
      <c r="AC160" s="214">
        <f>IF(M160&gt;=0,"OK","M160: WARNING")</f>
      </c>
    </row>
    <row r="161" spans="3:23" s="84" customFormat="1" ht="20.100000000000001" customHeight="1" x14ac:dyDescent="0.2">
      <c r="C161" s="92"/>
      <c r="D161" s="115" t="s">
        <v>54</v>
      </c>
      <c r="E161" s="63">
        <f>ROW()</f>
        <v>161</v>
      </c>
      <c r="F161" s="58"/>
      <c r="G161" s="58"/>
      <c r="H161" s="58"/>
      <c r="I161" s="58"/>
      <c r="J161" s="146"/>
      <c r="K161" s="39"/>
      <c r="L161" s="39"/>
      <c r="M161" s="39"/>
      <c r="N161" s="86"/>
      <c r="O161" s="86"/>
      <c r="P161" s="86"/>
      <c r="Q161" s="86"/>
      <c r="R161" s="86"/>
      <c r="S161" s="86"/>
      <c r="T161" s="86"/>
      <c r="U161" s="86"/>
      <c r="V161" s="98"/>
      <c r="W161" s="63"/>
      <c r="Y161" s="214">
        <f>IF(K161&gt;=0,"OK","K161: WARNING")</f>
      </c>
      <c r="AA161" s="214">
        <f>IF(L161&gt;=0,"OK","L161: WARNING")</f>
      </c>
      <c r="AC161" s="214">
        <f>IF(M161&gt;=0,"OK","M161: WARNING")</f>
      </c>
    </row>
    <row r="162" spans="3:23" s="84" customFormat="1" ht="20.100000000000001" customHeight="1" x14ac:dyDescent="0.2">
      <c r="C162" s="92"/>
      <c r="D162" s="142" t="s">
        <v>55</v>
      </c>
      <c r="E162" s="63"/>
      <c r="F162" s="63"/>
      <c r="G162" s="58"/>
      <c r="H162" s="58"/>
      <c r="I162" s="58"/>
      <c r="J162" s="64"/>
      <c r="K162" s="46"/>
      <c r="L162" s="46"/>
      <c r="M162" s="46"/>
      <c r="N162" s="86"/>
      <c r="O162" s="86"/>
      <c r="P162" s="86"/>
      <c r="Q162" s="86"/>
      <c r="R162" s="86"/>
      <c r="S162" s="86"/>
      <c r="T162" s="86"/>
      <c r="U162" s="86"/>
      <c r="V162" s="98"/>
      <c r="W162" s="63"/>
    </row>
    <row r="163" spans="3:23" s="84" customFormat="1" ht="20.100000000000001" customHeight="1" x14ac:dyDescent="0.2">
      <c r="C163" s="92"/>
      <c r="D163" s="141" t="s">
        <v>52</v>
      </c>
      <c r="E163" s="63">
        <f>ROW()</f>
        <v>163</v>
      </c>
      <c r="F163" s="58"/>
      <c r="G163" s="58"/>
      <c r="H163" s="58"/>
      <c r="I163" s="58"/>
      <c r="J163" s="146"/>
      <c r="K163" s="39"/>
      <c r="L163" s="39"/>
      <c r="M163" s="39"/>
      <c r="N163" s="86"/>
      <c r="O163" s="86"/>
      <c r="P163" s="86"/>
      <c r="Q163" s="86"/>
      <c r="R163" s="86"/>
      <c r="S163" s="86"/>
      <c r="T163" s="86"/>
      <c r="U163" s="86"/>
      <c r="V163" s="98"/>
      <c r="W163" s="63"/>
      <c r="Y163" s="214">
        <f>IF(K163&gt;=0,"OK","K163: WARNING")</f>
      </c>
      <c r="AA163" s="214">
        <f>IF(L163&gt;=0,"OK","L163: WARNING")</f>
      </c>
      <c r="AC163" s="214">
        <f>IF(M163&gt;=0,"OK","M163: WARNING")</f>
      </c>
    </row>
    <row r="164" spans="3:23" s="84" customFormat="1" ht="20.100000000000001" customHeight="1" x14ac:dyDescent="0.2">
      <c r="C164" s="92"/>
      <c r="D164" s="115" t="s">
        <v>53</v>
      </c>
      <c r="E164" s="63">
        <f>ROW()</f>
        <v>164</v>
      </c>
      <c r="F164" s="58"/>
      <c r="G164" s="58"/>
      <c r="H164" s="58"/>
      <c r="I164" s="58"/>
      <c r="J164" s="146"/>
      <c r="K164" s="39"/>
      <c r="L164" s="39"/>
      <c r="M164" s="39"/>
      <c r="N164" s="86"/>
      <c r="O164" s="86"/>
      <c r="P164" s="86"/>
      <c r="Q164" s="86"/>
      <c r="R164" s="86"/>
      <c r="S164" s="86"/>
      <c r="T164" s="86"/>
      <c r="U164" s="86"/>
      <c r="V164" s="98"/>
      <c r="W164" s="63"/>
      <c r="Y164" s="214">
        <f>IF(K164&gt;=0,"OK","K164: WARNING")</f>
      </c>
      <c r="AA164" s="214">
        <f>IF(L164&gt;=0,"OK","L164: WARNING")</f>
      </c>
      <c r="AC164" s="214">
        <f>IF(M164&gt;=0,"OK","M164: WARNING")</f>
      </c>
    </row>
    <row r="165" spans="3:23" s="84" customFormat="1" ht="20.100000000000001" customHeight="1" x14ac:dyDescent="0.2">
      <c r="C165" s="92"/>
      <c r="D165" s="115" t="s">
        <v>54</v>
      </c>
      <c r="E165" s="63">
        <f>ROW()</f>
        <v>165</v>
      </c>
      <c r="F165" s="58"/>
      <c r="G165" s="58"/>
      <c r="H165" s="58"/>
      <c r="I165" s="58"/>
      <c r="J165" s="146"/>
      <c r="K165" s="39"/>
      <c r="L165" s="39"/>
      <c r="M165" s="39"/>
      <c r="N165" s="86"/>
      <c r="O165" s="86"/>
      <c r="P165" s="86"/>
      <c r="Q165" s="86"/>
      <c r="R165" s="86"/>
      <c r="S165" s="86"/>
      <c r="T165" s="86"/>
      <c r="U165" s="86"/>
      <c r="V165" s="98"/>
      <c r="W165" s="63"/>
      <c r="Y165" s="214">
        <f>IF(K165&gt;=0,"OK","K165: WARNING")</f>
      </c>
      <c r="AA165" s="214">
        <f>IF(L165&gt;=0,"OK","L165: WARNING")</f>
      </c>
      <c r="AC165" s="214">
        <f>IF(M165&gt;=0,"OK","M165: WARNING")</f>
      </c>
    </row>
    <row r="166" spans="3:23" s="84" customFormat="1" ht="20.100000000000001" customHeight="1" x14ac:dyDescent="0.2">
      <c r="C166" s="92"/>
      <c r="D166" s="143" t="s">
        <v>252</v>
      </c>
      <c r="E166" s="63"/>
      <c r="F166" s="63"/>
      <c r="G166" s="58"/>
      <c r="H166" s="58"/>
      <c r="I166" s="58"/>
      <c r="J166" s="64"/>
      <c r="K166" s="46"/>
      <c r="L166" s="46"/>
      <c r="M166" s="46"/>
      <c r="N166" s="86"/>
      <c r="O166" s="86"/>
      <c r="P166" s="86"/>
      <c r="Q166" s="86"/>
      <c r="R166" s="86"/>
      <c r="S166" s="86"/>
      <c r="T166" s="86"/>
      <c r="U166" s="86"/>
      <c r="V166" s="98"/>
      <c r="W166" s="63"/>
    </row>
    <row r="167" spans="3:23" s="84" customFormat="1" ht="20.100000000000001" customHeight="1" x14ac:dyDescent="0.2">
      <c r="C167" s="92"/>
      <c r="D167" s="140" t="s">
        <v>50</v>
      </c>
      <c r="E167" s="63">
        <f>ROW()</f>
        <v>167</v>
      </c>
      <c r="F167" s="58"/>
      <c r="G167" s="58"/>
      <c r="H167" s="58"/>
      <c r="I167" s="58"/>
      <c r="J167" s="146"/>
      <c r="K167" s="39"/>
      <c r="L167" s="39"/>
      <c r="M167" s="39"/>
      <c r="N167" s="86"/>
      <c r="O167" s="86"/>
      <c r="P167" s="86"/>
      <c r="Q167" s="86"/>
      <c r="R167" s="86"/>
      <c r="S167" s="86"/>
      <c r="T167" s="86"/>
      <c r="U167" s="86"/>
      <c r="V167" s="98"/>
      <c r="W167" s="63"/>
      <c r="Y167" s="214">
        <f>IF(K167&gt;=0,"OK","K167: WARNING")</f>
      </c>
      <c r="AA167" s="214">
        <f>IF(L167&gt;=0,"OK","L167: WARNING")</f>
      </c>
      <c r="AC167" s="214">
        <f>IF(M167&gt;=0,"OK","M167: WARNING")</f>
      </c>
    </row>
    <row r="168" spans="3:23" s="84" customFormat="1" ht="20.100000000000001" customHeight="1" x14ac:dyDescent="0.2">
      <c r="C168" s="92"/>
      <c r="D168" s="142" t="s">
        <v>51</v>
      </c>
      <c r="E168" s="63"/>
      <c r="F168" s="63"/>
      <c r="G168" s="58"/>
      <c r="H168" s="58"/>
      <c r="I168" s="58"/>
      <c r="J168" s="64"/>
      <c r="K168" s="46"/>
      <c r="L168" s="46"/>
      <c r="M168" s="46"/>
      <c r="N168" s="86"/>
      <c r="O168" s="86"/>
      <c r="P168" s="86"/>
      <c r="Q168" s="86"/>
      <c r="R168" s="86"/>
      <c r="S168" s="86"/>
      <c r="T168" s="86"/>
      <c r="U168" s="86"/>
      <c r="V168" s="98"/>
      <c r="W168" s="63"/>
    </row>
    <row r="169" spans="3:23" s="84" customFormat="1" ht="20.100000000000001" customHeight="1" x14ac:dyDescent="0.2">
      <c r="C169" s="92"/>
      <c r="D169" s="141" t="s">
        <v>52</v>
      </c>
      <c r="E169" s="63">
        <f>ROW()</f>
        <v>169</v>
      </c>
      <c r="F169" s="58"/>
      <c r="G169" s="58"/>
      <c r="H169" s="58"/>
      <c r="I169" s="58"/>
      <c r="J169" s="146"/>
      <c r="K169" s="39"/>
      <c r="L169" s="39"/>
      <c r="M169" s="39"/>
      <c r="N169" s="86"/>
      <c r="O169" s="86"/>
      <c r="P169" s="86"/>
      <c r="Q169" s="86"/>
      <c r="R169" s="86"/>
      <c r="S169" s="86"/>
      <c r="T169" s="86"/>
      <c r="U169" s="86"/>
      <c r="V169" s="98"/>
      <c r="W169" s="63"/>
      <c r="Y169" s="214">
        <f>IF(K169&gt;=0,"OK","K169: WARNING")</f>
      </c>
      <c r="AA169" s="214">
        <f>IF(L169&gt;=0,"OK","L169: WARNING")</f>
      </c>
      <c r="AC169" s="214">
        <f>IF(M169&gt;=0,"OK","M169: WARNING")</f>
      </c>
    </row>
    <row r="170" spans="3:23" s="84" customFormat="1" ht="20.100000000000001" customHeight="1" x14ac:dyDescent="0.2">
      <c r="C170" s="92"/>
      <c r="D170" s="115" t="s">
        <v>53</v>
      </c>
      <c r="E170" s="63">
        <f>ROW()</f>
        <v>170</v>
      </c>
      <c r="F170" s="58"/>
      <c r="G170" s="58"/>
      <c r="H170" s="58"/>
      <c r="I170" s="58"/>
      <c r="J170" s="146"/>
      <c r="K170" s="39"/>
      <c r="L170" s="39"/>
      <c r="M170" s="39"/>
      <c r="N170" s="86"/>
      <c r="O170" s="86"/>
      <c r="P170" s="86"/>
      <c r="Q170" s="86"/>
      <c r="R170" s="86"/>
      <c r="S170" s="86"/>
      <c r="T170" s="86"/>
      <c r="U170" s="86"/>
      <c r="V170" s="98"/>
      <c r="W170" s="63"/>
      <c r="Y170" s="214">
        <f>IF(K170&gt;=0,"OK","K170: WARNING")</f>
      </c>
      <c r="AA170" s="214">
        <f>IF(L170&gt;=0,"OK","L170: WARNING")</f>
      </c>
      <c r="AC170" s="214">
        <f>IF(M170&gt;=0,"OK","M170: WARNING")</f>
      </c>
    </row>
    <row r="171" spans="3:23" s="84" customFormat="1" ht="20.100000000000001" customHeight="1" x14ac:dyDescent="0.2">
      <c r="C171" s="92"/>
      <c r="D171" s="115" t="s">
        <v>54</v>
      </c>
      <c r="E171" s="63">
        <f>ROW()</f>
        <v>171</v>
      </c>
      <c r="F171" s="58"/>
      <c r="G171" s="58"/>
      <c r="H171" s="58"/>
      <c r="I171" s="58"/>
      <c r="J171" s="146"/>
      <c r="K171" s="39"/>
      <c r="L171" s="39"/>
      <c r="M171" s="39"/>
      <c r="N171" s="86"/>
      <c r="O171" s="86"/>
      <c r="P171" s="86"/>
      <c r="Q171" s="86"/>
      <c r="R171" s="86"/>
      <c r="S171" s="86"/>
      <c r="T171" s="86"/>
      <c r="U171" s="86"/>
      <c r="V171" s="98"/>
      <c r="W171" s="63"/>
      <c r="Y171" s="214">
        <f>IF(K171&gt;=0,"OK","K171: WARNING")</f>
      </c>
      <c r="AA171" s="214">
        <f>IF(L171&gt;=0,"OK","L171: WARNING")</f>
      </c>
      <c r="AC171" s="214">
        <f>IF(M171&gt;=0,"OK","M171: WARNING")</f>
      </c>
    </row>
    <row r="172" spans="3:23" s="84" customFormat="1" ht="20.100000000000001" customHeight="1" x14ac:dyDescent="0.2">
      <c r="C172" s="92"/>
      <c r="D172" s="142" t="s">
        <v>55</v>
      </c>
      <c r="E172" s="63"/>
      <c r="F172" s="63"/>
      <c r="G172" s="58"/>
      <c r="H172" s="58"/>
      <c r="I172" s="58"/>
      <c r="J172" s="64"/>
      <c r="K172" s="46"/>
      <c r="L172" s="46"/>
      <c r="M172" s="46"/>
      <c r="N172" s="86"/>
      <c r="O172" s="86"/>
      <c r="P172" s="86"/>
      <c r="Q172" s="86"/>
      <c r="R172" s="86"/>
      <c r="S172" s="86"/>
      <c r="T172" s="86"/>
      <c r="U172" s="86"/>
      <c r="V172" s="98"/>
      <c r="W172" s="63"/>
    </row>
    <row r="173" spans="3:23" s="84" customFormat="1" ht="20.100000000000001" customHeight="1" x14ac:dyDescent="0.2">
      <c r="C173" s="92"/>
      <c r="D173" s="141" t="s">
        <v>52</v>
      </c>
      <c r="E173" s="63">
        <f>ROW()</f>
        <v>173</v>
      </c>
      <c r="F173" s="58"/>
      <c r="G173" s="58"/>
      <c r="H173" s="58"/>
      <c r="I173" s="58"/>
      <c r="J173" s="146"/>
      <c r="K173" s="39"/>
      <c r="L173" s="39"/>
      <c r="M173" s="39"/>
      <c r="N173" s="86"/>
      <c r="O173" s="86"/>
      <c r="P173" s="86"/>
      <c r="Q173" s="86"/>
      <c r="R173" s="86"/>
      <c r="S173" s="86"/>
      <c r="T173" s="86"/>
      <c r="U173" s="86"/>
      <c r="V173" s="98"/>
      <c r="W173" s="63"/>
      <c r="Y173" s="214">
        <f>IF(K173&gt;=0,"OK","K173: WARNING")</f>
      </c>
      <c r="AA173" s="214">
        <f>IF(L173&gt;=0,"OK","L173: WARNING")</f>
      </c>
      <c r="AC173" s="214">
        <f>IF(M173&gt;=0,"OK","M173: WARNING")</f>
      </c>
    </row>
    <row r="174" spans="3:23" s="84" customFormat="1" ht="20.100000000000001" customHeight="1" x14ac:dyDescent="0.2">
      <c r="C174" s="92"/>
      <c r="D174" s="115" t="s">
        <v>53</v>
      </c>
      <c r="E174" s="63">
        <f>ROW()</f>
        <v>174</v>
      </c>
      <c r="F174" s="58"/>
      <c r="G174" s="58"/>
      <c r="H174" s="58"/>
      <c r="I174" s="58"/>
      <c r="J174" s="146"/>
      <c r="K174" s="39"/>
      <c r="L174" s="39"/>
      <c r="M174" s="39"/>
      <c r="N174" s="86"/>
      <c r="O174" s="86"/>
      <c r="P174" s="86"/>
      <c r="Q174" s="86"/>
      <c r="R174" s="86"/>
      <c r="S174" s="86"/>
      <c r="T174" s="86"/>
      <c r="U174" s="86"/>
      <c r="V174" s="98"/>
      <c r="W174" s="63"/>
      <c r="Y174" s="214">
        <f>IF(K174&gt;=0,"OK","K174: WARNING")</f>
      </c>
      <c r="AA174" s="214">
        <f>IF(L174&gt;=0,"OK","L174: WARNING")</f>
      </c>
      <c r="AC174" s="214">
        <f>IF(M174&gt;=0,"OK","M174: WARNING")</f>
      </c>
    </row>
    <row r="175" spans="3:23" s="84" customFormat="1" ht="20.100000000000001" customHeight="1" x14ac:dyDescent="0.2">
      <c r="C175" s="92"/>
      <c r="D175" s="115" t="s">
        <v>54</v>
      </c>
      <c r="E175" s="63">
        <f>ROW()</f>
        <v>175</v>
      </c>
      <c r="F175" s="58"/>
      <c r="G175" s="58"/>
      <c r="H175" s="58"/>
      <c r="I175" s="58"/>
      <c r="J175" s="146"/>
      <c r="K175" s="39"/>
      <c r="L175" s="39"/>
      <c r="M175" s="39"/>
      <c r="N175" s="86"/>
      <c r="O175" s="86"/>
      <c r="P175" s="86"/>
      <c r="Q175" s="86"/>
      <c r="R175" s="86"/>
      <c r="S175" s="86"/>
      <c r="T175" s="86"/>
      <c r="U175" s="86"/>
      <c r="V175" s="98"/>
      <c r="W175" s="63"/>
      <c r="Y175" s="214">
        <f>IF(K175&gt;=0,"OK","K175: WARNING")</f>
      </c>
      <c r="AA175" s="214">
        <f>IF(L175&gt;=0,"OK","L175: WARNING")</f>
      </c>
      <c r="AC175" s="214">
        <f>IF(M175&gt;=0,"OK","M175: WARNING")</f>
      </c>
    </row>
    <row r="176" spans="3:23" s="84" customFormat="1" ht="20.100000000000001" customHeight="1" x14ac:dyDescent="0.2">
      <c r="C176" s="92"/>
      <c r="D176" s="143" t="s">
        <v>242</v>
      </c>
      <c r="E176" s="63"/>
      <c r="F176" s="63"/>
      <c r="G176" s="58"/>
      <c r="H176" s="58"/>
      <c r="I176" s="58"/>
      <c r="J176" s="64"/>
      <c r="K176" s="46"/>
      <c r="L176" s="46"/>
      <c r="M176" s="46"/>
      <c r="N176" s="86"/>
      <c r="O176" s="86"/>
      <c r="P176" s="86"/>
      <c r="Q176" s="86"/>
      <c r="R176" s="86"/>
      <c r="S176" s="86"/>
      <c r="T176" s="86"/>
      <c r="U176" s="86"/>
      <c r="V176" s="98"/>
      <c r="W176" s="63"/>
    </row>
    <row r="177" spans="2:23" s="84" customFormat="1" ht="20.100000000000001" customHeight="1" x14ac:dyDescent="0.2">
      <c r="C177" s="92"/>
      <c r="D177" s="140" t="s">
        <v>50</v>
      </c>
      <c r="E177" s="63">
        <f>ROW()</f>
        <v>177</v>
      </c>
      <c r="F177" s="63"/>
      <c r="G177" s="58"/>
      <c r="H177" s="58"/>
      <c r="I177" s="58"/>
      <c r="J177" s="146"/>
      <c r="K177" s="39"/>
      <c r="L177" s="39"/>
      <c r="M177" s="46"/>
      <c r="N177" s="86"/>
      <c r="O177" s="86"/>
      <c r="P177" s="86"/>
      <c r="Q177" s="86"/>
      <c r="R177" s="86"/>
      <c r="S177" s="86"/>
      <c r="T177" s="86"/>
      <c r="U177" s="86"/>
      <c r="V177" s="98"/>
      <c r="W177" s="63"/>
      <c r="Y177" s="214">
        <f>IF(K177&gt;=0,"OK","K177: WARNING")</f>
      </c>
      <c r="AA177" s="214">
        <f>IF(L177&gt;=0,"OK","L177: WARNING")</f>
      </c>
    </row>
    <row r="178" spans="2:23" s="84" customFormat="1" ht="20.100000000000001" customHeight="1" x14ac:dyDescent="0.2">
      <c r="C178" s="92"/>
      <c r="D178" s="142" t="s">
        <v>51</v>
      </c>
      <c r="E178" s="63"/>
      <c r="F178" s="63"/>
      <c r="G178" s="58"/>
      <c r="H178" s="58"/>
      <c r="I178" s="58"/>
      <c r="J178" s="64"/>
      <c r="K178" s="46"/>
      <c r="L178" s="46"/>
      <c r="M178" s="46"/>
      <c r="N178" s="86"/>
      <c r="O178" s="86"/>
      <c r="P178" s="86"/>
      <c r="Q178" s="86"/>
      <c r="R178" s="86"/>
      <c r="S178" s="86"/>
      <c r="T178" s="86"/>
      <c r="U178" s="86"/>
      <c r="V178" s="98"/>
      <c r="W178" s="63"/>
    </row>
    <row r="179" spans="2:23" s="84" customFormat="1" ht="20.100000000000001" customHeight="1" x14ac:dyDescent="0.2">
      <c r="C179" s="92"/>
      <c r="D179" s="141" t="s">
        <v>52</v>
      </c>
      <c r="E179" s="63">
        <f>ROW()</f>
        <v>179</v>
      </c>
      <c r="F179" s="63"/>
      <c r="G179" s="58"/>
      <c r="H179" s="58"/>
      <c r="I179" s="58"/>
      <c r="J179" s="146"/>
      <c r="K179" s="39"/>
      <c r="L179" s="39"/>
      <c r="M179" s="46"/>
      <c r="N179" s="86"/>
      <c r="O179" s="86"/>
      <c r="P179" s="86"/>
      <c r="Q179" s="86"/>
      <c r="R179" s="86"/>
      <c r="S179" s="86"/>
      <c r="T179" s="86"/>
      <c r="U179" s="86"/>
      <c r="V179" s="98"/>
      <c r="W179" s="63"/>
      <c r="Y179" s="214">
        <f>IF(K179&gt;=0,"OK","K179: WARNING")</f>
      </c>
      <c r="AA179" s="214">
        <f>IF(L179&gt;=0,"OK","L179: WARNING")</f>
      </c>
    </row>
    <row r="180" spans="2:23" s="84" customFormat="1" ht="20.100000000000001" customHeight="1" x14ac:dyDescent="0.2">
      <c r="B180" s="157"/>
      <c r="C180" s="92"/>
      <c r="D180" s="115" t="s">
        <v>53</v>
      </c>
      <c r="E180" s="63">
        <f>ROW()</f>
        <v>180</v>
      </c>
      <c r="F180" s="63"/>
      <c r="G180" s="58"/>
      <c r="H180" s="58"/>
      <c r="I180" s="58"/>
      <c r="J180" s="146"/>
      <c r="K180" s="39"/>
      <c r="L180" s="39"/>
      <c r="M180" s="46"/>
      <c r="N180" s="86"/>
      <c r="O180" s="86"/>
      <c r="P180" s="86"/>
      <c r="Q180" s="86"/>
      <c r="R180" s="86"/>
      <c r="S180" s="86"/>
      <c r="T180" s="86"/>
      <c r="U180" s="86"/>
      <c r="V180" s="98"/>
      <c r="W180" s="63"/>
      <c r="Y180" s="214">
        <f>IF(K180&gt;=0,"OK","K180: WARNING")</f>
      </c>
      <c r="AA180" s="214">
        <f>IF(L180&gt;=0,"OK","L180: WARNING")</f>
      </c>
    </row>
    <row r="181" spans="2:23" s="84" customFormat="1" ht="20.100000000000001" customHeight="1" x14ac:dyDescent="0.2">
      <c r="B181" s="157"/>
      <c r="C181" s="92"/>
      <c r="D181" s="115" t="s">
        <v>54</v>
      </c>
      <c r="E181" s="63">
        <f>ROW()</f>
        <v>181</v>
      </c>
      <c r="F181" s="63"/>
      <c r="G181" s="58"/>
      <c r="H181" s="58"/>
      <c r="I181" s="58"/>
      <c r="J181" s="146"/>
      <c r="K181" s="39"/>
      <c r="L181" s="39"/>
      <c r="M181" s="46"/>
      <c r="N181" s="86"/>
      <c r="O181" s="86"/>
      <c r="P181" s="86"/>
      <c r="Q181" s="86"/>
      <c r="R181" s="86"/>
      <c r="S181" s="86"/>
      <c r="T181" s="86"/>
      <c r="U181" s="86"/>
      <c r="V181" s="98"/>
      <c r="W181" s="63"/>
      <c r="Y181" s="214">
        <f>IF(K181&gt;=0,"OK","K181: WARNING")</f>
      </c>
      <c r="AA181" s="214">
        <f>IF(L181&gt;=0,"OK","L181: WARNING")</f>
      </c>
    </row>
    <row r="182" spans="2:23" s="84" customFormat="1" ht="20.100000000000001" customHeight="1" x14ac:dyDescent="0.2">
      <c r="C182" s="92"/>
      <c r="D182" s="142" t="s">
        <v>55</v>
      </c>
      <c r="E182" s="63"/>
      <c r="F182" s="63"/>
      <c r="G182" s="58"/>
      <c r="H182" s="58"/>
      <c r="I182" s="58"/>
      <c r="J182" s="64"/>
      <c r="K182" s="46"/>
      <c r="L182" s="46"/>
      <c r="M182" s="46"/>
      <c r="N182" s="86"/>
      <c r="O182" s="86"/>
      <c r="P182" s="86"/>
      <c r="Q182" s="86"/>
      <c r="R182" s="86"/>
      <c r="S182" s="86"/>
      <c r="T182" s="86"/>
      <c r="U182" s="86"/>
      <c r="V182" s="98"/>
      <c r="W182" s="63"/>
    </row>
    <row r="183" spans="2:23" s="84" customFormat="1" ht="20.100000000000001" customHeight="1" x14ac:dyDescent="0.2">
      <c r="C183" s="92"/>
      <c r="D183" s="141" t="s">
        <v>52</v>
      </c>
      <c r="E183" s="63">
        <f>ROW()</f>
        <v>183</v>
      </c>
      <c r="F183" s="63"/>
      <c r="G183" s="58"/>
      <c r="H183" s="58"/>
      <c r="I183" s="58"/>
      <c r="J183" s="146"/>
      <c r="K183" s="39"/>
      <c r="L183" s="39"/>
      <c r="M183" s="46"/>
      <c r="N183" s="86"/>
      <c r="O183" s="86"/>
      <c r="P183" s="86"/>
      <c r="Q183" s="86"/>
      <c r="R183" s="86"/>
      <c r="S183" s="86"/>
      <c r="T183" s="86"/>
      <c r="U183" s="86"/>
      <c r="V183" s="98"/>
      <c r="W183" s="63"/>
      <c r="Y183" s="214">
        <f>IF(K183&gt;=0,"OK","K183: WARNING")</f>
      </c>
      <c r="AA183" s="214">
        <f>IF(L183&gt;=0,"OK","L183: WARNING")</f>
      </c>
    </row>
    <row r="184" spans="2:23" s="84" customFormat="1" ht="20.100000000000001" customHeight="1" x14ac:dyDescent="0.2">
      <c r="B184" s="157"/>
      <c r="C184" s="92"/>
      <c r="D184" s="115" t="s">
        <v>53</v>
      </c>
      <c r="E184" s="63">
        <f>ROW()</f>
        <v>184</v>
      </c>
      <c r="F184" s="63"/>
      <c r="G184" s="58"/>
      <c r="H184" s="58"/>
      <c r="I184" s="58"/>
      <c r="J184" s="146"/>
      <c r="K184" s="39"/>
      <c r="L184" s="39"/>
      <c r="M184" s="46"/>
      <c r="N184" s="86"/>
      <c r="O184" s="86"/>
      <c r="P184" s="86"/>
      <c r="Q184" s="86"/>
      <c r="R184" s="86"/>
      <c r="S184" s="86"/>
      <c r="T184" s="86"/>
      <c r="U184" s="86"/>
      <c r="V184" s="98"/>
      <c r="W184" s="63"/>
      <c r="Y184" s="214">
        <f>IF(K184&gt;=0,"OK","K184: WARNING")</f>
      </c>
      <c r="AA184" s="214">
        <f>IF(L184&gt;=0,"OK","L184: WARNING")</f>
      </c>
    </row>
    <row r="185" spans="2:23" s="84" customFormat="1" ht="20.100000000000001" customHeight="1" x14ac:dyDescent="0.2">
      <c r="B185" s="157"/>
      <c r="C185" s="92"/>
      <c r="D185" s="115" t="s">
        <v>54</v>
      </c>
      <c r="E185" s="63">
        <f>ROW()</f>
        <v>185</v>
      </c>
      <c r="F185" s="63"/>
      <c r="G185" s="58"/>
      <c r="H185" s="58"/>
      <c r="I185" s="58"/>
      <c r="J185" s="146"/>
      <c r="K185" s="39"/>
      <c r="L185" s="39"/>
      <c r="M185" s="46"/>
      <c r="N185" s="86"/>
      <c r="O185" s="86"/>
      <c r="P185" s="86"/>
      <c r="Q185" s="86"/>
      <c r="R185" s="86"/>
      <c r="S185" s="86"/>
      <c r="T185" s="86"/>
      <c r="U185" s="86"/>
      <c r="V185" s="98"/>
      <c r="W185" s="63"/>
      <c r="Y185" s="214">
        <f>IF(K185&gt;=0,"OK","K185: WARNING")</f>
      </c>
      <c r="AA185" s="214">
        <f>IF(L185&gt;=0,"OK","L185: WARNING")</f>
      </c>
    </row>
    <row r="186" spans="2:23" s="84" customFormat="1" ht="20.100000000000001" customHeight="1" x14ac:dyDescent="0.2">
      <c r="C186" s="92"/>
      <c r="D186" s="143" t="s">
        <v>84</v>
      </c>
      <c r="E186" s="63"/>
      <c r="F186" s="63"/>
      <c r="G186" s="58"/>
      <c r="H186" s="58"/>
      <c r="I186" s="58"/>
      <c r="J186" s="64"/>
      <c r="K186" s="46"/>
      <c r="L186" s="46"/>
      <c r="M186" s="46"/>
      <c r="N186" s="86"/>
      <c r="O186" s="86"/>
      <c r="P186" s="86"/>
      <c r="Q186" s="86"/>
      <c r="R186" s="86"/>
      <c r="S186" s="86"/>
      <c r="T186" s="86"/>
      <c r="U186" s="86"/>
      <c r="V186" s="98"/>
      <c r="W186" s="63"/>
    </row>
    <row r="187" spans="2:23" s="84" customFormat="1" ht="20.100000000000001" customHeight="1" x14ac:dyDescent="0.2">
      <c r="C187" s="92"/>
      <c r="D187" s="140" t="s">
        <v>50</v>
      </c>
      <c r="E187" s="63">
        <f>ROW()</f>
        <v>187</v>
      </c>
      <c r="F187" s="58"/>
      <c r="G187" s="58"/>
      <c r="H187" s="58"/>
      <c r="I187" s="58"/>
      <c r="J187" s="146"/>
      <c r="K187" s="39"/>
      <c r="L187" s="46"/>
      <c r="M187" s="46"/>
      <c r="N187" s="86"/>
      <c r="O187" s="86"/>
      <c r="P187" s="86"/>
      <c r="Q187" s="86"/>
      <c r="R187" s="86"/>
      <c r="S187" s="86"/>
      <c r="T187" s="86"/>
      <c r="U187" s="86"/>
      <c r="V187" s="98"/>
      <c r="W187" s="63"/>
      <c r="Y187" s="214">
        <f>IF(K187&gt;=0,"OK","K187: WARNING")</f>
      </c>
    </row>
    <row r="188" spans="2:23" s="84" customFormat="1" ht="20.100000000000001" customHeight="1" x14ac:dyDescent="0.2">
      <c r="C188" s="92"/>
      <c r="D188" s="142" t="s">
        <v>51</v>
      </c>
      <c r="E188" s="63"/>
      <c r="F188" s="63"/>
      <c r="G188" s="58"/>
      <c r="H188" s="58"/>
      <c r="I188" s="58"/>
      <c r="J188" s="64"/>
      <c r="K188" s="46"/>
      <c r="L188" s="46"/>
      <c r="M188" s="46"/>
      <c r="N188" s="86"/>
      <c r="O188" s="86"/>
      <c r="P188" s="86"/>
      <c r="Q188" s="86"/>
      <c r="R188" s="86"/>
      <c r="S188" s="86"/>
      <c r="T188" s="86"/>
      <c r="U188" s="86"/>
      <c r="V188" s="98"/>
      <c r="W188" s="63"/>
    </row>
    <row r="189" spans="2:23" s="84" customFormat="1" ht="20.100000000000001" customHeight="1" x14ac:dyDescent="0.2">
      <c r="C189" s="92"/>
      <c r="D189" s="141" t="s">
        <v>52</v>
      </c>
      <c r="E189" s="63">
        <f>ROW()</f>
        <v>189</v>
      </c>
      <c r="F189" s="58"/>
      <c r="G189" s="58"/>
      <c r="H189" s="58"/>
      <c r="I189" s="58"/>
      <c r="J189" s="146"/>
      <c r="K189" s="39"/>
      <c r="L189" s="46"/>
      <c r="M189" s="46"/>
      <c r="N189" s="86"/>
      <c r="O189" s="86"/>
      <c r="P189" s="86"/>
      <c r="Q189" s="86"/>
      <c r="R189" s="86"/>
      <c r="S189" s="86"/>
      <c r="T189" s="86"/>
      <c r="U189" s="86"/>
      <c r="V189" s="98"/>
      <c r="W189" s="63"/>
      <c r="Y189" s="214">
        <f>IF(K189&gt;=0,"OK","K189: WARNING")</f>
      </c>
    </row>
    <row r="190" spans="2:23" s="84" customFormat="1" ht="20.100000000000001" customHeight="1" x14ac:dyDescent="0.2">
      <c r="C190" s="92"/>
      <c r="D190" s="115" t="s">
        <v>53</v>
      </c>
      <c r="E190" s="63">
        <f>ROW()</f>
        <v>190</v>
      </c>
      <c r="F190" s="58"/>
      <c r="G190" s="58"/>
      <c r="H190" s="58"/>
      <c r="I190" s="58"/>
      <c r="J190" s="146"/>
      <c r="K190" s="39"/>
      <c r="L190" s="46"/>
      <c r="M190" s="46"/>
      <c r="N190" s="86"/>
      <c r="O190" s="86"/>
      <c r="P190" s="86"/>
      <c r="Q190" s="86"/>
      <c r="R190" s="86"/>
      <c r="S190" s="86"/>
      <c r="T190" s="86"/>
      <c r="U190" s="86"/>
      <c r="V190" s="98"/>
      <c r="W190" s="63"/>
      <c r="Y190" s="214">
        <f>IF(K190&gt;=0,"OK","K190: WARNING")</f>
      </c>
    </row>
    <row r="191" spans="2:23" s="84" customFormat="1" ht="20.100000000000001" customHeight="1" x14ac:dyDescent="0.2">
      <c r="C191" s="92"/>
      <c r="D191" s="115" t="s">
        <v>54</v>
      </c>
      <c r="E191" s="63">
        <f>ROW()</f>
        <v>191</v>
      </c>
      <c r="F191" s="58"/>
      <c r="G191" s="58"/>
      <c r="H191" s="58"/>
      <c r="I191" s="58"/>
      <c r="J191" s="146"/>
      <c r="K191" s="39"/>
      <c r="L191" s="46"/>
      <c r="M191" s="46"/>
      <c r="N191" s="86"/>
      <c r="O191" s="86"/>
      <c r="P191" s="86"/>
      <c r="Q191" s="86"/>
      <c r="R191" s="86"/>
      <c r="S191" s="86"/>
      <c r="T191" s="86"/>
      <c r="U191" s="86"/>
      <c r="V191" s="98"/>
      <c r="W191" s="63"/>
      <c r="Y191" s="214">
        <f>IF(K191&gt;=0,"OK","K191: WARNING")</f>
      </c>
    </row>
    <row r="192" spans="2:23" s="84" customFormat="1" ht="20.100000000000001" customHeight="1" x14ac:dyDescent="0.2">
      <c r="C192" s="92"/>
      <c r="D192" s="142" t="s">
        <v>55</v>
      </c>
      <c r="E192" s="63"/>
      <c r="F192" s="58"/>
      <c r="G192" s="58"/>
      <c r="H192" s="58"/>
      <c r="I192" s="58"/>
      <c r="J192" s="64"/>
      <c r="K192" s="46"/>
      <c r="L192" s="46"/>
      <c r="M192" s="46"/>
      <c r="N192" s="86"/>
      <c r="O192" s="86"/>
      <c r="P192" s="86"/>
      <c r="Q192" s="86"/>
      <c r="R192" s="86"/>
      <c r="S192" s="86"/>
      <c r="T192" s="86"/>
      <c r="U192" s="86"/>
      <c r="V192" s="98"/>
      <c r="W192" s="63"/>
    </row>
    <row r="193" spans="2:23" s="84" customFormat="1" ht="20.100000000000001" customHeight="1" x14ac:dyDescent="0.2">
      <c r="C193" s="92"/>
      <c r="D193" s="141" t="s">
        <v>52</v>
      </c>
      <c r="E193" s="63">
        <f>ROW()</f>
        <v>193</v>
      </c>
      <c r="F193" s="58"/>
      <c r="G193" s="58"/>
      <c r="H193" s="58"/>
      <c r="I193" s="58"/>
      <c r="J193" s="146"/>
      <c r="K193" s="39"/>
      <c r="L193" s="46"/>
      <c r="M193" s="46"/>
      <c r="N193" s="86"/>
      <c r="O193" s="86"/>
      <c r="P193" s="86"/>
      <c r="Q193" s="86"/>
      <c r="R193" s="86"/>
      <c r="S193" s="86"/>
      <c r="T193" s="86"/>
      <c r="U193" s="86"/>
      <c r="V193" s="98"/>
      <c r="W193" s="63"/>
      <c r="Y193" s="214">
        <f>IF(K193&gt;=0,"OK","K193: WARNING")</f>
      </c>
    </row>
    <row r="194" spans="2:23" s="84" customFormat="1" ht="20.100000000000001" customHeight="1" x14ac:dyDescent="0.2">
      <c r="C194" s="92"/>
      <c r="D194" s="115" t="s">
        <v>53</v>
      </c>
      <c r="E194" s="63">
        <f>ROW()</f>
        <v>194</v>
      </c>
      <c r="F194" s="58"/>
      <c r="G194" s="58"/>
      <c r="H194" s="58"/>
      <c r="I194" s="58"/>
      <c r="J194" s="146"/>
      <c r="K194" s="39"/>
      <c r="L194" s="46"/>
      <c r="M194" s="46"/>
      <c r="N194" s="86"/>
      <c r="O194" s="86"/>
      <c r="P194" s="86"/>
      <c r="Q194" s="86"/>
      <c r="R194" s="86"/>
      <c r="S194" s="86"/>
      <c r="T194" s="86"/>
      <c r="U194" s="86"/>
      <c r="V194" s="98"/>
      <c r="W194" s="63"/>
      <c r="Y194" s="214">
        <f>IF(K194&gt;=0,"OK","K194: WARNING")</f>
      </c>
    </row>
    <row r="195" spans="2:23" s="84" customFormat="1" ht="20.100000000000001" customHeight="1" x14ac:dyDescent="0.2">
      <c r="B195" s="157"/>
      <c r="C195" s="92"/>
      <c r="D195" s="115" t="s">
        <v>54</v>
      </c>
      <c r="E195" s="63">
        <f>ROW()</f>
        <v>195</v>
      </c>
      <c r="F195" s="58"/>
      <c r="G195" s="58"/>
      <c r="H195" s="58"/>
      <c r="I195" s="58"/>
      <c r="J195" s="146"/>
      <c r="K195" s="39"/>
      <c r="L195" s="46"/>
      <c r="M195" s="46"/>
      <c r="N195" s="86"/>
      <c r="O195" s="86"/>
      <c r="P195" s="86"/>
      <c r="Q195" s="86"/>
      <c r="R195" s="86"/>
      <c r="S195" s="86"/>
      <c r="T195" s="86"/>
      <c r="U195" s="86"/>
      <c r="V195" s="98"/>
      <c r="W195" s="63"/>
      <c r="Y195" s="214">
        <f>IF(K195&gt;=0,"OK","K195: WARNING")</f>
      </c>
    </row>
    <row r="196" spans="2:23" s="84" customFormat="1" ht="20.100000000000001" customHeight="1" x14ac:dyDescent="0.2">
      <c r="C196" s="92"/>
      <c r="D196" s="143" t="s">
        <v>85</v>
      </c>
      <c r="E196" s="63"/>
      <c r="F196" s="63"/>
      <c r="G196" s="58"/>
      <c r="H196" s="58"/>
      <c r="I196" s="58"/>
      <c r="J196" s="64"/>
      <c r="K196" s="46"/>
      <c r="L196" s="46"/>
      <c r="M196" s="46"/>
      <c r="N196" s="86"/>
      <c r="O196" s="86"/>
      <c r="P196" s="86"/>
      <c r="Q196" s="86"/>
      <c r="R196" s="86"/>
      <c r="S196" s="86"/>
      <c r="T196" s="86"/>
      <c r="U196" s="86"/>
      <c r="V196" s="98"/>
      <c r="W196" s="63"/>
    </row>
    <row r="197" spans="2:23" s="84" customFormat="1" ht="20.100000000000001" customHeight="1" x14ac:dyDescent="0.2">
      <c r="C197" s="92"/>
      <c r="D197" s="140" t="s">
        <v>50</v>
      </c>
      <c r="E197" s="63">
        <f>ROW()</f>
        <v>197</v>
      </c>
      <c r="F197" s="58"/>
      <c r="G197" s="58"/>
      <c r="H197" s="58"/>
      <c r="I197" s="58"/>
      <c r="J197" s="146"/>
      <c r="K197" s="39"/>
      <c r="L197" s="46"/>
      <c r="M197" s="46"/>
      <c r="N197" s="86"/>
      <c r="O197" s="86"/>
      <c r="P197" s="86"/>
      <c r="Q197" s="86"/>
      <c r="R197" s="86"/>
      <c r="S197" s="86"/>
      <c r="T197" s="86"/>
      <c r="U197" s="86"/>
      <c r="V197" s="98"/>
      <c r="W197" s="63"/>
      <c r="Y197" s="214">
        <f>IF(K197&gt;=0,"OK","K197: WARNING")</f>
      </c>
    </row>
    <row r="198" spans="2:23" s="84" customFormat="1" ht="20.100000000000001" customHeight="1" x14ac:dyDescent="0.2">
      <c r="C198" s="92"/>
      <c r="D198" s="142" t="s">
        <v>51</v>
      </c>
      <c r="E198" s="63"/>
      <c r="F198" s="63"/>
      <c r="G198" s="58"/>
      <c r="H198" s="58"/>
      <c r="I198" s="58"/>
      <c r="J198" s="64"/>
      <c r="K198" s="46"/>
      <c r="L198" s="46"/>
      <c r="M198" s="46"/>
      <c r="N198" s="86"/>
      <c r="O198" s="86"/>
      <c r="P198" s="86"/>
      <c r="Q198" s="86"/>
      <c r="R198" s="86"/>
      <c r="S198" s="86"/>
      <c r="T198" s="86"/>
      <c r="U198" s="86"/>
      <c r="V198" s="98"/>
      <c r="W198" s="63"/>
    </row>
    <row r="199" spans="2:23" s="84" customFormat="1" ht="20.100000000000001" customHeight="1" x14ac:dyDescent="0.2">
      <c r="C199" s="92"/>
      <c r="D199" s="141" t="s">
        <v>52</v>
      </c>
      <c r="E199" s="63">
        <f>ROW()</f>
        <v>199</v>
      </c>
      <c r="F199" s="58"/>
      <c r="G199" s="58"/>
      <c r="H199" s="58"/>
      <c r="I199" s="58"/>
      <c r="J199" s="146"/>
      <c r="K199" s="39"/>
      <c r="L199" s="46"/>
      <c r="M199" s="46"/>
      <c r="N199" s="86"/>
      <c r="O199" s="86"/>
      <c r="P199" s="86"/>
      <c r="Q199" s="86"/>
      <c r="R199" s="86"/>
      <c r="S199" s="86"/>
      <c r="T199" s="86"/>
      <c r="U199" s="86"/>
      <c r="V199" s="98"/>
      <c r="W199" s="63"/>
      <c r="Y199" s="214">
        <f>IF(K199&gt;=0,"OK","K199: WARNING")</f>
      </c>
    </row>
    <row r="200" spans="2:23" s="84" customFormat="1" ht="20.100000000000001" customHeight="1" x14ac:dyDescent="0.2">
      <c r="C200" s="92"/>
      <c r="D200" s="115" t="s">
        <v>53</v>
      </c>
      <c r="E200" s="63">
        <f>ROW()</f>
        <v>200</v>
      </c>
      <c r="F200" s="58"/>
      <c r="G200" s="58"/>
      <c r="H200" s="58"/>
      <c r="I200" s="58"/>
      <c r="J200" s="146"/>
      <c r="K200" s="39"/>
      <c r="L200" s="46"/>
      <c r="M200" s="46"/>
      <c r="N200" s="86"/>
      <c r="O200" s="86"/>
      <c r="P200" s="86"/>
      <c r="Q200" s="86"/>
      <c r="R200" s="86"/>
      <c r="S200" s="86"/>
      <c r="T200" s="86"/>
      <c r="U200" s="86"/>
      <c r="V200" s="98"/>
      <c r="W200" s="63"/>
      <c r="Y200" s="214">
        <f>IF(K200&gt;=0,"OK","K200: WARNING")</f>
      </c>
    </row>
    <row r="201" spans="2:23" s="84" customFormat="1" ht="20.100000000000001" customHeight="1" x14ac:dyDescent="0.2">
      <c r="C201" s="92"/>
      <c r="D201" s="115" t="s">
        <v>54</v>
      </c>
      <c r="E201" s="63">
        <f>ROW()</f>
        <v>201</v>
      </c>
      <c r="F201" s="58"/>
      <c r="G201" s="58"/>
      <c r="H201" s="58"/>
      <c r="I201" s="58"/>
      <c r="J201" s="146"/>
      <c r="K201" s="39"/>
      <c r="L201" s="46"/>
      <c r="M201" s="46"/>
      <c r="N201" s="86"/>
      <c r="O201" s="86"/>
      <c r="P201" s="86"/>
      <c r="Q201" s="86"/>
      <c r="R201" s="86"/>
      <c r="S201" s="86"/>
      <c r="T201" s="86"/>
      <c r="U201" s="86"/>
      <c r="V201" s="98"/>
      <c r="W201" s="63"/>
      <c r="Y201" s="214">
        <f>IF(K201&gt;=0,"OK","K201: WARNING")</f>
      </c>
    </row>
    <row r="202" spans="2:23" s="84" customFormat="1" ht="20.100000000000001" customHeight="1" x14ac:dyDescent="0.2">
      <c r="C202" s="92"/>
      <c r="D202" s="142" t="s">
        <v>55</v>
      </c>
      <c r="E202" s="63"/>
      <c r="F202" s="58"/>
      <c r="G202" s="58"/>
      <c r="H202" s="58"/>
      <c r="I202" s="58"/>
      <c r="J202" s="64"/>
      <c r="K202" s="46"/>
      <c r="L202" s="46"/>
      <c r="M202" s="46"/>
      <c r="N202" s="86"/>
      <c r="O202" s="86"/>
      <c r="P202" s="86"/>
      <c r="Q202" s="86"/>
      <c r="R202" s="86"/>
      <c r="S202" s="86"/>
      <c r="T202" s="86"/>
      <c r="U202" s="86"/>
      <c r="V202" s="98"/>
      <c r="W202" s="63"/>
    </row>
    <row r="203" spans="2:23" s="84" customFormat="1" ht="20.100000000000001" customHeight="1" x14ac:dyDescent="0.2">
      <c r="C203" s="92"/>
      <c r="D203" s="141" t="s">
        <v>52</v>
      </c>
      <c r="E203" s="63">
        <f>ROW()</f>
        <v>203</v>
      </c>
      <c r="F203" s="58"/>
      <c r="G203" s="58"/>
      <c r="H203" s="58"/>
      <c r="I203" s="58"/>
      <c r="J203" s="146"/>
      <c r="K203" s="39"/>
      <c r="L203" s="46"/>
      <c r="M203" s="46"/>
      <c r="N203" s="86"/>
      <c r="O203" s="86"/>
      <c r="P203" s="86"/>
      <c r="Q203" s="86"/>
      <c r="R203" s="86"/>
      <c r="S203" s="86"/>
      <c r="T203" s="86"/>
      <c r="U203" s="86"/>
      <c r="V203" s="98"/>
      <c r="W203" s="63"/>
      <c r="Y203" s="214">
        <f>IF(K203&gt;=0,"OK","K203: WARNING")</f>
      </c>
    </row>
    <row r="204" spans="2:23" s="84" customFormat="1" ht="20.100000000000001" customHeight="1" x14ac:dyDescent="0.2">
      <c r="C204" s="92"/>
      <c r="D204" s="115" t="s">
        <v>53</v>
      </c>
      <c r="E204" s="63">
        <f>ROW()</f>
        <v>204</v>
      </c>
      <c r="F204" s="58"/>
      <c r="G204" s="58"/>
      <c r="H204" s="58"/>
      <c r="I204" s="58"/>
      <c r="J204" s="146"/>
      <c r="K204" s="39"/>
      <c r="L204" s="46"/>
      <c r="M204" s="46"/>
      <c r="N204" s="86"/>
      <c r="O204" s="86"/>
      <c r="P204" s="86"/>
      <c r="Q204" s="86"/>
      <c r="R204" s="86"/>
      <c r="S204" s="86"/>
      <c r="T204" s="86"/>
      <c r="U204" s="86"/>
      <c r="V204" s="98"/>
      <c r="W204" s="63"/>
      <c r="Y204" s="214">
        <f>IF(K204&gt;=0,"OK","K204: WARNING")</f>
      </c>
    </row>
    <row r="205" spans="2:23" s="84" customFormat="1" ht="20.100000000000001" customHeight="1" x14ac:dyDescent="0.2">
      <c r="C205" s="92"/>
      <c r="D205" s="115" t="s">
        <v>54</v>
      </c>
      <c r="E205" s="63">
        <f>ROW()</f>
        <v>205</v>
      </c>
      <c r="F205" s="58"/>
      <c r="G205" s="58"/>
      <c r="H205" s="58"/>
      <c r="I205" s="58"/>
      <c r="J205" s="146"/>
      <c r="K205" s="39"/>
      <c r="L205" s="46"/>
      <c r="M205" s="46"/>
      <c r="N205" s="86"/>
      <c r="O205" s="86"/>
      <c r="P205" s="86"/>
      <c r="Q205" s="86"/>
      <c r="R205" s="86"/>
      <c r="S205" s="86"/>
      <c r="T205" s="86"/>
      <c r="U205" s="86"/>
      <c r="V205" s="98"/>
      <c r="W205" s="63"/>
      <c r="Y205" s="214">
        <f>IF(K205&gt;=0,"OK","K205: WARNING")</f>
      </c>
    </row>
    <row r="206" spans="2:23" s="84" customFormat="1" ht="32.1" customHeight="1" x14ac:dyDescent="0.2">
      <c r="C206" s="94"/>
      <c r="D206" s="143" t="s">
        <v>86</v>
      </c>
      <c r="E206" s="63"/>
      <c r="F206" s="63"/>
      <c r="G206" s="58"/>
      <c r="H206" s="58"/>
      <c r="I206" s="58"/>
      <c r="J206" s="64"/>
      <c r="K206" s="46"/>
      <c r="L206" s="46"/>
      <c r="M206" s="46"/>
      <c r="N206" s="86"/>
      <c r="O206" s="86"/>
      <c r="P206" s="86"/>
      <c r="Q206" s="86"/>
      <c r="R206" s="86"/>
      <c r="S206" s="86"/>
      <c r="T206" s="86"/>
      <c r="U206" s="86"/>
      <c r="V206" s="98"/>
      <c r="W206" s="63"/>
    </row>
    <row r="207" spans="2:23" s="84" customFormat="1" ht="20.100000000000001" customHeight="1" x14ac:dyDescent="0.2">
      <c r="C207" s="92"/>
      <c r="D207" s="140" t="s">
        <v>50</v>
      </c>
      <c r="E207" s="63">
        <f>ROW()</f>
        <v>207</v>
      </c>
      <c r="F207" s="63"/>
      <c r="G207" s="58"/>
      <c r="H207" s="58"/>
      <c r="I207" s="58"/>
      <c r="J207" s="146"/>
      <c r="K207" s="39"/>
      <c r="L207" s="39"/>
      <c r="M207" s="46"/>
      <c r="N207" s="86"/>
      <c r="O207" s="86"/>
      <c r="P207" s="86"/>
      <c r="Q207" s="86"/>
      <c r="R207" s="86"/>
      <c r="S207" s="86"/>
      <c r="T207" s="86"/>
      <c r="U207" s="86"/>
      <c r="V207" s="98"/>
      <c r="W207" s="63"/>
      <c r="Y207" s="214">
        <f>IF(K207&gt;=0,"OK","K207: WARNING")</f>
      </c>
      <c r="AA207" s="214">
        <f>IF(L207&gt;=0,"OK","L207: WARNING")</f>
      </c>
    </row>
    <row r="208" spans="2:23" s="84" customFormat="1" ht="20.100000000000001" customHeight="1" x14ac:dyDescent="0.2">
      <c r="C208" s="92"/>
      <c r="D208" s="142" t="s">
        <v>51</v>
      </c>
      <c r="E208" s="63"/>
      <c r="F208" s="63"/>
      <c r="G208" s="58"/>
      <c r="H208" s="58"/>
      <c r="I208" s="58"/>
      <c r="J208" s="64"/>
      <c r="K208" s="46"/>
      <c r="L208" s="46"/>
      <c r="M208" s="46"/>
      <c r="N208" s="86"/>
      <c r="O208" s="86"/>
      <c r="P208" s="86"/>
      <c r="Q208" s="86"/>
      <c r="R208" s="86"/>
      <c r="S208" s="86"/>
      <c r="T208" s="86"/>
      <c r="U208" s="86"/>
      <c r="V208" s="98"/>
      <c r="W208" s="63"/>
    </row>
    <row r="209" spans="3:23" s="84" customFormat="1" ht="20.100000000000001" customHeight="1" x14ac:dyDescent="0.2">
      <c r="C209" s="92"/>
      <c r="D209" s="141" t="s">
        <v>52</v>
      </c>
      <c r="E209" s="63">
        <f>ROW()</f>
        <v>209</v>
      </c>
      <c r="F209" s="63"/>
      <c r="G209" s="58"/>
      <c r="H209" s="58"/>
      <c r="I209" s="58"/>
      <c r="J209" s="146"/>
      <c r="K209" s="39"/>
      <c r="L209" s="39"/>
      <c r="M209" s="46"/>
      <c r="N209" s="86"/>
      <c r="O209" s="86"/>
      <c r="P209" s="86"/>
      <c r="Q209" s="86"/>
      <c r="R209" s="86"/>
      <c r="S209" s="86"/>
      <c r="T209" s="86"/>
      <c r="U209" s="86"/>
      <c r="V209" s="98"/>
      <c r="W209" s="63"/>
      <c r="Y209" s="214">
        <f>IF(K209&gt;=0,"OK","K209: WARNING")</f>
      </c>
      <c r="AA209" s="214">
        <f>IF(L209&gt;=0,"OK","L209: WARNING")</f>
      </c>
    </row>
    <row r="210" spans="3:23" s="84" customFormat="1" ht="20.100000000000001" customHeight="1" x14ac:dyDescent="0.2">
      <c r="C210" s="92"/>
      <c r="D210" s="115" t="s">
        <v>53</v>
      </c>
      <c r="E210" s="63">
        <f>ROW()</f>
        <v>210</v>
      </c>
      <c r="F210" s="63"/>
      <c r="G210" s="58"/>
      <c r="H210" s="58"/>
      <c r="I210" s="58"/>
      <c r="J210" s="146"/>
      <c r="K210" s="39"/>
      <c r="L210" s="39"/>
      <c r="M210" s="46"/>
      <c r="N210" s="86"/>
      <c r="O210" s="86"/>
      <c r="P210" s="86"/>
      <c r="Q210" s="86"/>
      <c r="R210" s="86"/>
      <c r="S210" s="86"/>
      <c r="T210" s="86"/>
      <c r="U210" s="86"/>
      <c r="V210" s="98"/>
      <c r="W210" s="63"/>
      <c r="Y210" s="214">
        <f>IF(K210&gt;=0,"OK","K210: WARNING")</f>
      </c>
      <c r="AA210" s="214">
        <f>IF(L210&gt;=0,"OK","L210: WARNING")</f>
      </c>
    </row>
    <row r="211" spans="3:23" s="84" customFormat="1" ht="20.100000000000001" customHeight="1" x14ac:dyDescent="0.2">
      <c r="C211" s="92"/>
      <c r="D211" s="115" t="s">
        <v>54</v>
      </c>
      <c r="E211" s="63">
        <f>ROW()</f>
        <v>211</v>
      </c>
      <c r="F211" s="63"/>
      <c r="G211" s="58"/>
      <c r="H211" s="58"/>
      <c r="I211" s="58"/>
      <c r="J211" s="146"/>
      <c r="K211" s="39"/>
      <c r="L211" s="39"/>
      <c r="M211" s="46"/>
      <c r="N211" s="86"/>
      <c r="O211" s="86"/>
      <c r="P211" s="86"/>
      <c r="Q211" s="86"/>
      <c r="R211" s="86"/>
      <c r="S211" s="86"/>
      <c r="T211" s="86"/>
      <c r="U211" s="86"/>
      <c r="V211" s="98"/>
      <c r="W211" s="63"/>
      <c r="Y211" s="214">
        <f>IF(K211&gt;=0,"OK","K211: WARNING")</f>
      </c>
      <c r="AA211" s="214">
        <f>IF(L211&gt;=0,"OK","L211: WARNING")</f>
      </c>
    </row>
    <row r="212" spans="3:23" s="84" customFormat="1" ht="20.100000000000001" customHeight="1" x14ac:dyDescent="0.2">
      <c r="C212" s="92"/>
      <c r="D212" s="142" t="s">
        <v>55</v>
      </c>
      <c r="E212" s="63"/>
      <c r="F212" s="63"/>
      <c r="G212" s="58"/>
      <c r="H212" s="58"/>
      <c r="I212" s="58"/>
      <c r="J212" s="64"/>
      <c r="K212" s="46"/>
      <c r="L212" s="46"/>
      <c r="M212" s="46"/>
      <c r="N212" s="86"/>
      <c r="O212" s="86"/>
      <c r="P212" s="86"/>
      <c r="Q212" s="86"/>
      <c r="R212" s="86"/>
      <c r="S212" s="86"/>
      <c r="T212" s="86"/>
      <c r="U212" s="86"/>
      <c r="V212" s="98"/>
      <c r="W212" s="63"/>
    </row>
    <row r="213" spans="3:23" s="84" customFormat="1" ht="20.100000000000001" customHeight="1" x14ac:dyDescent="0.2">
      <c r="C213" s="92"/>
      <c r="D213" s="141" t="s">
        <v>52</v>
      </c>
      <c r="E213" s="63">
        <f>ROW()</f>
        <v>213</v>
      </c>
      <c r="F213" s="63"/>
      <c r="G213" s="58"/>
      <c r="H213" s="58"/>
      <c r="I213" s="58"/>
      <c r="J213" s="146"/>
      <c r="K213" s="39"/>
      <c r="L213" s="39"/>
      <c r="M213" s="46"/>
      <c r="N213" s="86"/>
      <c r="O213" s="86"/>
      <c r="P213" s="86"/>
      <c r="Q213" s="86"/>
      <c r="R213" s="86"/>
      <c r="S213" s="86"/>
      <c r="T213" s="86"/>
      <c r="U213" s="86"/>
      <c r="V213" s="98"/>
      <c r="W213" s="63"/>
      <c r="Y213" s="214">
        <f>IF(K213&gt;=0,"OK","K213: WARNING")</f>
      </c>
      <c r="AA213" s="214">
        <f>IF(L213&gt;=0,"OK","L213: WARNING")</f>
      </c>
    </row>
    <row r="214" spans="3:23" s="84" customFormat="1" ht="20.100000000000001" customHeight="1" x14ac:dyDescent="0.2">
      <c r="C214" s="92"/>
      <c r="D214" s="115" t="s">
        <v>53</v>
      </c>
      <c r="E214" s="63">
        <f>ROW()</f>
        <v>214</v>
      </c>
      <c r="F214" s="63"/>
      <c r="G214" s="58"/>
      <c r="H214" s="58"/>
      <c r="I214" s="58"/>
      <c r="J214" s="146"/>
      <c r="K214" s="39"/>
      <c r="L214" s="39"/>
      <c r="M214" s="46"/>
      <c r="N214" s="86"/>
      <c r="O214" s="86"/>
      <c r="P214" s="86"/>
      <c r="Q214" s="86"/>
      <c r="R214" s="86"/>
      <c r="S214" s="86"/>
      <c r="T214" s="86"/>
      <c r="U214" s="86"/>
      <c r="V214" s="98"/>
      <c r="W214" s="63"/>
      <c r="Y214" s="214">
        <f>IF(K214&gt;=0,"OK","K214: WARNING")</f>
      </c>
      <c r="AA214" s="214">
        <f>IF(L214&gt;=0,"OK","L214: WARNING")</f>
      </c>
    </row>
    <row r="215" spans="3:23" s="84" customFormat="1" ht="20.100000000000001" customHeight="1" x14ac:dyDescent="0.2">
      <c r="C215" s="92"/>
      <c r="D215" s="115" t="s">
        <v>54</v>
      </c>
      <c r="E215" s="63">
        <f>ROW()</f>
        <v>215</v>
      </c>
      <c r="F215" s="63"/>
      <c r="G215" s="58"/>
      <c r="H215" s="58"/>
      <c r="I215" s="58"/>
      <c r="J215" s="146"/>
      <c r="K215" s="39"/>
      <c r="L215" s="39"/>
      <c r="M215" s="46"/>
      <c r="N215" s="86"/>
      <c r="O215" s="86"/>
      <c r="P215" s="86"/>
      <c r="Q215" s="86"/>
      <c r="R215" s="86"/>
      <c r="S215" s="86"/>
      <c r="T215" s="86"/>
      <c r="U215" s="86"/>
      <c r="V215" s="98"/>
      <c r="W215" s="63"/>
      <c r="Y215" s="214">
        <f>IF(K215&gt;=0,"OK","K215: WARNING")</f>
      </c>
      <c r="AA215" s="214">
        <f>IF(L215&gt;=0,"OK","L215: WARNING")</f>
      </c>
    </row>
    <row r="216" spans="3:23" s="84" customFormat="1" ht="20.100000000000001" customHeight="1" x14ac:dyDescent="0.2">
      <c r="C216" s="92"/>
      <c r="D216" s="143" t="s">
        <v>58</v>
      </c>
      <c r="E216" s="63"/>
      <c r="F216" s="63"/>
      <c r="G216" s="58"/>
      <c r="H216" s="58"/>
      <c r="I216" s="58"/>
      <c r="J216" s="64"/>
      <c r="K216" s="46"/>
      <c r="L216" s="46"/>
      <c r="M216" s="46"/>
      <c r="N216" s="86"/>
      <c r="O216" s="86"/>
      <c r="P216" s="86"/>
      <c r="Q216" s="86"/>
      <c r="R216" s="86"/>
      <c r="S216" s="86"/>
      <c r="T216" s="86"/>
      <c r="U216" s="86"/>
      <c r="V216" s="98"/>
      <c r="W216" s="63"/>
    </row>
    <row r="217" spans="3:23" s="84" customFormat="1" ht="20.100000000000001" customHeight="1" x14ac:dyDescent="0.2">
      <c r="C217" s="92"/>
      <c r="D217" s="140" t="s">
        <v>50</v>
      </c>
      <c r="E217" s="63">
        <f>ROW()</f>
        <v>217</v>
      </c>
      <c r="F217" s="58"/>
      <c r="G217" s="58"/>
      <c r="H217" s="58"/>
      <c r="I217" s="58"/>
      <c r="J217" s="146"/>
      <c r="K217" s="39"/>
      <c r="L217" s="39"/>
      <c r="M217" s="46"/>
      <c r="N217" s="86"/>
      <c r="O217" s="86"/>
      <c r="P217" s="86"/>
      <c r="Q217" s="86"/>
      <c r="R217" s="86"/>
      <c r="S217" s="86"/>
      <c r="T217" s="86"/>
      <c r="U217" s="86"/>
      <c r="V217" s="98"/>
      <c r="W217" s="63"/>
      <c r="Y217" s="214">
        <f>IF(K217&gt;=0,"OK","K217: WARNING")</f>
      </c>
      <c r="AA217" s="214">
        <f>IF(L217&gt;=0,"OK","L217: WARNING")</f>
      </c>
    </row>
    <row r="218" spans="3:23" s="84" customFormat="1" ht="20.100000000000001" customHeight="1" x14ac:dyDescent="0.2">
      <c r="C218" s="92"/>
      <c r="D218" s="142" t="s">
        <v>51</v>
      </c>
      <c r="E218" s="63"/>
      <c r="F218" s="58"/>
      <c r="G218" s="58"/>
      <c r="H218" s="58"/>
      <c r="I218" s="58"/>
      <c r="J218" s="64"/>
      <c r="K218" s="46"/>
      <c r="L218" s="46"/>
      <c r="M218" s="46"/>
      <c r="N218" s="86"/>
      <c r="O218" s="86"/>
      <c r="P218" s="86"/>
      <c r="Q218" s="86"/>
      <c r="R218" s="86"/>
      <c r="S218" s="86"/>
      <c r="T218" s="86"/>
      <c r="U218" s="86"/>
      <c r="V218" s="98"/>
      <c r="W218" s="63"/>
    </row>
    <row r="219" spans="3:23" s="84" customFormat="1" ht="20.100000000000001" customHeight="1" x14ac:dyDescent="0.2">
      <c r="C219" s="92"/>
      <c r="D219" s="141" t="s">
        <v>52</v>
      </c>
      <c r="E219" s="63">
        <f>ROW()</f>
        <v>219</v>
      </c>
      <c r="F219" s="58"/>
      <c r="G219" s="58"/>
      <c r="H219" s="58"/>
      <c r="I219" s="58"/>
      <c r="J219" s="146"/>
      <c r="K219" s="39"/>
      <c r="L219" s="39"/>
      <c r="M219" s="46"/>
      <c r="N219" s="86"/>
      <c r="O219" s="86"/>
      <c r="P219" s="86"/>
      <c r="Q219" s="86"/>
      <c r="R219" s="86"/>
      <c r="S219" s="86"/>
      <c r="T219" s="86"/>
      <c r="U219" s="86"/>
      <c r="V219" s="98"/>
      <c r="W219" s="63"/>
      <c r="Y219" s="214">
        <f>IF(K219&gt;=0,"OK","K219: WARNING")</f>
      </c>
      <c r="AA219" s="214">
        <f>IF(L219&gt;=0,"OK","L219: WARNING")</f>
      </c>
    </row>
    <row r="220" spans="3:23" s="84" customFormat="1" ht="20.100000000000001" customHeight="1" x14ac:dyDescent="0.2">
      <c r="C220" s="92"/>
      <c r="D220" s="115" t="s">
        <v>53</v>
      </c>
      <c r="E220" s="63">
        <f>ROW()</f>
        <v>220</v>
      </c>
      <c r="F220" s="58"/>
      <c r="G220" s="58"/>
      <c r="H220" s="58"/>
      <c r="I220" s="58"/>
      <c r="J220" s="146"/>
      <c r="K220" s="39"/>
      <c r="L220" s="39"/>
      <c r="M220" s="46"/>
      <c r="N220" s="86"/>
      <c r="O220" s="86"/>
      <c r="P220" s="86"/>
      <c r="Q220" s="86"/>
      <c r="R220" s="86"/>
      <c r="S220" s="86"/>
      <c r="T220" s="86"/>
      <c r="U220" s="86"/>
      <c r="V220" s="98"/>
      <c r="W220" s="63"/>
      <c r="Y220" s="214">
        <f>IF(K220&gt;=0,"OK","K220: WARNING")</f>
      </c>
      <c r="AA220" s="214">
        <f>IF(L220&gt;=0,"OK","L220: WARNING")</f>
      </c>
    </row>
    <row r="221" spans="3:23" s="84" customFormat="1" ht="20.100000000000001" customHeight="1" x14ac:dyDescent="0.2">
      <c r="C221" s="92"/>
      <c r="D221" s="115" t="s">
        <v>54</v>
      </c>
      <c r="E221" s="63">
        <f>ROW()</f>
        <v>221</v>
      </c>
      <c r="F221" s="58"/>
      <c r="G221" s="58"/>
      <c r="H221" s="58"/>
      <c r="I221" s="58"/>
      <c r="J221" s="146"/>
      <c r="K221" s="39"/>
      <c r="L221" s="39"/>
      <c r="M221" s="46"/>
      <c r="N221" s="86"/>
      <c r="O221" s="86"/>
      <c r="P221" s="86"/>
      <c r="Q221" s="86"/>
      <c r="R221" s="86"/>
      <c r="S221" s="86"/>
      <c r="T221" s="86"/>
      <c r="U221" s="86"/>
      <c r="V221" s="98"/>
      <c r="W221" s="63"/>
      <c r="Y221" s="214">
        <f>IF(K221&gt;=0,"OK","K221: WARNING")</f>
      </c>
      <c r="AA221" s="214">
        <f>IF(L221&gt;=0,"OK","L221: WARNING")</f>
      </c>
    </row>
    <row r="222" spans="3:23" s="84" customFormat="1" ht="20.100000000000001" customHeight="1" x14ac:dyDescent="0.2">
      <c r="C222" s="92"/>
      <c r="D222" s="142" t="s">
        <v>55</v>
      </c>
      <c r="E222" s="63"/>
      <c r="F222" s="58"/>
      <c r="G222" s="58"/>
      <c r="H222" s="58"/>
      <c r="I222" s="58"/>
      <c r="J222" s="64"/>
      <c r="K222" s="46"/>
      <c r="L222" s="46"/>
      <c r="M222" s="46"/>
      <c r="N222" s="86"/>
      <c r="O222" s="86"/>
      <c r="P222" s="86"/>
      <c r="Q222" s="86"/>
      <c r="R222" s="86"/>
      <c r="S222" s="86"/>
      <c r="T222" s="86"/>
      <c r="U222" s="86"/>
      <c r="V222" s="98"/>
      <c r="W222" s="63"/>
    </row>
    <row r="223" spans="3:23" s="84" customFormat="1" ht="20.100000000000001" customHeight="1" x14ac:dyDescent="0.2">
      <c r="C223" s="92"/>
      <c r="D223" s="141" t="s">
        <v>52</v>
      </c>
      <c r="E223" s="63">
        <f>ROW()</f>
        <v>223</v>
      </c>
      <c r="F223" s="58"/>
      <c r="G223" s="58"/>
      <c r="H223" s="58"/>
      <c r="I223" s="58"/>
      <c r="J223" s="146"/>
      <c r="K223" s="39"/>
      <c r="L223" s="39"/>
      <c r="M223" s="46"/>
      <c r="N223" s="86"/>
      <c r="O223" s="86"/>
      <c r="P223" s="86"/>
      <c r="Q223" s="86"/>
      <c r="R223" s="86"/>
      <c r="S223" s="86"/>
      <c r="T223" s="86"/>
      <c r="U223" s="86"/>
      <c r="V223" s="98"/>
      <c r="W223" s="63"/>
      <c r="Y223" s="214">
        <f>IF(K223&gt;=0,"OK","K223: WARNING")</f>
      </c>
      <c r="AA223" s="214">
        <f>IF(L223&gt;=0,"OK","L223: WARNING")</f>
      </c>
    </row>
    <row r="224" spans="3:23" s="84" customFormat="1" ht="20.100000000000001" customHeight="1" x14ac:dyDescent="0.2">
      <c r="C224" s="92"/>
      <c r="D224" s="115" t="s">
        <v>53</v>
      </c>
      <c r="E224" s="63">
        <f>ROW()</f>
        <v>224</v>
      </c>
      <c r="F224" s="58"/>
      <c r="G224" s="58"/>
      <c r="H224" s="58"/>
      <c r="I224" s="58"/>
      <c r="J224" s="146"/>
      <c r="K224" s="39"/>
      <c r="L224" s="39"/>
      <c r="M224" s="46"/>
      <c r="N224" s="86"/>
      <c r="O224" s="86"/>
      <c r="P224" s="86"/>
      <c r="Q224" s="86"/>
      <c r="R224" s="86"/>
      <c r="S224" s="86"/>
      <c r="T224" s="86"/>
      <c r="U224" s="86"/>
      <c r="V224" s="98"/>
      <c r="W224" s="63"/>
      <c r="Y224" s="214">
        <f>IF(K224&gt;=0,"OK","K224: WARNING")</f>
      </c>
      <c r="AA224" s="214">
        <f>IF(L224&gt;=0,"OK","L224: WARNING")</f>
      </c>
    </row>
    <row r="225" spans="3:23" s="84" customFormat="1" ht="20.100000000000001" customHeight="1" x14ac:dyDescent="0.2">
      <c r="C225" s="92"/>
      <c r="D225" s="115" t="s">
        <v>54</v>
      </c>
      <c r="E225" s="63">
        <f>ROW()</f>
        <v>225</v>
      </c>
      <c r="F225" s="58"/>
      <c r="G225" s="58"/>
      <c r="H225" s="58"/>
      <c r="I225" s="58"/>
      <c r="J225" s="146"/>
      <c r="K225" s="39"/>
      <c r="L225" s="39"/>
      <c r="M225" s="46"/>
      <c r="N225" s="86"/>
      <c r="O225" s="86"/>
      <c r="P225" s="86"/>
      <c r="Q225" s="86"/>
      <c r="R225" s="86"/>
      <c r="S225" s="86"/>
      <c r="T225" s="86"/>
      <c r="U225" s="86"/>
      <c r="V225" s="98"/>
      <c r="W225" s="63"/>
      <c r="Y225" s="214">
        <f>IF(K225&gt;=0,"OK","K225: WARNING")</f>
      </c>
      <c r="AA225" s="214">
        <f>IF(L225&gt;=0,"OK","L225: WARNING")</f>
      </c>
    </row>
    <row r="226" spans="3:23" s="84" customFormat="1" ht="32.1" customHeight="1" x14ac:dyDescent="0.2">
      <c r="C226" s="94"/>
      <c r="D226" s="163" t="s">
        <v>268</v>
      </c>
      <c r="E226" s="63"/>
      <c r="F226" s="63"/>
      <c r="G226" s="58"/>
      <c r="H226" s="58"/>
      <c r="I226" s="58"/>
      <c r="J226" s="64"/>
      <c r="K226" s="46"/>
      <c r="L226" s="46"/>
      <c r="M226" s="46"/>
      <c r="N226" s="86"/>
      <c r="O226" s="86"/>
      <c r="P226" s="86"/>
      <c r="Q226" s="86"/>
      <c r="R226" s="86"/>
      <c r="S226" s="86"/>
      <c r="T226" s="86"/>
      <c r="U226" s="86"/>
      <c r="V226" s="98"/>
      <c r="W226" s="63"/>
    </row>
    <row r="227" spans="3:23" s="84" customFormat="1" ht="20.100000000000001" customHeight="1" x14ac:dyDescent="0.2">
      <c r="C227" s="92"/>
      <c r="D227" s="140" t="s">
        <v>50</v>
      </c>
      <c r="E227" s="63">
        <f>ROW()</f>
        <v>227</v>
      </c>
      <c r="F227" s="58"/>
      <c r="G227" s="58"/>
      <c r="H227" s="58"/>
      <c r="I227" s="58"/>
      <c r="J227" s="146"/>
      <c r="K227" s="39"/>
      <c r="L227" s="39"/>
      <c r="M227" s="46"/>
      <c r="N227" s="86"/>
      <c r="O227" s="86"/>
      <c r="P227" s="86"/>
      <c r="Q227" s="86"/>
      <c r="R227" s="86"/>
      <c r="S227" s="86"/>
      <c r="T227" s="86"/>
      <c r="U227" s="86"/>
      <c r="V227" s="98"/>
      <c r="W227" s="63"/>
      <c r="Y227" s="214">
        <f>IF(K227&gt;=0,"OK","K227: WARNING")</f>
      </c>
      <c r="AA227" s="214">
        <f>IF(L227&gt;=0,"OK","L227: WARNING")</f>
      </c>
    </row>
    <row r="228" spans="3:23" s="84" customFormat="1" ht="20.100000000000001" customHeight="1" x14ac:dyDescent="0.2">
      <c r="C228" s="92"/>
      <c r="D228" s="142" t="s">
        <v>51</v>
      </c>
      <c r="E228" s="63"/>
      <c r="F228" s="58"/>
      <c r="G228" s="58"/>
      <c r="H228" s="58"/>
      <c r="I228" s="58"/>
      <c r="J228" s="64"/>
      <c r="K228" s="46"/>
      <c r="L228" s="46"/>
      <c r="M228" s="46"/>
      <c r="N228" s="86"/>
      <c r="O228" s="86"/>
      <c r="P228" s="86"/>
      <c r="Q228" s="86"/>
      <c r="R228" s="86"/>
      <c r="S228" s="86"/>
      <c r="T228" s="86"/>
      <c r="U228" s="86"/>
      <c r="V228" s="98"/>
      <c r="W228" s="63"/>
    </row>
    <row r="229" spans="3:23" s="84" customFormat="1" ht="20.100000000000001" customHeight="1" x14ac:dyDescent="0.2">
      <c r="C229" s="92"/>
      <c r="D229" s="141" t="s">
        <v>52</v>
      </c>
      <c r="E229" s="63">
        <f>ROW()</f>
        <v>229</v>
      </c>
      <c r="F229" s="58"/>
      <c r="G229" s="58"/>
      <c r="H229" s="58"/>
      <c r="I229" s="58"/>
      <c r="J229" s="146"/>
      <c r="K229" s="39"/>
      <c r="L229" s="39"/>
      <c r="M229" s="46"/>
      <c r="N229" s="86"/>
      <c r="O229" s="86"/>
      <c r="P229" s="86"/>
      <c r="Q229" s="86"/>
      <c r="R229" s="86"/>
      <c r="S229" s="86"/>
      <c r="T229" s="86"/>
      <c r="U229" s="86"/>
      <c r="V229" s="98"/>
      <c r="W229" s="63"/>
      <c r="Y229" s="214">
        <f>IF(K229&gt;=0,"OK","K229: WARNING")</f>
      </c>
      <c r="AA229" s="214">
        <f>IF(L229&gt;=0,"OK","L229: WARNING")</f>
      </c>
    </row>
    <row r="230" spans="3:23" s="84" customFormat="1" ht="20.100000000000001" customHeight="1" x14ac:dyDescent="0.2">
      <c r="C230" s="92"/>
      <c r="D230" s="115" t="s">
        <v>53</v>
      </c>
      <c r="E230" s="63">
        <f>ROW()</f>
        <v>230</v>
      </c>
      <c r="F230" s="58"/>
      <c r="G230" s="58"/>
      <c r="H230" s="58"/>
      <c r="I230" s="58"/>
      <c r="J230" s="146"/>
      <c r="K230" s="39"/>
      <c r="L230" s="39"/>
      <c r="M230" s="46"/>
      <c r="N230" s="86"/>
      <c r="O230" s="86"/>
      <c r="P230" s="86"/>
      <c r="Q230" s="86"/>
      <c r="R230" s="86"/>
      <c r="S230" s="86"/>
      <c r="T230" s="86"/>
      <c r="U230" s="86"/>
      <c r="V230" s="98"/>
      <c r="W230" s="63"/>
      <c r="Y230" s="214">
        <f>IF(K230&gt;=0,"OK","K230: WARNING")</f>
      </c>
      <c r="AA230" s="214">
        <f>IF(L230&gt;=0,"OK","L230: WARNING")</f>
      </c>
    </row>
    <row r="231" spans="3:23" s="84" customFormat="1" ht="20.100000000000001" customHeight="1" x14ac:dyDescent="0.2">
      <c r="C231" s="92"/>
      <c r="D231" s="115" t="s">
        <v>54</v>
      </c>
      <c r="E231" s="63">
        <f>ROW()</f>
        <v>231</v>
      </c>
      <c r="F231" s="58"/>
      <c r="G231" s="58"/>
      <c r="H231" s="58"/>
      <c r="I231" s="58"/>
      <c r="J231" s="146"/>
      <c r="K231" s="39"/>
      <c r="L231" s="39"/>
      <c r="M231" s="46"/>
      <c r="N231" s="86"/>
      <c r="O231" s="86"/>
      <c r="P231" s="86"/>
      <c r="Q231" s="86"/>
      <c r="R231" s="86"/>
      <c r="S231" s="86"/>
      <c r="T231" s="86"/>
      <c r="U231" s="86"/>
      <c r="V231" s="98"/>
      <c r="W231" s="63"/>
      <c r="Y231" s="214">
        <f>IF(K231&gt;=0,"OK","K231: WARNING")</f>
      </c>
      <c r="AA231" s="214">
        <f>IF(L231&gt;=0,"OK","L231: WARNING")</f>
      </c>
    </row>
    <row r="232" spans="3:23" s="84" customFormat="1" ht="20.100000000000001" customHeight="1" x14ac:dyDescent="0.2">
      <c r="C232" s="92"/>
      <c r="D232" s="142" t="s">
        <v>55</v>
      </c>
      <c r="E232" s="63"/>
      <c r="F232" s="58"/>
      <c r="G232" s="58"/>
      <c r="H232" s="58"/>
      <c r="I232" s="58"/>
      <c r="J232" s="64"/>
      <c r="K232" s="46"/>
      <c r="L232" s="46"/>
      <c r="M232" s="46"/>
      <c r="N232" s="86"/>
      <c r="O232" s="86"/>
      <c r="P232" s="86"/>
      <c r="Q232" s="86"/>
      <c r="R232" s="86"/>
      <c r="S232" s="86"/>
      <c r="T232" s="86"/>
      <c r="U232" s="86"/>
      <c r="V232" s="98"/>
      <c r="W232" s="63"/>
    </row>
    <row r="233" spans="3:23" s="84" customFormat="1" ht="20.100000000000001" customHeight="1" x14ac:dyDescent="0.2">
      <c r="C233" s="92"/>
      <c r="D233" s="141" t="s">
        <v>52</v>
      </c>
      <c r="E233" s="63">
        <f>ROW()</f>
        <v>233</v>
      </c>
      <c r="F233" s="58"/>
      <c r="G233" s="58"/>
      <c r="H233" s="58"/>
      <c r="I233" s="58"/>
      <c r="J233" s="146"/>
      <c r="K233" s="39"/>
      <c r="L233" s="39"/>
      <c r="M233" s="46"/>
      <c r="N233" s="86"/>
      <c r="O233" s="86"/>
      <c r="P233" s="86"/>
      <c r="Q233" s="86"/>
      <c r="R233" s="86"/>
      <c r="S233" s="86"/>
      <c r="T233" s="86"/>
      <c r="U233" s="86"/>
      <c r="V233" s="98"/>
      <c r="W233" s="63"/>
      <c r="Y233" s="214">
        <f>IF(K233&gt;=0,"OK","K233: WARNING")</f>
      </c>
      <c r="AA233" s="214">
        <f>IF(L233&gt;=0,"OK","L233: WARNING")</f>
      </c>
    </row>
    <row r="234" spans="3:23" s="84" customFormat="1" ht="20.100000000000001" customHeight="1" x14ac:dyDescent="0.2">
      <c r="C234" s="92"/>
      <c r="D234" s="115" t="s">
        <v>53</v>
      </c>
      <c r="E234" s="63">
        <f>ROW()</f>
        <v>234</v>
      </c>
      <c r="F234" s="58"/>
      <c r="G234" s="58"/>
      <c r="H234" s="58"/>
      <c r="I234" s="58"/>
      <c r="J234" s="146"/>
      <c r="K234" s="39"/>
      <c r="L234" s="39"/>
      <c r="M234" s="46"/>
      <c r="N234" s="86"/>
      <c r="O234" s="86"/>
      <c r="P234" s="86"/>
      <c r="Q234" s="86"/>
      <c r="R234" s="86"/>
      <c r="S234" s="86"/>
      <c r="T234" s="86"/>
      <c r="U234" s="86"/>
      <c r="V234" s="98"/>
      <c r="W234" s="63"/>
      <c r="Y234" s="214">
        <f>IF(K234&gt;=0,"OK","K234: WARNING")</f>
      </c>
      <c r="AA234" s="214">
        <f>IF(L234&gt;=0,"OK","L234: WARNING")</f>
      </c>
    </row>
    <row r="235" spans="3:23" s="84" customFormat="1" ht="20.100000000000001" customHeight="1" x14ac:dyDescent="0.2">
      <c r="C235" s="92"/>
      <c r="D235" s="115" t="s">
        <v>54</v>
      </c>
      <c r="E235" s="63">
        <f>ROW()</f>
        <v>235</v>
      </c>
      <c r="F235" s="58"/>
      <c r="G235" s="58"/>
      <c r="H235" s="58"/>
      <c r="I235" s="58"/>
      <c r="J235" s="146"/>
      <c r="K235" s="39"/>
      <c r="L235" s="39"/>
      <c r="M235" s="46"/>
      <c r="N235" s="86"/>
      <c r="O235" s="86"/>
      <c r="P235" s="86"/>
      <c r="Q235" s="86"/>
      <c r="R235" s="86"/>
      <c r="S235" s="86"/>
      <c r="T235" s="86"/>
      <c r="U235" s="86"/>
      <c r="V235" s="98"/>
      <c r="W235" s="63"/>
      <c r="Y235" s="214">
        <f>IF(K235&gt;=0,"OK","K235: WARNING")</f>
      </c>
      <c r="AA235" s="214">
        <f>IF(L235&gt;=0,"OK","L235: WARNING")</f>
      </c>
    </row>
    <row r="236" spans="3:23" s="84" customFormat="1" ht="45" customHeight="1" x14ac:dyDescent="0.2">
      <c r="C236" s="95"/>
      <c r="D236" s="143" t="s">
        <v>273</v>
      </c>
      <c r="E236" s="63"/>
      <c r="F236" s="63"/>
      <c r="G236" s="58"/>
      <c r="H236" s="58"/>
      <c r="I236" s="58"/>
      <c r="J236" s="64"/>
      <c r="K236" s="46"/>
      <c r="L236" s="46"/>
      <c r="M236" s="46"/>
      <c r="N236" s="86"/>
      <c r="O236" s="86"/>
      <c r="P236" s="86"/>
      <c r="Q236" s="86"/>
      <c r="R236" s="86"/>
      <c r="S236" s="86"/>
      <c r="T236" s="86"/>
      <c r="U236" s="86"/>
      <c r="V236" s="98"/>
      <c r="W236" s="63"/>
    </row>
    <row r="237" spans="3:23" s="84" customFormat="1" ht="20.100000000000001" customHeight="1" x14ac:dyDescent="0.2">
      <c r="C237" s="92"/>
      <c r="D237" s="140" t="s">
        <v>50</v>
      </c>
      <c r="E237" s="63">
        <f>ROW()</f>
        <v>237</v>
      </c>
      <c r="F237" s="63"/>
      <c r="G237" s="58"/>
      <c r="H237" s="58"/>
      <c r="I237" s="58"/>
      <c r="J237" s="146"/>
      <c r="K237" s="39"/>
      <c r="L237" s="39"/>
      <c r="M237" s="39"/>
      <c r="N237" s="86"/>
      <c r="O237" s="86"/>
      <c r="P237" s="86"/>
      <c r="Q237" s="86"/>
      <c r="R237" s="86"/>
      <c r="S237" s="86"/>
      <c r="T237" s="86"/>
      <c r="U237" s="86"/>
      <c r="V237" s="98"/>
      <c r="W237" s="63"/>
      <c r="Y237" s="214">
        <f>IF(K237&gt;=0,"OK","K237: WARNING")</f>
      </c>
      <c r="AA237" s="214">
        <f>IF(L237&gt;=0,"OK","L237: WARNING")</f>
      </c>
      <c r="AC237" s="214">
        <f>IF(M237&gt;=0,"OK","M237: WARNING")</f>
      </c>
    </row>
    <row r="238" spans="3:23" s="84" customFormat="1" ht="20.100000000000001" customHeight="1" x14ac:dyDescent="0.2">
      <c r="C238" s="92"/>
      <c r="D238" s="142" t="s">
        <v>51</v>
      </c>
      <c r="E238" s="63"/>
      <c r="F238" s="63"/>
      <c r="G238" s="58"/>
      <c r="H238" s="58"/>
      <c r="I238" s="58"/>
      <c r="J238" s="149"/>
      <c r="K238" s="46"/>
      <c r="L238" s="46"/>
      <c r="M238" s="46"/>
      <c r="N238" s="86"/>
      <c r="O238" s="86"/>
      <c r="P238" s="86"/>
      <c r="Q238" s="86"/>
      <c r="R238" s="86"/>
      <c r="S238" s="86"/>
      <c r="T238" s="86"/>
      <c r="U238" s="86"/>
      <c r="V238" s="98"/>
      <c r="W238" s="63"/>
    </row>
    <row r="239" spans="3:23" s="84" customFormat="1" ht="20.100000000000001" customHeight="1" x14ac:dyDescent="0.2">
      <c r="C239" s="92"/>
      <c r="D239" s="141" t="s">
        <v>52</v>
      </c>
      <c r="E239" s="63">
        <f>ROW()</f>
        <v>239</v>
      </c>
      <c r="F239" s="58"/>
      <c r="G239" s="58"/>
      <c r="H239" s="58"/>
      <c r="I239" s="58"/>
      <c r="J239" s="146"/>
      <c r="K239" s="39"/>
      <c r="L239" s="39"/>
      <c r="M239" s="39"/>
      <c r="N239" s="86"/>
      <c r="O239" s="86"/>
      <c r="P239" s="86"/>
      <c r="Q239" s="86"/>
      <c r="R239" s="86"/>
      <c r="S239" s="86"/>
      <c r="T239" s="86"/>
      <c r="U239" s="86"/>
      <c r="V239" s="98"/>
      <c r="W239" s="63"/>
      <c r="Y239" s="214">
        <f>IF(K239&gt;=0,"OK","K239: WARNING")</f>
      </c>
      <c r="AA239" s="214">
        <f>IF(L239&gt;=0,"OK","L239: WARNING")</f>
      </c>
      <c r="AC239" s="214">
        <f>IF(M239&gt;=0,"OK","M239: WARNING")</f>
      </c>
    </row>
    <row r="240" spans="3:23" s="84" customFormat="1" ht="20.100000000000001" customHeight="1" x14ac:dyDescent="0.2">
      <c r="C240" s="92"/>
      <c r="D240" s="115" t="s">
        <v>53</v>
      </c>
      <c r="E240" s="63">
        <f>ROW()</f>
        <v>240</v>
      </c>
      <c r="F240" s="58"/>
      <c r="G240" s="58"/>
      <c r="H240" s="58"/>
      <c r="I240" s="58"/>
      <c r="J240" s="146"/>
      <c r="K240" s="39"/>
      <c r="L240" s="39"/>
      <c r="M240" s="39"/>
      <c r="N240" s="86"/>
      <c r="O240" s="86"/>
      <c r="P240" s="86"/>
      <c r="Q240" s="86"/>
      <c r="R240" s="86"/>
      <c r="S240" s="86"/>
      <c r="T240" s="86"/>
      <c r="U240" s="86"/>
      <c r="V240" s="98"/>
      <c r="W240" s="63"/>
      <c r="Y240" s="214">
        <f>IF(K240&gt;=0,"OK","K240: WARNING")</f>
      </c>
      <c r="AA240" s="214">
        <f>IF(L240&gt;=0,"OK","L240: WARNING")</f>
      </c>
      <c r="AC240" s="214">
        <f>IF(M240&gt;=0,"OK","M240: WARNING")</f>
      </c>
    </row>
    <row r="241" spans="3:25" s="84" customFormat="1" ht="20.100000000000001" customHeight="1" x14ac:dyDescent="0.2">
      <c r="C241" s="92"/>
      <c r="D241" s="115" t="s">
        <v>54</v>
      </c>
      <c r="E241" s="63">
        <f>ROW()</f>
        <v>241</v>
      </c>
      <c r="F241" s="58"/>
      <c r="G241" s="58"/>
      <c r="H241" s="58"/>
      <c r="I241" s="58"/>
      <c r="J241" s="146"/>
      <c r="K241" s="39"/>
      <c r="L241" s="39"/>
      <c r="M241" s="39"/>
      <c r="N241" s="86"/>
      <c r="O241" s="86"/>
      <c r="P241" s="86"/>
      <c r="Q241" s="86"/>
      <c r="R241" s="86"/>
      <c r="S241" s="86"/>
      <c r="T241" s="86"/>
      <c r="U241" s="86"/>
      <c r="V241" s="98"/>
      <c r="W241" s="63"/>
      <c r="Y241" s="214">
        <f>IF(K241&gt;=0,"OK","K241: WARNING")</f>
      </c>
      <c r="AA241" s="214">
        <f>IF(L241&gt;=0,"OK","L241: WARNING")</f>
      </c>
      <c r="AC241" s="214">
        <f>IF(M241&gt;=0,"OK","M241: WARNING")</f>
      </c>
    </row>
    <row r="242" spans="3:25" s="84" customFormat="1" ht="20.100000000000001" customHeight="1" x14ac:dyDescent="0.2">
      <c r="C242" s="92"/>
      <c r="D242" s="142" t="s">
        <v>55</v>
      </c>
      <c r="E242" s="63"/>
      <c r="F242" s="63"/>
      <c r="G242" s="58"/>
      <c r="H242" s="58"/>
      <c r="I242" s="58"/>
      <c r="J242" s="64"/>
      <c r="K242" s="46"/>
      <c r="L242" s="46"/>
      <c r="M242" s="46"/>
      <c r="N242" s="86"/>
      <c r="O242" s="86"/>
      <c r="P242" s="86"/>
      <c r="Q242" s="86"/>
      <c r="R242" s="86"/>
      <c r="S242" s="86"/>
      <c r="T242" s="86"/>
      <c r="U242" s="86"/>
      <c r="V242" s="98"/>
      <c r="W242" s="63"/>
    </row>
    <row r="243" spans="3:25" s="84" customFormat="1" ht="20.100000000000001" customHeight="1" x14ac:dyDescent="0.2">
      <c r="C243" s="92"/>
      <c r="D243" s="141" t="s">
        <v>52</v>
      </c>
      <c r="E243" s="63">
        <f>ROW()</f>
        <v>243</v>
      </c>
      <c r="F243" s="58"/>
      <c r="G243" s="58"/>
      <c r="H243" s="58"/>
      <c r="I243" s="58"/>
      <c r="J243" s="146"/>
      <c r="K243" s="39"/>
      <c r="L243" s="39"/>
      <c r="M243" s="39"/>
      <c r="N243" s="86"/>
      <c r="O243" s="86"/>
      <c r="P243" s="86"/>
      <c r="Q243" s="86"/>
      <c r="R243" s="86"/>
      <c r="S243" s="86"/>
      <c r="T243" s="86"/>
      <c r="U243" s="86"/>
      <c r="V243" s="98"/>
      <c r="W243" s="63"/>
      <c r="Y243" s="214">
        <f>IF(K243&gt;=0,"OK","K243: WARNING")</f>
      </c>
      <c r="AA243" s="214">
        <f>IF(L243&gt;=0,"OK","L243: WARNING")</f>
      </c>
      <c r="AC243" s="214">
        <f>IF(M243&gt;=0,"OK","M243: WARNING")</f>
      </c>
    </row>
    <row r="244" spans="3:25" s="84" customFormat="1" ht="20.100000000000001" customHeight="1" x14ac:dyDescent="0.2">
      <c r="C244" s="92"/>
      <c r="D244" s="115" t="s">
        <v>53</v>
      </c>
      <c r="E244" s="63">
        <f>ROW()</f>
        <v>244</v>
      </c>
      <c r="F244" s="58"/>
      <c r="G244" s="58"/>
      <c r="H244" s="58"/>
      <c r="I244" s="58"/>
      <c r="J244" s="146"/>
      <c r="K244" s="39"/>
      <c r="L244" s="39"/>
      <c r="M244" s="39"/>
      <c r="N244" s="86"/>
      <c r="O244" s="86"/>
      <c r="P244" s="86"/>
      <c r="Q244" s="86"/>
      <c r="R244" s="86"/>
      <c r="S244" s="86"/>
      <c r="T244" s="86"/>
      <c r="U244" s="86"/>
      <c r="V244" s="98"/>
      <c r="W244" s="63"/>
      <c r="Y244" s="214">
        <f>IF(K244&gt;=0,"OK","K244: WARNING")</f>
      </c>
      <c r="AA244" s="214">
        <f>IF(L244&gt;=0,"OK","L244: WARNING")</f>
      </c>
      <c r="AC244" s="214">
        <f>IF(M244&gt;=0,"OK","M244: WARNING")</f>
      </c>
    </row>
    <row r="245" spans="3:25" s="84" customFormat="1" ht="20.100000000000001" customHeight="1" x14ac:dyDescent="0.2">
      <c r="C245" s="92"/>
      <c r="D245" s="115" t="s">
        <v>54</v>
      </c>
      <c r="E245" s="63">
        <f>ROW()</f>
        <v>245</v>
      </c>
      <c r="F245" s="58"/>
      <c r="G245" s="58"/>
      <c r="H245" s="58"/>
      <c r="I245" s="58"/>
      <c r="J245" s="146"/>
      <c r="K245" s="39"/>
      <c r="L245" s="39"/>
      <c r="M245" s="39"/>
      <c r="N245" s="86"/>
      <c r="O245" s="86"/>
      <c r="P245" s="86"/>
      <c r="Q245" s="86"/>
      <c r="R245" s="86"/>
      <c r="S245" s="86"/>
      <c r="T245" s="86"/>
      <c r="U245" s="86"/>
      <c r="V245" s="98"/>
      <c r="W245" s="63"/>
      <c r="Y245" s="214">
        <f>IF(K245&gt;=0,"OK","K245: WARNING")</f>
      </c>
      <c r="AA245" s="214">
        <f>IF(L245&gt;=0,"OK","L245: WARNING")</f>
      </c>
      <c r="AC245" s="214">
        <f>IF(M245&gt;=0,"OK","M245: WARNING")</f>
      </c>
    </row>
    <row r="246" spans="3:25" s="84" customFormat="1" ht="45" customHeight="1" x14ac:dyDescent="0.2">
      <c r="C246" s="92"/>
      <c r="D246" s="143" t="s">
        <v>275</v>
      </c>
      <c r="E246" s="63"/>
      <c r="F246" s="63"/>
      <c r="G246" s="58"/>
      <c r="H246" s="58"/>
      <c r="I246" s="58"/>
      <c r="J246" s="64"/>
      <c r="K246" s="46"/>
      <c r="L246" s="46"/>
      <c r="M246" s="46"/>
      <c r="N246" s="86"/>
      <c r="O246" s="86"/>
      <c r="P246" s="86"/>
      <c r="Q246" s="86"/>
      <c r="R246" s="86"/>
      <c r="S246" s="86"/>
      <c r="T246" s="86"/>
      <c r="U246" s="86"/>
      <c r="V246" s="98"/>
      <c r="W246" s="63"/>
    </row>
    <row r="247" spans="3:25" s="84" customFormat="1" ht="20.100000000000001" customHeight="1" x14ac:dyDescent="0.2">
      <c r="C247" s="92"/>
      <c r="D247" s="140" t="s">
        <v>50</v>
      </c>
      <c r="E247" s="63">
        <f>ROW()</f>
        <v>247</v>
      </c>
      <c r="F247" s="63"/>
      <c r="G247" s="58"/>
      <c r="H247" s="58"/>
      <c r="I247" s="58"/>
      <c r="J247" s="146"/>
      <c r="K247" s="46"/>
      <c r="L247" s="46"/>
      <c r="M247" s="39"/>
      <c r="N247" s="86"/>
      <c r="O247" s="86"/>
      <c r="P247" s="86"/>
      <c r="Q247" s="86"/>
      <c r="R247" s="86"/>
      <c r="S247" s="86"/>
      <c r="T247" s="86"/>
      <c r="U247" s="86"/>
      <c r="V247" s="98"/>
      <c r="W247" s="63"/>
      <c r="X247" s="157"/>
      <c r="Y247" s="157"/>
      <c r="AC247" s="214">
        <f>IF(M247&gt;=0,"OK","M247: WARNING")</f>
      </c>
    </row>
    <row r="248" spans="3:25" s="84" customFormat="1" ht="20.100000000000001" customHeight="1" x14ac:dyDescent="0.2">
      <c r="C248" s="92"/>
      <c r="D248" s="142" t="s">
        <v>51</v>
      </c>
      <c r="E248" s="63"/>
      <c r="F248" s="63"/>
      <c r="G248" s="58"/>
      <c r="H248" s="58"/>
      <c r="I248" s="58"/>
      <c r="J248" s="149"/>
      <c r="K248" s="46"/>
      <c r="L248" s="46"/>
      <c r="M248" s="46"/>
      <c r="N248" s="86"/>
      <c r="O248" s="86"/>
      <c r="P248" s="86"/>
      <c r="Q248" s="86"/>
      <c r="R248" s="86"/>
      <c r="S248" s="86"/>
      <c r="T248" s="86"/>
      <c r="U248" s="86"/>
      <c r="V248" s="98"/>
      <c r="W248" s="63"/>
      <c r="X248" s="157"/>
      <c r="Y248" s="157"/>
    </row>
    <row r="249" spans="3:25" s="84" customFormat="1" ht="20.100000000000001" customHeight="1" x14ac:dyDescent="0.2">
      <c r="C249" s="92"/>
      <c r="D249" s="141" t="s">
        <v>52</v>
      </c>
      <c r="E249" s="63">
        <f>ROW()</f>
        <v>249</v>
      </c>
      <c r="F249" s="58"/>
      <c r="G249" s="58"/>
      <c r="H249" s="58"/>
      <c r="I249" s="58"/>
      <c r="J249" s="146"/>
      <c r="K249" s="46"/>
      <c r="L249" s="46"/>
      <c r="M249" s="39"/>
      <c r="N249" s="86"/>
      <c r="O249" s="86"/>
      <c r="P249" s="86"/>
      <c r="Q249" s="86"/>
      <c r="R249" s="86"/>
      <c r="S249" s="86"/>
      <c r="T249" s="86"/>
      <c r="U249" s="86"/>
      <c r="V249" s="98"/>
      <c r="W249" s="63"/>
      <c r="X249" s="157"/>
      <c r="Y249" s="157"/>
      <c r="AC249" s="214">
        <f>IF(M249&gt;=0,"OK","M249: WARNING")</f>
      </c>
    </row>
    <row r="250" spans="3:25" s="84" customFormat="1" ht="20.100000000000001" customHeight="1" x14ac:dyDescent="0.2">
      <c r="C250" s="92"/>
      <c r="D250" s="115" t="s">
        <v>53</v>
      </c>
      <c r="E250" s="63">
        <f>ROW()</f>
        <v>250</v>
      </c>
      <c r="F250" s="58"/>
      <c r="G250" s="58"/>
      <c r="H250" s="58"/>
      <c r="I250" s="58"/>
      <c r="J250" s="146"/>
      <c r="K250" s="46"/>
      <c r="L250" s="46"/>
      <c r="M250" s="39"/>
      <c r="N250" s="86"/>
      <c r="O250" s="86"/>
      <c r="P250" s="86"/>
      <c r="Q250" s="86"/>
      <c r="R250" s="86"/>
      <c r="S250" s="86"/>
      <c r="T250" s="86"/>
      <c r="U250" s="86"/>
      <c r="V250" s="98"/>
      <c r="W250" s="63"/>
      <c r="X250" s="157"/>
      <c r="Y250" s="157"/>
      <c r="AC250" s="214">
        <f>IF(M250&gt;=0,"OK","M250: WARNING")</f>
      </c>
    </row>
    <row r="251" spans="3:25" s="84" customFormat="1" ht="20.100000000000001" customHeight="1" x14ac:dyDescent="0.2">
      <c r="C251" s="92"/>
      <c r="D251" s="115" t="s">
        <v>54</v>
      </c>
      <c r="E251" s="63">
        <f>ROW()</f>
        <v>251</v>
      </c>
      <c r="F251" s="58"/>
      <c r="G251" s="58"/>
      <c r="H251" s="58"/>
      <c r="I251" s="58"/>
      <c r="J251" s="146"/>
      <c r="K251" s="46"/>
      <c r="L251" s="46"/>
      <c r="M251" s="39"/>
      <c r="N251" s="86"/>
      <c r="O251" s="86"/>
      <c r="P251" s="86"/>
      <c r="Q251" s="86"/>
      <c r="R251" s="86"/>
      <c r="S251" s="86"/>
      <c r="T251" s="86"/>
      <c r="U251" s="86"/>
      <c r="V251" s="98"/>
      <c r="W251" s="63"/>
      <c r="X251" s="157"/>
      <c r="Y251" s="157"/>
      <c r="AC251" s="214">
        <f>IF(M251&gt;=0,"OK","M251: WARNING")</f>
      </c>
    </row>
    <row r="252" spans="3:25" s="84" customFormat="1" ht="20.100000000000001" customHeight="1" x14ac:dyDescent="0.2">
      <c r="C252" s="92"/>
      <c r="D252" s="142" t="s">
        <v>55</v>
      </c>
      <c r="E252" s="63"/>
      <c r="F252" s="63"/>
      <c r="G252" s="58"/>
      <c r="H252" s="58"/>
      <c r="I252" s="58"/>
      <c r="J252" s="64"/>
      <c r="K252" s="46"/>
      <c r="L252" s="46"/>
      <c r="M252" s="46"/>
      <c r="N252" s="86"/>
      <c r="O252" s="86"/>
      <c r="P252" s="86"/>
      <c r="Q252" s="86"/>
      <c r="R252" s="86"/>
      <c r="S252" s="86"/>
      <c r="T252" s="86"/>
      <c r="U252" s="86"/>
      <c r="V252" s="98"/>
      <c r="W252" s="63"/>
      <c r="X252" s="157"/>
      <c r="Y252" s="157"/>
    </row>
    <row r="253" spans="3:25" s="84" customFormat="1" ht="20.100000000000001" customHeight="1" x14ac:dyDescent="0.2">
      <c r="C253" s="92"/>
      <c r="D253" s="141" t="s">
        <v>52</v>
      </c>
      <c r="E253" s="63">
        <f>ROW()</f>
        <v>253</v>
      </c>
      <c r="F253" s="58"/>
      <c r="G253" s="58"/>
      <c r="H253" s="58"/>
      <c r="I253" s="58"/>
      <c r="J253" s="146"/>
      <c r="K253" s="46"/>
      <c r="L253" s="46"/>
      <c r="M253" s="39"/>
      <c r="N253" s="86"/>
      <c r="O253" s="86"/>
      <c r="P253" s="86"/>
      <c r="Q253" s="86"/>
      <c r="R253" s="86"/>
      <c r="S253" s="86"/>
      <c r="T253" s="86"/>
      <c r="U253" s="86"/>
      <c r="V253" s="98"/>
      <c r="W253" s="63"/>
      <c r="X253" s="157"/>
      <c r="Y253" s="157"/>
      <c r="AC253" s="214">
        <f>IF(M253&gt;=0,"OK","M253: WARNING")</f>
      </c>
    </row>
    <row r="254" spans="3:25" s="84" customFormat="1" ht="20.100000000000001" customHeight="1" x14ac:dyDescent="0.2">
      <c r="C254" s="92"/>
      <c r="D254" s="115" t="s">
        <v>53</v>
      </c>
      <c r="E254" s="63">
        <f>ROW()</f>
        <v>254</v>
      </c>
      <c r="F254" s="58"/>
      <c r="G254" s="58"/>
      <c r="H254" s="58"/>
      <c r="I254" s="58"/>
      <c r="J254" s="146"/>
      <c r="K254" s="46"/>
      <c r="L254" s="46"/>
      <c r="M254" s="39"/>
      <c r="N254" s="86"/>
      <c r="O254" s="86"/>
      <c r="P254" s="86"/>
      <c r="Q254" s="86"/>
      <c r="R254" s="86"/>
      <c r="S254" s="86"/>
      <c r="T254" s="86"/>
      <c r="U254" s="86"/>
      <c r="V254" s="98"/>
      <c r="W254" s="63"/>
      <c r="X254" s="157"/>
      <c r="Y254" s="157"/>
      <c r="AC254" s="214">
        <f>IF(M254&gt;=0,"OK","M254: WARNING")</f>
      </c>
    </row>
    <row r="255" spans="3:25" s="84" customFormat="1" ht="20.100000000000001" customHeight="1" x14ac:dyDescent="0.2">
      <c r="C255" s="92"/>
      <c r="D255" s="115" t="s">
        <v>54</v>
      </c>
      <c r="E255" s="63">
        <f>ROW()</f>
        <v>255</v>
      </c>
      <c r="F255" s="58"/>
      <c r="G255" s="58"/>
      <c r="H255" s="58"/>
      <c r="I255" s="58"/>
      <c r="J255" s="146"/>
      <c r="K255" s="46"/>
      <c r="L255" s="46"/>
      <c r="M255" s="39"/>
      <c r="N255" s="86"/>
      <c r="O255" s="86"/>
      <c r="P255" s="86"/>
      <c r="Q255" s="86"/>
      <c r="R255" s="86"/>
      <c r="S255" s="86"/>
      <c r="T255" s="86"/>
      <c r="U255" s="86"/>
      <c r="V255" s="98"/>
      <c r="W255" s="63"/>
      <c r="X255" s="157"/>
      <c r="Y255" s="157"/>
      <c r="AC255" s="214">
        <f>IF(M255&gt;=0,"OK","M255: WARNING")</f>
      </c>
    </row>
    <row r="256" spans="3:25" s="84" customFormat="1" ht="32.1" customHeight="1" x14ac:dyDescent="0.2">
      <c r="C256" s="94"/>
      <c r="D256" s="143" t="s">
        <v>253</v>
      </c>
      <c r="E256" s="63"/>
      <c r="F256" s="63"/>
      <c r="G256" s="58"/>
      <c r="H256" s="58"/>
      <c r="I256" s="58"/>
      <c r="J256" s="64"/>
      <c r="K256" s="46"/>
      <c r="L256" s="46"/>
      <c r="M256" s="46"/>
      <c r="N256" s="86"/>
      <c r="O256" s="86"/>
      <c r="P256" s="86"/>
      <c r="Q256" s="86"/>
      <c r="R256" s="86"/>
      <c r="S256" s="86"/>
      <c r="T256" s="86"/>
      <c r="U256" s="86"/>
      <c r="V256" s="98"/>
      <c r="W256" s="63"/>
    </row>
    <row r="257" spans="3:23" s="84" customFormat="1" ht="20.100000000000001" customHeight="1" x14ac:dyDescent="0.2">
      <c r="C257" s="92"/>
      <c r="D257" s="140" t="s">
        <v>50</v>
      </c>
      <c r="E257" s="63">
        <f>ROW()</f>
        <v>257</v>
      </c>
      <c r="F257" s="58"/>
      <c r="G257" s="58"/>
      <c r="H257" s="58"/>
      <c r="I257" s="58"/>
      <c r="J257" s="146"/>
      <c r="K257" s="39"/>
      <c r="L257" s="39"/>
      <c r="M257" s="46"/>
      <c r="N257" s="86"/>
      <c r="O257" s="86"/>
      <c r="P257" s="86"/>
      <c r="Q257" s="86"/>
      <c r="R257" s="86"/>
      <c r="S257" s="86"/>
      <c r="T257" s="86"/>
      <c r="U257" s="86"/>
      <c r="V257" s="98"/>
      <c r="W257" s="63"/>
      <c r="Y257" s="214">
        <f>IF(K257&gt;=0,"OK","K257: WARNING")</f>
      </c>
      <c r="AA257" s="214">
        <f>IF(L257&gt;=0,"OK","L257: WARNING")</f>
      </c>
    </row>
    <row r="258" spans="3:23" s="68" customFormat="1" ht="20.100000000000001" customHeight="1" x14ac:dyDescent="0.2">
      <c r="C258" s="92"/>
      <c r="D258" s="142" t="s">
        <v>51</v>
      </c>
      <c r="E258" s="63"/>
      <c r="F258" s="58"/>
      <c r="G258" s="58"/>
      <c r="H258" s="58"/>
      <c r="I258" s="58"/>
      <c r="J258" s="150"/>
      <c r="K258" s="46"/>
      <c r="L258" s="46"/>
      <c r="M258" s="46"/>
      <c r="N258" s="86"/>
      <c r="O258" s="86"/>
      <c r="P258" s="86"/>
      <c r="Q258" s="86"/>
      <c r="R258" s="86"/>
      <c r="S258" s="86"/>
      <c r="T258" s="86"/>
      <c r="U258" s="86"/>
      <c r="V258" s="98"/>
      <c r="W258" s="63"/>
    </row>
    <row r="259" spans="3:23" s="68" customFormat="1" ht="20.100000000000001" customHeight="1" x14ac:dyDescent="0.2">
      <c r="C259" s="92"/>
      <c r="D259" s="141" t="s">
        <v>52</v>
      </c>
      <c r="E259" s="63">
        <f>ROW()</f>
        <v>259</v>
      </c>
      <c r="F259" s="58"/>
      <c r="G259" s="58"/>
      <c r="H259" s="58"/>
      <c r="I259" s="58"/>
      <c r="J259" s="146"/>
      <c r="K259" s="39"/>
      <c r="L259" s="39"/>
      <c r="M259" s="46"/>
      <c r="N259" s="86"/>
      <c r="O259" s="86"/>
      <c r="P259" s="86"/>
      <c r="Q259" s="86"/>
      <c r="R259" s="86"/>
      <c r="S259" s="86"/>
      <c r="T259" s="86"/>
      <c r="U259" s="86"/>
      <c r="V259" s="98"/>
      <c r="W259" s="63"/>
      <c r="Y259" s="214">
        <f>IF(K259&gt;=0,"OK","K259: WARNING")</f>
      </c>
      <c r="AA259" s="214">
        <f>IF(L259&gt;=0,"OK","L259: WARNING")</f>
      </c>
    </row>
    <row r="260" spans="3:23" s="68" customFormat="1" ht="20.100000000000001" customHeight="1" x14ac:dyDescent="0.2">
      <c r="C260" s="92"/>
      <c r="D260" s="115" t="s">
        <v>53</v>
      </c>
      <c r="E260" s="63">
        <f>ROW()</f>
        <v>260</v>
      </c>
      <c r="F260" s="58"/>
      <c r="G260" s="58"/>
      <c r="H260" s="58"/>
      <c r="I260" s="58"/>
      <c r="J260" s="146"/>
      <c r="K260" s="39"/>
      <c r="L260" s="39"/>
      <c r="M260" s="46"/>
      <c r="N260" s="86"/>
      <c r="O260" s="86"/>
      <c r="P260" s="86"/>
      <c r="Q260" s="86"/>
      <c r="R260" s="86"/>
      <c r="S260" s="86"/>
      <c r="T260" s="86"/>
      <c r="U260" s="86"/>
      <c r="V260" s="98"/>
      <c r="W260" s="63"/>
      <c r="Y260" s="214">
        <f>IF(K260&gt;=0,"OK","K260: WARNING")</f>
      </c>
      <c r="AA260" s="214">
        <f>IF(L260&gt;=0,"OK","L260: WARNING")</f>
      </c>
    </row>
    <row r="261" spans="3:23" s="68" customFormat="1" ht="20.100000000000001" customHeight="1" x14ac:dyDescent="0.2">
      <c r="C261" s="92"/>
      <c r="D261" s="115" t="s">
        <v>54</v>
      </c>
      <c r="E261" s="63">
        <f>ROW()</f>
        <v>261</v>
      </c>
      <c r="F261" s="58"/>
      <c r="G261" s="58"/>
      <c r="H261" s="58"/>
      <c r="I261" s="58"/>
      <c r="J261" s="146"/>
      <c r="K261" s="39"/>
      <c r="L261" s="39"/>
      <c r="M261" s="46"/>
      <c r="N261" s="86"/>
      <c r="O261" s="86"/>
      <c r="P261" s="86"/>
      <c r="Q261" s="86"/>
      <c r="R261" s="86"/>
      <c r="S261" s="86"/>
      <c r="T261" s="86"/>
      <c r="U261" s="86"/>
      <c r="V261" s="98"/>
      <c r="W261" s="63"/>
      <c r="Y261" s="214">
        <f>IF(K261&gt;=0,"OK","K261: WARNING")</f>
      </c>
      <c r="AA261" s="214">
        <f>IF(L261&gt;=0,"OK","L261: WARNING")</f>
      </c>
    </row>
    <row r="262" spans="3:23" s="68" customFormat="1" ht="20.100000000000001" customHeight="1" x14ac:dyDescent="0.2">
      <c r="C262" s="92"/>
      <c r="D262" s="142" t="s">
        <v>55</v>
      </c>
      <c r="E262" s="63"/>
      <c r="F262" s="58"/>
      <c r="G262" s="58"/>
      <c r="H262" s="58"/>
      <c r="I262" s="58"/>
      <c r="J262" s="64"/>
      <c r="K262" s="46"/>
      <c r="L262" s="46"/>
      <c r="M262" s="46"/>
      <c r="N262" s="86"/>
      <c r="O262" s="86"/>
      <c r="P262" s="86"/>
      <c r="Q262" s="86"/>
      <c r="R262" s="86"/>
      <c r="S262" s="86"/>
      <c r="T262" s="86"/>
      <c r="U262" s="86"/>
      <c r="V262" s="98"/>
      <c r="W262" s="63"/>
    </row>
    <row r="263" spans="3:23" s="68" customFormat="1" ht="20.100000000000001" customHeight="1" x14ac:dyDescent="0.2">
      <c r="C263" s="92"/>
      <c r="D263" s="141" t="s">
        <v>52</v>
      </c>
      <c r="E263" s="63">
        <f>ROW()</f>
        <v>263</v>
      </c>
      <c r="F263" s="58"/>
      <c r="G263" s="58"/>
      <c r="H263" s="58"/>
      <c r="I263" s="58"/>
      <c r="J263" s="146"/>
      <c r="K263" s="39"/>
      <c r="L263" s="39"/>
      <c r="M263" s="46"/>
      <c r="N263" s="86"/>
      <c r="O263" s="86"/>
      <c r="P263" s="86"/>
      <c r="Q263" s="86"/>
      <c r="R263" s="86"/>
      <c r="S263" s="86"/>
      <c r="T263" s="86"/>
      <c r="U263" s="86"/>
      <c r="V263" s="98"/>
      <c r="W263" s="63"/>
      <c r="Y263" s="214">
        <f>IF(K263&gt;=0,"OK","K263: WARNING")</f>
      </c>
      <c r="AA263" s="214">
        <f>IF(L263&gt;=0,"OK","L263: WARNING")</f>
      </c>
    </row>
    <row r="264" spans="3:23" s="68" customFormat="1" ht="20.100000000000001" customHeight="1" x14ac:dyDescent="0.2">
      <c r="C264" s="92"/>
      <c r="D264" s="115" t="s">
        <v>53</v>
      </c>
      <c r="E264" s="63">
        <f>ROW()</f>
        <v>264</v>
      </c>
      <c r="F264" s="58"/>
      <c r="G264" s="58"/>
      <c r="H264" s="58"/>
      <c r="I264" s="58"/>
      <c r="J264" s="146"/>
      <c r="K264" s="39"/>
      <c r="L264" s="39"/>
      <c r="M264" s="46"/>
      <c r="N264" s="86"/>
      <c r="O264" s="86"/>
      <c r="P264" s="86"/>
      <c r="Q264" s="86"/>
      <c r="R264" s="86"/>
      <c r="S264" s="86"/>
      <c r="T264" s="86"/>
      <c r="U264" s="86"/>
      <c r="V264" s="98"/>
      <c r="W264" s="63"/>
      <c r="Y264" s="214">
        <f>IF(K264&gt;=0,"OK","K264: WARNING")</f>
      </c>
      <c r="AA264" s="214">
        <f>IF(L264&gt;=0,"OK","L264: WARNING")</f>
      </c>
    </row>
    <row r="265" spans="3:23" s="68" customFormat="1" ht="20.100000000000001" customHeight="1" x14ac:dyDescent="0.2">
      <c r="C265" s="92"/>
      <c r="D265" s="115" t="s">
        <v>54</v>
      </c>
      <c r="E265" s="63">
        <f>ROW()</f>
        <v>265</v>
      </c>
      <c r="F265" s="58"/>
      <c r="G265" s="58"/>
      <c r="H265" s="58"/>
      <c r="I265" s="58"/>
      <c r="J265" s="146"/>
      <c r="K265" s="39"/>
      <c r="L265" s="39"/>
      <c r="M265" s="46"/>
      <c r="N265" s="86"/>
      <c r="O265" s="86"/>
      <c r="P265" s="86"/>
      <c r="Q265" s="86"/>
      <c r="R265" s="86"/>
      <c r="S265" s="86"/>
      <c r="T265" s="86"/>
      <c r="U265" s="86"/>
      <c r="V265" s="98"/>
      <c r="W265" s="63"/>
      <c r="Y265" s="214">
        <f>IF(K265&gt;=0,"OK","K265: WARNING")</f>
      </c>
      <c r="AA265" s="214">
        <f>IF(L265&gt;=0,"OK","L265: WARNING")</f>
      </c>
    </row>
    <row r="266" spans="3:23" ht="57" customHeight="1" x14ac:dyDescent="0.2">
      <c r="C266" s="92"/>
      <c r="D266" s="143" t="s">
        <v>274</v>
      </c>
      <c r="E266" s="63"/>
      <c r="F266" s="63"/>
      <c r="G266" s="58"/>
      <c r="H266" s="58"/>
      <c r="I266" s="58"/>
      <c r="J266" s="64"/>
      <c r="K266" s="46"/>
      <c r="L266" s="46"/>
      <c r="M266" s="46"/>
      <c r="V266" s="98"/>
      <c r="W266" s="63"/>
    </row>
    <row r="267" spans="3:23" ht="20.100000000000001" customHeight="1" x14ac:dyDescent="0.2">
      <c r="C267" s="92"/>
      <c r="D267" s="140" t="s">
        <v>50</v>
      </c>
      <c r="E267" s="63">
        <f>ROW()</f>
        <v>267</v>
      </c>
      <c r="F267" s="63"/>
      <c r="G267" s="58"/>
      <c r="H267" s="58"/>
      <c r="I267" s="58"/>
      <c r="J267" s="146"/>
      <c r="K267" s="39"/>
      <c r="L267" s="39"/>
      <c r="M267" s="39"/>
      <c r="V267" s="98"/>
      <c r="W267" s="63"/>
      <c r="Y267" s="214">
        <f>IF(K267&gt;=0,"OK","K267: WARNING")</f>
      </c>
      <c r="AA267" s="214">
        <f>IF(L267&gt;=0,"OK","L267: WARNING")</f>
      </c>
      <c r="AC267" s="214">
        <f>IF(M267&gt;=0,"OK","M267: WARNING")</f>
      </c>
    </row>
    <row r="268" spans="3:23" ht="20.100000000000001" customHeight="1" x14ac:dyDescent="0.2">
      <c r="C268" s="92"/>
      <c r="D268" s="142" t="s">
        <v>51</v>
      </c>
      <c r="E268" s="63"/>
      <c r="F268" s="63"/>
      <c r="G268" s="58"/>
      <c r="H268" s="58"/>
      <c r="I268" s="58"/>
      <c r="J268" s="150"/>
      <c r="K268" s="46"/>
      <c r="L268" s="46"/>
      <c r="M268" s="46"/>
      <c r="V268" s="98"/>
      <c r="W268" s="63"/>
    </row>
    <row r="269" spans="3:23" ht="20.100000000000001" customHeight="1" x14ac:dyDescent="0.2">
      <c r="C269" s="92"/>
      <c r="D269" s="141" t="s">
        <v>52</v>
      </c>
      <c r="E269" s="63">
        <f>ROW()</f>
        <v>269</v>
      </c>
      <c r="F269" s="58"/>
      <c r="G269" s="58"/>
      <c r="H269" s="58"/>
      <c r="I269" s="58"/>
      <c r="J269" s="146"/>
      <c r="K269" s="39"/>
      <c r="L269" s="39"/>
      <c r="M269" s="39"/>
      <c r="V269" s="98"/>
      <c r="W269" s="63"/>
      <c r="Y269" s="214">
        <f>IF(K269&gt;=0,"OK","K269: WARNING")</f>
      </c>
      <c r="AA269" s="214">
        <f>IF(L269&gt;=0,"OK","L269: WARNING")</f>
      </c>
      <c r="AC269" s="214">
        <f>IF(M269&gt;=0,"OK","M269: WARNING")</f>
      </c>
    </row>
    <row r="270" spans="3:23" ht="20.100000000000001" customHeight="1" x14ac:dyDescent="0.2">
      <c r="C270" s="92"/>
      <c r="D270" s="115" t="s">
        <v>53</v>
      </c>
      <c r="E270" s="63">
        <f>ROW()</f>
        <v>270</v>
      </c>
      <c r="F270" s="58"/>
      <c r="G270" s="58"/>
      <c r="H270" s="58"/>
      <c r="I270" s="58"/>
      <c r="J270" s="146"/>
      <c r="K270" s="39"/>
      <c r="L270" s="39"/>
      <c r="M270" s="39"/>
      <c r="V270" s="98"/>
      <c r="W270" s="63"/>
      <c r="Y270" s="214">
        <f>IF(K270&gt;=0,"OK","K270: WARNING")</f>
      </c>
      <c r="AA270" s="214">
        <f>IF(L270&gt;=0,"OK","L270: WARNING")</f>
      </c>
      <c r="AC270" s="214">
        <f>IF(M270&gt;=0,"OK","M270: WARNING")</f>
      </c>
    </row>
    <row r="271" spans="3:23" ht="20.100000000000001" customHeight="1" x14ac:dyDescent="0.2">
      <c r="C271" s="92"/>
      <c r="D271" s="115" t="s">
        <v>54</v>
      </c>
      <c r="E271" s="63">
        <f>ROW()</f>
        <v>271</v>
      </c>
      <c r="F271" s="58"/>
      <c r="G271" s="58"/>
      <c r="H271" s="58"/>
      <c r="I271" s="58"/>
      <c r="J271" s="146"/>
      <c r="K271" s="39"/>
      <c r="L271" s="39"/>
      <c r="M271" s="39"/>
      <c r="V271" s="98"/>
      <c r="W271" s="63"/>
      <c r="Y271" s="214">
        <f>IF(K271&gt;=0,"OK","K271: WARNING")</f>
      </c>
      <c r="AA271" s="214">
        <f>IF(L271&gt;=0,"OK","L271: WARNING")</f>
      </c>
      <c r="AC271" s="214">
        <f>IF(M271&gt;=0,"OK","M271: WARNING")</f>
      </c>
    </row>
    <row r="272" spans="3:23" ht="20.100000000000001" customHeight="1" x14ac:dyDescent="0.2">
      <c r="C272" s="92"/>
      <c r="D272" s="142" t="s">
        <v>55</v>
      </c>
      <c r="E272" s="63"/>
      <c r="F272" s="63"/>
      <c r="G272" s="58"/>
      <c r="H272" s="58"/>
      <c r="I272" s="58"/>
      <c r="J272" s="150"/>
      <c r="K272" s="46"/>
      <c r="L272" s="46"/>
      <c r="M272" s="46"/>
      <c r="V272" s="98"/>
      <c r="W272" s="63"/>
    </row>
    <row r="273" spans="3:23" ht="20.100000000000001" customHeight="1" x14ac:dyDescent="0.2">
      <c r="C273" s="92"/>
      <c r="D273" s="141" t="s">
        <v>52</v>
      </c>
      <c r="E273" s="63">
        <f>ROW()</f>
        <v>273</v>
      </c>
      <c r="F273" s="58"/>
      <c r="G273" s="58"/>
      <c r="H273" s="58"/>
      <c r="I273" s="58"/>
      <c r="J273" s="146"/>
      <c r="K273" s="39"/>
      <c r="L273" s="39"/>
      <c r="M273" s="39"/>
      <c r="V273" s="98"/>
      <c r="W273" s="63"/>
      <c r="Y273" s="214">
        <f>IF(K273&gt;=0,"OK","K273: WARNING")</f>
      </c>
      <c r="AA273" s="214">
        <f>IF(L273&gt;=0,"OK","L273: WARNING")</f>
      </c>
      <c r="AC273" s="214">
        <f>IF(M273&gt;=0,"OK","M273: WARNING")</f>
      </c>
    </row>
    <row r="274" spans="3:23" ht="20.100000000000001" customHeight="1" x14ac:dyDescent="0.2">
      <c r="C274" s="92"/>
      <c r="D274" s="115" t="s">
        <v>53</v>
      </c>
      <c r="E274" s="63">
        <f>ROW()</f>
        <v>274</v>
      </c>
      <c r="F274" s="58"/>
      <c r="G274" s="58"/>
      <c r="H274" s="58"/>
      <c r="I274" s="58"/>
      <c r="J274" s="146"/>
      <c r="K274" s="39"/>
      <c r="L274" s="39"/>
      <c r="M274" s="39"/>
      <c r="V274" s="98"/>
      <c r="W274" s="63"/>
      <c r="Y274" s="214">
        <f>IF(K274&gt;=0,"OK","K274: WARNING")</f>
      </c>
      <c r="AA274" s="214">
        <f>IF(L274&gt;=0,"OK","L274: WARNING")</f>
      </c>
      <c r="AC274" s="214">
        <f>IF(M274&gt;=0,"OK","M274: WARNING")</f>
      </c>
    </row>
    <row r="275" spans="3:23" ht="20.100000000000001" customHeight="1" x14ac:dyDescent="0.2">
      <c r="C275" s="92"/>
      <c r="D275" s="115" t="s">
        <v>54</v>
      </c>
      <c r="E275" s="63">
        <f>ROW()</f>
        <v>275</v>
      </c>
      <c r="F275" s="58"/>
      <c r="G275" s="58"/>
      <c r="H275" s="58"/>
      <c r="I275" s="58"/>
      <c r="J275" s="146"/>
      <c r="K275" s="39"/>
      <c r="L275" s="39"/>
      <c r="M275" s="39"/>
      <c r="V275" s="98"/>
      <c r="W275" s="63"/>
      <c r="Y275" s="214">
        <f>IF(K275&gt;=0,"OK","K275: WARNING")</f>
      </c>
      <c r="AA275" s="214">
        <f>IF(L275&gt;=0,"OK","L275: WARNING")</f>
      </c>
      <c r="AC275" s="214">
        <f>IF(M275&gt;=0,"OK","M275: WARNING")</f>
      </c>
    </row>
    <row r="276" spans="3:23" ht="20.100000000000001" customHeight="1" x14ac:dyDescent="0.2">
      <c r="C276" s="92"/>
      <c r="D276" s="143" t="s">
        <v>87</v>
      </c>
      <c r="E276" s="63"/>
      <c r="F276" s="63"/>
      <c r="G276" s="58"/>
      <c r="H276" s="58"/>
      <c r="I276" s="58"/>
      <c r="J276" s="64"/>
      <c r="K276" s="46"/>
      <c r="L276" s="46"/>
      <c r="M276" s="46"/>
      <c r="V276" s="98"/>
      <c r="W276" s="63"/>
    </row>
    <row r="277" spans="3:23" ht="20.100000000000001" customHeight="1" x14ac:dyDescent="0.2">
      <c r="C277" s="92"/>
      <c r="D277" s="140" t="s">
        <v>50</v>
      </c>
      <c r="E277" s="63">
        <f>ROW()</f>
        <v>277</v>
      </c>
      <c r="F277" s="63"/>
      <c r="G277" s="58"/>
      <c r="H277" s="58"/>
      <c r="I277" s="58"/>
      <c r="J277" s="146"/>
      <c r="K277" s="46"/>
      <c r="L277" s="46"/>
      <c r="M277" s="39"/>
      <c r="V277" s="98"/>
      <c r="W277" s="63"/>
      <c r="AC277" s="214">
        <f>IF(M277&gt;=0,"OK","M277: WARNING")</f>
      </c>
    </row>
    <row r="278" spans="3:23" ht="20.100000000000001" customHeight="1" x14ac:dyDescent="0.2">
      <c r="C278" s="92"/>
      <c r="D278" s="142" t="s">
        <v>51</v>
      </c>
      <c r="E278" s="63"/>
      <c r="F278" s="63"/>
      <c r="G278" s="58"/>
      <c r="H278" s="58"/>
      <c r="I278" s="58"/>
      <c r="J278" s="149"/>
      <c r="K278" s="46"/>
      <c r="L278" s="46"/>
      <c r="M278" s="46"/>
      <c r="V278" s="98"/>
      <c r="W278" s="63"/>
    </row>
    <row r="279" spans="3:23" ht="20.100000000000001" customHeight="1" x14ac:dyDescent="0.2">
      <c r="C279" s="92"/>
      <c r="D279" s="141" t="s">
        <v>52</v>
      </c>
      <c r="E279" s="63">
        <f>ROW()</f>
        <v>279</v>
      </c>
      <c r="F279" s="58"/>
      <c r="G279" s="58"/>
      <c r="H279" s="58"/>
      <c r="I279" s="58"/>
      <c r="J279" s="146"/>
      <c r="K279" s="46"/>
      <c r="L279" s="46"/>
      <c r="M279" s="39"/>
      <c r="V279" s="98"/>
      <c r="W279" s="63"/>
      <c r="AC279" s="214">
        <f>IF(M279&gt;=0,"OK","M279: WARNING")</f>
      </c>
    </row>
    <row r="280" spans="3:23" ht="20.100000000000001" customHeight="1" x14ac:dyDescent="0.2">
      <c r="C280" s="92"/>
      <c r="D280" s="115" t="s">
        <v>53</v>
      </c>
      <c r="E280" s="63">
        <f>ROW()</f>
        <v>280</v>
      </c>
      <c r="F280" s="58"/>
      <c r="G280" s="58"/>
      <c r="H280" s="58"/>
      <c r="I280" s="58"/>
      <c r="J280" s="146"/>
      <c r="K280" s="46"/>
      <c r="L280" s="46"/>
      <c r="M280" s="39"/>
      <c r="V280" s="98"/>
      <c r="W280" s="63"/>
      <c r="AC280" s="214">
        <f>IF(M280&gt;=0,"OK","M280: WARNING")</f>
      </c>
    </row>
    <row r="281" spans="3:23" ht="20.100000000000001" customHeight="1" x14ac:dyDescent="0.2">
      <c r="C281" s="92"/>
      <c r="D281" s="115" t="s">
        <v>54</v>
      </c>
      <c r="E281" s="63">
        <f>ROW()</f>
        <v>281</v>
      </c>
      <c r="F281" s="58"/>
      <c r="G281" s="58"/>
      <c r="H281" s="58"/>
      <c r="I281" s="58"/>
      <c r="J281" s="146"/>
      <c r="K281" s="46"/>
      <c r="L281" s="46"/>
      <c r="M281" s="39"/>
      <c r="V281" s="98"/>
      <c r="W281" s="63"/>
      <c r="AC281" s="214">
        <f>IF(M281&gt;=0,"OK","M281: WARNING")</f>
      </c>
    </row>
    <row r="282" spans="3:23" ht="20.100000000000001" customHeight="1" x14ac:dyDescent="0.2">
      <c r="C282" s="92"/>
      <c r="D282" s="142" t="s">
        <v>55</v>
      </c>
      <c r="E282" s="63"/>
      <c r="F282" s="63"/>
      <c r="G282" s="58"/>
      <c r="H282" s="58"/>
      <c r="I282" s="58"/>
      <c r="J282" s="149"/>
      <c r="K282" s="46"/>
      <c r="L282" s="46"/>
      <c r="M282" s="46"/>
      <c r="V282" s="98"/>
      <c r="W282" s="63"/>
    </row>
    <row r="283" spans="3:23" ht="20.100000000000001" customHeight="1" x14ac:dyDescent="0.2">
      <c r="C283" s="92"/>
      <c r="D283" s="141" t="s">
        <v>52</v>
      </c>
      <c r="E283" s="63">
        <f>ROW()</f>
        <v>283</v>
      </c>
      <c r="F283" s="58"/>
      <c r="G283" s="58"/>
      <c r="H283" s="58"/>
      <c r="I283" s="58"/>
      <c r="J283" s="146"/>
      <c r="K283" s="46"/>
      <c r="L283" s="46"/>
      <c r="M283" s="39"/>
      <c r="V283" s="98"/>
      <c r="W283" s="63"/>
      <c r="AC283" s="214">
        <f>IF(M283&gt;=0,"OK","M283: WARNING")</f>
      </c>
    </row>
    <row r="284" spans="3:23" ht="20.100000000000001" customHeight="1" x14ac:dyDescent="0.2">
      <c r="C284" s="92"/>
      <c r="D284" s="115" t="s">
        <v>53</v>
      </c>
      <c r="E284" s="63">
        <f>ROW()</f>
        <v>284</v>
      </c>
      <c r="F284" s="58"/>
      <c r="G284" s="58"/>
      <c r="H284" s="58"/>
      <c r="I284" s="58"/>
      <c r="J284" s="146"/>
      <c r="K284" s="46"/>
      <c r="L284" s="46"/>
      <c r="M284" s="39"/>
      <c r="V284" s="98"/>
      <c r="W284" s="63"/>
      <c r="AC284" s="214">
        <f>IF(M284&gt;=0,"OK","M284: WARNING")</f>
      </c>
    </row>
    <row r="285" spans="3:23" ht="20.100000000000001" customHeight="1" x14ac:dyDescent="0.2">
      <c r="C285" s="92"/>
      <c r="D285" s="115" t="s">
        <v>54</v>
      </c>
      <c r="E285" s="63">
        <f>ROW()</f>
        <v>285</v>
      </c>
      <c r="F285" s="58"/>
      <c r="G285" s="58"/>
      <c r="H285" s="58"/>
      <c r="I285" s="58"/>
      <c r="J285" s="146"/>
      <c r="K285" s="46"/>
      <c r="L285" s="46"/>
      <c r="M285" s="39"/>
      <c r="V285" s="98"/>
      <c r="W285" s="63"/>
      <c r="AC285" s="214">
        <f>IF(M285&gt;=0,"OK","M285: WARNING")</f>
      </c>
    </row>
    <row r="286" spans="3:23" ht="20.100000000000001" customHeight="1" x14ac:dyDescent="0.2">
      <c r="C286" s="92"/>
      <c r="D286" s="143" t="s">
        <v>269</v>
      </c>
      <c r="E286" s="63"/>
      <c r="F286" s="63"/>
      <c r="G286" s="58"/>
      <c r="H286" s="58"/>
      <c r="I286" s="58"/>
      <c r="J286" s="64"/>
      <c r="K286" s="46"/>
      <c r="L286" s="46"/>
      <c r="M286" s="46"/>
      <c r="V286" s="98"/>
      <c r="W286" s="63"/>
    </row>
    <row r="287" spans="3:23" ht="20.100000000000001" customHeight="1" x14ac:dyDescent="0.2">
      <c r="C287" s="92"/>
      <c r="D287" s="140" t="s">
        <v>50</v>
      </c>
      <c r="E287" s="63">
        <f>ROW()</f>
        <v>287</v>
      </c>
      <c r="F287" s="60"/>
      <c r="G287" s="58"/>
      <c r="H287" s="58"/>
      <c r="I287" s="58"/>
      <c r="J287" s="146"/>
      <c r="K287" s="39"/>
      <c r="L287" s="39"/>
      <c r="M287" s="39"/>
      <c r="V287" s="98"/>
      <c r="W287" s="63"/>
      <c r="Y287" s="214">
        <f>IF(K287&gt;=0,"OK","K287: WARNING")</f>
      </c>
      <c r="AA287" s="214">
        <f>IF(L287&gt;=0,"OK","L287: WARNING")</f>
      </c>
      <c r="AC287" s="214">
        <f>IF(M287&gt;=0,"OK","M287: WARNING")</f>
      </c>
    </row>
    <row r="288" spans="3:23" ht="20.100000000000001" customHeight="1" x14ac:dyDescent="0.2">
      <c r="C288" s="92"/>
      <c r="D288" s="142" t="s">
        <v>51</v>
      </c>
      <c r="E288" s="63"/>
      <c r="F288" s="58"/>
      <c r="G288" s="58"/>
      <c r="H288" s="58"/>
      <c r="I288" s="58"/>
      <c r="J288" s="149"/>
      <c r="K288" s="46"/>
      <c r="L288" s="46"/>
      <c r="M288" s="46"/>
      <c r="V288" s="98"/>
      <c r="W288" s="63"/>
    </row>
    <row r="289" spans="3:23" ht="20.100000000000001" customHeight="1" x14ac:dyDescent="0.2">
      <c r="C289" s="92"/>
      <c r="D289" s="141" t="s">
        <v>52</v>
      </c>
      <c r="E289" s="63">
        <f>ROW()</f>
        <v>289</v>
      </c>
      <c r="F289" s="60"/>
      <c r="G289" s="58"/>
      <c r="H289" s="58"/>
      <c r="I289" s="58"/>
      <c r="J289" s="146"/>
      <c r="K289" s="39"/>
      <c r="L289" s="39"/>
      <c r="M289" s="39"/>
      <c r="V289" s="98"/>
      <c r="W289" s="63"/>
      <c r="Y289" s="214">
        <f>IF(K289&gt;=0,"OK","K289: WARNING")</f>
      </c>
      <c r="AA289" s="214">
        <f>IF(L289&gt;=0,"OK","L289: WARNING")</f>
      </c>
      <c r="AC289" s="214">
        <f>IF(M289&gt;=0,"OK","M289: WARNING")</f>
      </c>
    </row>
    <row r="290" spans="3:23" ht="20.100000000000001" customHeight="1" x14ac:dyDescent="0.2">
      <c r="C290" s="92"/>
      <c r="D290" s="115" t="s">
        <v>53</v>
      </c>
      <c r="E290" s="63">
        <f>ROW()</f>
        <v>290</v>
      </c>
      <c r="F290" s="60"/>
      <c r="G290" s="58"/>
      <c r="H290" s="60"/>
      <c r="I290" s="58"/>
      <c r="J290" s="146"/>
      <c r="K290" s="39"/>
      <c r="L290" s="39"/>
      <c r="M290" s="39"/>
      <c r="V290" s="98"/>
      <c r="W290" s="63"/>
      <c r="Y290" s="214">
        <f>IF(K290&gt;=0,"OK","K290: WARNING")</f>
      </c>
      <c r="AA290" s="214">
        <f>IF(L290&gt;=0,"OK","L290: WARNING")</f>
      </c>
      <c r="AC290" s="214">
        <f>IF(M290&gt;=0,"OK","M290: WARNING")</f>
      </c>
    </row>
    <row r="291" spans="3:23" ht="20.100000000000001" customHeight="1" x14ac:dyDescent="0.2">
      <c r="C291" s="92"/>
      <c r="D291" s="115" t="s">
        <v>54</v>
      </c>
      <c r="E291" s="63">
        <f>ROW()</f>
        <v>291</v>
      </c>
      <c r="F291" s="60"/>
      <c r="G291" s="58"/>
      <c r="H291" s="58"/>
      <c r="I291" s="58"/>
      <c r="J291" s="146"/>
      <c r="K291" s="39"/>
      <c r="L291" s="39"/>
      <c r="M291" s="39"/>
      <c r="V291" s="98"/>
      <c r="W291" s="63"/>
      <c r="Y291" s="214">
        <f>IF(K291&gt;=0,"OK","K291: WARNING")</f>
      </c>
      <c r="AA291" s="214">
        <f>IF(L291&gt;=0,"OK","L291: WARNING")</f>
      </c>
      <c r="AC291" s="214">
        <f>IF(M291&gt;=0,"OK","M291: WARNING")</f>
      </c>
    </row>
    <row r="292" spans="3:23" ht="20.100000000000001" customHeight="1" x14ac:dyDescent="0.2">
      <c r="C292" s="92"/>
      <c r="D292" s="142" t="s">
        <v>55</v>
      </c>
      <c r="E292" s="63"/>
      <c r="F292" s="58"/>
      <c r="G292" s="58"/>
      <c r="H292" s="58"/>
      <c r="I292" s="58"/>
      <c r="J292" s="149"/>
      <c r="K292" s="46"/>
      <c r="L292" s="46"/>
      <c r="M292" s="46"/>
      <c r="V292" s="98"/>
      <c r="W292" s="63"/>
    </row>
    <row r="293" spans="3:23" ht="20.100000000000001" customHeight="1" x14ac:dyDescent="0.2">
      <c r="C293" s="92"/>
      <c r="D293" s="141" t="s">
        <v>52</v>
      </c>
      <c r="E293" s="63">
        <f>ROW()</f>
        <v>293</v>
      </c>
      <c r="F293" s="60"/>
      <c r="G293" s="58"/>
      <c r="H293" s="58"/>
      <c r="I293" s="58"/>
      <c r="J293" s="146"/>
      <c r="K293" s="39"/>
      <c r="L293" s="39"/>
      <c r="M293" s="39"/>
      <c r="V293" s="98"/>
      <c r="W293" s="63"/>
      <c r="Y293" s="214">
        <f>IF(K293&gt;=0,"OK","K293: WARNING")</f>
      </c>
      <c r="AA293" s="214">
        <f>IF(L293&gt;=0,"OK","L293: WARNING")</f>
      </c>
      <c r="AC293" s="214">
        <f>IF(M293&gt;=0,"OK","M293: WARNING")</f>
      </c>
    </row>
    <row r="294" spans="3:23" ht="20.100000000000001" customHeight="1" x14ac:dyDescent="0.2">
      <c r="C294" s="92"/>
      <c r="D294" s="115" t="s">
        <v>53</v>
      </c>
      <c r="E294" s="63">
        <f>ROW()</f>
        <v>294</v>
      </c>
      <c r="F294" s="60"/>
      <c r="G294" s="58"/>
      <c r="H294" s="58"/>
      <c r="I294" s="58"/>
      <c r="J294" s="146"/>
      <c r="K294" s="39"/>
      <c r="L294" s="39"/>
      <c r="M294" s="39"/>
      <c r="V294" s="98"/>
      <c r="W294" s="63"/>
      <c r="Y294" s="214">
        <f>IF(K294&gt;=0,"OK","K294: WARNING")</f>
      </c>
      <c r="AA294" s="214">
        <f>IF(L294&gt;=0,"OK","L294: WARNING")</f>
      </c>
      <c r="AC294" s="214">
        <f>IF(M294&gt;=0,"OK","M294: WARNING")</f>
      </c>
    </row>
    <row r="295" spans="3:23" ht="20.100000000000001" customHeight="1" x14ac:dyDescent="0.2">
      <c r="C295" s="92"/>
      <c r="D295" s="115" t="s">
        <v>54</v>
      </c>
      <c r="E295" s="63">
        <f>ROW()</f>
        <v>295</v>
      </c>
      <c r="F295" s="60"/>
      <c r="G295" s="58"/>
      <c r="H295" s="58"/>
      <c r="I295" s="58"/>
      <c r="J295" s="146"/>
      <c r="K295" s="39"/>
      <c r="L295" s="39"/>
      <c r="M295" s="39"/>
      <c r="V295" s="98"/>
      <c r="W295" s="63"/>
      <c r="Y295" s="214">
        <f>IF(K295&gt;=0,"OK","K295: WARNING")</f>
      </c>
      <c r="AA295" s="214">
        <f>IF(L295&gt;=0,"OK","L295: WARNING")</f>
      </c>
      <c r="AC295" s="214">
        <f>IF(M295&gt;=0,"OK","M295: WARNING")</f>
      </c>
    </row>
    <row r="296" spans="3:23" ht="20.100000000000001" customHeight="1" x14ac:dyDescent="0.2">
      <c r="C296" s="92"/>
      <c r="D296" s="143" t="s">
        <v>88</v>
      </c>
      <c r="E296" s="63"/>
      <c r="F296" s="63"/>
      <c r="G296" s="58"/>
      <c r="H296" s="58"/>
      <c r="I296" s="58"/>
      <c r="J296" s="64"/>
      <c r="K296" s="46"/>
      <c r="L296" s="46"/>
      <c r="M296" s="46"/>
      <c r="V296" s="98"/>
      <c r="W296" s="63"/>
    </row>
    <row r="297" spans="3:23" ht="20.100000000000001" customHeight="1" x14ac:dyDescent="0.2">
      <c r="C297" s="92"/>
      <c r="D297" s="140" t="s">
        <v>50</v>
      </c>
      <c r="E297" s="63">
        <f>ROW()</f>
        <v>297</v>
      </c>
      <c r="F297" s="63"/>
      <c r="G297" s="58"/>
      <c r="H297" s="58"/>
      <c r="I297" s="58"/>
      <c r="J297" s="146"/>
      <c r="K297" s="46"/>
      <c r="L297" s="46"/>
      <c r="M297" s="39"/>
      <c r="V297" s="98"/>
      <c r="W297" s="63"/>
      <c r="AC297" s="214">
        <f>IF(M297&gt;=0,"OK","M297: WARNING")</f>
      </c>
    </row>
    <row r="298" spans="3:23" ht="20.100000000000001" customHeight="1" x14ac:dyDescent="0.2">
      <c r="C298" s="92"/>
      <c r="D298" s="142" t="s">
        <v>51</v>
      </c>
      <c r="E298" s="63"/>
      <c r="F298" s="63"/>
      <c r="G298" s="58"/>
      <c r="H298" s="58"/>
      <c r="I298" s="58"/>
      <c r="J298" s="149"/>
      <c r="K298" s="46"/>
      <c r="L298" s="46"/>
      <c r="M298" s="46"/>
      <c r="V298" s="98"/>
      <c r="W298" s="63"/>
    </row>
    <row r="299" spans="3:23" ht="20.100000000000001" customHeight="1" x14ac:dyDescent="0.2">
      <c r="C299" s="92"/>
      <c r="D299" s="141" t="s">
        <v>52</v>
      </c>
      <c r="E299" s="63">
        <f>ROW()</f>
        <v>299</v>
      </c>
      <c r="F299" s="60"/>
      <c r="G299" s="60"/>
      <c r="H299" s="58"/>
      <c r="I299" s="58"/>
      <c r="J299" s="146"/>
      <c r="K299" s="46"/>
      <c r="L299" s="46"/>
      <c r="M299" s="39"/>
      <c r="V299" s="98"/>
      <c r="W299" s="63"/>
      <c r="AC299" s="214">
        <f>IF(M299&gt;=0,"OK","M299: WARNING")</f>
      </c>
    </row>
    <row r="300" spans="3:23" ht="20.100000000000001" customHeight="1" x14ac:dyDescent="0.2">
      <c r="C300" s="92"/>
      <c r="D300" s="115" t="s">
        <v>53</v>
      </c>
      <c r="E300" s="63">
        <f>ROW()</f>
        <v>300</v>
      </c>
      <c r="F300" s="58"/>
      <c r="G300" s="60"/>
      <c r="H300" s="58"/>
      <c r="I300" s="58"/>
      <c r="J300" s="146"/>
      <c r="K300" s="46"/>
      <c r="L300" s="46"/>
      <c r="M300" s="39"/>
      <c r="V300" s="98"/>
      <c r="W300" s="63"/>
      <c r="AC300" s="214">
        <f>IF(M300&gt;=0,"OK","M300: WARNING")</f>
      </c>
    </row>
    <row r="301" spans="3:23" ht="20.100000000000001" customHeight="1" x14ac:dyDescent="0.2">
      <c r="C301" s="92"/>
      <c r="D301" s="115" t="s">
        <v>54</v>
      </c>
      <c r="E301" s="63">
        <f>ROW()</f>
        <v>301</v>
      </c>
      <c r="F301" s="58"/>
      <c r="G301" s="60"/>
      <c r="H301" s="58"/>
      <c r="I301" s="58"/>
      <c r="J301" s="146"/>
      <c r="K301" s="46"/>
      <c r="L301" s="46"/>
      <c r="M301" s="39"/>
      <c r="V301" s="98"/>
      <c r="W301" s="63"/>
      <c r="AC301" s="214">
        <f>IF(M301&gt;=0,"OK","M301: WARNING")</f>
      </c>
    </row>
    <row r="302" spans="3:23" ht="20.100000000000001" customHeight="1" x14ac:dyDescent="0.2">
      <c r="C302" s="92"/>
      <c r="D302" s="142" t="s">
        <v>55</v>
      </c>
      <c r="E302" s="63"/>
      <c r="F302" s="58"/>
      <c r="G302" s="58"/>
      <c r="H302" s="58"/>
      <c r="I302" s="58"/>
      <c r="J302" s="149"/>
      <c r="K302" s="46"/>
      <c r="L302" s="46"/>
      <c r="M302" s="46"/>
      <c r="V302" s="98"/>
      <c r="W302" s="63"/>
    </row>
    <row r="303" spans="3:23" ht="20.100000000000001" customHeight="1" x14ac:dyDescent="0.2">
      <c r="C303" s="92"/>
      <c r="D303" s="141" t="s">
        <v>52</v>
      </c>
      <c r="E303" s="63">
        <f>ROW()</f>
        <v>303</v>
      </c>
      <c r="F303" s="60"/>
      <c r="G303" s="58"/>
      <c r="H303" s="58"/>
      <c r="I303" s="58"/>
      <c r="J303" s="146"/>
      <c r="K303" s="46"/>
      <c r="L303" s="46"/>
      <c r="M303" s="39"/>
      <c r="V303" s="98"/>
      <c r="W303" s="63"/>
      <c r="AC303" s="214">
        <f>IF(M303&gt;=0,"OK","M303: WARNING")</f>
      </c>
    </row>
    <row r="304" spans="3:23" ht="20.100000000000001" customHeight="1" x14ac:dyDescent="0.2">
      <c r="C304" s="92"/>
      <c r="D304" s="115" t="s">
        <v>53</v>
      </c>
      <c r="E304" s="63">
        <f>ROW()</f>
        <v>304</v>
      </c>
      <c r="F304" s="58"/>
      <c r="G304" s="58"/>
      <c r="H304" s="58"/>
      <c r="I304" s="58"/>
      <c r="J304" s="146"/>
      <c r="K304" s="46"/>
      <c r="L304" s="46"/>
      <c r="M304" s="39"/>
      <c r="V304" s="98"/>
      <c r="W304" s="63"/>
      <c r="AC304" s="214">
        <f>IF(M304&gt;=0,"OK","M304: WARNING")</f>
      </c>
    </row>
    <row r="305" spans="3:24" ht="20.100000000000001" customHeight="1" x14ac:dyDescent="0.2">
      <c r="C305" s="92"/>
      <c r="D305" s="115" t="s">
        <v>54</v>
      </c>
      <c r="E305" s="63">
        <f>ROW()</f>
        <v>305</v>
      </c>
      <c r="F305" s="58"/>
      <c r="G305" s="58"/>
      <c r="H305" s="58"/>
      <c r="I305" s="58"/>
      <c r="J305" s="146"/>
      <c r="K305" s="46"/>
      <c r="L305" s="46"/>
      <c r="M305" s="39"/>
      <c r="V305" s="98"/>
      <c r="W305" s="63"/>
      <c r="AC305" s="214">
        <f>IF(M305&gt;=0,"OK","M305: WARNING")</f>
      </c>
    </row>
    <row r="306" spans="3:24" ht="20.100000000000001" customHeight="1" x14ac:dyDescent="0.2">
      <c r="C306" s="92"/>
      <c r="D306" s="143" t="s">
        <v>89</v>
      </c>
      <c r="E306" s="63"/>
      <c r="F306" s="63"/>
      <c r="G306" s="58"/>
      <c r="H306" s="58"/>
      <c r="I306" s="58"/>
      <c r="J306" s="64"/>
      <c r="K306" s="46"/>
      <c r="L306" s="46"/>
      <c r="M306" s="46"/>
      <c r="V306" s="98"/>
      <c r="W306" s="63"/>
    </row>
    <row r="307" spans="3:24" ht="20.100000000000001" customHeight="1" x14ac:dyDescent="0.2">
      <c r="C307" s="92"/>
      <c r="D307" s="140" t="s">
        <v>50</v>
      </c>
      <c r="E307" s="63">
        <f>ROW()</f>
        <v>307</v>
      </c>
      <c r="F307" s="63"/>
      <c r="G307" s="58"/>
      <c r="H307" s="58"/>
      <c r="I307" s="58"/>
      <c r="J307" s="146"/>
      <c r="K307" s="46"/>
      <c r="L307" s="46"/>
      <c r="M307" s="39"/>
      <c r="V307" s="98"/>
      <c r="W307" s="63"/>
      <c r="AC307" s="214">
        <f>IF(M307&gt;=0,"OK","M307: WARNING")</f>
      </c>
    </row>
    <row r="308" spans="3:24" ht="20.100000000000001" customHeight="1" x14ac:dyDescent="0.2">
      <c r="C308" s="92"/>
      <c r="D308" s="142" t="s">
        <v>51</v>
      </c>
      <c r="E308" s="63"/>
      <c r="F308" s="63"/>
      <c r="G308" s="58"/>
      <c r="H308" s="58"/>
      <c r="I308" s="58"/>
      <c r="J308" s="149"/>
      <c r="K308" s="46"/>
      <c r="L308" s="46"/>
      <c r="M308" s="46"/>
      <c r="V308" s="98"/>
      <c r="W308" s="63"/>
    </row>
    <row r="309" spans="3:24" ht="20.100000000000001" customHeight="1" x14ac:dyDescent="0.2">
      <c r="C309" s="92"/>
      <c r="D309" s="141" t="s">
        <v>52</v>
      </c>
      <c r="E309" s="63">
        <f>ROW()</f>
        <v>309</v>
      </c>
      <c r="F309" s="58"/>
      <c r="G309" s="58"/>
      <c r="H309" s="58"/>
      <c r="I309" s="58"/>
      <c r="J309" s="146"/>
      <c r="K309" s="46"/>
      <c r="L309" s="46"/>
      <c r="M309" s="39"/>
      <c r="V309" s="98"/>
      <c r="W309" s="63"/>
      <c r="AC309" s="214">
        <f>IF(M309&gt;=0,"OK","M309: WARNING")</f>
      </c>
    </row>
    <row r="310" spans="3:24" ht="20.100000000000001" customHeight="1" x14ac:dyDescent="0.2">
      <c r="C310" s="92"/>
      <c r="D310" s="115" t="s">
        <v>53</v>
      </c>
      <c r="E310" s="63">
        <f>ROW()</f>
        <v>310</v>
      </c>
      <c r="F310" s="58"/>
      <c r="G310" s="58"/>
      <c r="H310" s="58"/>
      <c r="I310" s="58"/>
      <c r="J310" s="146"/>
      <c r="K310" s="46"/>
      <c r="L310" s="46"/>
      <c r="M310" s="39"/>
      <c r="V310" s="98"/>
      <c r="W310" s="63"/>
      <c r="AC310" s="214">
        <f>IF(M310&gt;=0,"OK","M310: WARNING")</f>
      </c>
    </row>
    <row r="311" spans="3:24" ht="20.100000000000001" customHeight="1" x14ac:dyDescent="0.2">
      <c r="C311" s="92"/>
      <c r="D311" s="115" t="s">
        <v>54</v>
      </c>
      <c r="E311" s="63">
        <f>ROW()</f>
        <v>311</v>
      </c>
      <c r="F311" s="58"/>
      <c r="G311" s="58"/>
      <c r="H311" s="58"/>
      <c r="I311" s="58"/>
      <c r="J311" s="146"/>
      <c r="K311" s="46"/>
      <c r="L311" s="46"/>
      <c r="M311" s="39"/>
      <c r="V311" s="98"/>
      <c r="W311" s="63"/>
      <c r="AC311" s="214">
        <f>IF(M311&gt;=0,"OK","M311: WARNING")</f>
      </c>
    </row>
    <row r="312" spans="3:24" ht="20.100000000000001" customHeight="1" x14ac:dyDescent="0.2">
      <c r="C312" s="92"/>
      <c r="D312" s="142" t="s">
        <v>55</v>
      </c>
      <c r="E312" s="63"/>
      <c r="F312" s="58"/>
      <c r="G312" s="58"/>
      <c r="H312" s="58"/>
      <c r="I312" s="58"/>
      <c r="J312" s="149"/>
      <c r="K312" s="46"/>
      <c r="L312" s="46"/>
      <c r="M312" s="46"/>
      <c r="V312" s="98"/>
      <c r="W312" s="63"/>
    </row>
    <row r="313" spans="3:24" ht="20.100000000000001" customHeight="1" x14ac:dyDescent="0.2">
      <c r="C313" s="92"/>
      <c r="D313" s="141" t="s">
        <v>52</v>
      </c>
      <c r="E313" s="63">
        <f>ROW()</f>
        <v>313</v>
      </c>
      <c r="F313" s="58"/>
      <c r="G313" s="58"/>
      <c r="H313" s="58"/>
      <c r="I313" s="58"/>
      <c r="J313" s="146"/>
      <c r="K313" s="46"/>
      <c r="L313" s="46"/>
      <c r="M313" s="39"/>
      <c r="V313" s="98"/>
      <c r="W313" s="63"/>
      <c r="AC313" s="214">
        <f>IF(M313&gt;=0,"OK","M313: WARNING")</f>
      </c>
    </row>
    <row r="314" spans="3:24" ht="20.100000000000001" customHeight="1" x14ac:dyDescent="0.2">
      <c r="C314" s="92"/>
      <c r="D314" s="115" t="s">
        <v>53</v>
      </c>
      <c r="E314" s="63">
        <f>ROW()</f>
        <v>314</v>
      </c>
      <c r="F314" s="58"/>
      <c r="G314" s="58"/>
      <c r="H314" s="58"/>
      <c r="I314" s="58"/>
      <c r="J314" s="146"/>
      <c r="K314" s="46"/>
      <c r="L314" s="46"/>
      <c r="M314" s="39"/>
      <c r="V314" s="98"/>
      <c r="W314" s="63"/>
      <c r="AC314" s="214">
        <f>IF(M314&gt;=0,"OK","M314: WARNING")</f>
      </c>
    </row>
    <row r="315" spans="3:24" ht="20.100000000000001" customHeight="1" x14ac:dyDescent="0.2">
      <c r="C315" s="92"/>
      <c r="D315" s="115" t="s">
        <v>54</v>
      </c>
      <c r="E315" s="63">
        <f>ROW()</f>
        <v>315</v>
      </c>
      <c r="F315" s="58"/>
      <c r="G315" s="58"/>
      <c r="H315" s="58"/>
      <c r="I315" s="58"/>
      <c r="J315" s="146"/>
      <c r="K315" s="46"/>
      <c r="L315" s="46"/>
      <c r="M315" s="39"/>
      <c r="V315" s="98"/>
      <c r="W315" s="63"/>
      <c r="AC315" s="214">
        <f>IF(M315&gt;=0,"OK","M315: WARNING")</f>
      </c>
    </row>
    <row r="316" spans="3:24" ht="20.100000000000001" customHeight="1" x14ac:dyDescent="0.2">
      <c r="C316" s="92"/>
      <c r="D316" s="109" t="s">
        <v>59</v>
      </c>
      <c r="E316" s="63">
        <f>ROW()</f>
        <v>316</v>
      </c>
      <c r="F316" s="63"/>
      <c r="G316" s="58"/>
      <c r="H316" s="58"/>
      <c r="I316" s="58"/>
      <c r="J316" s="146"/>
      <c r="K316" s="46"/>
      <c r="L316" s="46"/>
      <c r="M316" s="39"/>
      <c r="V316" s="98"/>
      <c r="W316" s="63"/>
      <c r="X316" s="121"/>
      <c r="AC316" s="214">
        <f>IF(M316&gt;=0,"OK","M316: WARNING")</f>
      </c>
    </row>
    <row r="317" spans="3:24" ht="20.100000000000001" customHeight="1" x14ac:dyDescent="0.2">
      <c r="C317" s="92"/>
      <c r="D317" s="114" t="s">
        <v>60</v>
      </c>
      <c r="E317" s="63">
        <f>ROW()</f>
        <v>317</v>
      </c>
      <c r="F317" s="63"/>
      <c r="G317" s="58"/>
      <c r="H317" s="58"/>
      <c r="I317" s="58"/>
      <c r="J317" s="146"/>
      <c r="K317" s="46"/>
      <c r="L317" s="46"/>
      <c r="M317" s="39"/>
      <c r="V317" s="98"/>
      <c r="W317" s="63"/>
      <c r="AC317" s="214">
        <f>IF(M317&gt;=0,"OK","M317: WARNING")</f>
      </c>
    </row>
    <row r="318" spans="3:24" ht="20.100000000000001" customHeight="1" x14ac:dyDescent="0.2">
      <c r="C318" s="92"/>
      <c r="D318" s="114" t="s">
        <v>265</v>
      </c>
      <c r="E318" s="63">
        <f>ROW()</f>
        <v>318</v>
      </c>
      <c r="F318" s="63"/>
      <c r="G318" s="58"/>
      <c r="H318" s="58"/>
      <c r="I318" s="58"/>
      <c r="J318" s="146"/>
      <c r="K318" s="46"/>
      <c r="L318" s="46"/>
      <c r="M318" s="39"/>
      <c r="V318" s="98"/>
      <c r="W318" s="63"/>
      <c r="AC318" s="214">
        <f>IF(M318&gt;=0,"OK","M318: WARNING")</f>
      </c>
    </row>
    <row r="319" spans="3:24" ht="20.100000000000001" customHeight="1" x14ac:dyDescent="0.2">
      <c r="C319" s="92"/>
      <c r="D319" s="109" t="s">
        <v>260</v>
      </c>
      <c r="E319" s="63">
        <f>ROW()</f>
        <v>319</v>
      </c>
      <c r="F319" s="63"/>
      <c r="G319" s="58"/>
      <c r="H319" s="58"/>
      <c r="I319" s="58"/>
      <c r="J319" s="146"/>
      <c r="K319" s="39"/>
      <c r="L319" s="39"/>
      <c r="M319" s="39"/>
      <c r="V319" s="98"/>
      <c r="W319" s="63"/>
      <c r="Y319" s="214">
        <f>IF(K319&gt;=0,"OK","K319: WARNING")</f>
      </c>
      <c r="AA319" s="214">
        <f>IF(L319&gt;=0,"OK","L319: WARNING")</f>
      </c>
      <c r="AC319" s="214">
        <f>IF(M319&gt;=0,"OK","M319: WARNING")</f>
      </c>
    </row>
    <row r="320" spans="3:24" ht="20.100000000000001" customHeight="1" x14ac:dyDescent="0.2">
      <c r="C320" s="92"/>
      <c r="D320" s="166" t="s">
        <v>254</v>
      </c>
      <c r="E320" s="63">
        <f>ROW()</f>
        <v>320</v>
      </c>
      <c r="F320" s="63"/>
      <c r="G320" s="58"/>
      <c r="H320" s="58"/>
      <c r="I320" s="58"/>
      <c r="J320" s="146"/>
      <c r="K320" s="46"/>
      <c r="L320" s="46"/>
      <c r="M320" s="39"/>
      <c r="V320" s="98"/>
      <c r="W320" s="63"/>
      <c r="AC320" s="214">
        <f>IF(M320&gt;=0,"OK","M320: WARNING")</f>
      </c>
    </row>
    <row r="321" spans="2:33" ht="32.1" customHeight="1" x14ac:dyDescent="0.2">
      <c r="B321" s="121"/>
      <c r="C321" s="92"/>
      <c r="D321" s="113" t="s">
        <v>266</v>
      </c>
      <c r="E321" s="63">
        <f>ROW()</f>
        <v>321</v>
      </c>
      <c r="F321" s="63"/>
      <c r="G321" s="58"/>
      <c r="H321" s="58"/>
      <c r="I321" s="58"/>
      <c r="J321" s="164"/>
      <c r="K321" s="39"/>
      <c r="L321" s="39"/>
      <c r="M321" s="39"/>
      <c r="N321" s="162"/>
      <c r="O321" s="162"/>
      <c r="P321" s="162"/>
      <c r="Q321" s="162"/>
      <c r="R321" s="162"/>
      <c r="S321" s="162"/>
      <c r="T321" s="162"/>
      <c r="U321" s="162"/>
      <c r="V321" s="98"/>
      <c r="W321" s="63"/>
      <c r="Y321" s="214">
        <f>IF(K321&gt;=0,"OK","K321: WARNING")</f>
      </c>
      <c r="AA321" s="214">
        <f>IF(L321&gt;=0,"OK","L321: WARNING")</f>
      </c>
      <c r="AC321" s="214">
        <f>IF(M321&gt;=0,"OK","M321: WARNING")</f>
      </c>
      <c r="AG321" s="162"/>
    </row>
    <row r="322" spans="2:33" ht="32.1" customHeight="1" x14ac:dyDescent="0.2">
      <c r="B322" s="121"/>
      <c r="C322" s="90"/>
      <c r="D322" s="109" t="s">
        <v>255</v>
      </c>
      <c r="E322" s="63">
        <f>ROW()</f>
        <v>322</v>
      </c>
      <c r="F322" s="63"/>
      <c r="G322" s="58"/>
      <c r="H322" s="58"/>
      <c r="I322" s="58"/>
      <c r="J322" s="164"/>
      <c r="K322" s="46"/>
      <c r="L322" s="46"/>
      <c r="M322" s="39"/>
      <c r="V322" s="98"/>
      <c r="W322" s="63"/>
      <c r="AC322" s="214">
        <f>IF(M322&gt;=0,"OK","M322: WARNING")</f>
      </c>
    </row>
    <row r="323" spans="2:33" ht="20.100000000000001" customHeight="1" x14ac:dyDescent="0.2">
      <c r="C323" s="92"/>
      <c r="D323" s="109" t="s">
        <v>90</v>
      </c>
      <c r="E323" s="63">
        <f>ROW()</f>
        <v>323</v>
      </c>
      <c r="F323" s="63"/>
      <c r="G323" s="58"/>
      <c r="H323" s="58"/>
      <c r="I323" s="58"/>
      <c r="J323" s="146"/>
      <c r="K323" s="46"/>
      <c r="L323" s="46"/>
      <c r="M323" s="39"/>
      <c r="V323" s="98"/>
      <c r="W323" s="63"/>
      <c r="AC323" s="214">
        <f>IF(M323-0.2*M61&gt;=-0.5,"OK","M323: ERROR")</f>
      </c>
      <c r="AD323" s="214">
        <f>IF(M323&gt;=0,"OK","M323: WARNING")</f>
      </c>
    </row>
    <row r="324" spans="2:33" ht="32.1" customHeight="1" x14ac:dyDescent="0.2">
      <c r="C324" s="92"/>
      <c r="D324" s="139" t="s">
        <v>261</v>
      </c>
      <c r="E324" s="63"/>
      <c r="F324" s="63"/>
      <c r="G324" s="58"/>
      <c r="H324" s="58"/>
      <c r="I324" s="58"/>
      <c r="J324" s="64"/>
      <c r="K324" s="46"/>
      <c r="L324" s="46"/>
      <c r="M324" s="46"/>
      <c r="V324" s="98"/>
      <c r="W324" s="63"/>
    </row>
    <row r="325" spans="2:33" ht="20.100000000000001" customHeight="1" x14ac:dyDescent="0.2">
      <c r="C325" s="92"/>
      <c r="D325" s="140" t="s">
        <v>61</v>
      </c>
      <c r="E325" s="63">
        <f>ROW()</f>
        <v>325</v>
      </c>
      <c r="F325" s="63"/>
      <c r="G325" s="58"/>
      <c r="H325" s="58"/>
      <c r="I325" s="58"/>
      <c r="J325" s="146"/>
      <c r="K325" s="39"/>
      <c r="L325" s="39"/>
      <c r="M325" s="39"/>
      <c r="V325" s="98"/>
      <c r="W325" s="63"/>
      <c r="Y325" s="214">
        <f>IF(K325&gt;=0,"OK","K325: WARNING")</f>
      </c>
      <c r="AA325" s="214">
        <f>IF(L325&gt;=0,"OK","L325: WARNING")</f>
      </c>
      <c r="AC325" s="214">
        <f>IF(M325&gt;=0,"OK","M325: WARNING")</f>
      </c>
    </row>
    <row r="326" spans="2:33" ht="20.100000000000001" customHeight="1" x14ac:dyDescent="0.2">
      <c r="C326" s="92"/>
      <c r="D326" s="114" t="s">
        <v>62</v>
      </c>
      <c r="E326" s="63">
        <f>ROW()</f>
        <v>326</v>
      </c>
      <c r="F326" s="63"/>
      <c r="G326" s="58"/>
      <c r="H326" s="58"/>
      <c r="I326" s="58"/>
      <c r="J326" s="146"/>
      <c r="K326" s="39"/>
      <c r="L326" s="39"/>
      <c r="M326" s="39"/>
      <c r="V326" s="98"/>
      <c r="W326" s="63"/>
      <c r="Y326" s="214">
        <f>IF(K326&gt;=0,"OK","K326: WARNING")</f>
      </c>
      <c r="AA326" s="214">
        <f>IF(L326&gt;=0,"OK","L326: WARNING")</f>
      </c>
      <c r="AC326" s="214">
        <f>IF(M326&gt;=0,"OK","M326: WARNING")</f>
      </c>
    </row>
    <row r="327" spans="2:33" ht="20.100000000000001" customHeight="1" x14ac:dyDescent="0.2">
      <c r="C327" s="92"/>
      <c r="D327" s="114" t="s">
        <v>63</v>
      </c>
      <c r="E327" s="63">
        <f>ROW()</f>
        <v>327</v>
      </c>
      <c r="F327" s="63"/>
      <c r="G327" s="58"/>
      <c r="H327" s="58"/>
      <c r="I327" s="58"/>
      <c r="J327" s="146"/>
      <c r="K327" s="39"/>
      <c r="L327" s="39"/>
      <c r="M327" s="39"/>
      <c r="V327" s="98"/>
      <c r="W327" s="63"/>
      <c r="Y327" s="214">
        <f>IF(K327&gt;=0,"OK","K327: WARNING")</f>
      </c>
      <c r="AA327" s="214">
        <f>IF(L327&gt;=0,"OK","L327: WARNING")</f>
      </c>
      <c r="AC327" s="214">
        <f>IF(M327&gt;=0,"OK","M327: WARNING")</f>
      </c>
    </row>
    <row r="328" spans="2:33" ht="20.100000000000001" customHeight="1" x14ac:dyDescent="0.2">
      <c r="C328" s="92"/>
      <c r="D328" s="114" t="s">
        <v>64</v>
      </c>
      <c r="E328" s="63">
        <f>ROW()</f>
        <v>328</v>
      </c>
      <c r="F328" s="63"/>
      <c r="G328" s="58"/>
      <c r="H328" s="58"/>
      <c r="I328" s="58"/>
      <c r="J328" s="146"/>
      <c r="K328" s="39"/>
      <c r="L328" s="39"/>
      <c r="M328" s="39"/>
      <c r="V328" s="98"/>
      <c r="W328" s="63"/>
      <c r="Y328" s="214">
        <f>IF(K328&gt;=0,"OK","K328: WARNING")</f>
      </c>
      <c r="AA328" s="214">
        <f>IF(L328&gt;=0,"OK","L328: WARNING")</f>
      </c>
      <c r="AC328" s="214">
        <f>IF(M328&gt;=0,"OK","M328: WARNING")</f>
      </c>
    </row>
    <row r="329" spans="2:33" ht="20.100000000000001" customHeight="1" x14ac:dyDescent="0.2">
      <c r="C329" s="92"/>
      <c r="D329" s="114" t="s">
        <v>43</v>
      </c>
      <c r="E329" s="63">
        <f>ROW()</f>
        <v>329</v>
      </c>
      <c r="F329" s="63"/>
      <c r="G329" s="58"/>
      <c r="H329" s="58"/>
      <c r="I329" s="58"/>
      <c r="J329" s="146"/>
      <c r="K329" s="46"/>
      <c r="L329" s="46"/>
      <c r="M329" s="39"/>
      <c r="V329" s="98"/>
      <c r="W329" s="63"/>
      <c r="AC329" s="214">
        <f>IF(M329&gt;=0,"OK","M329: WARNING")</f>
      </c>
    </row>
    <row r="330" spans="2:33" ht="20.100000000000001" customHeight="1" x14ac:dyDescent="0.2">
      <c r="C330" s="92"/>
      <c r="D330" s="114" t="s">
        <v>65</v>
      </c>
      <c r="E330" s="63">
        <f>ROW()</f>
        <v>330</v>
      </c>
      <c r="F330" s="63"/>
      <c r="G330" s="58"/>
      <c r="H330" s="58"/>
      <c r="I330" s="58"/>
      <c r="J330" s="146"/>
      <c r="K330" s="39"/>
      <c r="L330" s="39"/>
      <c r="M330" s="39"/>
      <c r="V330" s="98"/>
      <c r="W330" s="63"/>
      <c r="Y330" s="214">
        <f>IF(K330&gt;=0,"OK","K330: WARNING")</f>
      </c>
      <c r="AA330" s="214">
        <f>IF(L330&gt;=0,"OK","L330: WARNING")</f>
      </c>
      <c r="AC330" s="214">
        <f>IF(M330&gt;=0,"OK","M330: WARNING")</f>
      </c>
    </row>
    <row r="331" spans="2:33" ht="20.100000000000001" customHeight="1" x14ac:dyDescent="0.2">
      <c r="C331" s="92"/>
      <c r="D331" s="114" t="s">
        <v>66</v>
      </c>
      <c r="E331" s="63">
        <f>ROW()</f>
        <v>331</v>
      </c>
      <c r="F331" s="63"/>
      <c r="G331" s="58"/>
      <c r="H331" s="58"/>
      <c r="I331" s="58"/>
      <c r="J331" s="146"/>
      <c r="K331" s="39"/>
      <c r="L331" s="39"/>
      <c r="M331" s="39"/>
      <c r="V331" s="98"/>
      <c r="W331" s="63"/>
      <c r="Y331" s="214">
        <f>IF(K331&gt;=0,"OK","K331: WARNING")</f>
      </c>
      <c r="AA331" s="214">
        <f>IF(L331&gt;=0,"OK","L331: WARNING")</f>
      </c>
      <c r="AC331" s="214">
        <f>IF(M331&gt;=0,"OK","M331: WARNING")</f>
      </c>
    </row>
    <row r="332" spans="2:33" ht="20.100000000000001" customHeight="1" x14ac:dyDescent="0.2">
      <c r="C332" s="92"/>
      <c r="D332" s="114" t="s">
        <v>67</v>
      </c>
      <c r="E332" s="63">
        <f>ROW()</f>
        <v>332</v>
      </c>
      <c r="F332" s="63"/>
      <c r="G332" s="58"/>
      <c r="H332" s="58"/>
      <c r="I332" s="58"/>
      <c r="J332" s="146"/>
      <c r="K332" s="39"/>
      <c r="L332" s="39"/>
      <c r="M332" s="39"/>
      <c r="V332" s="98"/>
      <c r="W332" s="63"/>
      <c r="Y332" s="214">
        <f>IF(K332&gt;=0,"OK","K332: WARNING")</f>
      </c>
      <c r="AA332" s="214">
        <f>IF(L332&gt;=0,"OK","L332: WARNING")</f>
      </c>
      <c r="AC332" s="214">
        <f>IF(M332&gt;=0,"OK","M332: WARNING")</f>
      </c>
    </row>
    <row r="333" spans="2:33" ht="20.100000000000001" customHeight="1" x14ac:dyDescent="0.2">
      <c r="C333" s="92"/>
      <c r="D333" s="114" t="s">
        <v>262</v>
      </c>
      <c r="E333" s="63">
        <f>ROW()</f>
        <v>333</v>
      </c>
      <c r="F333" s="63"/>
      <c r="G333" s="58"/>
      <c r="H333" s="58"/>
      <c r="I333" s="58"/>
      <c r="J333" s="146"/>
      <c r="K333" s="39"/>
      <c r="L333" s="39"/>
      <c r="M333" s="39"/>
      <c r="V333" s="98"/>
      <c r="W333" s="63"/>
      <c r="Y333" s="214">
        <f>IF(K333&gt;=0,"OK","K333: WARNING")</f>
      </c>
      <c r="AA333" s="214">
        <f>IF(L333&gt;=0,"OK","L333: WARNING")</f>
      </c>
      <c r="AC333" s="214">
        <f>IF(M333&gt;=0,"OK","M333: WARNING")</f>
      </c>
    </row>
    <row r="334" spans="2:33" ht="6" customHeight="1" x14ac:dyDescent="0.2">
      <c r="C334" s="90"/>
      <c r="D334" s="117"/>
      <c r="E334" s="35"/>
      <c r="F334" s="35"/>
      <c r="G334" s="35"/>
      <c r="H334" s="35"/>
      <c r="I334" s="35"/>
      <c r="J334" s="35"/>
      <c r="K334" s="35"/>
      <c r="L334" s="35"/>
      <c r="M334" s="35"/>
      <c r="N334" s="35"/>
      <c r="O334" s="35"/>
      <c r="P334" s="35"/>
      <c r="Q334" s="35"/>
      <c r="R334" s="35"/>
      <c r="S334" s="35"/>
      <c r="T334" s="35"/>
      <c r="U334" s="35"/>
      <c r="V334" s="36"/>
      <c r="W334" s="63"/>
    </row>
    <row r="335" spans="2:33" ht="31.5" customHeight="1" x14ac:dyDescent="0.2">
      <c r="D335" s="121"/>
      <c r="E335" s="63"/>
      <c r="F335" s="63"/>
      <c r="G335" s="58"/>
      <c r="H335" s="58"/>
      <c r="I335" s="58"/>
      <c r="J335" s="64"/>
      <c r="K335" s="86"/>
      <c r="L335" s="86"/>
      <c r="M335" s="86"/>
      <c r="V335" s="40"/>
      <c r="W335" s="63"/>
    </row>
    <row r="336" spans="2:33" ht="24.95" customHeight="1" x14ac:dyDescent="0.2">
      <c r="D336" s="198" t="s">
        <v>68</v>
      </c>
      <c r="E336" s="63"/>
      <c r="F336" s="63"/>
      <c r="G336" s="58"/>
      <c r="H336" s="58"/>
      <c r="I336" s="58"/>
      <c r="J336" s="64"/>
      <c r="K336" s="202" t="s">
        <v>92</v>
      </c>
      <c r="L336" s="29"/>
      <c r="M336" s="30"/>
      <c r="V336" s="200" t="s">
        <v>97</v>
      </c>
      <c r="W336" s="63"/>
    </row>
    <row r="337" spans="3:23" ht="15" customHeight="1" x14ac:dyDescent="0.2">
      <c r="D337" s="199"/>
      <c r="E337" s="63"/>
      <c r="F337" s="63"/>
      <c r="G337" s="58"/>
      <c r="H337" s="58"/>
      <c r="I337" s="58"/>
      <c r="J337" s="64"/>
      <c r="K337" s="203"/>
      <c r="L337" s="126"/>
      <c r="M337" s="34"/>
      <c r="V337" s="201"/>
      <c r="W337" s="63"/>
    </row>
    <row r="338" spans="3:23" ht="20.100000000000001" customHeight="1" x14ac:dyDescent="0.2">
      <c r="C338" s="92"/>
      <c r="D338" s="118" t="s">
        <v>69</v>
      </c>
      <c r="E338" s="63">
        <f>ROW()</f>
        <v>338</v>
      </c>
      <c r="F338" s="60"/>
      <c r="G338" s="58"/>
      <c r="H338" s="58"/>
      <c r="I338" s="58"/>
      <c r="J338" s="146"/>
      <c r="K338" s="39"/>
      <c r="L338" s="101"/>
      <c r="M338" s="132"/>
      <c r="V338" s="132"/>
      <c r="W338" s="63"/>
      <c r="Y338" s="214">
        <f>IF(K338&gt;=0,"OK","K338: WARNING")</f>
      </c>
    </row>
    <row r="339" spans="3:23" ht="20.100000000000001" customHeight="1" x14ac:dyDescent="0.2">
      <c r="C339" s="92"/>
      <c r="D339" s="109" t="s">
        <v>70</v>
      </c>
      <c r="E339" s="63">
        <f>ROW()</f>
        <v>339</v>
      </c>
      <c r="F339" s="58"/>
      <c r="G339" s="58"/>
      <c r="H339" s="58"/>
      <c r="I339" s="58"/>
      <c r="J339" s="146"/>
      <c r="K339" s="39"/>
      <c r="L339" s="101"/>
      <c r="M339" s="132"/>
      <c r="V339" s="132"/>
      <c r="W339" s="63"/>
      <c r="Y339" s="214">
        <f>IF(K339&gt;=0,"OK","K339: WARNING")</f>
      </c>
    </row>
    <row r="340" spans="3:23" ht="20.100000000000001" customHeight="1" x14ac:dyDescent="0.2">
      <c r="C340" s="92"/>
      <c r="D340" s="109" t="s">
        <v>71</v>
      </c>
      <c r="E340" s="63">
        <f>ROW()</f>
        <v>340</v>
      </c>
      <c r="F340" s="60"/>
      <c r="G340" s="58"/>
      <c r="H340" s="58"/>
      <c r="I340" s="58"/>
      <c r="J340" s="146"/>
      <c r="K340" s="39"/>
      <c r="L340" s="101"/>
      <c r="M340" s="132"/>
      <c r="V340" s="132"/>
      <c r="W340" s="63"/>
      <c r="Y340" s="214">
        <f>IF(K340&gt;=0,"OK","K340: WARNING")</f>
      </c>
    </row>
    <row r="341" spans="3:23" ht="20.100000000000001" customHeight="1" x14ac:dyDescent="0.2">
      <c r="C341" s="92"/>
      <c r="D341" s="109" t="s">
        <v>72</v>
      </c>
      <c r="E341" s="63">
        <f>ROW()</f>
        <v>341</v>
      </c>
      <c r="F341" s="58"/>
      <c r="G341" s="58"/>
      <c r="H341" s="58"/>
      <c r="I341" s="58"/>
      <c r="J341" s="146"/>
      <c r="K341" s="39"/>
      <c r="L341" s="101"/>
      <c r="M341" s="132"/>
      <c r="V341" s="132"/>
      <c r="W341" s="63"/>
      <c r="Y341" s="214">
        <f>IF(K341&gt;=0,"OK","K341: WARNING")</f>
      </c>
    </row>
    <row r="342" spans="3:23" ht="20.100000000000001" customHeight="1" x14ac:dyDescent="0.2">
      <c r="C342" s="92"/>
      <c r="D342" s="109" t="s">
        <v>73</v>
      </c>
      <c r="E342" s="63">
        <f>ROW()</f>
        <v>342</v>
      </c>
      <c r="F342" s="63"/>
      <c r="G342" s="58"/>
      <c r="H342" s="58"/>
      <c r="I342" s="58"/>
      <c r="J342" s="146"/>
      <c r="K342" s="39"/>
      <c r="L342" s="101"/>
      <c r="M342" s="132"/>
      <c r="V342" s="132"/>
      <c r="W342" s="63"/>
      <c r="Y342" s="214">
        <f>IF(K342&gt;=0,"OK","K342: WARNING")</f>
      </c>
    </row>
    <row r="343" spans="3:23" ht="20.100000000000001" customHeight="1" x14ac:dyDescent="0.2">
      <c r="C343" s="92"/>
      <c r="D343" s="109" t="s">
        <v>74</v>
      </c>
      <c r="E343" s="63">
        <f>ROW()</f>
        <v>343</v>
      </c>
      <c r="F343" s="63"/>
      <c r="G343" s="58"/>
      <c r="H343" s="58"/>
      <c r="I343" s="58"/>
      <c r="J343" s="146"/>
      <c r="K343" s="39"/>
      <c r="L343" s="101"/>
      <c r="M343" s="132"/>
      <c r="V343" s="132"/>
      <c r="W343" s="63"/>
      <c r="Y343" s="214">
        <f>IF(K343&gt;=0,"OK","K343: WARNING")</f>
      </c>
    </row>
    <row r="344" spans="3:23" ht="20.100000000000001" customHeight="1" x14ac:dyDescent="0.2">
      <c r="C344" s="92"/>
      <c r="D344" s="139" t="s">
        <v>75</v>
      </c>
      <c r="E344" s="63"/>
      <c r="F344" s="63"/>
      <c r="G344" s="58"/>
      <c r="H344" s="58"/>
      <c r="I344" s="58"/>
      <c r="J344" s="64"/>
      <c r="K344" s="46"/>
      <c r="L344" s="101"/>
      <c r="M344" s="132"/>
      <c r="V344" s="132"/>
      <c r="W344" s="63"/>
    </row>
    <row r="345" spans="3:23" ht="20.100000000000001" customHeight="1" x14ac:dyDescent="0.2">
      <c r="C345" s="92"/>
      <c r="D345" s="137" t="s">
        <v>91</v>
      </c>
      <c r="E345" s="63">
        <f>ROW()</f>
        <v>345</v>
      </c>
      <c r="F345" s="63"/>
      <c r="G345" s="58"/>
      <c r="H345" s="58"/>
      <c r="I345" s="58"/>
      <c r="J345" s="146"/>
      <c r="K345" s="39"/>
      <c r="L345" s="101"/>
      <c r="M345" s="132"/>
      <c r="V345" s="132"/>
      <c r="W345" s="63"/>
      <c r="Y345" s="214">
        <f>IF(K345&gt;=0,"OK","K345: WARNING")</f>
      </c>
    </row>
    <row r="346" spans="3:23" ht="20.100000000000001" customHeight="1" x14ac:dyDescent="0.2">
      <c r="C346" s="92"/>
      <c r="D346" s="110" t="s">
        <v>76</v>
      </c>
      <c r="E346" s="63">
        <f>ROW()</f>
        <v>346</v>
      </c>
      <c r="F346" s="63"/>
      <c r="G346" s="58"/>
      <c r="H346" s="58"/>
      <c r="I346" s="58"/>
      <c r="J346" s="146"/>
      <c r="K346" s="39"/>
      <c r="L346" s="101"/>
      <c r="M346" s="132"/>
      <c r="V346" s="132"/>
      <c r="W346" s="63"/>
      <c r="Y346" s="214">
        <f>IF(K346&gt;=0,"OK","K346: WARNING")</f>
      </c>
    </row>
    <row r="347" spans="3:23" ht="20.100000000000001" customHeight="1" x14ac:dyDescent="0.2">
      <c r="C347" s="92"/>
      <c r="D347" s="110" t="s">
        <v>77</v>
      </c>
      <c r="E347" s="63">
        <f>ROW()</f>
        <v>347</v>
      </c>
      <c r="F347" s="63"/>
      <c r="G347" s="58"/>
      <c r="H347" s="58"/>
      <c r="I347" s="58"/>
      <c r="J347" s="146"/>
      <c r="K347" s="39"/>
      <c r="L347" s="101"/>
      <c r="M347" s="132"/>
      <c r="V347" s="132"/>
      <c r="W347" s="63"/>
      <c r="Y347" s="214">
        <f>IF(K347&gt;=0,"OK","K347: WARNING")</f>
      </c>
    </row>
    <row r="348" spans="3:23" ht="20.100000000000001" customHeight="1" x14ac:dyDescent="0.2">
      <c r="C348" s="92"/>
      <c r="D348" s="110" t="s">
        <v>78</v>
      </c>
      <c r="E348" s="63">
        <f>ROW()</f>
        <v>348</v>
      </c>
      <c r="F348" s="63"/>
      <c r="G348" s="58"/>
      <c r="H348" s="58"/>
      <c r="I348" s="58"/>
      <c r="J348" s="146"/>
      <c r="K348" s="39"/>
      <c r="L348" s="101"/>
      <c r="M348" s="132"/>
      <c r="V348" s="132"/>
      <c r="W348" s="63"/>
      <c r="Y348" s="214">
        <f>IF(K348&gt;=0,"OK","K348: WARNING")</f>
      </c>
    </row>
    <row r="349" spans="3:23" ht="20.100000000000001" customHeight="1" x14ac:dyDescent="0.2">
      <c r="C349" s="92"/>
      <c r="D349" s="109" t="s">
        <v>256</v>
      </c>
      <c r="E349" s="63">
        <f>ROW()</f>
        <v>349</v>
      </c>
      <c r="F349" s="63"/>
      <c r="G349" s="58"/>
      <c r="H349" s="58"/>
      <c r="I349" s="58"/>
      <c r="J349" s="146"/>
      <c r="K349" s="39"/>
      <c r="L349" s="101"/>
      <c r="M349" s="132"/>
      <c r="V349" s="132"/>
      <c r="W349" s="63"/>
      <c r="Y349" s="214">
        <f>IF(K349&gt;=0,"OK","K349: WARNING")</f>
      </c>
    </row>
    <row r="350" spans="3:23" ht="20.100000000000001" customHeight="1" x14ac:dyDescent="0.2">
      <c r="C350" s="111"/>
      <c r="D350" s="128" t="s">
        <v>98</v>
      </c>
      <c r="E350" s="63">
        <f>ROW()</f>
        <v>350</v>
      </c>
      <c r="F350" s="63"/>
      <c r="G350" s="58"/>
      <c r="H350" s="58"/>
      <c r="I350" s="58"/>
      <c r="J350" s="151"/>
      <c r="K350" s="46"/>
      <c r="L350" s="101"/>
      <c r="M350" s="132"/>
      <c r="V350" s="39"/>
      <c r="W350" s="63"/>
      <c r="AE350" s="214">
        <f>IF(V350&gt;=0,"OK","V350: WARNING")</f>
      </c>
      <c r="AF350" s="214">
        <f>IF(V350&gt;0,"OK","V350: ERROR")</f>
      </c>
    </row>
    <row r="351" spans="3:23" ht="6" customHeight="1" x14ac:dyDescent="0.2">
      <c r="C351" s="111"/>
      <c r="D351" s="119"/>
      <c r="E351" s="145"/>
      <c r="F351" s="123"/>
      <c r="G351" s="130"/>
      <c r="H351" s="58"/>
      <c r="I351" s="58"/>
      <c r="J351" s="64"/>
      <c r="K351" s="102"/>
      <c r="L351" s="35"/>
      <c r="M351" s="35"/>
      <c r="N351" s="35"/>
      <c r="V351" s="103"/>
      <c r="W351" s="63"/>
    </row>
    <row r="352" spans="3:23" ht="20.100000000000001" customHeight="1" x14ac:dyDescent="0.2">
      <c r="D352" s="144" t="s">
        <v>79</v>
      </c>
      <c r="E352" s="125"/>
      <c r="F352" s="125"/>
      <c r="G352" s="58"/>
      <c r="H352" s="58"/>
      <c r="I352" s="58"/>
      <c r="J352" s="64"/>
      <c r="K352" s="101"/>
      <c r="L352" s="101"/>
      <c r="M352" s="133"/>
      <c r="N352" s="124"/>
      <c r="O352" s="101"/>
      <c r="P352" s="101"/>
      <c r="Q352" s="101"/>
      <c r="R352" s="101"/>
      <c r="S352" s="101"/>
      <c r="T352" s="101"/>
      <c r="U352" s="101"/>
      <c r="V352" s="101"/>
      <c r="W352" s="63"/>
    </row>
    <row r="353" spans="3:33" ht="6" customHeight="1" x14ac:dyDescent="0.2">
      <c r="C353" s="111"/>
      <c r="D353" s="120"/>
      <c r="E353" s="21"/>
      <c r="F353" s="21"/>
      <c r="G353" s="35"/>
      <c r="H353" s="35"/>
      <c r="I353" s="35"/>
      <c r="J353" s="35"/>
      <c r="K353" s="35"/>
      <c r="L353" s="35"/>
      <c r="M353" s="35"/>
      <c r="N353" s="35"/>
      <c r="O353" s="35"/>
      <c r="P353" s="35"/>
      <c r="Q353" s="35"/>
      <c r="R353" s="35"/>
      <c r="S353" s="35"/>
      <c r="T353" s="35"/>
      <c r="U353" s="35"/>
      <c r="V353" s="36"/>
      <c r="W353" s="63"/>
      <c r="AG353" s="106"/>
    </row>
    <row r="354" spans="3:33" ht="20.100000000000001" customHeight="1" x14ac:dyDescent="0.2">
      <c r="C354" s="112"/>
      <c r="D354" s="129" t="s">
        <v>231</v>
      </c>
      <c r="E354" s="125">
        <f>ROW()</f>
        <v>354</v>
      </c>
      <c r="F354" s="125"/>
      <c r="G354" s="58"/>
      <c r="H354" s="58"/>
      <c r="I354" s="58"/>
      <c r="J354" s="146"/>
      <c r="K354" s="104"/>
      <c r="L354" s="99"/>
      <c r="M354" s="134"/>
      <c r="V354" s="159"/>
      <c r="W354" s="63"/>
      <c r="AE354" s="214">
        <f>IF(IF(NOT(V350=0),ABS(V354-V74/V350)&lt;=0.0001,FALSE),"OK","V354: ERROR")</f>
      </c>
      <c r="AF354" s="214">
        <f>IF(V354&gt;=0,"OK","V354: WARNING")</f>
      </c>
    </row>
    <row r="355" spans="3:33" ht="6" customHeight="1" x14ac:dyDescent="0.2">
      <c r="D355" s="19"/>
      <c r="E355" s="19"/>
      <c r="F355" s="19"/>
      <c r="G355" s="59"/>
      <c r="H355" s="59"/>
      <c r="I355" s="59"/>
      <c r="J355" s="19"/>
      <c r="K355" s="19"/>
      <c r="L355" s="19"/>
      <c r="M355" s="19"/>
      <c r="N355" s="35"/>
      <c r="O355" s="35"/>
      <c r="P355" s="35"/>
      <c r="Q355" s="35"/>
      <c r="R355" s="35"/>
      <c r="S355" s="35"/>
      <c r="T355" s="35"/>
      <c r="U355" s="35"/>
      <c r="V355" s="19"/>
      <c r="W355" s="19"/>
    </row>
    <row r="359" ht="13.0" customHeight="true">
      <c r="Z359" s="214">
        <f>IF(ABS(M63-SUM(L64,K64,M64))&lt;=0.5,"OK","M63: ERROR")</f>
      </c>
    </row>
    <row r="360" ht="13.0" customHeight="true">
      <c r="Y360" s="214">
        <f>IF(ABS(K68+L68+M68-(K85+L85+M85))&lt;=1,"OK","K68: ERROR")</f>
      </c>
    </row>
    <row r="361" ht="13.0" customHeight="true"/>
    <row r="362" ht="13.0" customHeight="true"/>
    <row r="363" ht="13.0" customHeight="true"/>
    <row r="364" ht="13.0" customHeight="true"/>
  </sheetData>
  <sheetProtection sheet="1" objects="1" scenarios="1"/>
  <mergeCells count="6">
    <mergeCell ref="D336:D337"/>
    <mergeCell ref="V336:V337"/>
    <mergeCell ref="K336:K337"/>
    <mergeCell ref="V16:V17"/>
    <mergeCell ref="V78:V79"/>
    <mergeCell ref="K16:M16"/>
  </mergeCells>
  <conditionalFormatting sqref="Y22:AF354">
    <cfRule type="expression" dxfId="7" priority="1">
      <formula>ISNUMBER(SEARCH("ERROR",Y22))</formula>
    </cfRule>
    <cfRule type="expression" dxfId="8" priority="2">
      <formula>ISNUMBER(SEARCH("WARNING",Y22))</formula>
    </cfRule>
    <cfRule type="expression" dxfId="9" priority="3">
      <formula>ISNUMBER(SEARCH("OK",Y22))</formula>
    </cfRule>
  </conditionalFormatting>
  <conditionalFormatting sqref="Y359:Z360">
    <cfRule type="expression" dxfId="10" priority="4">
      <formula>ISNUMBER(SEARCH("ERROR",Y359))</formula>
    </cfRule>
    <cfRule type="expression" dxfId="11" priority="5">
      <formula>ISNUMBER(SEARCH("WARNING",Y359))</formula>
    </cfRule>
    <cfRule type="expression" dxfId="12" priority="6">
      <formula>ISNUMBER(SEARCH("OK",Y359))</formula>
    </cfRule>
  </conditionalFormatting>
  <conditionalFormatting sqref="B5">
    <cfRule type="expression" dxfId="13" priority="7">
      <formula>OR(B5=0,B5="0")</formula>
    </cfRule>
    <cfRule type="expression" dxfId="14" priority="8">
      <formula>B5&gt;0</formula>
    </cfRule>
  </conditionalFormatting>
  <conditionalFormatting sqref="B6">
    <cfRule type="expression" dxfId="15" priority="9">
      <formula>OR(B6=0,B6="0")</formula>
    </cfRule>
    <cfRule type="expression" dxfId="16" priority="10">
      <formula>B6&gt;0</formula>
    </cfRule>
  </conditionalFormatting>
  <hyperlinks>
    <hyperlink location="Validation_KD001_NSFR_G01_K24_0" ref="Y24"/>
    <hyperlink location="Validation_KD001_NSFR_G01_K25_0" ref="Y25"/>
    <hyperlink location="Validation_KD001_NSFR_G01_K27_0" ref="Y27"/>
    <hyperlink location="Validation_KD001_NSFR_G01_K28_0" ref="Y28"/>
    <hyperlink location="Validation_KD001_NSFR_G01_K29_0" ref="Y29"/>
    <hyperlink location="Validation_KD001_NSFR_G01_K31_0" ref="Y31"/>
    <hyperlink location="Validation_KD001_NSFR_G01_K32_0" ref="Y32"/>
    <hyperlink location="Validation_KD001_NSFR_G01_K33_0" ref="Y33"/>
    <hyperlink location="Validation_KD001_NSFR_G01_K35_0" ref="Y35"/>
    <hyperlink location="Validation_KD001_NSFR_G01_K36_0" ref="Y36"/>
    <hyperlink location="Validation_KD001_NSFR_G01_K37_0" ref="Y37"/>
    <hyperlink location="Validation_KD001_NSFR_G01_K39_0" ref="Y39"/>
    <hyperlink location="Validation_KD001_NSFR_G01_K40_0" ref="Y40"/>
    <hyperlink location="Validation_KD001_NSFR_G01_K41_0" ref="Y41"/>
    <hyperlink location="Validation_KD001_NSFR_G01_K43_0" ref="Y43"/>
    <hyperlink location="Validation_KD001_NSFR_G01_K44_0" ref="Y44"/>
    <hyperlink location="Validation_KD001_NSFR_G01_K45_0" ref="Y45"/>
    <hyperlink location="Validation_KD001_NSFR_G01_K47_0" ref="Y47"/>
    <hyperlink location="Validation_KD001_NSFR_G01_K48_0" ref="Y48"/>
    <hyperlink location="Validation_KD001_NSFR_G01_K49_0" ref="Y49"/>
    <hyperlink location="Validation_KD001_NSFR_G01_K50_0" ref="Y50"/>
    <hyperlink location="Validation_KD001_NSFR_G01_K51_0" ref="Y51"/>
    <hyperlink location="Validation_KD001_NSFR_G01_K53_0" ref="Y53"/>
    <hyperlink location="Validation_KD001_NSFR_G01_K54_0" ref="Y54"/>
    <hyperlink location="Validation_KD001_NSFR_G01_K55_0" ref="Y55"/>
    <hyperlink location="Validation_KD001_NSFR_G01_K56_0" ref="Y56"/>
    <hyperlink location="Validation_KD001_NSFR_G01_K57_0" ref="Y57"/>
    <hyperlink location="Validation_KD001_NSFR_G01_K58_0" ref="Y58"/>
    <hyperlink location="Validation_KD001_NSFR_G01_K59_0" ref="Y59"/>
    <hyperlink location="Validation_KD001_NSFR_G01_K64_0" ref="Y64"/>
    <hyperlink location="Validation_KD001_NSFR_G01_K65_0" ref="Y65"/>
    <hyperlink location="Validation_KD001_NSFR_G01_K66_0" ref="Y66"/>
    <hyperlink location="Validation_KD001_NSFR_G01_K67_0" ref="Y67"/>
    <hyperlink location="Validation_KD001_NSFR_G01_K68_0" ref="Y68"/>
    <hyperlink location="Validation_KD001_NSFR_G01_K70_0" ref="Y70"/>
    <hyperlink location="Validation_KD001_NSFR_G01_K71_0" ref="Y71"/>
    <hyperlink location="Validation_KD001_NSFR_G01_K72_0" ref="Y72"/>
    <hyperlink location="Validation_KD001_NSFR_G01_K73_0" ref="Y73"/>
    <hyperlink location="Validation_KD001_NSFR_G01_K81_0" ref="Y81"/>
    <hyperlink location="Validation_KD001_NSFR_G01_K82_0" ref="Y82"/>
    <hyperlink location="Validation_K006_NSFR_G01_K82_0" ref="Z82"/>
    <hyperlink location="Validation_KD001_NSFR_G01_K83_0" ref="Y83"/>
    <hyperlink location="Validation_KD001_NSFR_G01_K84_0" ref="Y84"/>
    <hyperlink location="Validation_KD001_NSFR_G01_K85_0" ref="Y85"/>
    <hyperlink location="Validation_KD001_NSFR_G01_K87_0" ref="Y87"/>
    <hyperlink location="Validation_KD001_NSFR_G01_K89_0" ref="Y89"/>
    <hyperlink location="Validation_KD001_NSFR_G01_K90_0" ref="Y90"/>
    <hyperlink location="Validation_KD001_NSFR_G01_K91_0" ref="Y91"/>
    <hyperlink location="Validation_KD001_NSFR_G01_K93_0" ref="Y93"/>
    <hyperlink location="Validation_KD001_NSFR_G01_K94_0" ref="Y94"/>
    <hyperlink location="Validation_KD001_NSFR_G01_K95_0" ref="Y95"/>
    <hyperlink location="Validation_KD001_NSFR_G01_K97_0" ref="Y97"/>
    <hyperlink location="Validation_KD001_NSFR_G01_K99_0" ref="Y99"/>
    <hyperlink location="Validation_KD001_NSFR_G01_K100_0" ref="Y100"/>
    <hyperlink location="Validation_KD001_NSFR_G01_K101_0" ref="Y101"/>
    <hyperlink location="Validation_KD001_NSFR_G01_K103_0" ref="Y103"/>
    <hyperlink location="Validation_KD001_NSFR_G01_K104_0" ref="Y104"/>
    <hyperlink location="Validation_KD001_NSFR_G01_K105_0" ref="Y105"/>
    <hyperlink location="Validation_KD001_NSFR_G01_K107_0" ref="Y107"/>
    <hyperlink location="Validation_KD001_NSFR_G01_K109_0" ref="Y109"/>
    <hyperlink location="Validation_KD001_NSFR_G01_K110_0" ref="Y110"/>
    <hyperlink location="Validation_KD001_NSFR_G01_K111_0" ref="Y111"/>
    <hyperlink location="Validation_KD001_NSFR_G01_K113_0" ref="Y113"/>
    <hyperlink location="Validation_KD001_NSFR_G01_K114_0" ref="Y114"/>
    <hyperlink location="Validation_KD001_NSFR_G01_K115_0" ref="Y115"/>
    <hyperlink location="Validation_KD001_NSFR_G01_K117_0" ref="Y117"/>
    <hyperlink location="Validation_KD001_NSFR_G01_K119_0" ref="Y119"/>
    <hyperlink location="Validation_KD001_NSFR_G01_K120_0" ref="Y120"/>
    <hyperlink location="Validation_KD001_NSFR_G01_K121_0" ref="Y121"/>
    <hyperlink location="Validation_KD001_NSFR_G01_K123_0" ref="Y123"/>
    <hyperlink location="Validation_KD001_NSFR_G01_K124_0" ref="Y124"/>
    <hyperlink location="Validation_KD001_NSFR_G01_K125_0" ref="Y125"/>
    <hyperlink location="Validation_KD001_NSFR_G01_K127_0" ref="Y127"/>
    <hyperlink location="Validation_KD001_NSFR_G01_K129_0" ref="Y129"/>
    <hyperlink location="Validation_KD001_NSFR_G01_K130_0" ref="Y130"/>
    <hyperlink location="Validation_KD001_NSFR_G01_K131_0" ref="Y131"/>
    <hyperlink location="Validation_KD001_NSFR_G01_K133_0" ref="Y133"/>
    <hyperlink location="Validation_KD001_NSFR_G01_K134_0" ref="Y134"/>
    <hyperlink location="Validation_KD001_NSFR_G01_K135_0" ref="Y135"/>
    <hyperlink location="Validation_KD001_NSFR_G01_K137_0" ref="Y137"/>
    <hyperlink location="Validation_KD001_NSFR_G01_K139_0" ref="Y139"/>
    <hyperlink location="Validation_KD001_NSFR_G01_K140_0" ref="Y140"/>
    <hyperlink location="Validation_KD001_NSFR_G01_K141_0" ref="Y141"/>
    <hyperlink location="Validation_KD001_NSFR_G01_K143_0" ref="Y143"/>
    <hyperlink location="Validation_KD001_NSFR_G01_K144_0" ref="Y144"/>
    <hyperlink location="Validation_KD001_NSFR_G01_K145_0" ref="Y145"/>
    <hyperlink location="Validation_KD001_NSFR_G01_K147_0" ref="Y147"/>
    <hyperlink location="Validation_KD001_NSFR_G01_K149_0" ref="Y149"/>
    <hyperlink location="Validation_KD001_NSFR_G01_K150_0" ref="Y150"/>
    <hyperlink location="Validation_KD001_NSFR_G01_K151_0" ref="Y151"/>
    <hyperlink location="Validation_KD001_NSFR_G01_K153_0" ref="Y153"/>
    <hyperlink location="Validation_KD001_NSFR_G01_K154_0" ref="Y154"/>
    <hyperlink location="Validation_KD001_NSFR_G01_K155_0" ref="Y155"/>
    <hyperlink location="Validation_KD001_NSFR_G01_K157_0" ref="Y157"/>
    <hyperlink location="Validation_KD001_NSFR_G01_K159_0" ref="Y159"/>
    <hyperlink location="Validation_KD001_NSFR_G01_K160_0" ref="Y160"/>
    <hyperlink location="Validation_KD001_NSFR_G01_K161_0" ref="Y161"/>
    <hyperlink location="Validation_KD001_NSFR_G01_K163_0" ref="Y163"/>
    <hyperlink location="Validation_KD001_NSFR_G01_K164_0" ref="Y164"/>
    <hyperlink location="Validation_KD001_NSFR_G01_K165_0" ref="Y165"/>
    <hyperlink location="Validation_KD001_NSFR_G01_K167_0" ref="Y167"/>
    <hyperlink location="Validation_KD001_NSFR_G01_K169_0" ref="Y169"/>
    <hyperlink location="Validation_KD001_NSFR_G01_K170_0" ref="Y170"/>
    <hyperlink location="Validation_KD001_NSFR_G01_K171_0" ref="Y171"/>
    <hyperlink location="Validation_KD001_NSFR_G01_K173_0" ref="Y173"/>
    <hyperlink location="Validation_KD001_NSFR_G01_K174_0" ref="Y174"/>
    <hyperlink location="Validation_KD001_NSFR_G01_K175_0" ref="Y175"/>
    <hyperlink location="Validation_KD001_NSFR_G01_K177_0" ref="Y177"/>
    <hyperlink location="Validation_KD001_NSFR_G01_K179_0" ref="Y179"/>
    <hyperlink location="Validation_KD001_NSFR_G01_K180_0" ref="Y180"/>
    <hyperlink location="Validation_KD001_NSFR_G01_K181_0" ref="Y181"/>
    <hyperlink location="Validation_KD001_NSFR_G01_K183_0" ref="Y183"/>
    <hyperlink location="Validation_KD001_NSFR_G01_K184_0" ref="Y184"/>
    <hyperlink location="Validation_KD001_NSFR_G01_K185_0" ref="Y185"/>
    <hyperlink location="Validation_KD001_NSFR_G01_K187_0" ref="Y187"/>
    <hyperlink location="Validation_KD001_NSFR_G01_K189_0" ref="Y189"/>
    <hyperlink location="Validation_KD001_NSFR_G01_K190_0" ref="Y190"/>
    <hyperlink location="Validation_KD001_NSFR_G01_K191_0" ref="Y191"/>
    <hyperlink location="Validation_KD001_NSFR_G01_K193_0" ref="Y193"/>
    <hyperlink location="Validation_KD001_NSFR_G01_K194_0" ref="Y194"/>
    <hyperlink location="Validation_KD001_NSFR_G01_K195_0" ref="Y195"/>
    <hyperlink location="Validation_KD001_NSFR_G01_K197_0" ref="Y197"/>
    <hyperlink location="Validation_KD001_NSFR_G01_K199_0" ref="Y199"/>
    <hyperlink location="Validation_KD001_NSFR_G01_K200_0" ref="Y200"/>
    <hyperlink location="Validation_KD001_NSFR_G01_K201_0" ref="Y201"/>
    <hyperlink location="Validation_KD001_NSFR_G01_K203_0" ref="Y203"/>
    <hyperlink location="Validation_KD001_NSFR_G01_K204_0" ref="Y204"/>
    <hyperlink location="Validation_KD001_NSFR_G01_K205_0" ref="Y205"/>
    <hyperlink location="Validation_KD001_NSFR_G01_K207_0" ref="Y207"/>
    <hyperlink location="Validation_KD001_NSFR_G01_K209_0" ref="Y209"/>
    <hyperlink location="Validation_KD001_NSFR_G01_K210_0" ref="Y210"/>
    <hyperlink location="Validation_KD001_NSFR_G01_K211_0" ref="Y211"/>
    <hyperlink location="Validation_KD001_NSFR_G01_K213_0" ref="Y213"/>
    <hyperlink location="Validation_KD001_NSFR_G01_K214_0" ref="Y214"/>
    <hyperlink location="Validation_KD001_NSFR_G01_K215_0" ref="Y215"/>
    <hyperlink location="Validation_KD001_NSFR_G01_K217_0" ref="Y217"/>
    <hyperlink location="Validation_KD001_NSFR_G01_K219_0" ref="Y219"/>
    <hyperlink location="Validation_KD001_NSFR_G01_K220_0" ref="Y220"/>
    <hyperlink location="Validation_KD001_NSFR_G01_K221_0" ref="Y221"/>
    <hyperlink location="Validation_KD001_NSFR_G01_K223_0" ref="Y223"/>
    <hyperlink location="Validation_KD001_NSFR_G01_K224_0" ref="Y224"/>
    <hyperlink location="Validation_KD001_NSFR_G01_K225_0" ref="Y225"/>
    <hyperlink location="Validation_KD001_NSFR_G01_K227_0" ref="Y227"/>
    <hyperlink location="Validation_KD001_NSFR_G01_K229_0" ref="Y229"/>
    <hyperlink location="Validation_KD001_NSFR_G01_K230_0" ref="Y230"/>
    <hyperlink location="Validation_KD001_NSFR_G01_K231_0" ref="Y231"/>
    <hyperlink location="Validation_KD001_NSFR_G01_K233_0" ref="Y233"/>
    <hyperlink location="Validation_KD001_NSFR_G01_K234_0" ref="Y234"/>
    <hyperlink location="Validation_KD001_NSFR_G01_K235_0" ref="Y235"/>
    <hyperlink location="Validation_KD001_NSFR_G01_K237_0" ref="Y237"/>
    <hyperlink location="Validation_KD001_NSFR_G01_K239_0" ref="Y239"/>
    <hyperlink location="Validation_KD001_NSFR_G01_K240_0" ref="Y240"/>
    <hyperlink location="Validation_KD001_NSFR_G01_K241_0" ref="Y241"/>
    <hyperlink location="Validation_KD001_NSFR_G01_K243_0" ref="Y243"/>
    <hyperlink location="Validation_KD001_NSFR_G01_K244_0" ref="Y244"/>
    <hyperlink location="Validation_KD001_NSFR_G01_K245_0" ref="Y245"/>
    <hyperlink location="Validation_KD001_NSFR_G01_K257_0" ref="Y257"/>
    <hyperlink location="Validation_KD001_NSFR_G01_K259_0" ref="Y259"/>
    <hyperlink location="Validation_KD001_NSFR_G01_K260_0" ref="Y260"/>
    <hyperlink location="Validation_KD001_NSFR_G01_K261_0" ref="Y261"/>
    <hyperlink location="Validation_KD001_NSFR_G01_K263_0" ref="Y263"/>
    <hyperlink location="Validation_KD001_NSFR_G01_K264_0" ref="Y264"/>
    <hyperlink location="Validation_KD001_NSFR_G01_K265_0" ref="Y265"/>
    <hyperlink location="Validation_KD001_NSFR_G01_K267_0" ref="Y267"/>
    <hyperlink location="Validation_KD001_NSFR_G01_K269_0" ref="Y269"/>
    <hyperlink location="Validation_KD001_NSFR_G01_K270_0" ref="Y270"/>
    <hyperlink location="Validation_KD001_NSFR_G01_K271_0" ref="Y271"/>
    <hyperlink location="Validation_KD001_NSFR_G01_K273_0" ref="Y273"/>
    <hyperlink location="Validation_KD001_NSFR_G01_K274_0" ref="Y274"/>
    <hyperlink location="Validation_KD001_NSFR_G01_K275_0" ref="Y275"/>
    <hyperlink location="Validation_KD001_NSFR_G01_K287_0" ref="Y287"/>
    <hyperlink location="Validation_KD001_NSFR_G01_K289_0" ref="Y289"/>
    <hyperlink location="Validation_KD001_NSFR_G01_K290_0" ref="Y290"/>
    <hyperlink location="Validation_KD001_NSFR_G01_K291_0" ref="Y291"/>
    <hyperlink location="Validation_KD001_NSFR_G01_K293_0" ref="Y293"/>
    <hyperlink location="Validation_KD001_NSFR_G01_K294_0" ref="Y294"/>
    <hyperlink location="Validation_KD001_NSFR_G01_K295_0" ref="Y295"/>
    <hyperlink location="Validation_KD001_NSFR_G01_K319_0" ref="Y319"/>
    <hyperlink location="Validation_KD001_NSFR_G01_K321_0" ref="Y321"/>
    <hyperlink location="Validation_KD001_NSFR_G01_K325_0" ref="Y325"/>
    <hyperlink location="Validation_KD001_NSFR_G01_K326_0" ref="Y326"/>
    <hyperlink location="Validation_KD001_NSFR_G01_K327_0" ref="Y327"/>
    <hyperlink location="Validation_KD001_NSFR_G01_K328_0" ref="Y328"/>
    <hyperlink location="Validation_KD001_NSFR_G01_K330_0" ref="Y330"/>
    <hyperlink location="Validation_KD001_NSFR_G01_K331_0" ref="Y331"/>
    <hyperlink location="Validation_KD001_NSFR_G01_K332_0" ref="Y332"/>
    <hyperlink location="Validation_KD001_NSFR_G01_K333_0" ref="Y333"/>
    <hyperlink location="Validation_KD001_NSFR_G01_K338_0" ref="Y338"/>
    <hyperlink location="Validation_KD001_NSFR_G01_K339_0" ref="Y339"/>
    <hyperlink location="Validation_KD001_NSFR_G01_K340_0" ref="Y340"/>
    <hyperlink location="Validation_KD001_NSFR_G01_K341_0" ref="Y341"/>
    <hyperlink location="Validation_KD001_NSFR_G01_K342_0" ref="Y342"/>
    <hyperlink location="Validation_KD001_NSFR_G01_K343_0" ref="Y343"/>
    <hyperlink location="Validation_KD001_NSFR_G01_K345_0" ref="Y345"/>
    <hyperlink location="Validation_KD001_NSFR_G01_K346_0" ref="Y346"/>
    <hyperlink location="Validation_KD001_NSFR_G01_K347_0" ref="Y347"/>
    <hyperlink location="Validation_KD001_NSFR_G01_K348_0" ref="Y348"/>
    <hyperlink location="Validation_KD001_NSFR_G01_K349_0" ref="Y349"/>
    <hyperlink location="Validation_KD001_NSFR_G01_L24_0" ref="AA24"/>
    <hyperlink location="Validation_KD001_NSFR_G01_L25_0" ref="AA25"/>
    <hyperlink location="Validation_KD001_NSFR_G01_L28_0" ref="AA28"/>
    <hyperlink location="Validation_KD001_NSFR_G01_L29_0" ref="AA29"/>
    <hyperlink location="Validation_KD001_NSFR_G01_L32_0" ref="AA32"/>
    <hyperlink location="Validation_KD001_NSFR_G01_L33_0" ref="AA33"/>
    <hyperlink location="Validation_KD001_NSFR_G01_L36_0" ref="AA36"/>
    <hyperlink location="Validation_KD001_NSFR_G01_L37_0" ref="AA37"/>
    <hyperlink location="Validation_KD001_NSFR_G01_L40_0" ref="AA40"/>
    <hyperlink location="Validation_KD001_NSFR_G01_L41_0" ref="AA41"/>
    <hyperlink location="Validation_KD001_NSFR_G01_L44_0" ref="AA44"/>
    <hyperlink location="Validation_KD001_NSFR_G01_L45_0" ref="AA45"/>
    <hyperlink location="Validation_KD001_NSFR_G01_L48_0" ref="AA48"/>
    <hyperlink location="Validation_KD001_NSFR_G01_L49_0" ref="AA49"/>
    <hyperlink location="Validation_KD001_NSFR_G01_L50_0" ref="AA50"/>
    <hyperlink location="Validation_KD001_NSFR_G01_L51_0" ref="AA51"/>
    <hyperlink location="Validation_KD001_NSFR_G01_L53_0" ref="AA53"/>
    <hyperlink location="Validation_KD001_NSFR_G01_L54_0" ref="AA54"/>
    <hyperlink location="Validation_KD001_NSFR_G01_L55_0" ref="AA55"/>
    <hyperlink location="Validation_KD001_NSFR_G01_L56_0" ref="AA56"/>
    <hyperlink location="Validation_KD001_NSFR_G01_L57_0" ref="AA57"/>
    <hyperlink location="Validation_KD001_NSFR_G01_L58_0" ref="AA58"/>
    <hyperlink location="Validation_KD001_NSFR_G01_L59_0" ref="AA59"/>
    <hyperlink location="Validation_KD001_NSFR_G01_L64_0" ref="AA64"/>
    <hyperlink location="Validation_KD001_NSFR_G01_L65_0" ref="AA65"/>
    <hyperlink location="Validation_KD001_NSFR_G01_L66_0" ref="AA66"/>
    <hyperlink location="Validation_KD001_NSFR_G01_L67_0" ref="AA67"/>
    <hyperlink location="Validation_KD001_NSFR_G01_L68_0" ref="AA68"/>
    <hyperlink location="Validation_KD001_NSFR_G01_L71_0" ref="AA71"/>
    <hyperlink location="Validation_KD001_NSFR_G01_L72_0" ref="AA72"/>
    <hyperlink location="Validation_KD001_NSFR_G01_L73_0" ref="AA73"/>
    <hyperlink location="Validation_KD001_NSFR_G01_L82_0" ref="AA82"/>
    <hyperlink location="Validation_K006_NSFR_G01_L82_0" ref="AB82"/>
    <hyperlink location="Validation_KD001_NSFR_G01_L83_0" ref="AA83"/>
    <hyperlink location="Validation_KD001_NSFR_G01_L84_0" ref="AA84"/>
    <hyperlink location="Validation_KD001_NSFR_G01_L85_0" ref="AA85"/>
    <hyperlink location="Validation_KD001_NSFR_G01_L87_0" ref="AA87"/>
    <hyperlink location="Validation_KD001_NSFR_G01_L89_0" ref="AA89"/>
    <hyperlink location="Validation_KD001_NSFR_G01_L90_0" ref="AA90"/>
    <hyperlink location="Validation_KD001_NSFR_G01_L91_0" ref="AA91"/>
    <hyperlink location="Validation_KD001_NSFR_G01_L93_0" ref="AA93"/>
    <hyperlink location="Validation_KD001_NSFR_G01_L94_0" ref="AA94"/>
    <hyperlink location="Validation_KD001_NSFR_G01_L95_0" ref="AA95"/>
    <hyperlink location="Validation_KD001_NSFR_G01_L97_0" ref="AA97"/>
    <hyperlink location="Validation_KD001_NSFR_G01_L99_0" ref="AA99"/>
    <hyperlink location="Validation_KD001_NSFR_G01_L100_0" ref="AA100"/>
    <hyperlink location="Validation_KD001_NSFR_G01_L101_0" ref="AA101"/>
    <hyperlink location="Validation_KD001_NSFR_G01_L103_0" ref="AA103"/>
    <hyperlink location="Validation_KD001_NSFR_G01_L104_0" ref="AA104"/>
    <hyperlink location="Validation_KD001_NSFR_G01_L105_0" ref="AA105"/>
    <hyperlink location="Validation_KD001_NSFR_G01_L107_0" ref="AA107"/>
    <hyperlink location="Validation_KD001_NSFR_G01_L109_0" ref="AA109"/>
    <hyperlink location="Validation_KD001_NSFR_G01_L110_0" ref="AA110"/>
    <hyperlink location="Validation_KD001_NSFR_G01_L111_0" ref="AA111"/>
    <hyperlink location="Validation_KD001_NSFR_G01_L113_0" ref="AA113"/>
    <hyperlink location="Validation_KD001_NSFR_G01_L114_0" ref="AA114"/>
    <hyperlink location="Validation_KD001_NSFR_G01_L115_0" ref="AA115"/>
    <hyperlink location="Validation_KD001_NSFR_G01_L117_0" ref="AA117"/>
    <hyperlink location="Validation_KD001_NSFR_G01_L119_0" ref="AA119"/>
    <hyperlink location="Validation_KD001_NSFR_G01_L120_0" ref="AA120"/>
    <hyperlink location="Validation_KD001_NSFR_G01_L121_0" ref="AA121"/>
    <hyperlink location="Validation_KD001_NSFR_G01_L123_0" ref="AA123"/>
    <hyperlink location="Validation_KD001_NSFR_G01_L124_0" ref="AA124"/>
    <hyperlink location="Validation_KD001_NSFR_G01_L125_0" ref="AA125"/>
    <hyperlink location="Validation_KD001_NSFR_G01_L127_0" ref="AA127"/>
    <hyperlink location="Validation_KD001_NSFR_G01_L129_0" ref="AA129"/>
    <hyperlink location="Validation_KD001_NSFR_G01_L130_0" ref="AA130"/>
    <hyperlink location="Validation_KD001_NSFR_G01_L131_0" ref="AA131"/>
    <hyperlink location="Validation_KD001_NSFR_G01_L133_0" ref="AA133"/>
    <hyperlink location="Validation_KD001_NSFR_G01_L134_0" ref="AA134"/>
    <hyperlink location="Validation_KD001_NSFR_G01_L135_0" ref="AA135"/>
    <hyperlink location="Validation_KD001_NSFR_G01_L157_0" ref="AA157"/>
    <hyperlink location="Validation_KD001_NSFR_G01_L159_0" ref="AA159"/>
    <hyperlink location="Validation_KD001_NSFR_G01_L160_0" ref="AA160"/>
    <hyperlink location="Validation_KD001_NSFR_G01_L161_0" ref="AA161"/>
    <hyperlink location="Validation_KD001_NSFR_G01_L163_0" ref="AA163"/>
    <hyperlink location="Validation_KD001_NSFR_G01_L164_0" ref="AA164"/>
    <hyperlink location="Validation_KD001_NSFR_G01_L165_0" ref="AA165"/>
    <hyperlink location="Validation_KD001_NSFR_G01_L167_0" ref="AA167"/>
    <hyperlink location="Validation_KD001_NSFR_G01_L169_0" ref="AA169"/>
    <hyperlink location="Validation_KD001_NSFR_G01_L170_0" ref="AA170"/>
    <hyperlink location="Validation_KD001_NSFR_G01_L171_0" ref="AA171"/>
    <hyperlink location="Validation_KD001_NSFR_G01_L173_0" ref="AA173"/>
    <hyperlink location="Validation_KD001_NSFR_G01_L174_0" ref="AA174"/>
    <hyperlink location="Validation_KD001_NSFR_G01_L175_0" ref="AA175"/>
    <hyperlink location="Validation_KD001_NSFR_G01_L177_0" ref="AA177"/>
    <hyperlink location="Validation_KD001_NSFR_G01_L179_0" ref="AA179"/>
    <hyperlink location="Validation_KD001_NSFR_G01_L180_0" ref="AA180"/>
    <hyperlink location="Validation_KD001_NSFR_G01_L181_0" ref="AA181"/>
    <hyperlink location="Validation_KD001_NSFR_G01_L183_0" ref="AA183"/>
    <hyperlink location="Validation_KD001_NSFR_G01_L184_0" ref="AA184"/>
    <hyperlink location="Validation_KD001_NSFR_G01_L185_0" ref="AA185"/>
    <hyperlink location="Validation_KD001_NSFR_G01_L207_0" ref="AA207"/>
    <hyperlink location="Validation_KD001_NSFR_G01_L209_0" ref="AA209"/>
    <hyperlink location="Validation_KD001_NSFR_G01_L210_0" ref="AA210"/>
    <hyperlink location="Validation_KD001_NSFR_G01_L211_0" ref="AA211"/>
    <hyperlink location="Validation_KD001_NSFR_G01_L213_0" ref="AA213"/>
    <hyperlink location="Validation_KD001_NSFR_G01_L214_0" ref="AA214"/>
    <hyperlink location="Validation_KD001_NSFR_G01_L215_0" ref="AA215"/>
    <hyperlink location="Validation_KD001_NSFR_G01_L217_0" ref="AA217"/>
    <hyperlink location="Validation_KD001_NSFR_G01_L219_0" ref="AA219"/>
    <hyperlink location="Validation_KD001_NSFR_G01_L220_0" ref="AA220"/>
    <hyperlink location="Validation_KD001_NSFR_G01_L221_0" ref="AA221"/>
    <hyperlink location="Validation_KD001_NSFR_G01_L223_0" ref="AA223"/>
    <hyperlink location="Validation_KD001_NSFR_G01_L224_0" ref="AA224"/>
    <hyperlink location="Validation_KD001_NSFR_G01_L225_0" ref="AA225"/>
    <hyperlink location="Validation_KD001_NSFR_G01_L227_0" ref="AA227"/>
    <hyperlink location="Validation_KD001_NSFR_G01_L229_0" ref="AA229"/>
    <hyperlink location="Validation_KD001_NSFR_G01_L230_0" ref="AA230"/>
    <hyperlink location="Validation_KD001_NSFR_G01_L231_0" ref="AA231"/>
    <hyperlink location="Validation_KD001_NSFR_G01_L233_0" ref="AA233"/>
    <hyperlink location="Validation_KD001_NSFR_G01_L234_0" ref="AA234"/>
    <hyperlink location="Validation_KD001_NSFR_G01_L235_0" ref="AA235"/>
    <hyperlink location="Validation_KD001_NSFR_G01_L237_0" ref="AA237"/>
    <hyperlink location="Validation_KD001_NSFR_G01_L239_0" ref="AA239"/>
    <hyperlink location="Validation_KD001_NSFR_G01_L240_0" ref="AA240"/>
    <hyperlink location="Validation_KD001_NSFR_G01_L241_0" ref="AA241"/>
    <hyperlink location="Validation_KD001_NSFR_G01_L243_0" ref="AA243"/>
    <hyperlink location="Validation_KD001_NSFR_G01_L244_0" ref="AA244"/>
    <hyperlink location="Validation_KD001_NSFR_G01_L245_0" ref="AA245"/>
    <hyperlink location="Validation_KD001_NSFR_G01_L257_0" ref="AA257"/>
    <hyperlink location="Validation_KD001_NSFR_G01_L259_0" ref="AA259"/>
    <hyperlink location="Validation_KD001_NSFR_G01_L260_0" ref="AA260"/>
    <hyperlink location="Validation_KD001_NSFR_G01_L261_0" ref="AA261"/>
    <hyperlink location="Validation_KD001_NSFR_G01_L263_0" ref="AA263"/>
    <hyperlink location="Validation_KD001_NSFR_G01_L264_0" ref="AA264"/>
    <hyperlink location="Validation_KD001_NSFR_G01_L265_0" ref="AA265"/>
    <hyperlink location="Validation_KD001_NSFR_G01_L267_0" ref="AA267"/>
    <hyperlink location="Validation_KD001_NSFR_G01_L269_0" ref="AA269"/>
    <hyperlink location="Validation_KD001_NSFR_G01_L270_0" ref="AA270"/>
    <hyperlink location="Validation_KD001_NSFR_G01_L271_0" ref="AA271"/>
    <hyperlink location="Validation_KD001_NSFR_G01_L273_0" ref="AA273"/>
    <hyperlink location="Validation_KD001_NSFR_G01_L274_0" ref="AA274"/>
    <hyperlink location="Validation_KD001_NSFR_G01_L275_0" ref="AA275"/>
    <hyperlink location="Validation_KD001_NSFR_G01_L287_0" ref="AA287"/>
    <hyperlink location="Validation_KD001_NSFR_G01_L289_0" ref="AA289"/>
    <hyperlink location="Validation_KD001_NSFR_G01_L290_0" ref="AA290"/>
    <hyperlink location="Validation_KD001_NSFR_G01_L291_0" ref="AA291"/>
    <hyperlink location="Validation_KD001_NSFR_G01_L293_0" ref="AA293"/>
    <hyperlink location="Validation_KD001_NSFR_G01_L294_0" ref="AA294"/>
    <hyperlink location="Validation_KD001_NSFR_G01_L295_0" ref="AA295"/>
    <hyperlink location="Validation_KD001_NSFR_G01_L319_0" ref="AA319"/>
    <hyperlink location="Validation_KD001_NSFR_G01_L321_0" ref="AA321"/>
    <hyperlink location="Validation_KD001_NSFR_G01_L325_0" ref="AA325"/>
    <hyperlink location="Validation_KD001_NSFR_G01_L326_0" ref="AA326"/>
    <hyperlink location="Validation_KD001_NSFR_G01_L327_0" ref="AA327"/>
    <hyperlink location="Validation_KD001_NSFR_G01_L328_0" ref="AA328"/>
    <hyperlink location="Validation_KD001_NSFR_G01_L330_0" ref="AA330"/>
    <hyperlink location="Validation_KD001_NSFR_G01_L331_0" ref="AA331"/>
    <hyperlink location="Validation_KD001_NSFR_G01_L332_0" ref="AA332"/>
    <hyperlink location="Validation_KD001_NSFR_G01_L333_0" ref="AA333"/>
    <hyperlink location="Validation_KD001_NSFR_G01_M22_0" ref="AC22"/>
    <hyperlink location="Validation_KD001_NSFR_G01_M23_0" ref="AC23"/>
    <hyperlink location="Validation_KD001_NSFR_G01_M24_0" ref="AC24"/>
    <hyperlink location="Validation_KD001_NSFR_G01_M25_0" ref="AC25"/>
    <hyperlink location="Validation_KD001_NSFR_G01_M28_0" ref="AC28"/>
    <hyperlink location="Validation_KD001_NSFR_G01_M29_0" ref="AC29"/>
    <hyperlink location="Validation_KD001_NSFR_G01_M32_0" ref="AC32"/>
    <hyperlink location="Validation_KD001_NSFR_G01_M33_0" ref="AC33"/>
    <hyperlink location="Validation_KD001_NSFR_G01_M36_0" ref="AC36"/>
    <hyperlink location="Validation_KD001_NSFR_G01_M37_0" ref="AC37"/>
    <hyperlink location="Validation_KD001_NSFR_G01_M40_0" ref="AC40"/>
    <hyperlink location="Validation_KD001_NSFR_G01_M41_0" ref="AC41"/>
    <hyperlink location="Validation_KD001_NSFR_G01_M44_0" ref="AC44"/>
    <hyperlink location="Validation_KD001_NSFR_G01_M45_0" ref="AC45"/>
    <hyperlink location="Validation_KD001_NSFR_G01_M48_0" ref="AC48"/>
    <hyperlink location="Validation_KD001_NSFR_G01_M49_0" ref="AC49"/>
    <hyperlink location="Validation_KD001_NSFR_G01_M50_0" ref="AC50"/>
    <hyperlink location="Validation_KD001_NSFR_G01_M51_0" ref="AC51"/>
    <hyperlink location="Validation_KD001_NSFR_G01_M53_0" ref="AC53"/>
    <hyperlink location="Validation_KD001_NSFR_G01_M54_0" ref="AC54"/>
    <hyperlink location="Validation_KD001_NSFR_G01_M55_0" ref="AC55"/>
    <hyperlink location="Validation_KD001_NSFR_G01_M56_0" ref="AC56"/>
    <hyperlink location="Validation_KD001_NSFR_G01_M57_0" ref="AC57"/>
    <hyperlink location="Validation_KD001_NSFR_G01_M58_0" ref="AC58"/>
    <hyperlink location="Validation_KD001_NSFR_G01_M59_0" ref="AC59"/>
    <hyperlink location="Validation_KD001_NSFR_G01_M60_0" ref="AC60"/>
    <hyperlink location="Validation_K001_NSFR_G01_M61_0" ref="AC61"/>
    <hyperlink location="Validation_KD001_NSFR_G01_M61_0" ref="AD61"/>
    <hyperlink location="Validation_KD001_NSFR_G01_M62_0" ref="AC62"/>
    <hyperlink location="Validation_KD001_NSFR_G01_M63_0" ref="AC63"/>
    <hyperlink location="Validation_KD001_NSFR_G01_M64_0" ref="AC64"/>
    <hyperlink location="Validation_KD001_NSFR_G01_M65_0" ref="AC65"/>
    <hyperlink location="Validation_KD001_NSFR_G01_M66_0" ref="AC66"/>
    <hyperlink location="Validation_KD001_NSFR_G01_M67_0" ref="AC67"/>
    <hyperlink location="Validation_KD001_NSFR_G01_M68_0" ref="AC68"/>
    <hyperlink location="Validation_KD001_NSFR_G01_M71_0" ref="AC71"/>
    <hyperlink location="Validation_KD001_NSFR_G01_M72_0" ref="AC72"/>
    <hyperlink location="Validation_KD001_NSFR_G01_M73_0" ref="AC73"/>
    <hyperlink location="Validation_KD001_NSFR_G01_M82_0" ref="AC82"/>
    <hyperlink location="Validation_K006_NSFR_G01_M82_0" ref="AD82"/>
    <hyperlink location="Validation_KD001_NSFR_G01_M83_0" ref="AC83"/>
    <hyperlink location="Validation_KD001_NSFR_G01_M84_0" ref="AC84"/>
    <hyperlink location="Validation_KD001_NSFR_G01_M85_0" ref="AC85"/>
    <hyperlink location="Validation_KD001_NSFR_G01_M97_0" ref="AC97"/>
    <hyperlink location="Validation_KD001_NSFR_G01_M99_0" ref="AC99"/>
    <hyperlink location="Validation_KD001_NSFR_G01_M100_0" ref="AC100"/>
    <hyperlink location="Validation_KD001_NSFR_G01_M101_0" ref="AC101"/>
    <hyperlink location="Validation_KD001_NSFR_G01_M103_0" ref="AC103"/>
    <hyperlink location="Validation_KD001_NSFR_G01_M104_0" ref="AC104"/>
    <hyperlink location="Validation_KD001_NSFR_G01_M105_0" ref="AC105"/>
    <hyperlink location="Validation_KD001_NSFR_G01_M107_0" ref="AC107"/>
    <hyperlink location="Validation_KD001_NSFR_G01_M109_0" ref="AC109"/>
    <hyperlink location="Validation_KD001_NSFR_G01_M110_0" ref="AC110"/>
    <hyperlink location="Validation_KD001_NSFR_G01_M111_0" ref="AC111"/>
    <hyperlink location="Validation_KD001_NSFR_G01_M113_0" ref="AC113"/>
    <hyperlink location="Validation_KD001_NSFR_G01_M114_0" ref="AC114"/>
    <hyperlink location="Validation_KD001_NSFR_G01_M115_0" ref="AC115"/>
    <hyperlink location="Validation_KD001_NSFR_G01_M117_0" ref="AC117"/>
    <hyperlink location="Validation_KD001_NSFR_G01_M119_0" ref="AC119"/>
    <hyperlink location="Validation_KD001_NSFR_G01_M120_0" ref="AC120"/>
    <hyperlink location="Validation_KD001_NSFR_G01_M121_0" ref="AC121"/>
    <hyperlink location="Validation_KD001_NSFR_G01_M123_0" ref="AC123"/>
    <hyperlink location="Validation_KD001_NSFR_G01_M124_0" ref="AC124"/>
    <hyperlink location="Validation_KD001_NSFR_G01_M125_0" ref="AC125"/>
    <hyperlink location="Validation_KD001_NSFR_G01_M127_0" ref="AC127"/>
    <hyperlink location="Validation_KD001_NSFR_G01_M129_0" ref="AC129"/>
    <hyperlink location="Validation_KD001_NSFR_G01_M130_0" ref="AC130"/>
    <hyperlink location="Validation_KD001_NSFR_G01_M131_0" ref="AC131"/>
    <hyperlink location="Validation_KD001_NSFR_G01_M133_0" ref="AC133"/>
    <hyperlink location="Validation_KD001_NSFR_G01_M134_0" ref="AC134"/>
    <hyperlink location="Validation_KD001_NSFR_G01_M135_0" ref="AC135"/>
    <hyperlink location="Validation_KD001_NSFR_G01_M157_0" ref="AC157"/>
    <hyperlink location="Validation_KD001_NSFR_G01_M159_0" ref="AC159"/>
    <hyperlink location="Validation_KD001_NSFR_G01_M160_0" ref="AC160"/>
    <hyperlink location="Validation_KD001_NSFR_G01_M161_0" ref="AC161"/>
    <hyperlink location="Validation_KD001_NSFR_G01_M163_0" ref="AC163"/>
    <hyperlink location="Validation_KD001_NSFR_G01_M164_0" ref="AC164"/>
    <hyperlink location="Validation_KD001_NSFR_G01_M165_0" ref="AC165"/>
    <hyperlink location="Validation_KD001_NSFR_G01_M167_0" ref="AC167"/>
    <hyperlink location="Validation_KD001_NSFR_G01_M169_0" ref="AC169"/>
    <hyperlink location="Validation_KD001_NSFR_G01_M170_0" ref="AC170"/>
    <hyperlink location="Validation_KD001_NSFR_G01_M171_0" ref="AC171"/>
    <hyperlink location="Validation_KD001_NSFR_G01_M173_0" ref="AC173"/>
    <hyperlink location="Validation_KD001_NSFR_G01_M174_0" ref="AC174"/>
    <hyperlink location="Validation_KD001_NSFR_G01_M175_0" ref="AC175"/>
    <hyperlink location="Validation_KD001_NSFR_G01_M237_0" ref="AC237"/>
    <hyperlink location="Validation_KD001_NSFR_G01_M239_0" ref="AC239"/>
    <hyperlink location="Validation_KD001_NSFR_G01_M240_0" ref="AC240"/>
    <hyperlink location="Validation_KD001_NSFR_G01_M241_0" ref="AC241"/>
    <hyperlink location="Validation_KD001_NSFR_G01_M243_0" ref="AC243"/>
    <hyperlink location="Validation_KD001_NSFR_G01_M244_0" ref="AC244"/>
    <hyperlink location="Validation_KD001_NSFR_G01_M245_0" ref="AC245"/>
    <hyperlink location="Validation_KD001_NSFR_G01_M247_0" ref="AC247"/>
    <hyperlink location="Validation_KD001_NSFR_G01_M249_0" ref="AC249"/>
    <hyperlink location="Validation_KD001_NSFR_G01_M250_0" ref="AC250"/>
    <hyperlink location="Validation_KD001_NSFR_G01_M251_0" ref="AC251"/>
    <hyperlink location="Validation_KD001_NSFR_G01_M253_0" ref="AC253"/>
    <hyperlink location="Validation_KD001_NSFR_G01_M254_0" ref="AC254"/>
    <hyperlink location="Validation_KD001_NSFR_G01_M255_0" ref="AC255"/>
    <hyperlink location="Validation_KD001_NSFR_G01_M267_0" ref="AC267"/>
    <hyperlink location="Validation_KD001_NSFR_G01_M269_0" ref="AC269"/>
    <hyperlink location="Validation_KD001_NSFR_G01_M270_0" ref="AC270"/>
    <hyperlink location="Validation_KD001_NSFR_G01_M271_0" ref="AC271"/>
    <hyperlink location="Validation_KD001_NSFR_G01_M273_0" ref="AC273"/>
    <hyperlink location="Validation_KD001_NSFR_G01_M274_0" ref="AC274"/>
    <hyperlink location="Validation_KD001_NSFR_G01_M275_0" ref="AC275"/>
    <hyperlink location="Validation_KD001_NSFR_G01_M277_0" ref="AC277"/>
    <hyperlink location="Validation_KD001_NSFR_G01_M279_0" ref="AC279"/>
    <hyperlink location="Validation_KD001_NSFR_G01_M280_0" ref="AC280"/>
    <hyperlink location="Validation_KD001_NSFR_G01_M281_0" ref="AC281"/>
    <hyperlink location="Validation_KD001_NSFR_G01_M283_0" ref="AC283"/>
    <hyperlink location="Validation_KD001_NSFR_G01_M284_0" ref="AC284"/>
    <hyperlink location="Validation_KD001_NSFR_G01_M285_0" ref="AC285"/>
    <hyperlink location="Validation_KD001_NSFR_G01_M287_0" ref="AC287"/>
    <hyperlink location="Validation_KD001_NSFR_G01_M289_0" ref="AC289"/>
    <hyperlink location="Validation_KD001_NSFR_G01_M290_0" ref="AC290"/>
    <hyperlink location="Validation_KD001_NSFR_G01_M291_0" ref="AC291"/>
    <hyperlink location="Validation_KD001_NSFR_G01_M293_0" ref="AC293"/>
    <hyperlink location="Validation_KD001_NSFR_G01_M294_0" ref="AC294"/>
    <hyperlink location="Validation_KD001_NSFR_G01_M295_0" ref="AC295"/>
    <hyperlink location="Validation_KD001_NSFR_G01_M297_0" ref="AC297"/>
    <hyperlink location="Validation_KD001_NSFR_G01_M299_0" ref="AC299"/>
    <hyperlink location="Validation_KD001_NSFR_G01_M300_0" ref="AC300"/>
    <hyperlink location="Validation_KD001_NSFR_G01_M301_0" ref="AC301"/>
    <hyperlink location="Validation_KD001_NSFR_G01_M303_0" ref="AC303"/>
    <hyperlink location="Validation_KD001_NSFR_G01_M304_0" ref="AC304"/>
    <hyperlink location="Validation_KD001_NSFR_G01_M305_0" ref="AC305"/>
    <hyperlink location="Validation_KD001_NSFR_G01_M307_0" ref="AC307"/>
    <hyperlink location="Validation_KD001_NSFR_G01_M309_0" ref="AC309"/>
    <hyperlink location="Validation_KD001_NSFR_G01_M310_0" ref="AC310"/>
    <hyperlink location="Validation_KD001_NSFR_G01_M311_0" ref="AC311"/>
    <hyperlink location="Validation_KD001_NSFR_G01_M313_0" ref="AC313"/>
    <hyperlink location="Validation_KD001_NSFR_G01_M314_0" ref="AC314"/>
    <hyperlink location="Validation_KD001_NSFR_G01_M315_0" ref="AC315"/>
    <hyperlink location="Validation_KD001_NSFR_G01_M316_0" ref="AC316"/>
    <hyperlink location="Validation_KD001_NSFR_G01_M317_0" ref="AC317"/>
    <hyperlink location="Validation_KD001_NSFR_G01_M318_0" ref="AC318"/>
    <hyperlink location="Validation_KD001_NSFR_G01_M319_0" ref="AC319"/>
    <hyperlink location="Validation_KD001_NSFR_G01_M320_0" ref="AC320"/>
    <hyperlink location="Validation_KD001_NSFR_G01_M321_0" ref="AC321"/>
    <hyperlink location="Validation_KD001_NSFR_G01_M322_0" ref="AC322"/>
    <hyperlink location="Validation_K003_NSFR_G01_M323_0" ref="AC323"/>
    <hyperlink location="Validation_KD001_NSFR_G01_M323_0" ref="AD323"/>
    <hyperlink location="Validation_KD001_NSFR_G01_M325_0" ref="AC325"/>
    <hyperlink location="Validation_KD001_NSFR_G01_M326_0" ref="AC326"/>
    <hyperlink location="Validation_KD001_NSFR_G01_M327_0" ref="AC327"/>
    <hyperlink location="Validation_KD001_NSFR_G01_M328_0" ref="AC328"/>
    <hyperlink location="Validation_KD001_NSFR_G01_M329_0" ref="AC329"/>
    <hyperlink location="Validation_KD001_NSFR_G01_M330_0" ref="AC330"/>
    <hyperlink location="Validation_KD001_NSFR_G01_M331_0" ref="AC331"/>
    <hyperlink location="Validation_KD001_NSFR_G01_M332_0" ref="AC332"/>
    <hyperlink location="Validation_KD001_NSFR_G01_M333_0" ref="AC333"/>
    <hyperlink location="Validation_KD001_NSFR_G01_V74_0" ref="AE74"/>
    <hyperlink location="Validation_K004_NSFR_G01_V74_0" ref="AF74"/>
    <hyperlink location="Validation_KD001_NSFR_G01_V350_0" ref="AE350"/>
    <hyperlink location="Validation_K004_NSFR_G01_V350_0" ref="AF350"/>
    <hyperlink location="Validation_K005_NSFR_G01_V354_0" ref="AE354"/>
    <hyperlink location="Validation_KD001_NSFR_G01_V354_0" ref="AF354"/>
    <hyperlink location="Validation_K007_NSFR_G01_K68_0" ref="Y360"/>
    <hyperlink location="Validation_KD002_NSFR_G01_M63_0" ref="Z359"/>
  </hyperlinks>
  <printOptions gridLinesSet="0"/>
  <pageMargins left="0.39370078740157483" right="0.39370078740157483" top="0.47244094488188981" bottom="0.59055118110236227" header="0.31496062992125984" footer="0.31496062992125984"/>
  <pageSetup paperSize="9" scale="50" orientation="portrait" r:id="rId1"/>
  <headerFooter>
    <oddFooter><![CDATA[&L&G   &"Arial,Fett"confidential&C&D&RPage &P]]></oddFooter>
  </headerFooter>
  <rowBreaks count="4" manualBreakCount="4">
    <brk id="77" max="16383" man="1"/>
    <brk id="145" max="16383" man="1"/>
    <brk id="215" max="16383" man="1"/>
    <brk id="285" max="16383" man="1"/>
  </rowBreaks>
  <drawing r:id="rId4"/>
  <legacyDrawing r:id="rId6"/>
  <legacyDrawingHF r:id="rId2"/>
</worksheet>
</file>

<file path=xl/worksheets/sheet7.xml><?xml version="1.0" encoding="utf-8"?>
<worksheet xmlns="http://schemas.openxmlformats.org/spreadsheetml/2006/main">
  <dimension ref="A1:F522"/>
  <sheetViews>
    <sheetView workbookViewId="0"/>
  </sheetViews>
  <sheetFormatPr defaultRowHeight="15.0"/>
  <cols>
    <col min="1" max="1" width="14.78125" customWidth="true"/>
    <col min="2" max="2" width="24.78125" customWidth="true"/>
    <col min="3" max="3" width="40.78125" customWidth="true"/>
    <col min="4" max="4" width="50.78125" customWidth="true"/>
    <col min="5" max="5" width="50.78125" customWidth="true"/>
    <col min="6" max="6" width="14.78125" customWidth="true"/>
  </cols>
  <sheetData>
    <row r="1">
      <c r="A1" t="s" s="211">
        <v>233</v>
      </c>
    </row>
    <row r="4">
      <c r="A4" t="s" s="210">
        <v>2</v>
      </c>
    </row>
    <row r="5">
      <c r="A5" t="s" s="0">
        <v>1317</v>
      </c>
      <c r="B5" s="0">
        <f>B9</f>
      </c>
    </row>
    <row r="6">
      <c r="A6" t="s" s="0">
        <v>1318</v>
      </c>
      <c r="B6" s="0">
        <f>B10</f>
      </c>
    </row>
    <row r="8">
      <c r="A8" t="s" s="210">
        <v>5</v>
      </c>
    </row>
    <row r="9">
      <c r="A9" t="s" s="0">
        <v>1317</v>
      </c>
      <c r="B9" s="0">
        <f>COUNTIFS(F14:F522,"*ERROR*")</f>
      </c>
    </row>
    <row r="10">
      <c r="A10" t="s" s="0">
        <v>1318</v>
      </c>
      <c r="B10" s="0">
        <f>COUNTIFS(F14:F522,"*WARNING*")</f>
      </c>
    </row>
    <row r="13">
      <c r="A13" t="s" s="0">
        <v>278</v>
      </c>
      <c r="B13" t="s" s="0">
        <v>279</v>
      </c>
      <c r="C13" t="s" s="0">
        <v>280</v>
      </c>
      <c r="D13" t="s" s="0">
        <v>281</v>
      </c>
      <c r="E13" t="s" s="0">
        <v>282</v>
      </c>
      <c r="F13" t="s" s="0">
        <v>283</v>
      </c>
    </row>
    <row r="14">
      <c r="A14" t="s" s="213">
        <v>5</v>
      </c>
      <c r="B14" t="s" s="212">
        <v>284</v>
      </c>
      <c r="C14" t="s" s="213">
        <v>285</v>
      </c>
      <c r="D14" t="s" s="213">
        <v>286</v>
      </c>
      <c r="E14" t="s" s="213">
        <v>287</v>
      </c>
      <c r="F14" s="213">
        <f>IF(IF(NSFR_G01!M61-NSFR_G01!M62-(NSFR_G01!M317-NSFR_G01!M318)&gt;0,AND(AND(NSFR_G01!M60&gt;0,ABS(NSFR_G01!M60-(NSFR_G01!M61-NSFR_G01!M62-(NSFR_G01!M317-NSFR_G01!M318)))&lt;=0.5),NSFR_G01!M316=0),IF(NSFR_G01!M61-NSFR_G01!M62-(NSFR_G01!M317-NSFR_G01!M318)&lt;0,AND(AND(NSFR_G01!M316&gt;0,ABS(NSFR_G01!M316--1*(NSFR_G01!M61-NSFR_G01!M62-(NSFR_G01!M317-NSFR_G01!M318)))&lt;=0.5),NSFR_G01!M60=0),AND(NSFR_G01!M60=0,NSFR_G01!M316=0))),"OK","ERROR")</f>
      </c>
    </row>
    <row r="15">
      <c r="A15" t="s" s="213">
        <v>5</v>
      </c>
      <c r="B15" t="s" s="212">
        <v>288</v>
      </c>
      <c r="C15" t="s" s="213">
        <v>289</v>
      </c>
      <c r="D15" t="s" s="213">
        <v>290</v>
      </c>
      <c r="E15" t="s" s="213">
        <v>291</v>
      </c>
      <c r="F15" s="213">
        <f>IF(NSFR_G01!M323-0.2*NSFR_G01!M61&gt;=-0.5,"OK","ERROR")</f>
      </c>
    </row>
    <row r="16">
      <c r="A16" t="s" s="213">
        <v>5</v>
      </c>
      <c r="B16" t="s" s="212">
        <v>292</v>
      </c>
      <c r="C16" t="s" s="213">
        <v>293</v>
      </c>
      <c r="D16" t="s" s="213">
        <v>294</v>
      </c>
      <c r="E16" t="s" s="213">
        <v>295</v>
      </c>
      <c r="F16" s="213">
        <f>IF(NSFR_G01!V74&gt;0,"OK","ERROR")</f>
      </c>
    </row>
    <row r="17">
      <c r="A17" t="s" s="213">
        <v>5</v>
      </c>
      <c r="B17" t="s" s="212">
        <v>292</v>
      </c>
      <c r="C17" t="s" s="213">
        <v>293</v>
      </c>
      <c r="D17" t="s" s="213">
        <v>296</v>
      </c>
      <c r="E17" t="s" s="213">
        <v>297</v>
      </c>
      <c r="F17" s="213">
        <f>IF(NSFR_G01!V350&gt;0,"OK","ERROR")</f>
      </c>
    </row>
    <row r="18">
      <c r="A18" t="s" s="213">
        <v>5</v>
      </c>
      <c r="B18" t="s" s="212">
        <v>298</v>
      </c>
      <c r="C18" t="s" s="213">
        <v>299</v>
      </c>
      <c r="D18" t="s" s="213">
        <v>300</v>
      </c>
      <c r="E18" t="s" s="213">
        <v>301</v>
      </c>
      <c r="F18" s="213">
        <f>IF(IF(NOT(NSFR_G01!V350=0),ABS(NSFR_G01!V354-NSFR_G01!V74/NSFR_G01!V350)&lt;=0.0001,FALSE),"OK","ERROR")</f>
      </c>
    </row>
    <row r="19">
      <c r="A19" t="s" s="213">
        <v>5</v>
      </c>
      <c r="B19" t="s" s="212">
        <v>302</v>
      </c>
      <c r="C19" t="s" s="213">
        <v>303</v>
      </c>
      <c r="D19" t="s" s="213">
        <v>304</v>
      </c>
      <c r="E19" t="s" s="213">
        <v>305</v>
      </c>
      <c r="F19" s="213">
        <f>IF(NSFR_G01!K82&gt;=NSFR_G01!K83,"OK","ERROR")</f>
      </c>
    </row>
    <row r="20">
      <c r="A20" t="s" s="213">
        <v>5</v>
      </c>
      <c r="B20" t="s" s="212">
        <v>302</v>
      </c>
      <c r="C20" t="s" s="213">
        <v>303</v>
      </c>
      <c r="D20" t="s" s="213">
        <v>306</v>
      </c>
      <c r="E20" t="s" s="213">
        <v>307</v>
      </c>
      <c r="F20" s="213">
        <f>IF(NSFR_G01!L82&gt;=NSFR_G01!L83,"OK","ERROR")</f>
      </c>
    </row>
    <row r="21">
      <c r="A21" t="s" s="213">
        <v>5</v>
      </c>
      <c r="B21" t="s" s="212">
        <v>302</v>
      </c>
      <c r="C21" t="s" s="213">
        <v>303</v>
      </c>
      <c r="D21" t="s" s="213">
        <v>308</v>
      </c>
      <c r="E21" t="s" s="213">
        <v>309</v>
      </c>
      <c r="F21" s="213">
        <f>IF(NSFR_G01!M82&gt;=NSFR_G01!M83,"OK","ERROR")</f>
      </c>
    </row>
    <row r="22">
      <c r="A22" t="s" s="213">
        <v>5</v>
      </c>
      <c r="B22" t="s" s="212">
        <v>310</v>
      </c>
      <c r="C22" t="s" s="213">
        <v>311</v>
      </c>
      <c r="D22" t="s" s="213">
        <v>312</v>
      </c>
      <c r="E22" t="s" s="213">
        <v>313</v>
      </c>
      <c r="F22" s="213">
        <f>IF(ABS(NSFR_G01!K68+NSFR_G01!L68+NSFR_G01!M68-(NSFR_G01!K85+NSFR_G01!L85+NSFR_G01!M85))&lt;=1,"OK","ERROR")</f>
      </c>
    </row>
    <row r="23">
      <c r="A23" t="s" s="213">
        <v>5</v>
      </c>
      <c r="B23" t="s" s="212">
        <v>314</v>
      </c>
      <c r="C23" t="s" s="213">
        <v>315</v>
      </c>
      <c r="D23" t="s" s="213">
        <v>316</v>
      </c>
      <c r="E23" t="s" s="213">
        <v>317</v>
      </c>
      <c r="F23" s="213">
        <f>IF(NSFR_G01!M22&gt;=0,"OK","WARNING")</f>
      </c>
    </row>
    <row r="24">
      <c r="A24" t="s" s="213">
        <v>5</v>
      </c>
      <c r="B24" t="s" s="212">
        <v>314</v>
      </c>
      <c r="C24" t="s" s="213">
        <v>315</v>
      </c>
      <c r="D24" t="s" s="213">
        <v>318</v>
      </c>
      <c r="E24" t="s" s="213">
        <v>319</v>
      </c>
      <c r="F24" s="213">
        <f>IF(NSFR_G01!M23&gt;=0,"OK","WARNING")</f>
      </c>
    </row>
    <row r="25">
      <c r="A25" t="s" s="213">
        <v>5</v>
      </c>
      <c r="B25" t="s" s="212">
        <v>314</v>
      </c>
      <c r="C25" t="s" s="213">
        <v>315</v>
      </c>
      <c r="D25" t="s" s="213">
        <v>320</v>
      </c>
      <c r="E25" t="s" s="213">
        <v>321</v>
      </c>
      <c r="F25" s="213">
        <f>IF(NSFR_G01!K24&gt;=0,"OK","WARNING")</f>
      </c>
    </row>
    <row r="26">
      <c r="A26" t="s" s="213">
        <v>5</v>
      </c>
      <c r="B26" t="s" s="212">
        <v>314</v>
      </c>
      <c r="C26" t="s" s="213">
        <v>315</v>
      </c>
      <c r="D26" t="s" s="213">
        <v>322</v>
      </c>
      <c r="E26" t="s" s="213">
        <v>323</v>
      </c>
      <c r="F26" s="213">
        <f>IF(NSFR_G01!L24&gt;=0,"OK","WARNING")</f>
      </c>
    </row>
    <row r="27">
      <c r="A27" t="s" s="213">
        <v>5</v>
      </c>
      <c r="B27" t="s" s="212">
        <v>314</v>
      </c>
      <c r="C27" t="s" s="213">
        <v>315</v>
      </c>
      <c r="D27" t="s" s="213">
        <v>324</v>
      </c>
      <c r="E27" t="s" s="213">
        <v>325</v>
      </c>
      <c r="F27" s="213">
        <f>IF(NSFR_G01!M24&gt;=0,"OK","WARNING")</f>
      </c>
    </row>
    <row r="28">
      <c r="A28" t="s" s="213">
        <v>5</v>
      </c>
      <c r="B28" t="s" s="212">
        <v>314</v>
      </c>
      <c r="C28" t="s" s="213">
        <v>315</v>
      </c>
      <c r="D28" t="s" s="213">
        <v>326</v>
      </c>
      <c r="E28" t="s" s="213">
        <v>327</v>
      </c>
      <c r="F28" s="213">
        <f>IF(NSFR_G01!K25&gt;=0,"OK","WARNING")</f>
      </c>
    </row>
    <row r="29">
      <c r="A29" t="s" s="213">
        <v>5</v>
      </c>
      <c r="B29" t="s" s="212">
        <v>314</v>
      </c>
      <c r="C29" t="s" s="213">
        <v>315</v>
      </c>
      <c r="D29" t="s" s="213">
        <v>328</v>
      </c>
      <c r="E29" t="s" s="213">
        <v>329</v>
      </c>
      <c r="F29" s="213">
        <f>IF(NSFR_G01!L25&gt;=0,"OK","WARNING")</f>
      </c>
    </row>
    <row r="30">
      <c r="A30" t="s" s="213">
        <v>5</v>
      </c>
      <c r="B30" t="s" s="212">
        <v>314</v>
      </c>
      <c r="C30" t="s" s="213">
        <v>315</v>
      </c>
      <c r="D30" t="s" s="213">
        <v>330</v>
      </c>
      <c r="E30" t="s" s="213">
        <v>331</v>
      </c>
      <c r="F30" s="213">
        <f>IF(NSFR_G01!M25&gt;=0,"OK","WARNING")</f>
      </c>
    </row>
    <row r="31">
      <c r="A31" t="s" s="213">
        <v>5</v>
      </c>
      <c r="B31" t="s" s="212">
        <v>314</v>
      </c>
      <c r="C31" t="s" s="213">
        <v>315</v>
      </c>
      <c r="D31" t="s" s="213">
        <v>332</v>
      </c>
      <c r="E31" t="s" s="213">
        <v>333</v>
      </c>
      <c r="F31" s="213">
        <f>IF(NSFR_G01!K27&gt;=0,"OK","WARNING")</f>
      </c>
    </row>
    <row r="32">
      <c r="A32" t="s" s="213">
        <v>5</v>
      </c>
      <c r="B32" t="s" s="212">
        <v>314</v>
      </c>
      <c r="C32" t="s" s="213">
        <v>315</v>
      </c>
      <c r="D32" t="s" s="213">
        <v>334</v>
      </c>
      <c r="E32" t="s" s="213">
        <v>335</v>
      </c>
      <c r="F32" s="213">
        <f>IF(NSFR_G01!K28&gt;=0,"OK","WARNING")</f>
      </c>
    </row>
    <row r="33">
      <c r="A33" t="s" s="213">
        <v>5</v>
      </c>
      <c r="B33" t="s" s="212">
        <v>314</v>
      </c>
      <c r="C33" t="s" s="213">
        <v>315</v>
      </c>
      <c r="D33" t="s" s="213">
        <v>336</v>
      </c>
      <c r="E33" t="s" s="213">
        <v>337</v>
      </c>
      <c r="F33" s="213">
        <f>IF(NSFR_G01!L28&gt;=0,"OK","WARNING")</f>
      </c>
    </row>
    <row r="34">
      <c r="A34" t="s" s="213">
        <v>5</v>
      </c>
      <c r="B34" t="s" s="212">
        <v>314</v>
      </c>
      <c r="C34" t="s" s="213">
        <v>315</v>
      </c>
      <c r="D34" t="s" s="213">
        <v>338</v>
      </c>
      <c r="E34" t="s" s="213">
        <v>339</v>
      </c>
      <c r="F34" s="213">
        <f>IF(NSFR_G01!M28&gt;=0,"OK","WARNING")</f>
      </c>
    </row>
    <row r="35">
      <c r="A35" t="s" s="213">
        <v>5</v>
      </c>
      <c r="B35" t="s" s="212">
        <v>314</v>
      </c>
      <c r="C35" t="s" s="213">
        <v>315</v>
      </c>
      <c r="D35" t="s" s="213">
        <v>340</v>
      </c>
      <c r="E35" t="s" s="213">
        <v>341</v>
      </c>
      <c r="F35" s="213">
        <f>IF(NSFR_G01!K29&gt;=0,"OK","WARNING")</f>
      </c>
    </row>
    <row r="36">
      <c r="A36" t="s" s="213">
        <v>5</v>
      </c>
      <c r="B36" t="s" s="212">
        <v>314</v>
      </c>
      <c r="C36" t="s" s="213">
        <v>315</v>
      </c>
      <c r="D36" t="s" s="213">
        <v>342</v>
      </c>
      <c r="E36" t="s" s="213">
        <v>343</v>
      </c>
      <c r="F36" s="213">
        <f>IF(NSFR_G01!L29&gt;=0,"OK","WARNING")</f>
      </c>
    </row>
    <row r="37">
      <c r="A37" t="s" s="213">
        <v>5</v>
      </c>
      <c r="B37" t="s" s="212">
        <v>314</v>
      </c>
      <c r="C37" t="s" s="213">
        <v>315</v>
      </c>
      <c r="D37" t="s" s="213">
        <v>344</v>
      </c>
      <c r="E37" t="s" s="213">
        <v>345</v>
      </c>
      <c r="F37" s="213">
        <f>IF(NSFR_G01!M29&gt;=0,"OK","WARNING")</f>
      </c>
    </row>
    <row r="38">
      <c r="A38" t="s" s="213">
        <v>5</v>
      </c>
      <c r="B38" t="s" s="212">
        <v>314</v>
      </c>
      <c r="C38" t="s" s="213">
        <v>315</v>
      </c>
      <c r="D38" t="s" s="213">
        <v>346</v>
      </c>
      <c r="E38" t="s" s="213">
        <v>347</v>
      </c>
      <c r="F38" s="213">
        <f>IF(NSFR_G01!K31&gt;=0,"OK","WARNING")</f>
      </c>
    </row>
    <row r="39">
      <c r="A39" t="s" s="213">
        <v>5</v>
      </c>
      <c r="B39" t="s" s="212">
        <v>314</v>
      </c>
      <c r="C39" t="s" s="213">
        <v>315</v>
      </c>
      <c r="D39" t="s" s="213">
        <v>348</v>
      </c>
      <c r="E39" t="s" s="213">
        <v>349</v>
      </c>
      <c r="F39" s="213">
        <f>IF(NSFR_G01!K32&gt;=0,"OK","WARNING")</f>
      </c>
    </row>
    <row r="40">
      <c r="A40" t="s" s="213">
        <v>5</v>
      </c>
      <c r="B40" t="s" s="212">
        <v>314</v>
      </c>
      <c r="C40" t="s" s="213">
        <v>315</v>
      </c>
      <c r="D40" t="s" s="213">
        <v>350</v>
      </c>
      <c r="E40" t="s" s="213">
        <v>351</v>
      </c>
      <c r="F40" s="213">
        <f>IF(NSFR_G01!L32&gt;=0,"OK","WARNING")</f>
      </c>
    </row>
    <row r="41">
      <c r="A41" t="s" s="213">
        <v>5</v>
      </c>
      <c r="B41" t="s" s="212">
        <v>314</v>
      </c>
      <c r="C41" t="s" s="213">
        <v>315</v>
      </c>
      <c r="D41" t="s" s="213">
        <v>352</v>
      </c>
      <c r="E41" t="s" s="213">
        <v>353</v>
      </c>
      <c r="F41" s="213">
        <f>IF(NSFR_G01!M32&gt;=0,"OK","WARNING")</f>
      </c>
    </row>
    <row r="42">
      <c r="A42" t="s" s="213">
        <v>5</v>
      </c>
      <c r="B42" t="s" s="212">
        <v>314</v>
      </c>
      <c r="C42" t="s" s="213">
        <v>315</v>
      </c>
      <c r="D42" t="s" s="213">
        <v>354</v>
      </c>
      <c r="E42" t="s" s="213">
        <v>355</v>
      </c>
      <c r="F42" s="213">
        <f>IF(NSFR_G01!K33&gt;=0,"OK","WARNING")</f>
      </c>
    </row>
    <row r="43">
      <c r="A43" t="s" s="213">
        <v>5</v>
      </c>
      <c r="B43" t="s" s="212">
        <v>314</v>
      </c>
      <c r="C43" t="s" s="213">
        <v>315</v>
      </c>
      <c r="D43" t="s" s="213">
        <v>356</v>
      </c>
      <c r="E43" t="s" s="213">
        <v>357</v>
      </c>
      <c r="F43" s="213">
        <f>IF(NSFR_G01!L33&gt;=0,"OK","WARNING")</f>
      </c>
    </row>
    <row r="44">
      <c r="A44" t="s" s="213">
        <v>5</v>
      </c>
      <c r="B44" t="s" s="212">
        <v>314</v>
      </c>
      <c r="C44" t="s" s="213">
        <v>315</v>
      </c>
      <c r="D44" t="s" s="213">
        <v>358</v>
      </c>
      <c r="E44" t="s" s="213">
        <v>359</v>
      </c>
      <c r="F44" s="213">
        <f>IF(NSFR_G01!M33&gt;=0,"OK","WARNING")</f>
      </c>
    </row>
    <row r="45">
      <c r="A45" t="s" s="213">
        <v>5</v>
      </c>
      <c r="B45" t="s" s="212">
        <v>314</v>
      </c>
      <c r="C45" t="s" s="213">
        <v>315</v>
      </c>
      <c r="D45" t="s" s="213">
        <v>360</v>
      </c>
      <c r="E45" t="s" s="213">
        <v>361</v>
      </c>
      <c r="F45" s="213">
        <f>IF(NSFR_G01!K35&gt;=0,"OK","WARNING")</f>
      </c>
    </row>
    <row r="46">
      <c r="A46" t="s" s="213">
        <v>5</v>
      </c>
      <c r="B46" t="s" s="212">
        <v>314</v>
      </c>
      <c r="C46" t="s" s="213">
        <v>315</v>
      </c>
      <c r="D46" t="s" s="213">
        <v>362</v>
      </c>
      <c r="E46" t="s" s="213">
        <v>363</v>
      </c>
      <c r="F46" s="213">
        <f>IF(NSFR_G01!K36&gt;=0,"OK","WARNING")</f>
      </c>
    </row>
    <row r="47">
      <c r="A47" t="s" s="213">
        <v>5</v>
      </c>
      <c r="B47" t="s" s="212">
        <v>314</v>
      </c>
      <c r="C47" t="s" s="213">
        <v>315</v>
      </c>
      <c r="D47" t="s" s="213">
        <v>364</v>
      </c>
      <c r="E47" t="s" s="213">
        <v>365</v>
      </c>
      <c r="F47" s="213">
        <f>IF(NSFR_G01!L36&gt;=0,"OK","WARNING")</f>
      </c>
    </row>
    <row r="48">
      <c r="A48" t="s" s="213">
        <v>5</v>
      </c>
      <c r="B48" t="s" s="212">
        <v>314</v>
      </c>
      <c r="C48" t="s" s="213">
        <v>315</v>
      </c>
      <c r="D48" t="s" s="213">
        <v>366</v>
      </c>
      <c r="E48" t="s" s="213">
        <v>367</v>
      </c>
      <c r="F48" s="213">
        <f>IF(NSFR_G01!M36&gt;=0,"OK","WARNING")</f>
      </c>
    </row>
    <row r="49">
      <c r="A49" t="s" s="213">
        <v>5</v>
      </c>
      <c r="B49" t="s" s="212">
        <v>314</v>
      </c>
      <c r="C49" t="s" s="213">
        <v>315</v>
      </c>
      <c r="D49" t="s" s="213">
        <v>368</v>
      </c>
      <c r="E49" t="s" s="213">
        <v>369</v>
      </c>
      <c r="F49" s="213">
        <f>IF(NSFR_G01!K37&gt;=0,"OK","WARNING")</f>
      </c>
    </row>
    <row r="50">
      <c r="A50" t="s" s="213">
        <v>5</v>
      </c>
      <c r="B50" t="s" s="212">
        <v>314</v>
      </c>
      <c r="C50" t="s" s="213">
        <v>315</v>
      </c>
      <c r="D50" t="s" s="213">
        <v>370</v>
      </c>
      <c r="E50" t="s" s="213">
        <v>371</v>
      </c>
      <c r="F50" s="213">
        <f>IF(NSFR_G01!L37&gt;=0,"OK","WARNING")</f>
      </c>
    </row>
    <row r="51">
      <c r="A51" t="s" s="213">
        <v>5</v>
      </c>
      <c r="B51" t="s" s="212">
        <v>314</v>
      </c>
      <c r="C51" t="s" s="213">
        <v>315</v>
      </c>
      <c r="D51" t="s" s="213">
        <v>372</v>
      </c>
      <c r="E51" t="s" s="213">
        <v>373</v>
      </c>
      <c r="F51" s="213">
        <f>IF(NSFR_G01!M37&gt;=0,"OK","WARNING")</f>
      </c>
    </row>
    <row r="52">
      <c r="A52" t="s" s="213">
        <v>5</v>
      </c>
      <c r="B52" t="s" s="212">
        <v>314</v>
      </c>
      <c r="C52" t="s" s="213">
        <v>315</v>
      </c>
      <c r="D52" t="s" s="213">
        <v>374</v>
      </c>
      <c r="E52" t="s" s="213">
        <v>375</v>
      </c>
      <c r="F52" s="213">
        <f>IF(NSFR_G01!K39&gt;=0,"OK","WARNING")</f>
      </c>
    </row>
    <row r="53">
      <c r="A53" t="s" s="213">
        <v>5</v>
      </c>
      <c r="B53" t="s" s="212">
        <v>314</v>
      </c>
      <c r="C53" t="s" s="213">
        <v>315</v>
      </c>
      <c r="D53" t="s" s="213">
        <v>376</v>
      </c>
      <c r="E53" t="s" s="213">
        <v>377</v>
      </c>
      <c r="F53" s="213">
        <f>IF(NSFR_G01!K40&gt;=0,"OK","WARNING")</f>
      </c>
    </row>
    <row r="54">
      <c r="A54" t="s" s="213">
        <v>5</v>
      </c>
      <c r="B54" t="s" s="212">
        <v>314</v>
      </c>
      <c r="C54" t="s" s="213">
        <v>315</v>
      </c>
      <c r="D54" t="s" s="213">
        <v>378</v>
      </c>
      <c r="E54" t="s" s="213">
        <v>379</v>
      </c>
      <c r="F54" s="213">
        <f>IF(NSFR_G01!L40&gt;=0,"OK","WARNING")</f>
      </c>
    </row>
    <row r="55">
      <c r="A55" t="s" s="213">
        <v>5</v>
      </c>
      <c r="B55" t="s" s="212">
        <v>314</v>
      </c>
      <c r="C55" t="s" s="213">
        <v>315</v>
      </c>
      <c r="D55" t="s" s="213">
        <v>380</v>
      </c>
      <c r="E55" t="s" s="213">
        <v>381</v>
      </c>
      <c r="F55" s="213">
        <f>IF(NSFR_G01!M40&gt;=0,"OK","WARNING")</f>
      </c>
    </row>
    <row r="56">
      <c r="A56" t="s" s="213">
        <v>5</v>
      </c>
      <c r="B56" t="s" s="212">
        <v>314</v>
      </c>
      <c r="C56" t="s" s="213">
        <v>315</v>
      </c>
      <c r="D56" t="s" s="213">
        <v>382</v>
      </c>
      <c r="E56" t="s" s="213">
        <v>383</v>
      </c>
      <c r="F56" s="213">
        <f>IF(NSFR_G01!K41&gt;=0,"OK","WARNING")</f>
      </c>
    </row>
    <row r="57">
      <c r="A57" t="s" s="213">
        <v>5</v>
      </c>
      <c r="B57" t="s" s="212">
        <v>314</v>
      </c>
      <c r="C57" t="s" s="213">
        <v>315</v>
      </c>
      <c r="D57" t="s" s="213">
        <v>384</v>
      </c>
      <c r="E57" t="s" s="213">
        <v>385</v>
      </c>
      <c r="F57" s="213">
        <f>IF(NSFR_G01!L41&gt;=0,"OK","WARNING")</f>
      </c>
    </row>
    <row r="58">
      <c r="A58" t="s" s="213">
        <v>5</v>
      </c>
      <c r="B58" t="s" s="212">
        <v>314</v>
      </c>
      <c r="C58" t="s" s="213">
        <v>315</v>
      </c>
      <c r="D58" t="s" s="213">
        <v>386</v>
      </c>
      <c r="E58" t="s" s="213">
        <v>387</v>
      </c>
      <c r="F58" s="213">
        <f>IF(NSFR_G01!M41&gt;=0,"OK","WARNING")</f>
      </c>
    </row>
    <row r="59">
      <c r="A59" t="s" s="213">
        <v>5</v>
      </c>
      <c r="B59" t="s" s="212">
        <v>314</v>
      </c>
      <c r="C59" t="s" s="213">
        <v>315</v>
      </c>
      <c r="D59" t="s" s="213">
        <v>388</v>
      </c>
      <c r="E59" t="s" s="213">
        <v>389</v>
      </c>
      <c r="F59" s="213">
        <f>IF(NSFR_G01!K43&gt;=0,"OK","WARNING")</f>
      </c>
    </row>
    <row r="60">
      <c r="A60" t="s" s="213">
        <v>5</v>
      </c>
      <c r="B60" t="s" s="212">
        <v>314</v>
      </c>
      <c r="C60" t="s" s="213">
        <v>315</v>
      </c>
      <c r="D60" t="s" s="213">
        <v>390</v>
      </c>
      <c r="E60" t="s" s="213">
        <v>391</v>
      </c>
      <c r="F60" s="213">
        <f>IF(NSFR_G01!K44&gt;=0,"OK","WARNING")</f>
      </c>
    </row>
    <row r="61">
      <c r="A61" t="s" s="213">
        <v>5</v>
      </c>
      <c r="B61" t="s" s="212">
        <v>314</v>
      </c>
      <c r="C61" t="s" s="213">
        <v>315</v>
      </c>
      <c r="D61" t="s" s="213">
        <v>392</v>
      </c>
      <c r="E61" t="s" s="213">
        <v>393</v>
      </c>
      <c r="F61" s="213">
        <f>IF(NSFR_G01!L44&gt;=0,"OK","WARNING")</f>
      </c>
    </row>
    <row r="62">
      <c r="A62" t="s" s="213">
        <v>5</v>
      </c>
      <c r="B62" t="s" s="212">
        <v>314</v>
      </c>
      <c r="C62" t="s" s="213">
        <v>315</v>
      </c>
      <c r="D62" t="s" s="213">
        <v>394</v>
      </c>
      <c r="E62" t="s" s="213">
        <v>395</v>
      </c>
      <c r="F62" s="213">
        <f>IF(NSFR_G01!M44&gt;=0,"OK","WARNING")</f>
      </c>
    </row>
    <row r="63">
      <c r="A63" t="s" s="213">
        <v>5</v>
      </c>
      <c r="B63" t="s" s="212">
        <v>314</v>
      </c>
      <c r="C63" t="s" s="213">
        <v>315</v>
      </c>
      <c r="D63" t="s" s="213">
        <v>396</v>
      </c>
      <c r="E63" t="s" s="213">
        <v>397</v>
      </c>
      <c r="F63" s="213">
        <f>IF(NSFR_G01!K45&gt;=0,"OK","WARNING")</f>
      </c>
    </row>
    <row r="64">
      <c r="A64" t="s" s="213">
        <v>5</v>
      </c>
      <c r="B64" t="s" s="212">
        <v>314</v>
      </c>
      <c r="C64" t="s" s="213">
        <v>315</v>
      </c>
      <c r="D64" t="s" s="213">
        <v>398</v>
      </c>
      <c r="E64" t="s" s="213">
        <v>399</v>
      </c>
      <c r="F64" s="213">
        <f>IF(NSFR_G01!L45&gt;=0,"OK","WARNING")</f>
      </c>
    </row>
    <row r="65">
      <c r="A65" t="s" s="213">
        <v>5</v>
      </c>
      <c r="B65" t="s" s="212">
        <v>314</v>
      </c>
      <c r="C65" t="s" s="213">
        <v>315</v>
      </c>
      <c r="D65" t="s" s="213">
        <v>400</v>
      </c>
      <c r="E65" t="s" s="213">
        <v>401</v>
      </c>
      <c r="F65" s="213">
        <f>IF(NSFR_G01!M45&gt;=0,"OK","WARNING")</f>
      </c>
    </row>
    <row r="66">
      <c r="A66" t="s" s="213">
        <v>5</v>
      </c>
      <c r="B66" t="s" s="212">
        <v>314</v>
      </c>
      <c r="C66" t="s" s="213">
        <v>315</v>
      </c>
      <c r="D66" t="s" s="213">
        <v>402</v>
      </c>
      <c r="E66" t="s" s="213">
        <v>403</v>
      </c>
      <c r="F66" s="213">
        <f>IF(NSFR_G01!K47&gt;=0,"OK","WARNING")</f>
      </c>
    </row>
    <row r="67">
      <c r="A67" t="s" s="213">
        <v>5</v>
      </c>
      <c r="B67" t="s" s="212">
        <v>314</v>
      </c>
      <c r="C67" t="s" s="213">
        <v>315</v>
      </c>
      <c r="D67" t="s" s="213">
        <v>404</v>
      </c>
      <c r="E67" t="s" s="213">
        <v>405</v>
      </c>
      <c r="F67" s="213">
        <f>IF(NSFR_G01!K48&gt;=0,"OK","WARNING")</f>
      </c>
    </row>
    <row r="68">
      <c r="A68" t="s" s="213">
        <v>5</v>
      </c>
      <c r="B68" t="s" s="212">
        <v>314</v>
      </c>
      <c r="C68" t="s" s="213">
        <v>315</v>
      </c>
      <c r="D68" t="s" s="213">
        <v>406</v>
      </c>
      <c r="E68" t="s" s="213">
        <v>407</v>
      </c>
      <c r="F68" s="213">
        <f>IF(NSFR_G01!L48&gt;=0,"OK","WARNING")</f>
      </c>
    </row>
    <row r="69">
      <c r="A69" t="s" s="213">
        <v>5</v>
      </c>
      <c r="B69" t="s" s="212">
        <v>314</v>
      </c>
      <c r="C69" t="s" s="213">
        <v>315</v>
      </c>
      <c r="D69" t="s" s="213">
        <v>408</v>
      </c>
      <c r="E69" t="s" s="213">
        <v>409</v>
      </c>
      <c r="F69" s="213">
        <f>IF(NSFR_G01!M48&gt;=0,"OK","WARNING")</f>
      </c>
    </row>
    <row r="70">
      <c r="A70" t="s" s="213">
        <v>5</v>
      </c>
      <c r="B70" t="s" s="212">
        <v>314</v>
      </c>
      <c r="C70" t="s" s="213">
        <v>315</v>
      </c>
      <c r="D70" t="s" s="213">
        <v>410</v>
      </c>
      <c r="E70" t="s" s="213">
        <v>411</v>
      </c>
      <c r="F70" s="213">
        <f>IF(NSFR_G01!K49&gt;=0,"OK","WARNING")</f>
      </c>
    </row>
    <row r="71">
      <c r="A71" t="s" s="213">
        <v>5</v>
      </c>
      <c r="B71" t="s" s="212">
        <v>314</v>
      </c>
      <c r="C71" t="s" s="213">
        <v>315</v>
      </c>
      <c r="D71" t="s" s="213">
        <v>412</v>
      </c>
      <c r="E71" t="s" s="213">
        <v>413</v>
      </c>
      <c r="F71" s="213">
        <f>IF(NSFR_G01!L49&gt;=0,"OK","WARNING")</f>
      </c>
    </row>
    <row r="72">
      <c r="A72" t="s" s="213">
        <v>5</v>
      </c>
      <c r="B72" t="s" s="212">
        <v>314</v>
      </c>
      <c r="C72" t="s" s="213">
        <v>315</v>
      </c>
      <c r="D72" t="s" s="213">
        <v>414</v>
      </c>
      <c r="E72" t="s" s="213">
        <v>415</v>
      </c>
      <c r="F72" s="213">
        <f>IF(NSFR_G01!M49&gt;=0,"OK","WARNING")</f>
      </c>
    </row>
    <row r="73">
      <c r="A73" t="s" s="213">
        <v>5</v>
      </c>
      <c r="B73" t="s" s="212">
        <v>314</v>
      </c>
      <c r="C73" t="s" s="213">
        <v>315</v>
      </c>
      <c r="D73" t="s" s="213">
        <v>416</v>
      </c>
      <c r="E73" t="s" s="213">
        <v>417</v>
      </c>
      <c r="F73" s="213">
        <f>IF(NSFR_G01!K50&gt;=0,"OK","WARNING")</f>
      </c>
    </row>
    <row r="74">
      <c r="A74" t="s" s="213">
        <v>5</v>
      </c>
      <c r="B74" t="s" s="212">
        <v>314</v>
      </c>
      <c r="C74" t="s" s="213">
        <v>315</v>
      </c>
      <c r="D74" t="s" s="213">
        <v>418</v>
      </c>
      <c r="E74" t="s" s="213">
        <v>419</v>
      </c>
      <c r="F74" s="213">
        <f>IF(NSFR_G01!L50&gt;=0,"OK","WARNING")</f>
      </c>
    </row>
    <row r="75">
      <c r="A75" t="s" s="213">
        <v>5</v>
      </c>
      <c r="B75" t="s" s="212">
        <v>314</v>
      </c>
      <c r="C75" t="s" s="213">
        <v>315</v>
      </c>
      <c r="D75" t="s" s="213">
        <v>420</v>
      </c>
      <c r="E75" t="s" s="213">
        <v>421</v>
      </c>
      <c r="F75" s="213">
        <f>IF(NSFR_G01!M50&gt;=0,"OK","WARNING")</f>
      </c>
    </row>
    <row r="76">
      <c r="A76" t="s" s="213">
        <v>5</v>
      </c>
      <c r="B76" t="s" s="212">
        <v>314</v>
      </c>
      <c r="C76" t="s" s="213">
        <v>315</v>
      </c>
      <c r="D76" t="s" s="213">
        <v>422</v>
      </c>
      <c r="E76" t="s" s="213">
        <v>423</v>
      </c>
      <c r="F76" s="213">
        <f>IF(NSFR_G01!K51&gt;=0,"OK","WARNING")</f>
      </c>
    </row>
    <row r="77">
      <c r="A77" t="s" s="213">
        <v>5</v>
      </c>
      <c r="B77" t="s" s="212">
        <v>314</v>
      </c>
      <c r="C77" t="s" s="213">
        <v>315</v>
      </c>
      <c r="D77" t="s" s="213">
        <v>424</v>
      </c>
      <c r="E77" t="s" s="213">
        <v>425</v>
      </c>
      <c r="F77" s="213">
        <f>IF(NSFR_G01!L51&gt;=0,"OK","WARNING")</f>
      </c>
    </row>
    <row r="78">
      <c r="A78" t="s" s="213">
        <v>5</v>
      </c>
      <c r="B78" t="s" s="212">
        <v>314</v>
      </c>
      <c r="C78" t="s" s="213">
        <v>315</v>
      </c>
      <c r="D78" t="s" s="213">
        <v>426</v>
      </c>
      <c r="E78" t="s" s="213">
        <v>427</v>
      </c>
      <c r="F78" s="213">
        <f>IF(NSFR_G01!M51&gt;=0,"OK","WARNING")</f>
      </c>
    </row>
    <row r="79">
      <c r="A79" t="s" s="213">
        <v>5</v>
      </c>
      <c r="B79" t="s" s="212">
        <v>314</v>
      </c>
      <c r="C79" t="s" s="213">
        <v>315</v>
      </c>
      <c r="D79" t="s" s="213">
        <v>428</v>
      </c>
      <c r="E79" t="s" s="213">
        <v>429</v>
      </c>
      <c r="F79" s="213">
        <f>IF(NSFR_G01!K53&gt;=0,"OK","WARNING")</f>
      </c>
    </row>
    <row r="80">
      <c r="A80" t="s" s="213">
        <v>5</v>
      </c>
      <c r="B80" t="s" s="212">
        <v>314</v>
      </c>
      <c r="C80" t="s" s="213">
        <v>315</v>
      </c>
      <c r="D80" t="s" s="213">
        <v>430</v>
      </c>
      <c r="E80" t="s" s="213">
        <v>431</v>
      </c>
      <c r="F80" s="213">
        <f>IF(NSFR_G01!L53&gt;=0,"OK","WARNING")</f>
      </c>
    </row>
    <row r="81">
      <c r="A81" t="s" s="213">
        <v>5</v>
      </c>
      <c r="B81" t="s" s="212">
        <v>314</v>
      </c>
      <c r="C81" t="s" s="213">
        <v>315</v>
      </c>
      <c r="D81" t="s" s="213">
        <v>432</v>
      </c>
      <c r="E81" t="s" s="213">
        <v>433</v>
      </c>
      <c r="F81" s="213">
        <f>IF(NSFR_G01!M53&gt;=0,"OK","WARNING")</f>
      </c>
    </row>
    <row r="82">
      <c r="A82" t="s" s="213">
        <v>5</v>
      </c>
      <c r="B82" t="s" s="212">
        <v>314</v>
      </c>
      <c r="C82" t="s" s="213">
        <v>315</v>
      </c>
      <c r="D82" t="s" s="213">
        <v>434</v>
      </c>
      <c r="E82" t="s" s="213">
        <v>435</v>
      </c>
      <c r="F82" s="213">
        <f>IF(NSFR_G01!K54&gt;=0,"OK","WARNING")</f>
      </c>
    </row>
    <row r="83">
      <c r="A83" t="s" s="213">
        <v>5</v>
      </c>
      <c r="B83" t="s" s="212">
        <v>314</v>
      </c>
      <c r="C83" t="s" s="213">
        <v>315</v>
      </c>
      <c r="D83" t="s" s="213">
        <v>436</v>
      </c>
      <c r="E83" t="s" s="213">
        <v>437</v>
      </c>
      <c r="F83" s="213">
        <f>IF(NSFR_G01!L54&gt;=0,"OK","WARNING")</f>
      </c>
    </row>
    <row r="84">
      <c r="A84" t="s" s="213">
        <v>5</v>
      </c>
      <c r="B84" t="s" s="212">
        <v>314</v>
      </c>
      <c r="C84" t="s" s="213">
        <v>315</v>
      </c>
      <c r="D84" t="s" s="213">
        <v>438</v>
      </c>
      <c r="E84" t="s" s="213">
        <v>439</v>
      </c>
      <c r="F84" s="213">
        <f>IF(NSFR_G01!M54&gt;=0,"OK","WARNING")</f>
      </c>
    </row>
    <row r="85">
      <c r="A85" t="s" s="213">
        <v>5</v>
      </c>
      <c r="B85" t="s" s="212">
        <v>314</v>
      </c>
      <c r="C85" t="s" s="213">
        <v>315</v>
      </c>
      <c r="D85" t="s" s="213">
        <v>440</v>
      </c>
      <c r="E85" t="s" s="213">
        <v>441</v>
      </c>
      <c r="F85" s="213">
        <f>IF(NSFR_G01!K55&gt;=0,"OK","WARNING")</f>
      </c>
    </row>
    <row r="86">
      <c r="A86" t="s" s="213">
        <v>5</v>
      </c>
      <c r="B86" t="s" s="212">
        <v>314</v>
      </c>
      <c r="C86" t="s" s="213">
        <v>315</v>
      </c>
      <c r="D86" t="s" s="213">
        <v>442</v>
      </c>
      <c r="E86" t="s" s="213">
        <v>443</v>
      </c>
      <c r="F86" s="213">
        <f>IF(NSFR_G01!L55&gt;=0,"OK","WARNING")</f>
      </c>
    </row>
    <row r="87">
      <c r="A87" t="s" s="213">
        <v>5</v>
      </c>
      <c r="B87" t="s" s="212">
        <v>314</v>
      </c>
      <c r="C87" t="s" s="213">
        <v>315</v>
      </c>
      <c r="D87" t="s" s="213">
        <v>444</v>
      </c>
      <c r="E87" t="s" s="213">
        <v>445</v>
      </c>
      <c r="F87" s="213">
        <f>IF(NSFR_G01!M55&gt;=0,"OK","WARNING")</f>
      </c>
    </row>
    <row r="88">
      <c r="A88" t="s" s="213">
        <v>5</v>
      </c>
      <c r="B88" t="s" s="212">
        <v>314</v>
      </c>
      <c r="C88" t="s" s="213">
        <v>315</v>
      </c>
      <c r="D88" t="s" s="213">
        <v>446</v>
      </c>
      <c r="E88" t="s" s="213">
        <v>447</v>
      </c>
      <c r="F88" s="213">
        <f>IF(NSFR_G01!K56&gt;=0,"OK","WARNING")</f>
      </c>
    </row>
    <row r="89">
      <c r="A89" t="s" s="213">
        <v>5</v>
      </c>
      <c r="B89" t="s" s="212">
        <v>314</v>
      </c>
      <c r="C89" t="s" s="213">
        <v>315</v>
      </c>
      <c r="D89" t="s" s="213">
        <v>448</v>
      </c>
      <c r="E89" t="s" s="213">
        <v>449</v>
      </c>
      <c r="F89" s="213">
        <f>IF(NSFR_G01!L56&gt;=0,"OK","WARNING")</f>
      </c>
    </row>
    <row r="90">
      <c r="A90" t="s" s="213">
        <v>5</v>
      </c>
      <c r="B90" t="s" s="212">
        <v>314</v>
      </c>
      <c r="C90" t="s" s="213">
        <v>315</v>
      </c>
      <c r="D90" t="s" s="213">
        <v>450</v>
      </c>
      <c r="E90" t="s" s="213">
        <v>451</v>
      </c>
      <c r="F90" s="213">
        <f>IF(NSFR_G01!M56&gt;=0,"OK","WARNING")</f>
      </c>
    </row>
    <row r="91">
      <c r="A91" t="s" s="213">
        <v>5</v>
      </c>
      <c r="B91" t="s" s="212">
        <v>314</v>
      </c>
      <c r="C91" t="s" s="213">
        <v>315</v>
      </c>
      <c r="D91" t="s" s="213">
        <v>452</v>
      </c>
      <c r="E91" t="s" s="213">
        <v>453</v>
      </c>
      <c r="F91" s="213">
        <f>IF(NSFR_G01!K57&gt;=0,"OK","WARNING")</f>
      </c>
    </row>
    <row r="92">
      <c r="A92" t="s" s="213">
        <v>5</v>
      </c>
      <c r="B92" t="s" s="212">
        <v>314</v>
      </c>
      <c r="C92" t="s" s="213">
        <v>315</v>
      </c>
      <c r="D92" t="s" s="213">
        <v>454</v>
      </c>
      <c r="E92" t="s" s="213">
        <v>455</v>
      </c>
      <c r="F92" s="213">
        <f>IF(NSFR_G01!L57&gt;=0,"OK","WARNING")</f>
      </c>
    </row>
    <row r="93">
      <c r="A93" t="s" s="213">
        <v>5</v>
      </c>
      <c r="B93" t="s" s="212">
        <v>314</v>
      </c>
      <c r="C93" t="s" s="213">
        <v>315</v>
      </c>
      <c r="D93" t="s" s="213">
        <v>456</v>
      </c>
      <c r="E93" t="s" s="213">
        <v>457</v>
      </c>
      <c r="F93" s="213">
        <f>IF(NSFR_G01!M57&gt;=0,"OK","WARNING")</f>
      </c>
    </row>
    <row r="94">
      <c r="A94" t="s" s="213">
        <v>5</v>
      </c>
      <c r="B94" t="s" s="212">
        <v>314</v>
      </c>
      <c r="C94" t="s" s="213">
        <v>315</v>
      </c>
      <c r="D94" t="s" s="213">
        <v>458</v>
      </c>
      <c r="E94" t="s" s="213">
        <v>459</v>
      </c>
      <c r="F94" s="213">
        <f>IF(NSFR_G01!K58&gt;=0,"OK","WARNING")</f>
      </c>
    </row>
    <row r="95">
      <c r="A95" t="s" s="213">
        <v>5</v>
      </c>
      <c r="B95" t="s" s="212">
        <v>314</v>
      </c>
      <c r="C95" t="s" s="213">
        <v>315</v>
      </c>
      <c r="D95" t="s" s="213">
        <v>460</v>
      </c>
      <c r="E95" t="s" s="213">
        <v>461</v>
      </c>
      <c r="F95" s="213">
        <f>IF(NSFR_G01!L58&gt;=0,"OK","WARNING")</f>
      </c>
    </row>
    <row r="96">
      <c r="A96" t="s" s="213">
        <v>5</v>
      </c>
      <c r="B96" t="s" s="212">
        <v>314</v>
      </c>
      <c r="C96" t="s" s="213">
        <v>315</v>
      </c>
      <c r="D96" t="s" s="213">
        <v>462</v>
      </c>
      <c r="E96" t="s" s="213">
        <v>463</v>
      </c>
      <c r="F96" s="213">
        <f>IF(NSFR_G01!M58&gt;=0,"OK","WARNING")</f>
      </c>
    </row>
    <row r="97">
      <c r="A97" t="s" s="213">
        <v>5</v>
      </c>
      <c r="B97" t="s" s="212">
        <v>314</v>
      </c>
      <c r="C97" t="s" s="213">
        <v>315</v>
      </c>
      <c r="D97" t="s" s="213">
        <v>464</v>
      </c>
      <c r="E97" t="s" s="213">
        <v>465</v>
      </c>
      <c r="F97" s="213">
        <f>IF(NSFR_G01!K59&gt;=0,"OK","WARNING")</f>
      </c>
    </row>
    <row r="98">
      <c r="A98" t="s" s="213">
        <v>5</v>
      </c>
      <c r="B98" t="s" s="212">
        <v>314</v>
      </c>
      <c r="C98" t="s" s="213">
        <v>315</v>
      </c>
      <c r="D98" t="s" s="213">
        <v>466</v>
      </c>
      <c r="E98" t="s" s="213">
        <v>467</v>
      </c>
      <c r="F98" s="213">
        <f>IF(NSFR_G01!L59&gt;=0,"OK","WARNING")</f>
      </c>
    </row>
    <row r="99">
      <c r="A99" t="s" s="213">
        <v>5</v>
      </c>
      <c r="B99" t="s" s="212">
        <v>314</v>
      </c>
      <c r="C99" t="s" s="213">
        <v>315</v>
      </c>
      <c r="D99" t="s" s="213">
        <v>468</v>
      </c>
      <c r="E99" t="s" s="213">
        <v>469</v>
      </c>
      <c r="F99" s="213">
        <f>IF(NSFR_G01!M59&gt;=0,"OK","WARNING")</f>
      </c>
    </row>
    <row r="100">
      <c r="A100" t="s" s="213">
        <v>5</v>
      </c>
      <c r="B100" t="s" s="212">
        <v>314</v>
      </c>
      <c r="C100" t="s" s="213">
        <v>315</v>
      </c>
      <c r="D100" t="s" s="213">
        <v>470</v>
      </c>
      <c r="E100" t="s" s="213">
        <v>471</v>
      </c>
      <c r="F100" s="213">
        <f>IF(NSFR_G01!M60&gt;=0,"OK","WARNING")</f>
      </c>
    </row>
    <row r="101">
      <c r="A101" t="s" s="213">
        <v>5</v>
      </c>
      <c r="B101" t="s" s="212">
        <v>314</v>
      </c>
      <c r="C101" t="s" s="213">
        <v>315</v>
      </c>
      <c r="D101" t="s" s="213">
        <v>472</v>
      </c>
      <c r="E101" t="s" s="213">
        <v>473</v>
      </c>
      <c r="F101" s="213">
        <f>IF(NSFR_G01!M61&gt;=0,"OK","WARNING")</f>
      </c>
    </row>
    <row r="102">
      <c r="A102" t="s" s="213">
        <v>5</v>
      </c>
      <c r="B102" t="s" s="212">
        <v>314</v>
      </c>
      <c r="C102" t="s" s="213">
        <v>315</v>
      </c>
      <c r="D102" t="s" s="213">
        <v>474</v>
      </c>
      <c r="E102" t="s" s="213">
        <v>475</v>
      </c>
      <c r="F102" s="213">
        <f>IF(NSFR_G01!M62&gt;=0,"OK","WARNING")</f>
      </c>
    </row>
    <row r="103">
      <c r="A103" t="s" s="213">
        <v>5</v>
      </c>
      <c r="B103" t="s" s="212">
        <v>314</v>
      </c>
      <c r="C103" t="s" s="213">
        <v>315</v>
      </c>
      <c r="D103" t="s" s="213">
        <v>476</v>
      </c>
      <c r="E103" t="s" s="213">
        <v>477</v>
      </c>
      <c r="F103" s="213">
        <f>IF(NSFR_G01!M63&gt;=0,"OK","WARNING")</f>
      </c>
    </row>
    <row r="104">
      <c r="A104" t="s" s="213">
        <v>5</v>
      </c>
      <c r="B104" t="s" s="212">
        <v>314</v>
      </c>
      <c r="C104" t="s" s="213">
        <v>315</v>
      </c>
      <c r="D104" t="s" s="213">
        <v>478</v>
      </c>
      <c r="E104" t="s" s="213">
        <v>479</v>
      </c>
      <c r="F104" s="213">
        <f>IF(NSFR_G01!K64&gt;=0,"OK","WARNING")</f>
      </c>
    </row>
    <row r="105">
      <c r="A105" t="s" s="213">
        <v>5</v>
      </c>
      <c r="B105" t="s" s="212">
        <v>314</v>
      </c>
      <c r="C105" t="s" s="213">
        <v>315</v>
      </c>
      <c r="D105" t="s" s="213">
        <v>480</v>
      </c>
      <c r="E105" t="s" s="213">
        <v>481</v>
      </c>
      <c r="F105" s="213">
        <f>IF(NSFR_G01!L64&gt;=0,"OK","WARNING")</f>
      </c>
    </row>
    <row r="106">
      <c r="A106" t="s" s="213">
        <v>5</v>
      </c>
      <c r="B106" t="s" s="212">
        <v>314</v>
      </c>
      <c r="C106" t="s" s="213">
        <v>315</v>
      </c>
      <c r="D106" t="s" s="213">
        <v>482</v>
      </c>
      <c r="E106" t="s" s="213">
        <v>483</v>
      </c>
      <c r="F106" s="213">
        <f>IF(NSFR_G01!M64&gt;=0,"OK","WARNING")</f>
      </c>
    </row>
    <row r="107">
      <c r="A107" t="s" s="213">
        <v>5</v>
      </c>
      <c r="B107" t="s" s="212">
        <v>314</v>
      </c>
      <c r="C107" t="s" s="213">
        <v>315</v>
      </c>
      <c r="D107" t="s" s="213">
        <v>484</v>
      </c>
      <c r="E107" t="s" s="213">
        <v>485</v>
      </c>
      <c r="F107" s="213">
        <f>IF(NSFR_G01!K65&gt;=0,"OK","WARNING")</f>
      </c>
    </row>
    <row r="108">
      <c r="A108" t="s" s="213">
        <v>5</v>
      </c>
      <c r="B108" t="s" s="212">
        <v>314</v>
      </c>
      <c r="C108" t="s" s="213">
        <v>315</v>
      </c>
      <c r="D108" t="s" s="213">
        <v>486</v>
      </c>
      <c r="E108" t="s" s="213">
        <v>487</v>
      </c>
      <c r="F108" s="213">
        <f>IF(NSFR_G01!L65&gt;=0,"OK","WARNING")</f>
      </c>
    </row>
    <row r="109">
      <c r="A109" t="s" s="213">
        <v>5</v>
      </c>
      <c r="B109" t="s" s="212">
        <v>314</v>
      </c>
      <c r="C109" t="s" s="213">
        <v>315</v>
      </c>
      <c r="D109" t="s" s="213">
        <v>488</v>
      </c>
      <c r="E109" t="s" s="213">
        <v>489</v>
      </c>
      <c r="F109" s="213">
        <f>IF(NSFR_G01!M65&gt;=0,"OK","WARNING")</f>
      </c>
    </row>
    <row r="110">
      <c r="A110" t="s" s="213">
        <v>5</v>
      </c>
      <c r="B110" t="s" s="212">
        <v>314</v>
      </c>
      <c r="C110" t="s" s="213">
        <v>315</v>
      </c>
      <c r="D110" t="s" s="213">
        <v>490</v>
      </c>
      <c r="E110" t="s" s="213">
        <v>491</v>
      </c>
      <c r="F110" s="213">
        <f>IF(NSFR_G01!K66&gt;=0,"OK","WARNING")</f>
      </c>
    </row>
    <row r="111">
      <c r="A111" t="s" s="213">
        <v>5</v>
      </c>
      <c r="B111" t="s" s="212">
        <v>314</v>
      </c>
      <c r="C111" t="s" s="213">
        <v>315</v>
      </c>
      <c r="D111" t="s" s="213">
        <v>492</v>
      </c>
      <c r="E111" t="s" s="213">
        <v>493</v>
      </c>
      <c r="F111" s="213">
        <f>IF(NSFR_G01!L66&gt;=0,"OK","WARNING")</f>
      </c>
    </row>
    <row r="112">
      <c r="A112" t="s" s="213">
        <v>5</v>
      </c>
      <c r="B112" t="s" s="212">
        <v>314</v>
      </c>
      <c r="C112" t="s" s="213">
        <v>315</v>
      </c>
      <c r="D112" t="s" s="213">
        <v>494</v>
      </c>
      <c r="E112" t="s" s="213">
        <v>495</v>
      </c>
      <c r="F112" s="213">
        <f>IF(NSFR_G01!M66&gt;=0,"OK","WARNING")</f>
      </c>
    </row>
    <row r="113">
      <c r="A113" t="s" s="213">
        <v>5</v>
      </c>
      <c r="B113" t="s" s="212">
        <v>314</v>
      </c>
      <c r="C113" t="s" s="213">
        <v>315</v>
      </c>
      <c r="D113" t="s" s="213">
        <v>496</v>
      </c>
      <c r="E113" t="s" s="213">
        <v>497</v>
      </c>
      <c r="F113" s="213">
        <f>IF(NSFR_G01!K67&gt;=0,"OK","WARNING")</f>
      </c>
    </row>
    <row r="114">
      <c r="A114" t="s" s="213">
        <v>5</v>
      </c>
      <c r="B114" t="s" s="212">
        <v>314</v>
      </c>
      <c r="C114" t="s" s="213">
        <v>315</v>
      </c>
      <c r="D114" t="s" s="213">
        <v>498</v>
      </c>
      <c r="E114" t="s" s="213">
        <v>499</v>
      </c>
      <c r="F114" s="213">
        <f>IF(NSFR_G01!L67&gt;=0,"OK","WARNING")</f>
      </c>
    </row>
    <row r="115">
      <c r="A115" t="s" s="213">
        <v>5</v>
      </c>
      <c r="B115" t="s" s="212">
        <v>314</v>
      </c>
      <c r="C115" t="s" s="213">
        <v>315</v>
      </c>
      <c r="D115" t="s" s="213">
        <v>500</v>
      </c>
      <c r="E115" t="s" s="213">
        <v>501</v>
      </c>
      <c r="F115" s="213">
        <f>IF(NSFR_G01!M67&gt;=0,"OK","WARNING")</f>
      </c>
    </row>
    <row r="116">
      <c r="A116" t="s" s="213">
        <v>5</v>
      </c>
      <c r="B116" t="s" s="212">
        <v>314</v>
      </c>
      <c r="C116" t="s" s="213">
        <v>315</v>
      </c>
      <c r="D116" t="s" s="213">
        <v>502</v>
      </c>
      <c r="E116" t="s" s="213">
        <v>503</v>
      </c>
      <c r="F116" s="213">
        <f>IF(NSFR_G01!K68&gt;=0,"OK","WARNING")</f>
      </c>
    </row>
    <row r="117">
      <c r="A117" t="s" s="213">
        <v>5</v>
      </c>
      <c r="B117" t="s" s="212">
        <v>314</v>
      </c>
      <c r="C117" t="s" s="213">
        <v>315</v>
      </c>
      <c r="D117" t="s" s="213">
        <v>504</v>
      </c>
      <c r="E117" t="s" s="213">
        <v>505</v>
      </c>
      <c r="F117" s="213">
        <f>IF(NSFR_G01!L68&gt;=0,"OK","WARNING")</f>
      </c>
    </row>
    <row r="118">
      <c r="A118" t="s" s="213">
        <v>5</v>
      </c>
      <c r="B118" t="s" s="212">
        <v>314</v>
      </c>
      <c r="C118" t="s" s="213">
        <v>315</v>
      </c>
      <c r="D118" t="s" s="213">
        <v>506</v>
      </c>
      <c r="E118" t="s" s="213">
        <v>507</v>
      </c>
      <c r="F118" s="213">
        <f>IF(NSFR_G01!M68&gt;=0,"OK","WARNING")</f>
      </c>
    </row>
    <row r="119">
      <c r="A119" t="s" s="213">
        <v>5</v>
      </c>
      <c r="B119" t="s" s="212">
        <v>314</v>
      </c>
      <c r="C119" t="s" s="213">
        <v>315</v>
      </c>
      <c r="D119" t="s" s="213">
        <v>508</v>
      </c>
      <c r="E119" t="s" s="213">
        <v>509</v>
      </c>
      <c r="F119" s="213">
        <f>IF(NSFR_G01!K70&gt;=0,"OK","WARNING")</f>
      </c>
    </row>
    <row r="120">
      <c r="A120" t="s" s="213">
        <v>5</v>
      </c>
      <c r="B120" t="s" s="212">
        <v>314</v>
      </c>
      <c r="C120" t="s" s="213">
        <v>315</v>
      </c>
      <c r="D120" t="s" s="213">
        <v>510</v>
      </c>
      <c r="E120" t="s" s="213">
        <v>511</v>
      </c>
      <c r="F120" s="213">
        <f>IF(NSFR_G01!K71&gt;=0,"OK","WARNING")</f>
      </c>
    </row>
    <row r="121">
      <c r="A121" t="s" s="213">
        <v>5</v>
      </c>
      <c r="B121" t="s" s="212">
        <v>314</v>
      </c>
      <c r="C121" t="s" s="213">
        <v>315</v>
      </c>
      <c r="D121" t="s" s="213">
        <v>512</v>
      </c>
      <c r="E121" t="s" s="213">
        <v>513</v>
      </c>
      <c r="F121" s="213">
        <f>IF(NSFR_G01!L71&gt;=0,"OK","WARNING")</f>
      </c>
    </row>
    <row r="122">
      <c r="A122" t="s" s="213">
        <v>5</v>
      </c>
      <c r="B122" t="s" s="212">
        <v>314</v>
      </c>
      <c r="C122" t="s" s="213">
        <v>315</v>
      </c>
      <c r="D122" t="s" s="213">
        <v>514</v>
      </c>
      <c r="E122" t="s" s="213">
        <v>515</v>
      </c>
      <c r="F122" s="213">
        <f>IF(NSFR_G01!M71&gt;=0,"OK","WARNING")</f>
      </c>
    </row>
    <row r="123">
      <c r="A123" t="s" s="213">
        <v>5</v>
      </c>
      <c r="B123" t="s" s="212">
        <v>314</v>
      </c>
      <c r="C123" t="s" s="213">
        <v>315</v>
      </c>
      <c r="D123" t="s" s="213">
        <v>516</v>
      </c>
      <c r="E123" t="s" s="213">
        <v>517</v>
      </c>
      <c r="F123" s="213">
        <f>IF(NSFR_G01!K72&gt;=0,"OK","WARNING")</f>
      </c>
    </row>
    <row r="124">
      <c r="A124" t="s" s="213">
        <v>5</v>
      </c>
      <c r="B124" t="s" s="212">
        <v>314</v>
      </c>
      <c r="C124" t="s" s="213">
        <v>315</v>
      </c>
      <c r="D124" t="s" s="213">
        <v>518</v>
      </c>
      <c r="E124" t="s" s="213">
        <v>519</v>
      </c>
      <c r="F124" s="213">
        <f>IF(NSFR_G01!L72&gt;=0,"OK","WARNING")</f>
      </c>
    </row>
    <row r="125">
      <c r="A125" t="s" s="213">
        <v>5</v>
      </c>
      <c r="B125" t="s" s="212">
        <v>314</v>
      </c>
      <c r="C125" t="s" s="213">
        <v>315</v>
      </c>
      <c r="D125" t="s" s="213">
        <v>520</v>
      </c>
      <c r="E125" t="s" s="213">
        <v>521</v>
      </c>
      <c r="F125" s="213">
        <f>IF(NSFR_G01!M72&gt;=0,"OK","WARNING")</f>
      </c>
    </row>
    <row r="126">
      <c r="A126" t="s" s="213">
        <v>5</v>
      </c>
      <c r="B126" t="s" s="212">
        <v>314</v>
      </c>
      <c r="C126" t="s" s="213">
        <v>315</v>
      </c>
      <c r="D126" t="s" s="213">
        <v>522</v>
      </c>
      <c r="E126" t="s" s="213">
        <v>523</v>
      </c>
      <c r="F126" s="213">
        <f>IF(NSFR_G01!K73&gt;=0,"OK","WARNING")</f>
      </c>
    </row>
    <row r="127">
      <c r="A127" t="s" s="213">
        <v>5</v>
      </c>
      <c r="B127" t="s" s="212">
        <v>314</v>
      </c>
      <c r="C127" t="s" s="213">
        <v>315</v>
      </c>
      <c r="D127" t="s" s="213">
        <v>524</v>
      </c>
      <c r="E127" t="s" s="213">
        <v>525</v>
      </c>
      <c r="F127" s="213">
        <f>IF(NSFR_G01!L73&gt;=0,"OK","WARNING")</f>
      </c>
    </row>
    <row r="128">
      <c r="A128" t="s" s="213">
        <v>5</v>
      </c>
      <c r="B128" t="s" s="212">
        <v>314</v>
      </c>
      <c r="C128" t="s" s="213">
        <v>315</v>
      </c>
      <c r="D128" t="s" s="213">
        <v>526</v>
      </c>
      <c r="E128" t="s" s="213">
        <v>527</v>
      </c>
      <c r="F128" s="213">
        <f>IF(NSFR_G01!M73&gt;=0,"OK","WARNING")</f>
      </c>
    </row>
    <row r="129">
      <c r="A129" t="s" s="213">
        <v>5</v>
      </c>
      <c r="B129" t="s" s="212">
        <v>314</v>
      </c>
      <c r="C129" t="s" s="213">
        <v>315</v>
      </c>
      <c r="D129" t="s" s="213">
        <v>528</v>
      </c>
      <c r="E129" t="s" s="213">
        <v>529</v>
      </c>
      <c r="F129" s="213">
        <f>IF(NSFR_G01!V74&gt;=0,"OK","WARNING")</f>
      </c>
    </row>
    <row r="130">
      <c r="A130" t="s" s="213">
        <v>5</v>
      </c>
      <c r="B130" t="s" s="212">
        <v>314</v>
      </c>
      <c r="C130" t="s" s="213">
        <v>315</v>
      </c>
      <c r="D130" t="s" s="213">
        <v>530</v>
      </c>
      <c r="E130" t="s" s="213">
        <v>531</v>
      </c>
      <c r="F130" s="213">
        <f>IF(NSFR_G01!K81&gt;=0,"OK","WARNING")</f>
      </c>
    </row>
    <row r="131">
      <c r="A131" t="s" s="213">
        <v>5</v>
      </c>
      <c r="B131" t="s" s="212">
        <v>314</v>
      </c>
      <c r="C131" t="s" s="213">
        <v>315</v>
      </c>
      <c r="D131" t="s" s="213">
        <v>532</v>
      </c>
      <c r="E131" t="s" s="213">
        <v>533</v>
      </c>
      <c r="F131" s="213">
        <f>IF(NSFR_G01!K82&gt;=0,"OK","WARNING")</f>
      </c>
    </row>
    <row r="132">
      <c r="A132" t="s" s="213">
        <v>5</v>
      </c>
      <c r="B132" t="s" s="212">
        <v>314</v>
      </c>
      <c r="C132" t="s" s="213">
        <v>315</v>
      </c>
      <c r="D132" t="s" s="213">
        <v>534</v>
      </c>
      <c r="E132" t="s" s="213">
        <v>535</v>
      </c>
      <c r="F132" s="213">
        <f>IF(NSFR_G01!L82&gt;=0,"OK","WARNING")</f>
      </c>
    </row>
    <row r="133">
      <c r="A133" t="s" s="213">
        <v>5</v>
      </c>
      <c r="B133" t="s" s="212">
        <v>314</v>
      </c>
      <c r="C133" t="s" s="213">
        <v>315</v>
      </c>
      <c r="D133" t="s" s="213">
        <v>536</v>
      </c>
      <c r="E133" t="s" s="213">
        <v>537</v>
      </c>
      <c r="F133" s="213">
        <f>IF(NSFR_G01!M82&gt;=0,"OK","WARNING")</f>
      </c>
    </row>
    <row r="134">
      <c r="A134" t="s" s="213">
        <v>5</v>
      </c>
      <c r="B134" t="s" s="212">
        <v>314</v>
      </c>
      <c r="C134" t="s" s="213">
        <v>315</v>
      </c>
      <c r="D134" t="s" s="213">
        <v>538</v>
      </c>
      <c r="E134" t="s" s="213">
        <v>539</v>
      </c>
      <c r="F134" s="213">
        <f>IF(NSFR_G01!K83&gt;=0,"OK","WARNING")</f>
      </c>
    </row>
    <row r="135">
      <c r="A135" t="s" s="213">
        <v>5</v>
      </c>
      <c r="B135" t="s" s="212">
        <v>314</v>
      </c>
      <c r="C135" t="s" s="213">
        <v>315</v>
      </c>
      <c r="D135" t="s" s="213">
        <v>540</v>
      </c>
      <c r="E135" t="s" s="213">
        <v>541</v>
      </c>
      <c r="F135" s="213">
        <f>IF(NSFR_G01!L83&gt;=0,"OK","WARNING")</f>
      </c>
    </row>
    <row r="136">
      <c r="A136" t="s" s="213">
        <v>5</v>
      </c>
      <c r="B136" t="s" s="212">
        <v>314</v>
      </c>
      <c r="C136" t="s" s="213">
        <v>315</v>
      </c>
      <c r="D136" t="s" s="213">
        <v>542</v>
      </c>
      <c r="E136" t="s" s="213">
        <v>543</v>
      </c>
      <c r="F136" s="213">
        <f>IF(NSFR_G01!M83&gt;=0,"OK","WARNING")</f>
      </c>
    </row>
    <row r="137">
      <c r="A137" t="s" s="213">
        <v>5</v>
      </c>
      <c r="B137" t="s" s="212">
        <v>314</v>
      </c>
      <c r="C137" t="s" s="213">
        <v>315</v>
      </c>
      <c r="D137" t="s" s="213">
        <v>544</v>
      </c>
      <c r="E137" t="s" s="213">
        <v>545</v>
      </c>
      <c r="F137" s="213">
        <f>IF(NSFR_G01!K84&gt;=0,"OK","WARNING")</f>
      </c>
    </row>
    <row r="138">
      <c r="A138" t="s" s="213">
        <v>5</v>
      </c>
      <c r="B138" t="s" s="212">
        <v>314</v>
      </c>
      <c r="C138" t="s" s="213">
        <v>315</v>
      </c>
      <c r="D138" t="s" s="213">
        <v>546</v>
      </c>
      <c r="E138" t="s" s="213">
        <v>547</v>
      </c>
      <c r="F138" s="213">
        <f>IF(NSFR_G01!L84&gt;=0,"OK","WARNING")</f>
      </c>
    </row>
    <row r="139">
      <c r="A139" t="s" s="213">
        <v>5</v>
      </c>
      <c r="B139" t="s" s="212">
        <v>314</v>
      </c>
      <c r="C139" t="s" s="213">
        <v>315</v>
      </c>
      <c r="D139" t="s" s="213">
        <v>548</v>
      </c>
      <c r="E139" t="s" s="213">
        <v>549</v>
      </c>
      <c r="F139" s="213">
        <f>IF(NSFR_G01!M84&gt;=0,"OK","WARNING")</f>
      </c>
    </row>
    <row r="140">
      <c r="A140" t="s" s="213">
        <v>5</v>
      </c>
      <c r="B140" t="s" s="212">
        <v>314</v>
      </c>
      <c r="C140" t="s" s="213">
        <v>315</v>
      </c>
      <c r="D140" t="s" s="213">
        <v>550</v>
      </c>
      <c r="E140" t="s" s="213">
        <v>551</v>
      </c>
      <c r="F140" s="213">
        <f>IF(NSFR_G01!K85&gt;=0,"OK","WARNING")</f>
      </c>
    </row>
    <row r="141">
      <c r="A141" t="s" s="213">
        <v>5</v>
      </c>
      <c r="B141" t="s" s="212">
        <v>314</v>
      </c>
      <c r="C141" t="s" s="213">
        <v>315</v>
      </c>
      <c r="D141" t="s" s="213">
        <v>552</v>
      </c>
      <c r="E141" t="s" s="213">
        <v>553</v>
      </c>
      <c r="F141" s="213">
        <f>IF(NSFR_G01!L85&gt;=0,"OK","WARNING")</f>
      </c>
    </row>
    <row r="142">
      <c r="A142" t="s" s="213">
        <v>5</v>
      </c>
      <c r="B142" t="s" s="212">
        <v>314</v>
      </c>
      <c r="C142" t="s" s="213">
        <v>315</v>
      </c>
      <c r="D142" t="s" s="213">
        <v>554</v>
      </c>
      <c r="E142" t="s" s="213">
        <v>555</v>
      </c>
      <c r="F142" s="213">
        <f>IF(NSFR_G01!M85&gt;=0,"OK","WARNING")</f>
      </c>
    </row>
    <row r="143">
      <c r="A143" t="s" s="213">
        <v>5</v>
      </c>
      <c r="B143" t="s" s="212">
        <v>314</v>
      </c>
      <c r="C143" t="s" s="213">
        <v>315</v>
      </c>
      <c r="D143" t="s" s="213">
        <v>556</v>
      </c>
      <c r="E143" t="s" s="213">
        <v>557</v>
      </c>
      <c r="F143" s="213">
        <f>IF(NSFR_G01!K87&gt;=0,"OK","WARNING")</f>
      </c>
    </row>
    <row r="144">
      <c r="A144" t="s" s="213">
        <v>5</v>
      </c>
      <c r="B144" t="s" s="212">
        <v>314</v>
      </c>
      <c r="C144" t="s" s="213">
        <v>315</v>
      </c>
      <c r="D144" t="s" s="213">
        <v>558</v>
      </c>
      <c r="E144" t="s" s="213">
        <v>559</v>
      </c>
      <c r="F144" s="213">
        <f>IF(NSFR_G01!L87&gt;=0,"OK","WARNING")</f>
      </c>
    </row>
    <row r="145">
      <c r="A145" t="s" s="213">
        <v>5</v>
      </c>
      <c r="B145" t="s" s="212">
        <v>314</v>
      </c>
      <c r="C145" t="s" s="213">
        <v>315</v>
      </c>
      <c r="D145" t="s" s="213">
        <v>560</v>
      </c>
      <c r="E145" t="s" s="213">
        <v>561</v>
      </c>
      <c r="F145" s="213">
        <f>IF(NSFR_G01!K89&gt;=0,"OK","WARNING")</f>
      </c>
    </row>
    <row r="146">
      <c r="A146" t="s" s="213">
        <v>5</v>
      </c>
      <c r="B146" t="s" s="212">
        <v>314</v>
      </c>
      <c r="C146" t="s" s="213">
        <v>315</v>
      </c>
      <c r="D146" t="s" s="213">
        <v>562</v>
      </c>
      <c r="E146" t="s" s="213">
        <v>563</v>
      </c>
      <c r="F146" s="213">
        <f>IF(NSFR_G01!L89&gt;=0,"OK","WARNING")</f>
      </c>
    </row>
    <row r="147">
      <c r="A147" t="s" s="213">
        <v>5</v>
      </c>
      <c r="B147" t="s" s="212">
        <v>314</v>
      </c>
      <c r="C147" t="s" s="213">
        <v>315</v>
      </c>
      <c r="D147" t="s" s="213">
        <v>564</v>
      </c>
      <c r="E147" t="s" s="213">
        <v>565</v>
      </c>
      <c r="F147" s="213">
        <f>IF(NSFR_G01!K90&gt;=0,"OK","WARNING")</f>
      </c>
    </row>
    <row r="148">
      <c r="A148" t="s" s="213">
        <v>5</v>
      </c>
      <c r="B148" t="s" s="212">
        <v>314</v>
      </c>
      <c r="C148" t="s" s="213">
        <v>315</v>
      </c>
      <c r="D148" t="s" s="213">
        <v>566</v>
      </c>
      <c r="E148" t="s" s="213">
        <v>567</v>
      </c>
      <c r="F148" s="213">
        <f>IF(NSFR_G01!L90&gt;=0,"OK","WARNING")</f>
      </c>
    </row>
    <row r="149">
      <c r="A149" t="s" s="213">
        <v>5</v>
      </c>
      <c r="B149" t="s" s="212">
        <v>314</v>
      </c>
      <c r="C149" t="s" s="213">
        <v>315</v>
      </c>
      <c r="D149" t="s" s="213">
        <v>568</v>
      </c>
      <c r="E149" t="s" s="213">
        <v>569</v>
      </c>
      <c r="F149" s="213">
        <f>IF(NSFR_G01!K91&gt;=0,"OK","WARNING")</f>
      </c>
    </row>
    <row r="150">
      <c r="A150" t="s" s="213">
        <v>5</v>
      </c>
      <c r="B150" t="s" s="212">
        <v>314</v>
      </c>
      <c r="C150" t="s" s="213">
        <v>315</v>
      </c>
      <c r="D150" t="s" s="213">
        <v>570</v>
      </c>
      <c r="E150" t="s" s="213">
        <v>571</v>
      </c>
      <c r="F150" s="213">
        <f>IF(NSFR_G01!L91&gt;=0,"OK","WARNING")</f>
      </c>
    </row>
    <row r="151">
      <c r="A151" t="s" s="213">
        <v>5</v>
      </c>
      <c r="B151" t="s" s="212">
        <v>314</v>
      </c>
      <c r="C151" t="s" s="213">
        <v>315</v>
      </c>
      <c r="D151" t="s" s="213">
        <v>572</v>
      </c>
      <c r="E151" t="s" s="213">
        <v>573</v>
      </c>
      <c r="F151" s="213">
        <f>IF(NSFR_G01!K93&gt;=0,"OK","WARNING")</f>
      </c>
    </row>
    <row r="152">
      <c r="A152" t="s" s="213">
        <v>5</v>
      </c>
      <c r="B152" t="s" s="212">
        <v>314</v>
      </c>
      <c r="C152" t="s" s="213">
        <v>315</v>
      </c>
      <c r="D152" t="s" s="213">
        <v>574</v>
      </c>
      <c r="E152" t="s" s="213">
        <v>575</v>
      </c>
      <c r="F152" s="213">
        <f>IF(NSFR_G01!L93&gt;=0,"OK","WARNING")</f>
      </c>
    </row>
    <row r="153">
      <c r="A153" t="s" s="213">
        <v>5</v>
      </c>
      <c r="B153" t="s" s="212">
        <v>314</v>
      </c>
      <c r="C153" t="s" s="213">
        <v>315</v>
      </c>
      <c r="D153" t="s" s="213">
        <v>576</v>
      </c>
      <c r="E153" t="s" s="213">
        <v>577</v>
      </c>
      <c r="F153" s="213">
        <f>IF(NSFR_G01!K94&gt;=0,"OK","WARNING")</f>
      </c>
    </row>
    <row r="154">
      <c r="A154" t="s" s="213">
        <v>5</v>
      </c>
      <c r="B154" t="s" s="212">
        <v>314</v>
      </c>
      <c r="C154" t="s" s="213">
        <v>315</v>
      </c>
      <c r="D154" t="s" s="213">
        <v>578</v>
      </c>
      <c r="E154" t="s" s="213">
        <v>579</v>
      </c>
      <c r="F154" s="213">
        <f>IF(NSFR_G01!L94&gt;=0,"OK","WARNING")</f>
      </c>
    </row>
    <row r="155">
      <c r="A155" t="s" s="213">
        <v>5</v>
      </c>
      <c r="B155" t="s" s="212">
        <v>314</v>
      </c>
      <c r="C155" t="s" s="213">
        <v>315</v>
      </c>
      <c r="D155" t="s" s="213">
        <v>580</v>
      </c>
      <c r="E155" t="s" s="213">
        <v>581</v>
      </c>
      <c r="F155" s="213">
        <f>IF(NSFR_G01!K95&gt;=0,"OK","WARNING")</f>
      </c>
    </row>
    <row r="156">
      <c r="A156" t="s" s="213">
        <v>5</v>
      </c>
      <c r="B156" t="s" s="212">
        <v>314</v>
      </c>
      <c r="C156" t="s" s="213">
        <v>315</v>
      </c>
      <c r="D156" t="s" s="213">
        <v>582</v>
      </c>
      <c r="E156" t="s" s="213">
        <v>583</v>
      </c>
      <c r="F156" s="213">
        <f>IF(NSFR_G01!L95&gt;=0,"OK","WARNING")</f>
      </c>
    </row>
    <row r="157">
      <c r="A157" t="s" s="213">
        <v>5</v>
      </c>
      <c r="B157" t="s" s="212">
        <v>314</v>
      </c>
      <c r="C157" t="s" s="213">
        <v>315</v>
      </c>
      <c r="D157" t="s" s="213">
        <v>584</v>
      </c>
      <c r="E157" t="s" s="213">
        <v>585</v>
      </c>
      <c r="F157" s="213">
        <f>IF(NSFR_G01!K97&gt;=0,"OK","WARNING")</f>
      </c>
    </row>
    <row r="158">
      <c r="A158" t="s" s="213">
        <v>5</v>
      </c>
      <c r="B158" t="s" s="212">
        <v>314</v>
      </c>
      <c r="C158" t="s" s="213">
        <v>315</v>
      </c>
      <c r="D158" t="s" s="213">
        <v>586</v>
      </c>
      <c r="E158" t="s" s="213">
        <v>587</v>
      </c>
      <c r="F158" s="213">
        <f>IF(NSFR_G01!L97&gt;=0,"OK","WARNING")</f>
      </c>
    </row>
    <row r="159">
      <c r="A159" t="s" s="213">
        <v>5</v>
      </c>
      <c r="B159" t="s" s="212">
        <v>314</v>
      </c>
      <c r="C159" t="s" s="213">
        <v>315</v>
      </c>
      <c r="D159" t="s" s="213">
        <v>588</v>
      </c>
      <c r="E159" t="s" s="213">
        <v>589</v>
      </c>
      <c r="F159" s="213">
        <f>IF(NSFR_G01!M97&gt;=0,"OK","WARNING")</f>
      </c>
    </row>
    <row r="160">
      <c r="A160" t="s" s="213">
        <v>5</v>
      </c>
      <c r="B160" t="s" s="212">
        <v>314</v>
      </c>
      <c r="C160" t="s" s="213">
        <v>315</v>
      </c>
      <c r="D160" t="s" s="213">
        <v>590</v>
      </c>
      <c r="E160" t="s" s="213">
        <v>591</v>
      </c>
      <c r="F160" s="213">
        <f>IF(NSFR_G01!K99&gt;=0,"OK","WARNING")</f>
      </c>
    </row>
    <row r="161">
      <c r="A161" t="s" s="213">
        <v>5</v>
      </c>
      <c r="B161" t="s" s="212">
        <v>314</v>
      </c>
      <c r="C161" t="s" s="213">
        <v>315</v>
      </c>
      <c r="D161" t="s" s="213">
        <v>592</v>
      </c>
      <c r="E161" t="s" s="213">
        <v>593</v>
      </c>
      <c r="F161" s="213">
        <f>IF(NSFR_G01!L99&gt;=0,"OK","WARNING")</f>
      </c>
    </row>
    <row r="162">
      <c r="A162" t="s" s="213">
        <v>5</v>
      </c>
      <c r="B162" t="s" s="212">
        <v>314</v>
      </c>
      <c r="C162" t="s" s="213">
        <v>315</v>
      </c>
      <c r="D162" t="s" s="213">
        <v>594</v>
      </c>
      <c r="E162" t="s" s="213">
        <v>595</v>
      </c>
      <c r="F162" s="213">
        <f>IF(NSFR_G01!M99&gt;=0,"OK","WARNING")</f>
      </c>
    </row>
    <row r="163">
      <c r="A163" t="s" s="213">
        <v>5</v>
      </c>
      <c r="B163" t="s" s="212">
        <v>314</v>
      </c>
      <c r="C163" t="s" s="213">
        <v>315</v>
      </c>
      <c r="D163" t="s" s="213">
        <v>596</v>
      </c>
      <c r="E163" t="s" s="213">
        <v>597</v>
      </c>
      <c r="F163" s="213">
        <f>IF(NSFR_G01!K100&gt;=0,"OK","WARNING")</f>
      </c>
    </row>
    <row r="164">
      <c r="A164" t="s" s="213">
        <v>5</v>
      </c>
      <c r="B164" t="s" s="212">
        <v>314</v>
      </c>
      <c r="C164" t="s" s="213">
        <v>315</v>
      </c>
      <c r="D164" t="s" s="213">
        <v>598</v>
      </c>
      <c r="E164" t="s" s="213">
        <v>599</v>
      </c>
      <c r="F164" s="213">
        <f>IF(NSFR_G01!L100&gt;=0,"OK","WARNING")</f>
      </c>
    </row>
    <row r="165">
      <c r="A165" t="s" s="213">
        <v>5</v>
      </c>
      <c r="B165" t="s" s="212">
        <v>314</v>
      </c>
      <c r="C165" t="s" s="213">
        <v>315</v>
      </c>
      <c r="D165" t="s" s="213">
        <v>600</v>
      </c>
      <c r="E165" t="s" s="213">
        <v>601</v>
      </c>
      <c r="F165" s="213">
        <f>IF(NSFR_G01!M100&gt;=0,"OK","WARNING")</f>
      </c>
    </row>
    <row r="166">
      <c r="A166" t="s" s="213">
        <v>5</v>
      </c>
      <c r="B166" t="s" s="212">
        <v>314</v>
      </c>
      <c r="C166" t="s" s="213">
        <v>315</v>
      </c>
      <c r="D166" t="s" s="213">
        <v>602</v>
      </c>
      <c r="E166" t="s" s="213">
        <v>603</v>
      </c>
      <c r="F166" s="213">
        <f>IF(NSFR_G01!K101&gt;=0,"OK","WARNING")</f>
      </c>
    </row>
    <row r="167">
      <c r="A167" t="s" s="213">
        <v>5</v>
      </c>
      <c r="B167" t="s" s="212">
        <v>314</v>
      </c>
      <c r="C167" t="s" s="213">
        <v>315</v>
      </c>
      <c r="D167" t="s" s="213">
        <v>604</v>
      </c>
      <c r="E167" t="s" s="213">
        <v>605</v>
      </c>
      <c r="F167" s="213">
        <f>IF(NSFR_G01!L101&gt;=0,"OK","WARNING")</f>
      </c>
    </row>
    <row r="168">
      <c r="A168" t="s" s="213">
        <v>5</v>
      </c>
      <c r="B168" t="s" s="212">
        <v>314</v>
      </c>
      <c r="C168" t="s" s="213">
        <v>315</v>
      </c>
      <c r="D168" t="s" s="213">
        <v>606</v>
      </c>
      <c r="E168" t="s" s="213">
        <v>607</v>
      </c>
      <c r="F168" s="213">
        <f>IF(NSFR_G01!M101&gt;=0,"OK","WARNING")</f>
      </c>
    </row>
    <row r="169">
      <c r="A169" t="s" s="213">
        <v>5</v>
      </c>
      <c r="B169" t="s" s="212">
        <v>314</v>
      </c>
      <c r="C169" t="s" s="213">
        <v>315</v>
      </c>
      <c r="D169" t="s" s="213">
        <v>608</v>
      </c>
      <c r="E169" t="s" s="213">
        <v>609</v>
      </c>
      <c r="F169" s="213">
        <f>IF(NSFR_G01!K103&gt;=0,"OK","WARNING")</f>
      </c>
    </row>
    <row r="170">
      <c r="A170" t="s" s="213">
        <v>5</v>
      </c>
      <c r="B170" t="s" s="212">
        <v>314</v>
      </c>
      <c r="C170" t="s" s="213">
        <v>315</v>
      </c>
      <c r="D170" t="s" s="213">
        <v>610</v>
      </c>
      <c r="E170" t="s" s="213">
        <v>611</v>
      </c>
      <c r="F170" s="213">
        <f>IF(NSFR_G01!L103&gt;=0,"OK","WARNING")</f>
      </c>
    </row>
    <row r="171">
      <c r="A171" t="s" s="213">
        <v>5</v>
      </c>
      <c r="B171" t="s" s="212">
        <v>314</v>
      </c>
      <c r="C171" t="s" s="213">
        <v>315</v>
      </c>
      <c r="D171" t="s" s="213">
        <v>612</v>
      </c>
      <c r="E171" t="s" s="213">
        <v>613</v>
      </c>
      <c r="F171" s="213">
        <f>IF(NSFR_G01!M103&gt;=0,"OK","WARNING")</f>
      </c>
    </row>
    <row r="172">
      <c r="A172" t="s" s="213">
        <v>5</v>
      </c>
      <c r="B172" t="s" s="212">
        <v>314</v>
      </c>
      <c r="C172" t="s" s="213">
        <v>315</v>
      </c>
      <c r="D172" t="s" s="213">
        <v>614</v>
      </c>
      <c r="E172" t="s" s="213">
        <v>615</v>
      </c>
      <c r="F172" s="213">
        <f>IF(NSFR_G01!K104&gt;=0,"OK","WARNING")</f>
      </c>
    </row>
    <row r="173">
      <c r="A173" t="s" s="213">
        <v>5</v>
      </c>
      <c r="B173" t="s" s="212">
        <v>314</v>
      </c>
      <c r="C173" t="s" s="213">
        <v>315</v>
      </c>
      <c r="D173" t="s" s="213">
        <v>616</v>
      </c>
      <c r="E173" t="s" s="213">
        <v>617</v>
      </c>
      <c r="F173" s="213">
        <f>IF(NSFR_G01!L104&gt;=0,"OK","WARNING")</f>
      </c>
    </row>
    <row r="174">
      <c r="A174" t="s" s="213">
        <v>5</v>
      </c>
      <c r="B174" t="s" s="212">
        <v>314</v>
      </c>
      <c r="C174" t="s" s="213">
        <v>315</v>
      </c>
      <c r="D174" t="s" s="213">
        <v>618</v>
      </c>
      <c r="E174" t="s" s="213">
        <v>619</v>
      </c>
      <c r="F174" s="213">
        <f>IF(NSFR_G01!M104&gt;=0,"OK","WARNING")</f>
      </c>
    </row>
    <row r="175">
      <c r="A175" t="s" s="213">
        <v>5</v>
      </c>
      <c r="B175" t="s" s="212">
        <v>314</v>
      </c>
      <c r="C175" t="s" s="213">
        <v>315</v>
      </c>
      <c r="D175" t="s" s="213">
        <v>620</v>
      </c>
      <c r="E175" t="s" s="213">
        <v>621</v>
      </c>
      <c r="F175" s="213">
        <f>IF(NSFR_G01!K105&gt;=0,"OK","WARNING")</f>
      </c>
    </row>
    <row r="176">
      <c r="A176" t="s" s="213">
        <v>5</v>
      </c>
      <c r="B176" t="s" s="212">
        <v>314</v>
      </c>
      <c r="C176" t="s" s="213">
        <v>315</v>
      </c>
      <c r="D176" t="s" s="213">
        <v>622</v>
      </c>
      <c r="E176" t="s" s="213">
        <v>623</v>
      </c>
      <c r="F176" s="213">
        <f>IF(NSFR_G01!L105&gt;=0,"OK","WARNING")</f>
      </c>
    </row>
    <row r="177">
      <c r="A177" t="s" s="213">
        <v>5</v>
      </c>
      <c r="B177" t="s" s="212">
        <v>314</v>
      </c>
      <c r="C177" t="s" s="213">
        <v>315</v>
      </c>
      <c r="D177" t="s" s="213">
        <v>624</v>
      </c>
      <c r="E177" t="s" s="213">
        <v>625</v>
      </c>
      <c r="F177" s="213">
        <f>IF(NSFR_G01!M105&gt;=0,"OK","WARNING")</f>
      </c>
    </row>
    <row r="178">
      <c r="A178" t="s" s="213">
        <v>5</v>
      </c>
      <c r="B178" t="s" s="212">
        <v>314</v>
      </c>
      <c r="C178" t="s" s="213">
        <v>315</v>
      </c>
      <c r="D178" t="s" s="213">
        <v>626</v>
      </c>
      <c r="E178" t="s" s="213">
        <v>627</v>
      </c>
      <c r="F178" s="213">
        <f>IF(NSFR_G01!K107&gt;=0,"OK","WARNING")</f>
      </c>
    </row>
    <row r="179">
      <c r="A179" t="s" s="213">
        <v>5</v>
      </c>
      <c r="B179" t="s" s="212">
        <v>314</v>
      </c>
      <c r="C179" t="s" s="213">
        <v>315</v>
      </c>
      <c r="D179" t="s" s="213">
        <v>628</v>
      </c>
      <c r="E179" t="s" s="213">
        <v>629</v>
      </c>
      <c r="F179" s="213">
        <f>IF(NSFR_G01!L107&gt;=0,"OK","WARNING")</f>
      </c>
    </row>
    <row r="180">
      <c r="A180" t="s" s="213">
        <v>5</v>
      </c>
      <c r="B180" t="s" s="212">
        <v>314</v>
      </c>
      <c r="C180" t="s" s="213">
        <v>315</v>
      </c>
      <c r="D180" t="s" s="213">
        <v>630</v>
      </c>
      <c r="E180" t="s" s="213">
        <v>631</v>
      </c>
      <c r="F180" s="213">
        <f>IF(NSFR_G01!M107&gt;=0,"OK","WARNING")</f>
      </c>
    </row>
    <row r="181">
      <c r="A181" t="s" s="213">
        <v>5</v>
      </c>
      <c r="B181" t="s" s="212">
        <v>314</v>
      </c>
      <c r="C181" t="s" s="213">
        <v>315</v>
      </c>
      <c r="D181" t="s" s="213">
        <v>632</v>
      </c>
      <c r="E181" t="s" s="213">
        <v>633</v>
      </c>
      <c r="F181" s="213">
        <f>IF(NSFR_G01!K109&gt;=0,"OK","WARNING")</f>
      </c>
    </row>
    <row r="182">
      <c r="A182" t="s" s="213">
        <v>5</v>
      </c>
      <c r="B182" t="s" s="212">
        <v>314</v>
      </c>
      <c r="C182" t="s" s="213">
        <v>315</v>
      </c>
      <c r="D182" t="s" s="213">
        <v>634</v>
      </c>
      <c r="E182" t="s" s="213">
        <v>635</v>
      </c>
      <c r="F182" s="213">
        <f>IF(NSFR_G01!L109&gt;=0,"OK","WARNING")</f>
      </c>
    </row>
    <row r="183">
      <c r="A183" t="s" s="213">
        <v>5</v>
      </c>
      <c r="B183" t="s" s="212">
        <v>314</v>
      </c>
      <c r="C183" t="s" s="213">
        <v>315</v>
      </c>
      <c r="D183" t="s" s="213">
        <v>636</v>
      </c>
      <c r="E183" t="s" s="213">
        <v>637</v>
      </c>
      <c r="F183" s="213">
        <f>IF(NSFR_G01!M109&gt;=0,"OK","WARNING")</f>
      </c>
    </row>
    <row r="184">
      <c r="A184" t="s" s="213">
        <v>5</v>
      </c>
      <c r="B184" t="s" s="212">
        <v>314</v>
      </c>
      <c r="C184" t="s" s="213">
        <v>315</v>
      </c>
      <c r="D184" t="s" s="213">
        <v>638</v>
      </c>
      <c r="E184" t="s" s="213">
        <v>639</v>
      </c>
      <c r="F184" s="213">
        <f>IF(NSFR_G01!K110&gt;=0,"OK","WARNING")</f>
      </c>
    </row>
    <row r="185">
      <c r="A185" t="s" s="213">
        <v>5</v>
      </c>
      <c r="B185" t="s" s="212">
        <v>314</v>
      </c>
      <c r="C185" t="s" s="213">
        <v>315</v>
      </c>
      <c r="D185" t="s" s="213">
        <v>640</v>
      </c>
      <c r="E185" t="s" s="213">
        <v>641</v>
      </c>
      <c r="F185" s="213">
        <f>IF(NSFR_G01!L110&gt;=0,"OK","WARNING")</f>
      </c>
    </row>
    <row r="186">
      <c r="A186" t="s" s="213">
        <v>5</v>
      </c>
      <c r="B186" t="s" s="212">
        <v>314</v>
      </c>
      <c r="C186" t="s" s="213">
        <v>315</v>
      </c>
      <c r="D186" t="s" s="213">
        <v>642</v>
      </c>
      <c r="E186" t="s" s="213">
        <v>643</v>
      </c>
      <c r="F186" s="213">
        <f>IF(NSFR_G01!M110&gt;=0,"OK","WARNING")</f>
      </c>
    </row>
    <row r="187">
      <c r="A187" t="s" s="213">
        <v>5</v>
      </c>
      <c r="B187" t="s" s="212">
        <v>314</v>
      </c>
      <c r="C187" t="s" s="213">
        <v>315</v>
      </c>
      <c r="D187" t="s" s="213">
        <v>644</v>
      </c>
      <c r="E187" t="s" s="213">
        <v>645</v>
      </c>
      <c r="F187" s="213">
        <f>IF(NSFR_G01!K111&gt;=0,"OK","WARNING")</f>
      </c>
    </row>
    <row r="188">
      <c r="A188" t="s" s="213">
        <v>5</v>
      </c>
      <c r="B188" t="s" s="212">
        <v>314</v>
      </c>
      <c r="C188" t="s" s="213">
        <v>315</v>
      </c>
      <c r="D188" t="s" s="213">
        <v>646</v>
      </c>
      <c r="E188" t="s" s="213">
        <v>647</v>
      </c>
      <c r="F188" s="213">
        <f>IF(NSFR_G01!L111&gt;=0,"OK","WARNING")</f>
      </c>
    </row>
    <row r="189">
      <c r="A189" t="s" s="213">
        <v>5</v>
      </c>
      <c r="B189" t="s" s="212">
        <v>314</v>
      </c>
      <c r="C189" t="s" s="213">
        <v>315</v>
      </c>
      <c r="D189" t="s" s="213">
        <v>648</v>
      </c>
      <c r="E189" t="s" s="213">
        <v>649</v>
      </c>
      <c r="F189" s="213">
        <f>IF(NSFR_G01!M111&gt;=0,"OK","WARNING")</f>
      </c>
    </row>
    <row r="190">
      <c r="A190" t="s" s="213">
        <v>5</v>
      </c>
      <c r="B190" t="s" s="212">
        <v>314</v>
      </c>
      <c r="C190" t="s" s="213">
        <v>315</v>
      </c>
      <c r="D190" t="s" s="213">
        <v>650</v>
      </c>
      <c r="E190" t="s" s="213">
        <v>651</v>
      </c>
      <c r="F190" s="213">
        <f>IF(NSFR_G01!K113&gt;=0,"OK","WARNING")</f>
      </c>
    </row>
    <row r="191">
      <c r="A191" t="s" s="213">
        <v>5</v>
      </c>
      <c r="B191" t="s" s="212">
        <v>314</v>
      </c>
      <c r="C191" t="s" s="213">
        <v>315</v>
      </c>
      <c r="D191" t="s" s="213">
        <v>652</v>
      </c>
      <c r="E191" t="s" s="213">
        <v>653</v>
      </c>
      <c r="F191" s="213">
        <f>IF(NSFR_G01!L113&gt;=0,"OK","WARNING")</f>
      </c>
    </row>
    <row r="192">
      <c r="A192" t="s" s="213">
        <v>5</v>
      </c>
      <c r="B192" t="s" s="212">
        <v>314</v>
      </c>
      <c r="C192" t="s" s="213">
        <v>315</v>
      </c>
      <c r="D192" t="s" s="213">
        <v>654</v>
      </c>
      <c r="E192" t="s" s="213">
        <v>655</v>
      </c>
      <c r="F192" s="213">
        <f>IF(NSFR_G01!M113&gt;=0,"OK","WARNING")</f>
      </c>
    </row>
    <row r="193">
      <c r="A193" t="s" s="213">
        <v>5</v>
      </c>
      <c r="B193" t="s" s="212">
        <v>314</v>
      </c>
      <c r="C193" t="s" s="213">
        <v>315</v>
      </c>
      <c r="D193" t="s" s="213">
        <v>656</v>
      </c>
      <c r="E193" t="s" s="213">
        <v>657</v>
      </c>
      <c r="F193" s="213">
        <f>IF(NSFR_G01!K114&gt;=0,"OK","WARNING")</f>
      </c>
    </row>
    <row r="194">
      <c r="A194" t="s" s="213">
        <v>5</v>
      </c>
      <c r="B194" t="s" s="212">
        <v>314</v>
      </c>
      <c r="C194" t="s" s="213">
        <v>315</v>
      </c>
      <c r="D194" t="s" s="213">
        <v>658</v>
      </c>
      <c r="E194" t="s" s="213">
        <v>659</v>
      </c>
      <c r="F194" s="213">
        <f>IF(NSFR_G01!L114&gt;=0,"OK","WARNING")</f>
      </c>
    </row>
    <row r="195">
      <c r="A195" t="s" s="213">
        <v>5</v>
      </c>
      <c r="B195" t="s" s="212">
        <v>314</v>
      </c>
      <c r="C195" t="s" s="213">
        <v>315</v>
      </c>
      <c r="D195" t="s" s="213">
        <v>660</v>
      </c>
      <c r="E195" t="s" s="213">
        <v>661</v>
      </c>
      <c r="F195" s="213">
        <f>IF(NSFR_G01!M114&gt;=0,"OK","WARNING")</f>
      </c>
    </row>
    <row r="196">
      <c r="A196" t="s" s="213">
        <v>5</v>
      </c>
      <c r="B196" t="s" s="212">
        <v>314</v>
      </c>
      <c r="C196" t="s" s="213">
        <v>315</v>
      </c>
      <c r="D196" t="s" s="213">
        <v>662</v>
      </c>
      <c r="E196" t="s" s="213">
        <v>663</v>
      </c>
      <c r="F196" s="213">
        <f>IF(NSFR_G01!K115&gt;=0,"OK","WARNING")</f>
      </c>
    </row>
    <row r="197">
      <c r="A197" t="s" s="213">
        <v>5</v>
      </c>
      <c r="B197" t="s" s="212">
        <v>314</v>
      </c>
      <c r="C197" t="s" s="213">
        <v>315</v>
      </c>
      <c r="D197" t="s" s="213">
        <v>664</v>
      </c>
      <c r="E197" t="s" s="213">
        <v>665</v>
      </c>
      <c r="F197" s="213">
        <f>IF(NSFR_G01!L115&gt;=0,"OK","WARNING")</f>
      </c>
    </row>
    <row r="198">
      <c r="A198" t="s" s="213">
        <v>5</v>
      </c>
      <c r="B198" t="s" s="212">
        <v>314</v>
      </c>
      <c r="C198" t="s" s="213">
        <v>315</v>
      </c>
      <c r="D198" t="s" s="213">
        <v>666</v>
      </c>
      <c r="E198" t="s" s="213">
        <v>667</v>
      </c>
      <c r="F198" s="213">
        <f>IF(NSFR_G01!M115&gt;=0,"OK","WARNING")</f>
      </c>
    </row>
    <row r="199">
      <c r="A199" t="s" s="213">
        <v>5</v>
      </c>
      <c r="B199" t="s" s="212">
        <v>314</v>
      </c>
      <c r="C199" t="s" s="213">
        <v>315</v>
      </c>
      <c r="D199" t="s" s="213">
        <v>668</v>
      </c>
      <c r="E199" t="s" s="213">
        <v>669</v>
      </c>
      <c r="F199" s="213">
        <f>IF(NSFR_G01!K117&gt;=0,"OK","WARNING")</f>
      </c>
    </row>
    <row r="200">
      <c r="A200" t="s" s="213">
        <v>5</v>
      </c>
      <c r="B200" t="s" s="212">
        <v>314</v>
      </c>
      <c r="C200" t="s" s="213">
        <v>315</v>
      </c>
      <c r="D200" t="s" s="213">
        <v>670</v>
      </c>
      <c r="E200" t="s" s="213">
        <v>671</v>
      </c>
      <c r="F200" s="213">
        <f>IF(NSFR_G01!L117&gt;=0,"OK","WARNING")</f>
      </c>
    </row>
    <row r="201">
      <c r="A201" t="s" s="213">
        <v>5</v>
      </c>
      <c r="B201" t="s" s="212">
        <v>314</v>
      </c>
      <c r="C201" t="s" s="213">
        <v>315</v>
      </c>
      <c r="D201" t="s" s="213">
        <v>672</v>
      </c>
      <c r="E201" t="s" s="213">
        <v>673</v>
      </c>
      <c r="F201" s="213">
        <f>IF(NSFR_G01!M117&gt;=0,"OK","WARNING")</f>
      </c>
    </row>
    <row r="202">
      <c r="A202" t="s" s="213">
        <v>5</v>
      </c>
      <c r="B202" t="s" s="212">
        <v>314</v>
      </c>
      <c r="C202" t="s" s="213">
        <v>315</v>
      </c>
      <c r="D202" t="s" s="213">
        <v>674</v>
      </c>
      <c r="E202" t="s" s="213">
        <v>675</v>
      </c>
      <c r="F202" s="213">
        <f>IF(NSFR_G01!K119&gt;=0,"OK","WARNING")</f>
      </c>
    </row>
    <row r="203">
      <c r="A203" t="s" s="213">
        <v>5</v>
      </c>
      <c r="B203" t="s" s="212">
        <v>314</v>
      </c>
      <c r="C203" t="s" s="213">
        <v>315</v>
      </c>
      <c r="D203" t="s" s="213">
        <v>676</v>
      </c>
      <c r="E203" t="s" s="213">
        <v>677</v>
      </c>
      <c r="F203" s="213">
        <f>IF(NSFR_G01!L119&gt;=0,"OK","WARNING")</f>
      </c>
    </row>
    <row r="204">
      <c r="A204" t="s" s="213">
        <v>5</v>
      </c>
      <c r="B204" t="s" s="212">
        <v>314</v>
      </c>
      <c r="C204" t="s" s="213">
        <v>315</v>
      </c>
      <c r="D204" t="s" s="213">
        <v>678</v>
      </c>
      <c r="E204" t="s" s="213">
        <v>679</v>
      </c>
      <c r="F204" s="213">
        <f>IF(NSFR_G01!M119&gt;=0,"OK","WARNING")</f>
      </c>
    </row>
    <row r="205">
      <c r="A205" t="s" s="213">
        <v>5</v>
      </c>
      <c r="B205" t="s" s="212">
        <v>314</v>
      </c>
      <c r="C205" t="s" s="213">
        <v>315</v>
      </c>
      <c r="D205" t="s" s="213">
        <v>680</v>
      </c>
      <c r="E205" t="s" s="213">
        <v>681</v>
      </c>
      <c r="F205" s="213">
        <f>IF(NSFR_G01!K120&gt;=0,"OK","WARNING")</f>
      </c>
    </row>
    <row r="206">
      <c r="A206" t="s" s="213">
        <v>5</v>
      </c>
      <c r="B206" t="s" s="212">
        <v>314</v>
      </c>
      <c r="C206" t="s" s="213">
        <v>315</v>
      </c>
      <c r="D206" t="s" s="213">
        <v>682</v>
      </c>
      <c r="E206" t="s" s="213">
        <v>683</v>
      </c>
      <c r="F206" s="213">
        <f>IF(NSFR_G01!L120&gt;=0,"OK","WARNING")</f>
      </c>
    </row>
    <row r="207">
      <c r="A207" t="s" s="213">
        <v>5</v>
      </c>
      <c r="B207" t="s" s="212">
        <v>314</v>
      </c>
      <c r="C207" t="s" s="213">
        <v>315</v>
      </c>
      <c r="D207" t="s" s="213">
        <v>684</v>
      </c>
      <c r="E207" t="s" s="213">
        <v>685</v>
      </c>
      <c r="F207" s="213">
        <f>IF(NSFR_G01!M120&gt;=0,"OK","WARNING")</f>
      </c>
    </row>
    <row r="208">
      <c r="A208" t="s" s="213">
        <v>5</v>
      </c>
      <c r="B208" t="s" s="212">
        <v>314</v>
      </c>
      <c r="C208" t="s" s="213">
        <v>315</v>
      </c>
      <c r="D208" t="s" s="213">
        <v>686</v>
      </c>
      <c r="E208" t="s" s="213">
        <v>687</v>
      </c>
      <c r="F208" s="213">
        <f>IF(NSFR_G01!K121&gt;=0,"OK","WARNING")</f>
      </c>
    </row>
    <row r="209">
      <c r="A209" t="s" s="213">
        <v>5</v>
      </c>
      <c r="B209" t="s" s="212">
        <v>314</v>
      </c>
      <c r="C209" t="s" s="213">
        <v>315</v>
      </c>
      <c r="D209" t="s" s="213">
        <v>688</v>
      </c>
      <c r="E209" t="s" s="213">
        <v>689</v>
      </c>
      <c r="F209" s="213">
        <f>IF(NSFR_G01!L121&gt;=0,"OK","WARNING")</f>
      </c>
    </row>
    <row r="210">
      <c r="A210" t="s" s="213">
        <v>5</v>
      </c>
      <c r="B210" t="s" s="212">
        <v>314</v>
      </c>
      <c r="C210" t="s" s="213">
        <v>315</v>
      </c>
      <c r="D210" t="s" s="213">
        <v>690</v>
      </c>
      <c r="E210" t="s" s="213">
        <v>691</v>
      </c>
      <c r="F210" s="213">
        <f>IF(NSFR_G01!M121&gt;=0,"OK","WARNING")</f>
      </c>
    </row>
    <row r="211">
      <c r="A211" t="s" s="213">
        <v>5</v>
      </c>
      <c r="B211" t="s" s="212">
        <v>314</v>
      </c>
      <c r="C211" t="s" s="213">
        <v>315</v>
      </c>
      <c r="D211" t="s" s="213">
        <v>692</v>
      </c>
      <c r="E211" t="s" s="213">
        <v>693</v>
      </c>
      <c r="F211" s="213">
        <f>IF(NSFR_G01!K123&gt;=0,"OK","WARNING")</f>
      </c>
    </row>
    <row r="212">
      <c r="A212" t="s" s="213">
        <v>5</v>
      </c>
      <c r="B212" t="s" s="212">
        <v>314</v>
      </c>
      <c r="C212" t="s" s="213">
        <v>315</v>
      </c>
      <c r="D212" t="s" s="213">
        <v>694</v>
      </c>
      <c r="E212" t="s" s="213">
        <v>695</v>
      </c>
      <c r="F212" s="213">
        <f>IF(NSFR_G01!L123&gt;=0,"OK","WARNING")</f>
      </c>
    </row>
    <row r="213">
      <c r="A213" t="s" s="213">
        <v>5</v>
      </c>
      <c r="B213" t="s" s="212">
        <v>314</v>
      </c>
      <c r="C213" t="s" s="213">
        <v>315</v>
      </c>
      <c r="D213" t="s" s="213">
        <v>696</v>
      </c>
      <c r="E213" t="s" s="213">
        <v>697</v>
      </c>
      <c r="F213" s="213">
        <f>IF(NSFR_G01!M123&gt;=0,"OK","WARNING")</f>
      </c>
    </row>
    <row r="214">
      <c r="A214" t="s" s="213">
        <v>5</v>
      </c>
      <c r="B214" t="s" s="212">
        <v>314</v>
      </c>
      <c r="C214" t="s" s="213">
        <v>315</v>
      </c>
      <c r="D214" t="s" s="213">
        <v>698</v>
      </c>
      <c r="E214" t="s" s="213">
        <v>699</v>
      </c>
      <c r="F214" s="213">
        <f>IF(NSFR_G01!K124&gt;=0,"OK","WARNING")</f>
      </c>
    </row>
    <row r="215">
      <c r="A215" t="s" s="213">
        <v>5</v>
      </c>
      <c r="B215" t="s" s="212">
        <v>314</v>
      </c>
      <c r="C215" t="s" s="213">
        <v>315</v>
      </c>
      <c r="D215" t="s" s="213">
        <v>700</v>
      </c>
      <c r="E215" t="s" s="213">
        <v>701</v>
      </c>
      <c r="F215" s="213">
        <f>IF(NSFR_G01!L124&gt;=0,"OK","WARNING")</f>
      </c>
    </row>
    <row r="216">
      <c r="A216" t="s" s="213">
        <v>5</v>
      </c>
      <c r="B216" t="s" s="212">
        <v>314</v>
      </c>
      <c r="C216" t="s" s="213">
        <v>315</v>
      </c>
      <c r="D216" t="s" s="213">
        <v>702</v>
      </c>
      <c r="E216" t="s" s="213">
        <v>703</v>
      </c>
      <c r="F216" s="213">
        <f>IF(NSFR_G01!M124&gt;=0,"OK","WARNING")</f>
      </c>
    </row>
    <row r="217">
      <c r="A217" t="s" s="213">
        <v>5</v>
      </c>
      <c r="B217" t="s" s="212">
        <v>314</v>
      </c>
      <c r="C217" t="s" s="213">
        <v>315</v>
      </c>
      <c r="D217" t="s" s="213">
        <v>704</v>
      </c>
      <c r="E217" t="s" s="213">
        <v>705</v>
      </c>
      <c r="F217" s="213">
        <f>IF(NSFR_G01!K125&gt;=0,"OK","WARNING")</f>
      </c>
    </row>
    <row r="218">
      <c r="A218" t="s" s="213">
        <v>5</v>
      </c>
      <c r="B218" t="s" s="212">
        <v>314</v>
      </c>
      <c r="C218" t="s" s="213">
        <v>315</v>
      </c>
      <c r="D218" t="s" s="213">
        <v>706</v>
      </c>
      <c r="E218" t="s" s="213">
        <v>707</v>
      </c>
      <c r="F218" s="213">
        <f>IF(NSFR_G01!L125&gt;=0,"OK","WARNING")</f>
      </c>
    </row>
    <row r="219">
      <c r="A219" t="s" s="213">
        <v>5</v>
      </c>
      <c r="B219" t="s" s="212">
        <v>314</v>
      </c>
      <c r="C219" t="s" s="213">
        <v>315</v>
      </c>
      <c r="D219" t="s" s="213">
        <v>708</v>
      </c>
      <c r="E219" t="s" s="213">
        <v>709</v>
      </c>
      <c r="F219" s="213">
        <f>IF(NSFR_G01!M125&gt;=0,"OK","WARNING")</f>
      </c>
    </row>
    <row r="220">
      <c r="A220" t="s" s="213">
        <v>5</v>
      </c>
      <c r="B220" t="s" s="212">
        <v>314</v>
      </c>
      <c r="C220" t="s" s="213">
        <v>315</v>
      </c>
      <c r="D220" t="s" s="213">
        <v>710</v>
      </c>
      <c r="E220" t="s" s="213">
        <v>711</v>
      </c>
      <c r="F220" s="213">
        <f>IF(NSFR_G01!K127&gt;=0,"OK","WARNING")</f>
      </c>
    </row>
    <row r="221">
      <c r="A221" t="s" s="213">
        <v>5</v>
      </c>
      <c r="B221" t="s" s="212">
        <v>314</v>
      </c>
      <c r="C221" t="s" s="213">
        <v>315</v>
      </c>
      <c r="D221" t="s" s="213">
        <v>712</v>
      </c>
      <c r="E221" t="s" s="213">
        <v>713</v>
      </c>
      <c r="F221" s="213">
        <f>IF(NSFR_G01!L127&gt;=0,"OK","WARNING")</f>
      </c>
    </row>
    <row r="222">
      <c r="A222" t="s" s="213">
        <v>5</v>
      </c>
      <c r="B222" t="s" s="212">
        <v>314</v>
      </c>
      <c r="C222" t="s" s="213">
        <v>315</v>
      </c>
      <c r="D222" t="s" s="213">
        <v>714</v>
      </c>
      <c r="E222" t="s" s="213">
        <v>715</v>
      </c>
      <c r="F222" s="213">
        <f>IF(NSFR_G01!M127&gt;=0,"OK","WARNING")</f>
      </c>
    </row>
    <row r="223">
      <c r="A223" t="s" s="213">
        <v>5</v>
      </c>
      <c r="B223" t="s" s="212">
        <v>314</v>
      </c>
      <c r="C223" t="s" s="213">
        <v>315</v>
      </c>
      <c r="D223" t="s" s="213">
        <v>716</v>
      </c>
      <c r="E223" t="s" s="213">
        <v>717</v>
      </c>
      <c r="F223" s="213">
        <f>IF(NSFR_G01!K129&gt;=0,"OK","WARNING")</f>
      </c>
    </row>
    <row r="224">
      <c r="A224" t="s" s="213">
        <v>5</v>
      </c>
      <c r="B224" t="s" s="212">
        <v>314</v>
      </c>
      <c r="C224" t="s" s="213">
        <v>315</v>
      </c>
      <c r="D224" t="s" s="213">
        <v>718</v>
      </c>
      <c r="E224" t="s" s="213">
        <v>719</v>
      </c>
      <c r="F224" s="213">
        <f>IF(NSFR_G01!L129&gt;=0,"OK","WARNING")</f>
      </c>
    </row>
    <row r="225">
      <c r="A225" t="s" s="213">
        <v>5</v>
      </c>
      <c r="B225" t="s" s="212">
        <v>314</v>
      </c>
      <c r="C225" t="s" s="213">
        <v>315</v>
      </c>
      <c r="D225" t="s" s="213">
        <v>720</v>
      </c>
      <c r="E225" t="s" s="213">
        <v>721</v>
      </c>
      <c r="F225" s="213">
        <f>IF(NSFR_G01!M129&gt;=0,"OK","WARNING")</f>
      </c>
    </row>
    <row r="226">
      <c r="A226" t="s" s="213">
        <v>5</v>
      </c>
      <c r="B226" t="s" s="212">
        <v>314</v>
      </c>
      <c r="C226" t="s" s="213">
        <v>315</v>
      </c>
      <c r="D226" t="s" s="213">
        <v>722</v>
      </c>
      <c r="E226" t="s" s="213">
        <v>723</v>
      </c>
      <c r="F226" s="213">
        <f>IF(NSFR_G01!K130&gt;=0,"OK","WARNING")</f>
      </c>
    </row>
    <row r="227">
      <c r="A227" t="s" s="213">
        <v>5</v>
      </c>
      <c r="B227" t="s" s="212">
        <v>314</v>
      </c>
      <c r="C227" t="s" s="213">
        <v>315</v>
      </c>
      <c r="D227" t="s" s="213">
        <v>724</v>
      </c>
      <c r="E227" t="s" s="213">
        <v>725</v>
      </c>
      <c r="F227" s="213">
        <f>IF(NSFR_G01!L130&gt;=0,"OK","WARNING")</f>
      </c>
    </row>
    <row r="228">
      <c r="A228" t="s" s="213">
        <v>5</v>
      </c>
      <c r="B228" t="s" s="212">
        <v>314</v>
      </c>
      <c r="C228" t="s" s="213">
        <v>315</v>
      </c>
      <c r="D228" t="s" s="213">
        <v>726</v>
      </c>
      <c r="E228" t="s" s="213">
        <v>727</v>
      </c>
      <c r="F228" s="213">
        <f>IF(NSFR_G01!M130&gt;=0,"OK","WARNING")</f>
      </c>
    </row>
    <row r="229">
      <c r="A229" t="s" s="213">
        <v>5</v>
      </c>
      <c r="B229" t="s" s="212">
        <v>314</v>
      </c>
      <c r="C229" t="s" s="213">
        <v>315</v>
      </c>
      <c r="D229" t="s" s="213">
        <v>728</v>
      </c>
      <c r="E229" t="s" s="213">
        <v>729</v>
      </c>
      <c r="F229" s="213">
        <f>IF(NSFR_G01!K131&gt;=0,"OK","WARNING")</f>
      </c>
    </row>
    <row r="230">
      <c r="A230" t="s" s="213">
        <v>5</v>
      </c>
      <c r="B230" t="s" s="212">
        <v>314</v>
      </c>
      <c r="C230" t="s" s="213">
        <v>315</v>
      </c>
      <c r="D230" t="s" s="213">
        <v>730</v>
      </c>
      <c r="E230" t="s" s="213">
        <v>731</v>
      </c>
      <c r="F230" s="213">
        <f>IF(NSFR_G01!L131&gt;=0,"OK","WARNING")</f>
      </c>
    </row>
    <row r="231">
      <c r="A231" t="s" s="213">
        <v>5</v>
      </c>
      <c r="B231" t="s" s="212">
        <v>314</v>
      </c>
      <c r="C231" t="s" s="213">
        <v>315</v>
      </c>
      <c r="D231" t="s" s="213">
        <v>732</v>
      </c>
      <c r="E231" t="s" s="213">
        <v>733</v>
      </c>
      <c r="F231" s="213">
        <f>IF(NSFR_G01!M131&gt;=0,"OK","WARNING")</f>
      </c>
    </row>
    <row r="232">
      <c r="A232" t="s" s="213">
        <v>5</v>
      </c>
      <c r="B232" t="s" s="212">
        <v>314</v>
      </c>
      <c r="C232" t="s" s="213">
        <v>315</v>
      </c>
      <c r="D232" t="s" s="213">
        <v>734</v>
      </c>
      <c r="E232" t="s" s="213">
        <v>735</v>
      </c>
      <c r="F232" s="213">
        <f>IF(NSFR_G01!K133&gt;=0,"OK","WARNING")</f>
      </c>
    </row>
    <row r="233">
      <c r="A233" t="s" s="213">
        <v>5</v>
      </c>
      <c r="B233" t="s" s="212">
        <v>314</v>
      </c>
      <c r="C233" t="s" s="213">
        <v>315</v>
      </c>
      <c r="D233" t="s" s="213">
        <v>736</v>
      </c>
      <c r="E233" t="s" s="213">
        <v>737</v>
      </c>
      <c r="F233" s="213">
        <f>IF(NSFR_G01!L133&gt;=0,"OK","WARNING")</f>
      </c>
    </row>
    <row r="234">
      <c r="A234" t="s" s="213">
        <v>5</v>
      </c>
      <c r="B234" t="s" s="212">
        <v>314</v>
      </c>
      <c r="C234" t="s" s="213">
        <v>315</v>
      </c>
      <c r="D234" t="s" s="213">
        <v>738</v>
      </c>
      <c r="E234" t="s" s="213">
        <v>739</v>
      </c>
      <c r="F234" s="213">
        <f>IF(NSFR_G01!M133&gt;=0,"OK","WARNING")</f>
      </c>
    </row>
    <row r="235">
      <c r="A235" t="s" s="213">
        <v>5</v>
      </c>
      <c r="B235" t="s" s="212">
        <v>314</v>
      </c>
      <c r="C235" t="s" s="213">
        <v>315</v>
      </c>
      <c r="D235" t="s" s="213">
        <v>740</v>
      </c>
      <c r="E235" t="s" s="213">
        <v>741</v>
      </c>
      <c r="F235" s="213">
        <f>IF(NSFR_G01!K134&gt;=0,"OK","WARNING")</f>
      </c>
    </row>
    <row r="236">
      <c r="A236" t="s" s="213">
        <v>5</v>
      </c>
      <c r="B236" t="s" s="212">
        <v>314</v>
      </c>
      <c r="C236" t="s" s="213">
        <v>315</v>
      </c>
      <c r="D236" t="s" s="213">
        <v>742</v>
      </c>
      <c r="E236" t="s" s="213">
        <v>743</v>
      </c>
      <c r="F236" s="213">
        <f>IF(NSFR_G01!L134&gt;=0,"OK","WARNING")</f>
      </c>
    </row>
    <row r="237">
      <c r="A237" t="s" s="213">
        <v>5</v>
      </c>
      <c r="B237" t="s" s="212">
        <v>314</v>
      </c>
      <c r="C237" t="s" s="213">
        <v>315</v>
      </c>
      <c r="D237" t="s" s="213">
        <v>744</v>
      </c>
      <c r="E237" t="s" s="213">
        <v>745</v>
      </c>
      <c r="F237" s="213">
        <f>IF(NSFR_G01!M134&gt;=0,"OK","WARNING")</f>
      </c>
    </row>
    <row r="238">
      <c r="A238" t="s" s="213">
        <v>5</v>
      </c>
      <c r="B238" t="s" s="212">
        <v>314</v>
      </c>
      <c r="C238" t="s" s="213">
        <v>315</v>
      </c>
      <c r="D238" t="s" s="213">
        <v>746</v>
      </c>
      <c r="E238" t="s" s="213">
        <v>747</v>
      </c>
      <c r="F238" s="213">
        <f>IF(NSFR_G01!K135&gt;=0,"OK","WARNING")</f>
      </c>
    </row>
    <row r="239">
      <c r="A239" t="s" s="213">
        <v>5</v>
      </c>
      <c r="B239" t="s" s="212">
        <v>314</v>
      </c>
      <c r="C239" t="s" s="213">
        <v>315</v>
      </c>
      <c r="D239" t="s" s="213">
        <v>748</v>
      </c>
      <c r="E239" t="s" s="213">
        <v>749</v>
      </c>
      <c r="F239" s="213">
        <f>IF(NSFR_G01!L135&gt;=0,"OK","WARNING")</f>
      </c>
    </row>
    <row r="240">
      <c r="A240" t="s" s="213">
        <v>5</v>
      </c>
      <c r="B240" t="s" s="212">
        <v>314</v>
      </c>
      <c r="C240" t="s" s="213">
        <v>315</v>
      </c>
      <c r="D240" t="s" s="213">
        <v>750</v>
      </c>
      <c r="E240" t="s" s="213">
        <v>751</v>
      </c>
      <c r="F240" s="213">
        <f>IF(NSFR_G01!M135&gt;=0,"OK","WARNING")</f>
      </c>
    </row>
    <row r="241">
      <c r="A241" t="s" s="213">
        <v>5</v>
      </c>
      <c r="B241" t="s" s="212">
        <v>314</v>
      </c>
      <c r="C241" t="s" s="213">
        <v>315</v>
      </c>
      <c r="D241" t="s" s="213">
        <v>752</v>
      </c>
      <c r="E241" t="s" s="213">
        <v>753</v>
      </c>
      <c r="F241" s="213">
        <f>IF(NSFR_G01!K137&gt;=0,"OK","WARNING")</f>
      </c>
    </row>
    <row r="242">
      <c r="A242" t="s" s="213">
        <v>5</v>
      </c>
      <c r="B242" t="s" s="212">
        <v>314</v>
      </c>
      <c r="C242" t="s" s="213">
        <v>315</v>
      </c>
      <c r="D242" t="s" s="213">
        <v>754</v>
      </c>
      <c r="E242" t="s" s="213">
        <v>755</v>
      </c>
      <c r="F242" s="213">
        <f>IF(NSFR_G01!K139&gt;=0,"OK","WARNING")</f>
      </c>
    </row>
    <row r="243">
      <c r="A243" t="s" s="213">
        <v>5</v>
      </c>
      <c r="B243" t="s" s="212">
        <v>314</v>
      </c>
      <c r="C243" t="s" s="213">
        <v>315</v>
      </c>
      <c r="D243" t="s" s="213">
        <v>756</v>
      </c>
      <c r="E243" t="s" s="213">
        <v>757</v>
      </c>
      <c r="F243" s="213">
        <f>IF(NSFR_G01!K140&gt;=0,"OK","WARNING")</f>
      </c>
    </row>
    <row r="244">
      <c r="A244" t="s" s="213">
        <v>5</v>
      </c>
      <c r="B244" t="s" s="212">
        <v>314</v>
      </c>
      <c r="C244" t="s" s="213">
        <v>315</v>
      </c>
      <c r="D244" t="s" s="213">
        <v>758</v>
      </c>
      <c r="E244" t="s" s="213">
        <v>759</v>
      </c>
      <c r="F244" s="213">
        <f>IF(NSFR_G01!K141&gt;=0,"OK","WARNING")</f>
      </c>
    </row>
    <row r="245">
      <c r="A245" t="s" s="213">
        <v>5</v>
      </c>
      <c r="B245" t="s" s="212">
        <v>314</v>
      </c>
      <c r="C245" t="s" s="213">
        <v>315</v>
      </c>
      <c r="D245" t="s" s="213">
        <v>760</v>
      </c>
      <c r="E245" t="s" s="213">
        <v>761</v>
      </c>
      <c r="F245" s="213">
        <f>IF(NSFR_G01!K143&gt;=0,"OK","WARNING")</f>
      </c>
    </row>
    <row r="246">
      <c r="A246" t="s" s="213">
        <v>5</v>
      </c>
      <c r="B246" t="s" s="212">
        <v>314</v>
      </c>
      <c r="C246" t="s" s="213">
        <v>315</v>
      </c>
      <c r="D246" t="s" s="213">
        <v>762</v>
      </c>
      <c r="E246" t="s" s="213">
        <v>763</v>
      </c>
      <c r="F246" s="213">
        <f>IF(NSFR_G01!K144&gt;=0,"OK","WARNING")</f>
      </c>
    </row>
    <row r="247">
      <c r="A247" t="s" s="213">
        <v>5</v>
      </c>
      <c r="B247" t="s" s="212">
        <v>314</v>
      </c>
      <c r="C247" t="s" s="213">
        <v>315</v>
      </c>
      <c r="D247" t="s" s="213">
        <v>764</v>
      </c>
      <c r="E247" t="s" s="213">
        <v>765</v>
      </c>
      <c r="F247" s="213">
        <f>IF(NSFR_G01!K145&gt;=0,"OK","WARNING")</f>
      </c>
    </row>
    <row r="248">
      <c r="A248" t="s" s="213">
        <v>5</v>
      </c>
      <c r="B248" t="s" s="212">
        <v>314</v>
      </c>
      <c r="C248" t="s" s="213">
        <v>315</v>
      </c>
      <c r="D248" t="s" s="213">
        <v>766</v>
      </c>
      <c r="E248" t="s" s="213">
        <v>767</v>
      </c>
      <c r="F248" s="213">
        <f>IF(NSFR_G01!K147&gt;=0,"OK","WARNING")</f>
      </c>
    </row>
    <row r="249">
      <c r="A249" t="s" s="213">
        <v>5</v>
      </c>
      <c r="B249" t="s" s="212">
        <v>314</v>
      </c>
      <c r="C249" t="s" s="213">
        <v>315</v>
      </c>
      <c r="D249" t="s" s="213">
        <v>768</v>
      </c>
      <c r="E249" t="s" s="213">
        <v>769</v>
      </c>
      <c r="F249" s="213">
        <f>IF(NSFR_G01!K149&gt;=0,"OK","WARNING")</f>
      </c>
    </row>
    <row r="250">
      <c r="A250" t="s" s="213">
        <v>5</v>
      </c>
      <c r="B250" t="s" s="212">
        <v>314</v>
      </c>
      <c r="C250" t="s" s="213">
        <v>315</v>
      </c>
      <c r="D250" t="s" s="213">
        <v>770</v>
      </c>
      <c r="E250" t="s" s="213">
        <v>771</v>
      </c>
      <c r="F250" s="213">
        <f>IF(NSFR_G01!K150&gt;=0,"OK","WARNING")</f>
      </c>
    </row>
    <row r="251">
      <c r="A251" t="s" s="213">
        <v>5</v>
      </c>
      <c r="B251" t="s" s="212">
        <v>314</v>
      </c>
      <c r="C251" t="s" s="213">
        <v>315</v>
      </c>
      <c r="D251" t="s" s="213">
        <v>772</v>
      </c>
      <c r="E251" t="s" s="213">
        <v>773</v>
      </c>
      <c r="F251" s="213">
        <f>IF(NSFR_G01!K151&gt;=0,"OK","WARNING")</f>
      </c>
    </row>
    <row r="252">
      <c r="A252" t="s" s="213">
        <v>5</v>
      </c>
      <c r="B252" t="s" s="212">
        <v>314</v>
      </c>
      <c r="C252" t="s" s="213">
        <v>315</v>
      </c>
      <c r="D252" t="s" s="213">
        <v>774</v>
      </c>
      <c r="E252" t="s" s="213">
        <v>775</v>
      </c>
      <c r="F252" s="213">
        <f>IF(NSFR_G01!K153&gt;=0,"OK","WARNING")</f>
      </c>
    </row>
    <row r="253">
      <c r="A253" t="s" s="213">
        <v>5</v>
      </c>
      <c r="B253" t="s" s="212">
        <v>314</v>
      </c>
      <c r="C253" t="s" s="213">
        <v>315</v>
      </c>
      <c r="D253" t="s" s="213">
        <v>776</v>
      </c>
      <c r="E253" t="s" s="213">
        <v>777</v>
      </c>
      <c r="F253" s="213">
        <f>IF(NSFR_G01!K154&gt;=0,"OK","WARNING")</f>
      </c>
    </row>
    <row r="254">
      <c r="A254" t="s" s="213">
        <v>5</v>
      </c>
      <c r="B254" t="s" s="212">
        <v>314</v>
      </c>
      <c r="C254" t="s" s="213">
        <v>315</v>
      </c>
      <c r="D254" t="s" s="213">
        <v>778</v>
      </c>
      <c r="E254" t="s" s="213">
        <v>779</v>
      </c>
      <c r="F254" s="213">
        <f>IF(NSFR_G01!K155&gt;=0,"OK","WARNING")</f>
      </c>
    </row>
    <row r="255">
      <c r="A255" t="s" s="213">
        <v>5</v>
      </c>
      <c r="B255" t="s" s="212">
        <v>314</v>
      </c>
      <c r="C255" t="s" s="213">
        <v>315</v>
      </c>
      <c r="D255" t="s" s="213">
        <v>780</v>
      </c>
      <c r="E255" t="s" s="213">
        <v>781</v>
      </c>
      <c r="F255" s="213">
        <f>IF(NSFR_G01!K157&gt;=0,"OK","WARNING")</f>
      </c>
    </row>
    <row r="256">
      <c r="A256" t="s" s="213">
        <v>5</v>
      </c>
      <c r="B256" t="s" s="212">
        <v>314</v>
      </c>
      <c r="C256" t="s" s="213">
        <v>315</v>
      </c>
      <c r="D256" t="s" s="213">
        <v>782</v>
      </c>
      <c r="E256" t="s" s="213">
        <v>783</v>
      </c>
      <c r="F256" s="213">
        <f>IF(NSFR_G01!L157&gt;=0,"OK","WARNING")</f>
      </c>
    </row>
    <row r="257">
      <c r="A257" t="s" s="213">
        <v>5</v>
      </c>
      <c r="B257" t="s" s="212">
        <v>314</v>
      </c>
      <c r="C257" t="s" s="213">
        <v>315</v>
      </c>
      <c r="D257" t="s" s="213">
        <v>784</v>
      </c>
      <c r="E257" t="s" s="213">
        <v>785</v>
      </c>
      <c r="F257" s="213">
        <f>IF(NSFR_G01!M157&gt;=0,"OK","WARNING")</f>
      </c>
    </row>
    <row r="258">
      <c r="A258" t="s" s="213">
        <v>5</v>
      </c>
      <c r="B258" t="s" s="212">
        <v>314</v>
      </c>
      <c r="C258" t="s" s="213">
        <v>315</v>
      </c>
      <c r="D258" t="s" s="213">
        <v>786</v>
      </c>
      <c r="E258" t="s" s="213">
        <v>787</v>
      </c>
      <c r="F258" s="213">
        <f>IF(NSFR_G01!K159&gt;=0,"OK","WARNING")</f>
      </c>
    </row>
    <row r="259">
      <c r="A259" t="s" s="213">
        <v>5</v>
      </c>
      <c r="B259" t="s" s="212">
        <v>314</v>
      </c>
      <c r="C259" t="s" s="213">
        <v>315</v>
      </c>
      <c r="D259" t="s" s="213">
        <v>788</v>
      </c>
      <c r="E259" t="s" s="213">
        <v>789</v>
      </c>
      <c r="F259" s="213">
        <f>IF(NSFR_G01!L159&gt;=0,"OK","WARNING")</f>
      </c>
    </row>
    <row r="260">
      <c r="A260" t="s" s="213">
        <v>5</v>
      </c>
      <c r="B260" t="s" s="212">
        <v>314</v>
      </c>
      <c r="C260" t="s" s="213">
        <v>315</v>
      </c>
      <c r="D260" t="s" s="213">
        <v>790</v>
      </c>
      <c r="E260" t="s" s="213">
        <v>791</v>
      </c>
      <c r="F260" s="213">
        <f>IF(NSFR_G01!M159&gt;=0,"OK","WARNING")</f>
      </c>
    </row>
    <row r="261">
      <c r="A261" t="s" s="213">
        <v>5</v>
      </c>
      <c r="B261" t="s" s="212">
        <v>314</v>
      </c>
      <c r="C261" t="s" s="213">
        <v>315</v>
      </c>
      <c r="D261" t="s" s="213">
        <v>792</v>
      </c>
      <c r="E261" t="s" s="213">
        <v>793</v>
      </c>
      <c r="F261" s="213">
        <f>IF(NSFR_G01!K160&gt;=0,"OK","WARNING")</f>
      </c>
    </row>
    <row r="262">
      <c r="A262" t="s" s="213">
        <v>5</v>
      </c>
      <c r="B262" t="s" s="212">
        <v>314</v>
      </c>
      <c r="C262" t="s" s="213">
        <v>315</v>
      </c>
      <c r="D262" t="s" s="213">
        <v>794</v>
      </c>
      <c r="E262" t="s" s="213">
        <v>795</v>
      </c>
      <c r="F262" s="213">
        <f>IF(NSFR_G01!L160&gt;=0,"OK","WARNING")</f>
      </c>
    </row>
    <row r="263">
      <c r="A263" t="s" s="213">
        <v>5</v>
      </c>
      <c r="B263" t="s" s="212">
        <v>314</v>
      </c>
      <c r="C263" t="s" s="213">
        <v>315</v>
      </c>
      <c r="D263" t="s" s="213">
        <v>796</v>
      </c>
      <c r="E263" t="s" s="213">
        <v>797</v>
      </c>
      <c r="F263" s="213">
        <f>IF(NSFR_G01!M160&gt;=0,"OK","WARNING")</f>
      </c>
    </row>
    <row r="264">
      <c r="A264" t="s" s="213">
        <v>5</v>
      </c>
      <c r="B264" t="s" s="212">
        <v>314</v>
      </c>
      <c r="C264" t="s" s="213">
        <v>315</v>
      </c>
      <c r="D264" t="s" s="213">
        <v>798</v>
      </c>
      <c r="E264" t="s" s="213">
        <v>799</v>
      </c>
      <c r="F264" s="213">
        <f>IF(NSFR_G01!K161&gt;=0,"OK","WARNING")</f>
      </c>
    </row>
    <row r="265">
      <c r="A265" t="s" s="213">
        <v>5</v>
      </c>
      <c r="B265" t="s" s="212">
        <v>314</v>
      </c>
      <c r="C265" t="s" s="213">
        <v>315</v>
      </c>
      <c r="D265" t="s" s="213">
        <v>800</v>
      </c>
      <c r="E265" t="s" s="213">
        <v>801</v>
      </c>
      <c r="F265" s="213">
        <f>IF(NSFR_G01!L161&gt;=0,"OK","WARNING")</f>
      </c>
    </row>
    <row r="266">
      <c r="A266" t="s" s="213">
        <v>5</v>
      </c>
      <c r="B266" t="s" s="212">
        <v>314</v>
      </c>
      <c r="C266" t="s" s="213">
        <v>315</v>
      </c>
      <c r="D266" t="s" s="213">
        <v>802</v>
      </c>
      <c r="E266" t="s" s="213">
        <v>803</v>
      </c>
      <c r="F266" s="213">
        <f>IF(NSFR_G01!M161&gt;=0,"OK","WARNING")</f>
      </c>
    </row>
    <row r="267">
      <c r="A267" t="s" s="213">
        <v>5</v>
      </c>
      <c r="B267" t="s" s="212">
        <v>314</v>
      </c>
      <c r="C267" t="s" s="213">
        <v>315</v>
      </c>
      <c r="D267" t="s" s="213">
        <v>804</v>
      </c>
      <c r="E267" t="s" s="213">
        <v>805</v>
      </c>
      <c r="F267" s="213">
        <f>IF(NSFR_G01!K163&gt;=0,"OK","WARNING")</f>
      </c>
    </row>
    <row r="268">
      <c r="A268" t="s" s="213">
        <v>5</v>
      </c>
      <c r="B268" t="s" s="212">
        <v>314</v>
      </c>
      <c r="C268" t="s" s="213">
        <v>315</v>
      </c>
      <c r="D268" t="s" s="213">
        <v>806</v>
      </c>
      <c r="E268" t="s" s="213">
        <v>807</v>
      </c>
      <c r="F268" s="213">
        <f>IF(NSFR_G01!L163&gt;=0,"OK","WARNING")</f>
      </c>
    </row>
    <row r="269">
      <c r="A269" t="s" s="213">
        <v>5</v>
      </c>
      <c r="B269" t="s" s="212">
        <v>314</v>
      </c>
      <c r="C269" t="s" s="213">
        <v>315</v>
      </c>
      <c r="D269" t="s" s="213">
        <v>808</v>
      </c>
      <c r="E269" t="s" s="213">
        <v>809</v>
      </c>
      <c r="F269" s="213">
        <f>IF(NSFR_G01!M163&gt;=0,"OK","WARNING")</f>
      </c>
    </row>
    <row r="270">
      <c r="A270" t="s" s="213">
        <v>5</v>
      </c>
      <c r="B270" t="s" s="212">
        <v>314</v>
      </c>
      <c r="C270" t="s" s="213">
        <v>315</v>
      </c>
      <c r="D270" t="s" s="213">
        <v>810</v>
      </c>
      <c r="E270" t="s" s="213">
        <v>811</v>
      </c>
      <c r="F270" s="213">
        <f>IF(NSFR_G01!K164&gt;=0,"OK","WARNING")</f>
      </c>
    </row>
    <row r="271">
      <c r="A271" t="s" s="213">
        <v>5</v>
      </c>
      <c r="B271" t="s" s="212">
        <v>314</v>
      </c>
      <c r="C271" t="s" s="213">
        <v>315</v>
      </c>
      <c r="D271" t="s" s="213">
        <v>812</v>
      </c>
      <c r="E271" t="s" s="213">
        <v>813</v>
      </c>
      <c r="F271" s="213">
        <f>IF(NSFR_G01!L164&gt;=0,"OK","WARNING")</f>
      </c>
    </row>
    <row r="272">
      <c r="A272" t="s" s="213">
        <v>5</v>
      </c>
      <c r="B272" t="s" s="212">
        <v>314</v>
      </c>
      <c r="C272" t="s" s="213">
        <v>315</v>
      </c>
      <c r="D272" t="s" s="213">
        <v>814</v>
      </c>
      <c r="E272" t="s" s="213">
        <v>815</v>
      </c>
      <c r="F272" s="213">
        <f>IF(NSFR_G01!M164&gt;=0,"OK","WARNING")</f>
      </c>
    </row>
    <row r="273">
      <c r="A273" t="s" s="213">
        <v>5</v>
      </c>
      <c r="B273" t="s" s="212">
        <v>314</v>
      </c>
      <c r="C273" t="s" s="213">
        <v>315</v>
      </c>
      <c r="D273" t="s" s="213">
        <v>816</v>
      </c>
      <c r="E273" t="s" s="213">
        <v>817</v>
      </c>
      <c r="F273" s="213">
        <f>IF(NSFR_G01!K165&gt;=0,"OK","WARNING")</f>
      </c>
    </row>
    <row r="274">
      <c r="A274" t="s" s="213">
        <v>5</v>
      </c>
      <c r="B274" t="s" s="212">
        <v>314</v>
      </c>
      <c r="C274" t="s" s="213">
        <v>315</v>
      </c>
      <c r="D274" t="s" s="213">
        <v>818</v>
      </c>
      <c r="E274" t="s" s="213">
        <v>819</v>
      </c>
      <c r="F274" s="213">
        <f>IF(NSFR_G01!L165&gt;=0,"OK","WARNING")</f>
      </c>
    </row>
    <row r="275">
      <c r="A275" t="s" s="213">
        <v>5</v>
      </c>
      <c r="B275" t="s" s="212">
        <v>314</v>
      </c>
      <c r="C275" t="s" s="213">
        <v>315</v>
      </c>
      <c r="D275" t="s" s="213">
        <v>820</v>
      </c>
      <c r="E275" t="s" s="213">
        <v>821</v>
      </c>
      <c r="F275" s="213">
        <f>IF(NSFR_G01!M165&gt;=0,"OK","WARNING")</f>
      </c>
    </row>
    <row r="276">
      <c r="A276" t="s" s="213">
        <v>5</v>
      </c>
      <c r="B276" t="s" s="212">
        <v>314</v>
      </c>
      <c r="C276" t="s" s="213">
        <v>315</v>
      </c>
      <c r="D276" t="s" s="213">
        <v>822</v>
      </c>
      <c r="E276" t="s" s="213">
        <v>823</v>
      </c>
      <c r="F276" s="213">
        <f>IF(NSFR_G01!K167&gt;=0,"OK","WARNING")</f>
      </c>
    </row>
    <row r="277">
      <c r="A277" t="s" s="213">
        <v>5</v>
      </c>
      <c r="B277" t="s" s="212">
        <v>314</v>
      </c>
      <c r="C277" t="s" s="213">
        <v>315</v>
      </c>
      <c r="D277" t="s" s="213">
        <v>824</v>
      </c>
      <c r="E277" t="s" s="213">
        <v>825</v>
      </c>
      <c r="F277" s="213">
        <f>IF(NSFR_G01!L167&gt;=0,"OK","WARNING")</f>
      </c>
    </row>
    <row r="278">
      <c r="A278" t="s" s="213">
        <v>5</v>
      </c>
      <c r="B278" t="s" s="212">
        <v>314</v>
      </c>
      <c r="C278" t="s" s="213">
        <v>315</v>
      </c>
      <c r="D278" t="s" s="213">
        <v>826</v>
      </c>
      <c r="E278" t="s" s="213">
        <v>827</v>
      </c>
      <c r="F278" s="213">
        <f>IF(NSFR_G01!M167&gt;=0,"OK","WARNING")</f>
      </c>
    </row>
    <row r="279">
      <c r="A279" t="s" s="213">
        <v>5</v>
      </c>
      <c r="B279" t="s" s="212">
        <v>314</v>
      </c>
      <c r="C279" t="s" s="213">
        <v>315</v>
      </c>
      <c r="D279" t="s" s="213">
        <v>828</v>
      </c>
      <c r="E279" t="s" s="213">
        <v>829</v>
      </c>
      <c r="F279" s="213">
        <f>IF(NSFR_G01!K169&gt;=0,"OK","WARNING")</f>
      </c>
    </row>
    <row r="280">
      <c r="A280" t="s" s="213">
        <v>5</v>
      </c>
      <c r="B280" t="s" s="212">
        <v>314</v>
      </c>
      <c r="C280" t="s" s="213">
        <v>315</v>
      </c>
      <c r="D280" t="s" s="213">
        <v>830</v>
      </c>
      <c r="E280" t="s" s="213">
        <v>831</v>
      </c>
      <c r="F280" s="213">
        <f>IF(NSFR_G01!L169&gt;=0,"OK","WARNING")</f>
      </c>
    </row>
    <row r="281">
      <c r="A281" t="s" s="213">
        <v>5</v>
      </c>
      <c r="B281" t="s" s="212">
        <v>314</v>
      </c>
      <c r="C281" t="s" s="213">
        <v>315</v>
      </c>
      <c r="D281" t="s" s="213">
        <v>832</v>
      </c>
      <c r="E281" t="s" s="213">
        <v>833</v>
      </c>
      <c r="F281" s="213">
        <f>IF(NSFR_G01!M169&gt;=0,"OK","WARNING")</f>
      </c>
    </row>
    <row r="282">
      <c r="A282" t="s" s="213">
        <v>5</v>
      </c>
      <c r="B282" t="s" s="212">
        <v>314</v>
      </c>
      <c r="C282" t="s" s="213">
        <v>315</v>
      </c>
      <c r="D282" t="s" s="213">
        <v>834</v>
      </c>
      <c r="E282" t="s" s="213">
        <v>835</v>
      </c>
      <c r="F282" s="213">
        <f>IF(NSFR_G01!K170&gt;=0,"OK","WARNING")</f>
      </c>
    </row>
    <row r="283">
      <c r="A283" t="s" s="213">
        <v>5</v>
      </c>
      <c r="B283" t="s" s="212">
        <v>314</v>
      </c>
      <c r="C283" t="s" s="213">
        <v>315</v>
      </c>
      <c r="D283" t="s" s="213">
        <v>836</v>
      </c>
      <c r="E283" t="s" s="213">
        <v>837</v>
      </c>
      <c r="F283" s="213">
        <f>IF(NSFR_G01!L170&gt;=0,"OK","WARNING")</f>
      </c>
    </row>
    <row r="284">
      <c r="A284" t="s" s="213">
        <v>5</v>
      </c>
      <c r="B284" t="s" s="212">
        <v>314</v>
      </c>
      <c r="C284" t="s" s="213">
        <v>315</v>
      </c>
      <c r="D284" t="s" s="213">
        <v>838</v>
      </c>
      <c r="E284" t="s" s="213">
        <v>839</v>
      </c>
      <c r="F284" s="213">
        <f>IF(NSFR_G01!M170&gt;=0,"OK","WARNING")</f>
      </c>
    </row>
    <row r="285">
      <c r="A285" t="s" s="213">
        <v>5</v>
      </c>
      <c r="B285" t="s" s="212">
        <v>314</v>
      </c>
      <c r="C285" t="s" s="213">
        <v>315</v>
      </c>
      <c r="D285" t="s" s="213">
        <v>840</v>
      </c>
      <c r="E285" t="s" s="213">
        <v>841</v>
      </c>
      <c r="F285" s="213">
        <f>IF(NSFR_G01!K171&gt;=0,"OK","WARNING")</f>
      </c>
    </row>
    <row r="286">
      <c r="A286" t="s" s="213">
        <v>5</v>
      </c>
      <c r="B286" t="s" s="212">
        <v>314</v>
      </c>
      <c r="C286" t="s" s="213">
        <v>315</v>
      </c>
      <c r="D286" t="s" s="213">
        <v>842</v>
      </c>
      <c r="E286" t="s" s="213">
        <v>843</v>
      </c>
      <c r="F286" s="213">
        <f>IF(NSFR_G01!L171&gt;=0,"OK","WARNING")</f>
      </c>
    </row>
    <row r="287">
      <c r="A287" t="s" s="213">
        <v>5</v>
      </c>
      <c r="B287" t="s" s="212">
        <v>314</v>
      </c>
      <c r="C287" t="s" s="213">
        <v>315</v>
      </c>
      <c r="D287" t="s" s="213">
        <v>844</v>
      </c>
      <c r="E287" t="s" s="213">
        <v>845</v>
      </c>
      <c r="F287" s="213">
        <f>IF(NSFR_G01!M171&gt;=0,"OK","WARNING")</f>
      </c>
    </row>
    <row r="288">
      <c r="A288" t="s" s="213">
        <v>5</v>
      </c>
      <c r="B288" t="s" s="212">
        <v>314</v>
      </c>
      <c r="C288" t="s" s="213">
        <v>315</v>
      </c>
      <c r="D288" t="s" s="213">
        <v>846</v>
      </c>
      <c r="E288" t="s" s="213">
        <v>847</v>
      </c>
      <c r="F288" s="213">
        <f>IF(NSFR_G01!K173&gt;=0,"OK","WARNING")</f>
      </c>
    </row>
    <row r="289">
      <c r="A289" t="s" s="213">
        <v>5</v>
      </c>
      <c r="B289" t="s" s="212">
        <v>314</v>
      </c>
      <c r="C289" t="s" s="213">
        <v>315</v>
      </c>
      <c r="D289" t="s" s="213">
        <v>848</v>
      </c>
      <c r="E289" t="s" s="213">
        <v>849</v>
      </c>
      <c r="F289" s="213">
        <f>IF(NSFR_G01!L173&gt;=0,"OK","WARNING")</f>
      </c>
    </row>
    <row r="290">
      <c r="A290" t="s" s="213">
        <v>5</v>
      </c>
      <c r="B290" t="s" s="212">
        <v>314</v>
      </c>
      <c r="C290" t="s" s="213">
        <v>315</v>
      </c>
      <c r="D290" t="s" s="213">
        <v>850</v>
      </c>
      <c r="E290" t="s" s="213">
        <v>851</v>
      </c>
      <c r="F290" s="213">
        <f>IF(NSFR_G01!M173&gt;=0,"OK","WARNING")</f>
      </c>
    </row>
    <row r="291">
      <c r="A291" t="s" s="213">
        <v>5</v>
      </c>
      <c r="B291" t="s" s="212">
        <v>314</v>
      </c>
      <c r="C291" t="s" s="213">
        <v>315</v>
      </c>
      <c r="D291" t="s" s="213">
        <v>852</v>
      </c>
      <c r="E291" t="s" s="213">
        <v>853</v>
      </c>
      <c r="F291" s="213">
        <f>IF(NSFR_G01!K174&gt;=0,"OK","WARNING")</f>
      </c>
    </row>
    <row r="292">
      <c r="A292" t="s" s="213">
        <v>5</v>
      </c>
      <c r="B292" t="s" s="212">
        <v>314</v>
      </c>
      <c r="C292" t="s" s="213">
        <v>315</v>
      </c>
      <c r="D292" t="s" s="213">
        <v>854</v>
      </c>
      <c r="E292" t="s" s="213">
        <v>855</v>
      </c>
      <c r="F292" s="213">
        <f>IF(NSFR_G01!L174&gt;=0,"OK","WARNING")</f>
      </c>
    </row>
    <row r="293">
      <c r="A293" t="s" s="213">
        <v>5</v>
      </c>
      <c r="B293" t="s" s="212">
        <v>314</v>
      </c>
      <c r="C293" t="s" s="213">
        <v>315</v>
      </c>
      <c r="D293" t="s" s="213">
        <v>856</v>
      </c>
      <c r="E293" t="s" s="213">
        <v>857</v>
      </c>
      <c r="F293" s="213">
        <f>IF(NSFR_G01!M174&gt;=0,"OK","WARNING")</f>
      </c>
    </row>
    <row r="294">
      <c r="A294" t="s" s="213">
        <v>5</v>
      </c>
      <c r="B294" t="s" s="212">
        <v>314</v>
      </c>
      <c r="C294" t="s" s="213">
        <v>315</v>
      </c>
      <c r="D294" t="s" s="213">
        <v>858</v>
      </c>
      <c r="E294" t="s" s="213">
        <v>859</v>
      </c>
      <c r="F294" s="213">
        <f>IF(NSFR_G01!K175&gt;=0,"OK","WARNING")</f>
      </c>
    </row>
    <row r="295">
      <c r="A295" t="s" s="213">
        <v>5</v>
      </c>
      <c r="B295" t="s" s="212">
        <v>314</v>
      </c>
      <c r="C295" t="s" s="213">
        <v>315</v>
      </c>
      <c r="D295" t="s" s="213">
        <v>860</v>
      </c>
      <c r="E295" t="s" s="213">
        <v>861</v>
      </c>
      <c r="F295" s="213">
        <f>IF(NSFR_G01!L175&gt;=0,"OK","WARNING")</f>
      </c>
    </row>
    <row r="296">
      <c r="A296" t="s" s="213">
        <v>5</v>
      </c>
      <c r="B296" t="s" s="212">
        <v>314</v>
      </c>
      <c r="C296" t="s" s="213">
        <v>315</v>
      </c>
      <c r="D296" t="s" s="213">
        <v>862</v>
      </c>
      <c r="E296" t="s" s="213">
        <v>863</v>
      </c>
      <c r="F296" s="213">
        <f>IF(NSFR_G01!M175&gt;=0,"OK","WARNING")</f>
      </c>
    </row>
    <row r="297">
      <c r="A297" t="s" s="213">
        <v>5</v>
      </c>
      <c r="B297" t="s" s="212">
        <v>314</v>
      </c>
      <c r="C297" t="s" s="213">
        <v>315</v>
      </c>
      <c r="D297" t="s" s="213">
        <v>864</v>
      </c>
      <c r="E297" t="s" s="213">
        <v>865</v>
      </c>
      <c r="F297" s="213">
        <f>IF(NSFR_G01!K177&gt;=0,"OK","WARNING")</f>
      </c>
    </row>
    <row r="298">
      <c r="A298" t="s" s="213">
        <v>5</v>
      </c>
      <c r="B298" t="s" s="212">
        <v>314</v>
      </c>
      <c r="C298" t="s" s="213">
        <v>315</v>
      </c>
      <c r="D298" t="s" s="213">
        <v>866</v>
      </c>
      <c r="E298" t="s" s="213">
        <v>867</v>
      </c>
      <c r="F298" s="213">
        <f>IF(NSFR_G01!L177&gt;=0,"OK","WARNING")</f>
      </c>
    </row>
    <row r="299">
      <c r="A299" t="s" s="213">
        <v>5</v>
      </c>
      <c r="B299" t="s" s="212">
        <v>314</v>
      </c>
      <c r="C299" t="s" s="213">
        <v>315</v>
      </c>
      <c r="D299" t="s" s="213">
        <v>868</v>
      </c>
      <c r="E299" t="s" s="213">
        <v>869</v>
      </c>
      <c r="F299" s="213">
        <f>IF(NSFR_G01!K179&gt;=0,"OK","WARNING")</f>
      </c>
    </row>
    <row r="300">
      <c r="A300" t="s" s="213">
        <v>5</v>
      </c>
      <c r="B300" t="s" s="212">
        <v>314</v>
      </c>
      <c r="C300" t="s" s="213">
        <v>315</v>
      </c>
      <c r="D300" t="s" s="213">
        <v>870</v>
      </c>
      <c r="E300" t="s" s="213">
        <v>871</v>
      </c>
      <c r="F300" s="213">
        <f>IF(NSFR_G01!L179&gt;=0,"OK","WARNING")</f>
      </c>
    </row>
    <row r="301">
      <c r="A301" t="s" s="213">
        <v>5</v>
      </c>
      <c r="B301" t="s" s="212">
        <v>314</v>
      </c>
      <c r="C301" t="s" s="213">
        <v>315</v>
      </c>
      <c r="D301" t="s" s="213">
        <v>872</v>
      </c>
      <c r="E301" t="s" s="213">
        <v>873</v>
      </c>
      <c r="F301" s="213">
        <f>IF(NSFR_G01!K180&gt;=0,"OK","WARNING")</f>
      </c>
    </row>
    <row r="302">
      <c r="A302" t="s" s="213">
        <v>5</v>
      </c>
      <c r="B302" t="s" s="212">
        <v>314</v>
      </c>
      <c r="C302" t="s" s="213">
        <v>315</v>
      </c>
      <c r="D302" t="s" s="213">
        <v>874</v>
      </c>
      <c r="E302" t="s" s="213">
        <v>875</v>
      </c>
      <c r="F302" s="213">
        <f>IF(NSFR_G01!L180&gt;=0,"OK","WARNING")</f>
      </c>
    </row>
    <row r="303">
      <c r="A303" t="s" s="213">
        <v>5</v>
      </c>
      <c r="B303" t="s" s="212">
        <v>314</v>
      </c>
      <c r="C303" t="s" s="213">
        <v>315</v>
      </c>
      <c r="D303" t="s" s="213">
        <v>876</v>
      </c>
      <c r="E303" t="s" s="213">
        <v>877</v>
      </c>
      <c r="F303" s="213">
        <f>IF(NSFR_G01!K181&gt;=0,"OK","WARNING")</f>
      </c>
    </row>
    <row r="304">
      <c r="A304" t="s" s="213">
        <v>5</v>
      </c>
      <c r="B304" t="s" s="212">
        <v>314</v>
      </c>
      <c r="C304" t="s" s="213">
        <v>315</v>
      </c>
      <c r="D304" t="s" s="213">
        <v>878</v>
      </c>
      <c r="E304" t="s" s="213">
        <v>879</v>
      </c>
      <c r="F304" s="213">
        <f>IF(NSFR_G01!L181&gt;=0,"OK","WARNING")</f>
      </c>
    </row>
    <row r="305">
      <c r="A305" t="s" s="213">
        <v>5</v>
      </c>
      <c r="B305" t="s" s="212">
        <v>314</v>
      </c>
      <c r="C305" t="s" s="213">
        <v>315</v>
      </c>
      <c r="D305" t="s" s="213">
        <v>880</v>
      </c>
      <c r="E305" t="s" s="213">
        <v>881</v>
      </c>
      <c r="F305" s="213">
        <f>IF(NSFR_G01!K183&gt;=0,"OK","WARNING")</f>
      </c>
    </row>
    <row r="306">
      <c r="A306" t="s" s="213">
        <v>5</v>
      </c>
      <c r="B306" t="s" s="212">
        <v>314</v>
      </c>
      <c r="C306" t="s" s="213">
        <v>315</v>
      </c>
      <c r="D306" t="s" s="213">
        <v>882</v>
      </c>
      <c r="E306" t="s" s="213">
        <v>883</v>
      </c>
      <c r="F306" s="213">
        <f>IF(NSFR_G01!L183&gt;=0,"OK","WARNING")</f>
      </c>
    </row>
    <row r="307">
      <c r="A307" t="s" s="213">
        <v>5</v>
      </c>
      <c r="B307" t="s" s="212">
        <v>314</v>
      </c>
      <c r="C307" t="s" s="213">
        <v>315</v>
      </c>
      <c r="D307" t="s" s="213">
        <v>884</v>
      </c>
      <c r="E307" t="s" s="213">
        <v>885</v>
      </c>
      <c r="F307" s="213">
        <f>IF(NSFR_G01!K184&gt;=0,"OK","WARNING")</f>
      </c>
    </row>
    <row r="308">
      <c r="A308" t="s" s="213">
        <v>5</v>
      </c>
      <c r="B308" t="s" s="212">
        <v>314</v>
      </c>
      <c r="C308" t="s" s="213">
        <v>315</v>
      </c>
      <c r="D308" t="s" s="213">
        <v>886</v>
      </c>
      <c r="E308" t="s" s="213">
        <v>887</v>
      </c>
      <c r="F308" s="213">
        <f>IF(NSFR_G01!L184&gt;=0,"OK","WARNING")</f>
      </c>
    </row>
    <row r="309">
      <c r="A309" t="s" s="213">
        <v>5</v>
      </c>
      <c r="B309" t="s" s="212">
        <v>314</v>
      </c>
      <c r="C309" t="s" s="213">
        <v>315</v>
      </c>
      <c r="D309" t="s" s="213">
        <v>888</v>
      </c>
      <c r="E309" t="s" s="213">
        <v>889</v>
      </c>
      <c r="F309" s="213">
        <f>IF(NSFR_G01!K185&gt;=0,"OK","WARNING")</f>
      </c>
    </row>
    <row r="310">
      <c r="A310" t="s" s="213">
        <v>5</v>
      </c>
      <c r="B310" t="s" s="212">
        <v>314</v>
      </c>
      <c r="C310" t="s" s="213">
        <v>315</v>
      </c>
      <c r="D310" t="s" s="213">
        <v>890</v>
      </c>
      <c r="E310" t="s" s="213">
        <v>891</v>
      </c>
      <c r="F310" s="213">
        <f>IF(NSFR_G01!L185&gt;=0,"OK","WARNING")</f>
      </c>
    </row>
    <row r="311">
      <c r="A311" t="s" s="213">
        <v>5</v>
      </c>
      <c r="B311" t="s" s="212">
        <v>314</v>
      </c>
      <c r="C311" t="s" s="213">
        <v>315</v>
      </c>
      <c r="D311" t="s" s="213">
        <v>892</v>
      </c>
      <c r="E311" t="s" s="213">
        <v>893</v>
      </c>
      <c r="F311" s="213">
        <f>IF(NSFR_G01!K187&gt;=0,"OK","WARNING")</f>
      </c>
    </row>
    <row r="312">
      <c r="A312" t="s" s="213">
        <v>5</v>
      </c>
      <c r="B312" t="s" s="212">
        <v>314</v>
      </c>
      <c r="C312" t="s" s="213">
        <v>315</v>
      </c>
      <c r="D312" t="s" s="213">
        <v>894</v>
      </c>
      <c r="E312" t="s" s="213">
        <v>895</v>
      </c>
      <c r="F312" s="213">
        <f>IF(NSFR_G01!K189&gt;=0,"OK","WARNING")</f>
      </c>
    </row>
    <row r="313">
      <c r="A313" t="s" s="213">
        <v>5</v>
      </c>
      <c r="B313" t="s" s="212">
        <v>314</v>
      </c>
      <c r="C313" t="s" s="213">
        <v>315</v>
      </c>
      <c r="D313" t="s" s="213">
        <v>896</v>
      </c>
      <c r="E313" t="s" s="213">
        <v>897</v>
      </c>
      <c r="F313" s="213">
        <f>IF(NSFR_G01!K190&gt;=0,"OK","WARNING")</f>
      </c>
    </row>
    <row r="314">
      <c r="A314" t="s" s="213">
        <v>5</v>
      </c>
      <c r="B314" t="s" s="212">
        <v>314</v>
      </c>
      <c r="C314" t="s" s="213">
        <v>315</v>
      </c>
      <c r="D314" t="s" s="213">
        <v>898</v>
      </c>
      <c r="E314" t="s" s="213">
        <v>899</v>
      </c>
      <c r="F314" s="213">
        <f>IF(NSFR_G01!K191&gt;=0,"OK","WARNING")</f>
      </c>
    </row>
    <row r="315">
      <c r="A315" t="s" s="213">
        <v>5</v>
      </c>
      <c r="B315" t="s" s="212">
        <v>314</v>
      </c>
      <c r="C315" t="s" s="213">
        <v>315</v>
      </c>
      <c r="D315" t="s" s="213">
        <v>900</v>
      </c>
      <c r="E315" t="s" s="213">
        <v>901</v>
      </c>
      <c r="F315" s="213">
        <f>IF(NSFR_G01!K193&gt;=0,"OK","WARNING")</f>
      </c>
    </row>
    <row r="316">
      <c r="A316" t="s" s="213">
        <v>5</v>
      </c>
      <c r="B316" t="s" s="212">
        <v>314</v>
      </c>
      <c r="C316" t="s" s="213">
        <v>315</v>
      </c>
      <c r="D316" t="s" s="213">
        <v>902</v>
      </c>
      <c r="E316" t="s" s="213">
        <v>903</v>
      </c>
      <c r="F316" s="213">
        <f>IF(NSFR_G01!K194&gt;=0,"OK","WARNING")</f>
      </c>
    </row>
    <row r="317">
      <c r="A317" t="s" s="213">
        <v>5</v>
      </c>
      <c r="B317" t="s" s="212">
        <v>314</v>
      </c>
      <c r="C317" t="s" s="213">
        <v>315</v>
      </c>
      <c r="D317" t="s" s="213">
        <v>904</v>
      </c>
      <c r="E317" t="s" s="213">
        <v>905</v>
      </c>
      <c r="F317" s="213">
        <f>IF(NSFR_G01!K195&gt;=0,"OK","WARNING")</f>
      </c>
    </row>
    <row r="318">
      <c r="A318" t="s" s="213">
        <v>5</v>
      </c>
      <c r="B318" t="s" s="212">
        <v>314</v>
      </c>
      <c r="C318" t="s" s="213">
        <v>315</v>
      </c>
      <c r="D318" t="s" s="213">
        <v>906</v>
      </c>
      <c r="E318" t="s" s="213">
        <v>907</v>
      </c>
      <c r="F318" s="213">
        <f>IF(NSFR_G01!K197&gt;=0,"OK","WARNING")</f>
      </c>
    </row>
    <row r="319">
      <c r="A319" t="s" s="213">
        <v>5</v>
      </c>
      <c r="B319" t="s" s="212">
        <v>314</v>
      </c>
      <c r="C319" t="s" s="213">
        <v>315</v>
      </c>
      <c r="D319" t="s" s="213">
        <v>908</v>
      </c>
      <c r="E319" t="s" s="213">
        <v>909</v>
      </c>
      <c r="F319" s="213">
        <f>IF(NSFR_G01!K199&gt;=0,"OK","WARNING")</f>
      </c>
    </row>
    <row r="320">
      <c r="A320" t="s" s="213">
        <v>5</v>
      </c>
      <c r="B320" t="s" s="212">
        <v>314</v>
      </c>
      <c r="C320" t="s" s="213">
        <v>315</v>
      </c>
      <c r="D320" t="s" s="213">
        <v>910</v>
      </c>
      <c r="E320" t="s" s="213">
        <v>911</v>
      </c>
      <c r="F320" s="213">
        <f>IF(NSFR_G01!K200&gt;=0,"OK","WARNING")</f>
      </c>
    </row>
    <row r="321">
      <c r="A321" t="s" s="213">
        <v>5</v>
      </c>
      <c r="B321" t="s" s="212">
        <v>314</v>
      </c>
      <c r="C321" t="s" s="213">
        <v>315</v>
      </c>
      <c r="D321" t="s" s="213">
        <v>912</v>
      </c>
      <c r="E321" t="s" s="213">
        <v>913</v>
      </c>
      <c r="F321" s="213">
        <f>IF(NSFR_G01!K201&gt;=0,"OK","WARNING")</f>
      </c>
    </row>
    <row r="322">
      <c r="A322" t="s" s="213">
        <v>5</v>
      </c>
      <c r="B322" t="s" s="212">
        <v>314</v>
      </c>
      <c r="C322" t="s" s="213">
        <v>315</v>
      </c>
      <c r="D322" t="s" s="213">
        <v>914</v>
      </c>
      <c r="E322" t="s" s="213">
        <v>915</v>
      </c>
      <c r="F322" s="213">
        <f>IF(NSFR_G01!K203&gt;=0,"OK","WARNING")</f>
      </c>
    </row>
    <row r="323">
      <c r="A323" t="s" s="213">
        <v>5</v>
      </c>
      <c r="B323" t="s" s="212">
        <v>314</v>
      </c>
      <c r="C323" t="s" s="213">
        <v>315</v>
      </c>
      <c r="D323" t="s" s="213">
        <v>916</v>
      </c>
      <c r="E323" t="s" s="213">
        <v>917</v>
      </c>
      <c r="F323" s="213">
        <f>IF(NSFR_G01!K204&gt;=0,"OK","WARNING")</f>
      </c>
    </row>
    <row r="324">
      <c r="A324" t="s" s="213">
        <v>5</v>
      </c>
      <c r="B324" t="s" s="212">
        <v>314</v>
      </c>
      <c r="C324" t="s" s="213">
        <v>315</v>
      </c>
      <c r="D324" t="s" s="213">
        <v>918</v>
      </c>
      <c r="E324" t="s" s="213">
        <v>919</v>
      </c>
      <c r="F324" s="213">
        <f>IF(NSFR_G01!K205&gt;=0,"OK","WARNING")</f>
      </c>
    </row>
    <row r="325">
      <c r="A325" t="s" s="213">
        <v>5</v>
      </c>
      <c r="B325" t="s" s="212">
        <v>314</v>
      </c>
      <c r="C325" t="s" s="213">
        <v>315</v>
      </c>
      <c r="D325" t="s" s="213">
        <v>920</v>
      </c>
      <c r="E325" t="s" s="213">
        <v>921</v>
      </c>
      <c r="F325" s="213">
        <f>IF(NSFR_G01!K207&gt;=0,"OK","WARNING")</f>
      </c>
    </row>
    <row r="326">
      <c r="A326" t="s" s="213">
        <v>5</v>
      </c>
      <c r="B326" t="s" s="212">
        <v>314</v>
      </c>
      <c r="C326" t="s" s="213">
        <v>315</v>
      </c>
      <c r="D326" t="s" s="213">
        <v>922</v>
      </c>
      <c r="E326" t="s" s="213">
        <v>923</v>
      </c>
      <c r="F326" s="213">
        <f>IF(NSFR_G01!L207&gt;=0,"OK","WARNING")</f>
      </c>
    </row>
    <row r="327">
      <c r="A327" t="s" s="213">
        <v>5</v>
      </c>
      <c r="B327" t="s" s="212">
        <v>314</v>
      </c>
      <c r="C327" t="s" s="213">
        <v>315</v>
      </c>
      <c r="D327" t="s" s="213">
        <v>924</v>
      </c>
      <c r="E327" t="s" s="213">
        <v>925</v>
      </c>
      <c r="F327" s="213">
        <f>IF(NSFR_G01!K209&gt;=0,"OK","WARNING")</f>
      </c>
    </row>
    <row r="328">
      <c r="A328" t="s" s="213">
        <v>5</v>
      </c>
      <c r="B328" t="s" s="212">
        <v>314</v>
      </c>
      <c r="C328" t="s" s="213">
        <v>315</v>
      </c>
      <c r="D328" t="s" s="213">
        <v>926</v>
      </c>
      <c r="E328" t="s" s="213">
        <v>927</v>
      </c>
      <c r="F328" s="213">
        <f>IF(NSFR_G01!L209&gt;=0,"OK","WARNING")</f>
      </c>
    </row>
    <row r="329">
      <c r="A329" t="s" s="213">
        <v>5</v>
      </c>
      <c r="B329" t="s" s="212">
        <v>314</v>
      </c>
      <c r="C329" t="s" s="213">
        <v>315</v>
      </c>
      <c r="D329" t="s" s="213">
        <v>928</v>
      </c>
      <c r="E329" t="s" s="213">
        <v>929</v>
      </c>
      <c r="F329" s="213">
        <f>IF(NSFR_G01!K210&gt;=0,"OK","WARNING")</f>
      </c>
    </row>
    <row r="330">
      <c r="A330" t="s" s="213">
        <v>5</v>
      </c>
      <c r="B330" t="s" s="212">
        <v>314</v>
      </c>
      <c r="C330" t="s" s="213">
        <v>315</v>
      </c>
      <c r="D330" t="s" s="213">
        <v>930</v>
      </c>
      <c r="E330" t="s" s="213">
        <v>931</v>
      </c>
      <c r="F330" s="213">
        <f>IF(NSFR_G01!L210&gt;=0,"OK","WARNING")</f>
      </c>
    </row>
    <row r="331">
      <c r="A331" t="s" s="213">
        <v>5</v>
      </c>
      <c r="B331" t="s" s="212">
        <v>314</v>
      </c>
      <c r="C331" t="s" s="213">
        <v>315</v>
      </c>
      <c r="D331" t="s" s="213">
        <v>932</v>
      </c>
      <c r="E331" t="s" s="213">
        <v>933</v>
      </c>
      <c r="F331" s="213">
        <f>IF(NSFR_G01!K211&gt;=0,"OK","WARNING")</f>
      </c>
    </row>
    <row r="332">
      <c r="A332" t="s" s="213">
        <v>5</v>
      </c>
      <c r="B332" t="s" s="212">
        <v>314</v>
      </c>
      <c r="C332" t="s" s="213">
        <v>315</v>
      </c>
      <c r="D332" t="s" s="213">
        <v>934</v>
      </c>
      <c r="E332" t="s" s="213">
        <v>935</v>
      </c>
      <c r="F332" s="213">
        <f>IF(NSFR_G01!L211&gt;=0,"OK","WARNING")</f>
      </c>
    </row>
    <row r="333">
      <c r="A333" t="s" s="213">
        <v>5</v>
      </c>
      <c r="B333" t="s" s="212">
        <v>314</v>
      </c>
      <c r="C333" t="s" s="213">
        <v>315</v>
      </c>
      <c r="D333" t="s" s="213">
        <v>936</v>
      </c>
      <c r="E333" t="s" s="213">
        <v>937</v>
      </c>
      <c r="F333" s="213">
        <f>IF(NSFR_G01!K213&gt;=0,"OK","WARNING")</f>
      </c>
    </row>
    <row r="334">
      <c r="A334" t="s" s="213">
        <v>5</v>
      </c>
      <c r="B334" t="s" s="212">
        <v>314</v>
      </c>
      <c r="C334" t="s" s="213">
        <v>315</v>
      </c>
      <c r="D334" t="s" s="213">
        <v>938</v>
      </c>
      <c r="E334" t="s" s="213">
        <v>939</v>
      </c>
      <c r="F334" s="213">
        <f>IF(NSFR_G01!L213&gt;=0,"OK","WARNING")</f>
      </c>
    </row>
    <row r="335">
      <c r="A335" t="s" s="213">
        <v>5</v>
      </c>
      <c r="B335" t="s" s="212">
        <v>314</v>
      </c>
      <c r="C335" t="s" s="213">
        <v>315</v>
      </c>
      <c r="D335" t="s" s="213">
        <v>940</v>
      </c>
      <c r="E335" t="s" s="213">
        <v>941</v>
      </c>
      <c r="F335" s="213">
        <f>IF(NSFR_G01!K214&gt;=0,"OK","WARNING")</f>
      </c>
    </row>
    <row r="336">
      <c r="A336" t="s" s="213">
        <v>5</v>
      </c>
      <c r="B336" t="s" s="212">
        <v>314</v>
      </c>
      <c r="C336" t="s" s="213">
        <v>315</v>
      </c>
      <c r="D336" t="s" s="213">
        <v>942</v>
      </c>
      <c r="E336" t="s" s="213">
        <v>943</v>
      </c>
      <c r="F336" s="213">
        <f>IF(NSFR_G01!L214&gt;=0,"OK","WARNING")</f>
      </c>
    </row>
    <row r="337">
      <c r="A337" t="s" s="213">
        <v>5</v>
      </c>
      <c r="B337" t="s" s="212">
        <v>314</v>
      </c>
      <c r="C337" t="s" s="213">
        <v>315</v>
      </c>
      <c r="D337" t="s" s="213">
        <v>944</v>
      </c>
      <c r="E337" t="s" s="213">
        <v>945</v>
      </c>
      <c r="F337" s="213">
        <f>IF(NSFR_G01!K215&gt;=0,"OK","WARNING")</f>
      </c>
    </row>
    <row r="338">
      <c r="A338" t="s" s="213">
        <v>5</v>
      </c>
      <c r="B338" t="s" s="212">
        <v>314</v>
      </c>
      <c r="C338" t="s" s="213">
        <v>315</v>
      </c>
      <c r="D338" t="s" s="213">
        <v>946</v>
      </c>
      <c r="E338" t="s" s="213">
        <v>947</v>
      </c>
      <c r="F338" s="213">
        <f>IF(NSFR_G01!L215&gt;=0,"OK","WARNING")</f>
      </c>
    </row>
    <row r="339">
      <c r="A339" t="s" s="213">
        <v>5</v>
      </c>
      <c r="B339" t="s" s="212">
        <v>314</v>
      </c>
      <c r="C339" t="s" s="213">
        <v>315</v>
      </c>
      <c r="D339" t="s" s="213">
        <v>948</v>
      </c>
      <c r="E339" t="s" s="213">
        <v>949</v>
      </c>
      <c r="F339" s="213">
        <f>IF(NSFR_G01!K217&gt;=0,"OK","WARNING")</f>
      </c>
    </row>
    <row r="340">
      <c r="A340" t="s" s="213">
        <v>5</v>
      </c>
      <c r="B340" t="s" s="212">
        <v>314</v>
      </c>
      <c r="C340" t="s" s="213">
        <v>315</v>
      </c>
      <c r="D340" t="s" s="213">
        <v>950</v>
      </c>
      <c r="E340" t="s" s="213">
        <v>951</v>
      </c>
      <c r="F340" s="213">
        <f>IF(NSFR_G01!L217&gt;=0,"OK","WARNING")</f>
      </c>
    </row>
    <row r="341">
      <c r="A341" t="s" s="213">
        <v>5</v>
      </c>
      <c r="B341" t="s" s="212">
        <v>314</v>
      </c>
      <c r="C341" t="s" s="213">
        <v>315</v>
      </c>
      <c r="D341" t="s" s="213">
        <v>952</v>
      </c>
      <c r="E341" t="s" s="213">
        <v>953</v>
      </c>
      <c r="F341" s="213">
        <f>IF(NSFR_G01!K219&gt;=0,"OK","WARNING")</f>
      </c>
    </row>
    <row r="342">
      <c r="A342" t="s" s="213">
        <v>5</v>
      </c>
      <c r="B342" t="s" s="212">
        <v>314</v>
      </c>
      <c r="C342" t="s" s="213">
        <v>315</v>
      </c>
      <c r="D342" t="s" s="213">
        <v>954</v>
      </c>
      <c r="E342" t="s" s="213">
        <v>955</v>
      </c>
      <c r="F342" s="213">
        <f>IF(NSFR_G01!L219&gt;=0,"OK","WARNING")</f>
      </c>
    </row>
    <row r="343">
      <c r="A343" t="s" s="213">
        <v>5</v>
      </c>
      <c r="B343" t="s" s="212">
        <v>314</v>
      </c>
      <c r="C343" t="s" s="213">
        <v>315</v>
      </c>
      <c r="D343" t="s" s="213">
        <v>956</v>
      </c>
      <c r="E343" t="s" s="213">
        <v>957</v>
      </c>
      <c r="F343" s="213">
        <f>IF(NSFR_G01!K220&gt;=0,"OK","WARNING")</f>
      </c>
    </row>
    <row r="344">
      <c r="A344" t="s" s="213">
        <v>5</v>
      </c>
      <c r="B344" t="s" s="212">
        <v>314</v>
      </c>
      <c r="C344" t="s" s="213">
        <v>315</v>
      </c>
      <c r="D344" t="s" s="213">
        <v>958</v>
      </c>
      <c r="E344" t="s" s="213">
        <v>959</v>
      </c>
      <c r="F344" s="213">
        <f>IF(NSFR_G01!L220&gt;=0,"OK","WARNING")</f>
      </c>
    </row>
    <row r="345">
      <c r="A345" t="s" s="213">
        <v>5</v>
      </c>
      <c r="B345" t="s" s="212">
        <v>314</v>
      </c>
      <c r="C345" t="s" s="213">
        <v>315</v>
      </c>
      <c r="D345" t="s" s="213">
        <v>960</v>
      </c>
      <c r="E345" t="s" s="213">
        <v>961</v>
      </c>
      <c r="F345" s="213">
        <f>IF(NSFR_G01!K221&gt;=0,"OK","WARNING")</f>
      </c>
    </row>
    <row r="346">
      <c r="A346" t="s" s="213">
        <v>5</v>
      </c>
      <c r="B346" t="s" s="212">
        <v>314</v>
      </c>
      <c r="C346" t="s" s="213">
        <v>315</v>
      </c>
      <c r="D346" t="s" s="213">
        <v>962</v>
      </c>
      <c r="E346" t="s" s="213">
        <v>963</v>
      </c>
      <c r="F346" s="213">
        <f>IF(NSFR_G01!L221&gt;=0,"OK","WARNING")</f>
      </c>
    </row>
    <row r="347">
      <c r="A347" t="s" s="213">
        <v>5</v>
      </c>
      <c r="B347" t="s" s="212">
        <v>314</v>
      </c>
      <c r="C347" t="s" s="213">
        <v>315</v>
      </c>
      <c r="D347" t="s" s="213">
        <v>964</v>
      </c>
      <c r="E347" t="s" s="213">
        <v>965</v>
      </c>
      <c r="F347" s="213">
        <f>IF(NSFR_G01!K223&gt;=0,"OK","WARNING")</f>
      </c>
    </row>
    <row r="348">
      <c r="A348" t="s" s="213">
        <v>5</v>
      </c>
      <c r="B348" t="s" s="212">
        <v>314</v>
      </c>
      <c r="C348" t="s" s="213">
        <v>315</v>
      </c>
      <c r="D348" t="s" s="213">
        <v>966</v>
      </c>
      <c r="E348" t="s" s="213">
        <v>967</v>
      </c>
      <c r="F348" s="213">
        <f>IF(NSFR_G01!L223&gt;=0,"OK","WARNING")</f>
      </c>
    </row>
    <row r="349">
      <c r="A349" t="s" s="213">
        <v>5</v>
      </c>
      <c r="B349" t="s" s="212">
        <v>314</v>
      </c>
      <c r="C349" t="s" s="213">
        <v>315</v>
      </c>
      <c r="D349" t="s" s="213">
        <v>968</v>
      </c>
      <c r="E349" t="s" s="213">
        <v>969</v>
      </c>
      <c r="F349" s="213">
        <f>IF(NSFR_G01!K224&gt;=0,"OK","WARNING")</f>
      </c>
    </row>
    <row r="350">
      <c r="A350" t="s" s="213">
        <v>5</v>
      </c>
      <c r="B350" t="s" s="212">
        <v>314</v>
      </c>
      <c r="C350" t="s" s="213">
        <v>315</v>
      </c>
      <c r="D350" t="s" s="213">
        <v>970</v>
      </c>
      <c r="E350" t="s" s="213">
        <v>971</v>
      </c>
      <c r="F350" s="213">
        <f>IF(NSFR_G01!L224&gt;=0,"OK","WARNING")</f>
      </c>
    </row>
    <row r="351">
      <c r="A351" t="s" s="213">
        <v>5</v>
      </c>
      <c r="B351" t="s" s="212">
        <v>314</v>
      </c>
      <c r="C351" t="s" s="213">
        <v>315</v>
      </c>
      <c r="D351" t="s" s="213">
        <v>972</v>
      </c>
      <c r="E351" t="s" s="213">
        <v>973</v>
      </c>
      <c r="F351" s="213">
        <f>IF(NSFR_G01!K225&gt;=0,"OK","WARNING")</f>
      </c>
    </row>
    <row r="352">
      <c r="A352" t="s" s="213">
        <v>5</v>
      </c>
      <c r="B352" t="s" s="212">
        <v>314</v>
      </c>
      <c r="C352" t="s" s="213">
        <v>315</v>
      </c>
      <c r="D352" t="s" s="213">
        <v>974</v>
      </c>
      <c r="E352" t="s" s="213">
        <v>975</v>
      </c>
      <c r="F352" s="213">
        <f>IF(NSFR_G01!L225&gt;=0,"OK","WARNING")</f>
      </c>
    </row>
    <row r="353">
      <c r="A353" t="s" s="213">
        <v>5</v>
      </c>
      <c r="B353" t="s" s="212">
        <v>314</v>
      </c>
      <c r="C353" t="s" s="213">
        <v>315</v>
      </c>
      <c r="D353" t="s" s="213">
        <v>976</v>
      </c>
      <c r="E353" t="s" s="213">
        <v>977</v>
      </c>
      <c r="F353" s="213">
        <f>IF(NSFR_G01!K227&gt;=0,"OK","WARNING")</f>
      </c>
    </row>
    <row r="354">
      <c r="A354" t="s" s="213">
        <v>5</v>
      </c>
      <c r="B354" t="s" s="212">
        <v>314</v>
      </c>
      <c r="C354" t="s" s="213">
        <v>315</v>
      </c>
      <c r="D354" t="s" s="213">
        <v>978</v>
      </c>
      <c r="E354" t="s" s="213">
        <v>979</v>
      </c>
      <c r="F354" s="213">
        <f>IF(NSFR_G01!L227&gt;=0,"OK","WARNING")</f>
      </c>
    </row>
    <row r="355">
      <c r="A355" t="s" s="213">
        <v>5</v>
      </c>
      <c r="B355" t="s" s="212">
        <v>314</v>
      </c>
      <c r="C355" t="s" s="213">
        <v>315</v>
      </c>
      <c r="D355" t="s" s="213">
        <v>980</v>
      </c>
      <c r="E355" t="s" s="213">
        <v>981</v>
      </c>
      <c r="F355" s="213">
        <f>IF(NSFR_G01!K229&gt;=0,"OK","WARNING")</f>
      </c>
    </row>
    <row r="356">
      <c r="A356" t="s" s="213">
        <v>5</v>
      </c>
      <c r="B356" t="s" s="212">
        <v>314</v>
      </c>
      <c r="C356" t="s" s="213">
        <v>315</v>
      </c>
      <c r="D356" t="s" s="213">
        <v>982</v>
      </c>
      <c r="E356" t="s" s="213">
        <v>983</v>
      </c>
      <c r="F356" s="213">
        <f>IF(NSFR_G01!L229&gt;=0,"OK","WARNING")</f>
      </c>
    </row>
    <row r="357">
      <c r="A357" t="s" s="213">
        <v>5</v>
      </c>
      <c r="B357" t="s" s="212">
        <v>314</v>
      </c>
      <c r="C357" t="s" s="213">
        <v>315</v>
      </c>
      <c r="D357" t="s" s="213">
        <v>984</v>
      </c>
      <c r="E357" t="s" s="213">
        <v>985</v>
      </c>
      <c r="F357" s="213">
        <f>IF(NSFR_G01!K230&gt;=0,"OK","WARNING")</f>
      </c>
    </row>
    <row r="358">
      <c r="A358" t="s" s="213">
        <v>5</v>
      </c>
      <c r="B358" t="s" s="212">
        <v>314</v>
      </c>
      <c r="C358" t="s" s="213">
        <v>315</v>
      </c>
      <c r="D358" t="s" s="213">
        <v>986</v>
      </c>
      <c r="E358" t="s" s="213">
        <v>987</v>
      </c>
      <c r="F358" s="213">
        <f>IF(NSFR_G01!L230&gt;=0,"OK","WARNING")</f>
      </c>
    </row>
    <row r="359">
      <c r="A359" t="s" s="213">
        <v>5</v>
      </c>
      <c r="B359" t="s" s="212">
        <v>314</v>
      </c>
      <c r="C359" t="s" s="213">
        <v>315</v>
      </c>
      <c r="D359" t="s" s="213">
        <v>988</v>
      </c>
      <c r="E359" t="s" s="213">
        <v>989</v>
      </c>
      <c r="F359" s="213">
        <f>IF(NSFR_G01!K231&gt;=0,"OK","WARNING")</f>
      </c>
    </row>
    <row r="360">
      <c r="A360" t="s" s="213">
        <v>5</v>
      </c>
      <c r="B360" t="s" s="212">
        <v>314</v>
      </c>
      <c r="C360" t="s" s="213">
        <v>315</v>
      </c>
      <c r="D360" t="s" s="213">
        <v>990</v>
      </c>
      <c r="E360" t="s" s="213">
        <v>991</v>
      </c>
      <c r="F360" s="213">
        <f>IF(NSFR_G01!L231&gt;=0,"OK","WARNING")</f>
      </c>
    </row>
    <row r="361">
      <c r="A361" t="s" s="213">
        <v>5</v>
      </c>
      <c r="B361" t="s" s="212">
        <v>314</v>
      </c>
      <c r="C361" t="s" s="213">
        <v>315</v>
      </c>
      <c r="D361" t="s" s="213">
        <v>992</v>
      </c>
      <c r="E361" t="s" s="213">
        <v>993</v>
      </c>
      <c r="F361" s="213">
        <f>IF(NSFR_G01!K233&gt;=0,"OK","WARNING")</f>
      </c>
    </row>
    <row r="362">
      <c r="A362" t="s" s="213">
        <v>5</v>
      </c>
      <c r="B362" t="s" s="212">
        <v>314</v>
      </c>
      <c r="C362" t="s" s="213">
        <v>315</v>
      </c>
      <c r="D362" t="s" s="213">
        <v>994</v>
      </c>
      <c r="E362" t="s" s="213">
        <v>995</v>
      </c>
      <c r="F362" s="213">
        <f>IF(NSFR_G01!L233&gt;=0,"OK","WARNING")</f>
      </c>
    </row>
    <row r="363">
      <c r="A363" t="s" s="213">
        <v>5</v>
      </c>
      <c r="B363" t="s" s="212">
        <v>314</v>
      </c>
      <c r="C363" t="s" s="213">
        <v>315</v>
      </c>
      <c r="D363" t="s" s="213">
        <v>996</v>
      </c>
      <c r="E363" t="s" s="213">
        <v>997</v>
      </c>
      <c r="F363" s="213">
        <f>IF(NSFR_G01!K234&gt;=0,"OK","WARNING")</f>
      </c>
    </row>
    <row r="364">
      <c r="A364" t="s" s="213">
        <v>5</v>
      </c>
      <c r="B364" t="s" s="212">
        <v>314</v>
      </c>
      <c r="C364" t="s" s="213">
        <v>315</v>
      </c>
      <c r="D364" t="s" s="213">
        <v>998</v>
      </c>
      <c r="E364" t="s" s="213">
        <v>999</v>
      </c>
      <c r="F364" s="213">
        <f>IF(NSFR_G01!L234&gt;=0,"OK","WARNING")</f>
      </c>
    </row>
    <row r="365">
      <c r="A365" t="s" s="213">
        <v>5</v>
      </c>
      <c r="B365" t="s" s="212">
        <v>314</v>
      </c>
      <c r="C365" t="s" s="213">
        <v>315</v>
      </c>
      <c r="D365" t="s" s="213">
        <v>1000</v>
      </c>
      <c r="E365" t="s" s="213">
        <v>1001</v>
      </c>
      <c r="F365" s="213">
        <f>IF(NSFR_G01!K235&gt;=0,"OK","WARNING")</f>
      </c>
    </row>
    <row r="366">
      <c r="A366" t="s" s="213">
        <v>5</v>
      </c>
      <c r="B366" t="s" s="212">
        <v>314</v>
      </c>
      <c r="C366" t="s" s="213">
        <v>315</v>
      </c>
      <c r="D366" t="s" s="213">
        <v>1002</v>
      </c>
      <c r="E366" t="s" s="213">
        <v>1003</v>
      </c>
      <c r="F366" s="213">
        <f>IF(NSFR_G01!L235&gt;=0,"OK","WARNING")</f>
      </c>
    </row>
    <row r="367">
      <c r="A367" t="s" s="213">
        <v>5</v>
      </c>
      <c r="B367" t="s" s="212">
        <v>314</v>
      </c>
      <c r="C367" t="s" s="213">
        <v>315</v>
      </c>
      <c r="D367" t="s" s="213">
        <v>1004</v>
      </c>
      <c r="E367" t="s" s="213">
        <v>1005</v>
      </c>
      <c r="F367" s="213">
        <f>IF(NSFR_G01!K237&gt;=0,"OK","WARNING")</f>
      </c>
    </row>
    <row r="368">
      <c r="A368" t="s" s="213">
        <v>5</v>
      </c>
      <c r="B368" t="s" s="212">
        <v>314</v>
      </c>
      <c r="C368" t="s" s="213">
        <v>315</v>
      </c>
      <c r="D368" t="s" s="213">
        <v>1006</v>
      </c>
      <c r="E368" t="s" s="213">
        <v>1007</v>
      </c>
      <c r="F368" s="213">
        <f>IF(NSFR_G01!L237&gt;=0,"OK","WARNING")</f>
      </c>
    </row>
    <row r="369">
      <c r="A369" t="s" s="213">
        <v>5</v>
      </c>
      <c r="B369" t="s" s="212">
        <v>314</v>
      </c>
      <c r="C369" t="s" s="213">
        <v>315</v>
      </c>
      <c r="D369" t="s" s="213">
        <v>1008</v>
      </c>
      <c r="E369" t="s" s="213">
        <v>1009</v>
      </c>
      <c r="F369" s="213">
        <f>IF(NSFR_G01!M237&gt;=0,"OK","WARNING")</f>
      </c>
    </row>
    <row r="370">
      <c r="A370" t="s" s="213">
        <v>5</v>
      </c>
      <c r="B370" t="s" s="212">
        <v>314</v>
      </c>
      <c r="C370" t="s" s="213">
        <v>315</v>
      </c>
      <c r="D370" t="s" s="213">
        <v>1010</v>
      </c>
      <c r="E370" t="s" s="213">
        <v>1011</v>
      </c>
      <c r="F370" s="213">
        <f>IF(NSFR_G01!K239&gt;=0,"OK","WARNING")</f>
      </c>
    </row>
    <row r="371">
      <c r="A371" t="s" s="213">
        <v>5</v>
      </c>
      <c r="B371" t="s" s="212">
        <v>314</v>
      </c>
      <c r="C371" t="s" s="213">
        <v>315</v>
      </c>
      <c r="D371" t="s" s="213">
        <v>1012</v>
      </c>
      <c r="E371" t="s" s="213">
        <v>1013</v>
      </c>
      <c r="F371" s="213">
        <f>IF(NSFR_G01!L239&gt;=0,"OK","WARNING")</f>
      </c>
    </row>
    <row r="372">
      <c r="A372" t="s" s="213">
        <v>5</v>
      </c>
      <c r="B372" t="s" s="212">
        <v>314</v>
      </c>
      <c r="C372" t="s" s="213">
        <v>315</v>
      </c>
      <c r="D372" t="s" s="213">
        <v>1014</v>
      </c>
      <c r="E372" t="s" s="213">
        <v>1015</v>
      </c>
      <c r="F372" s="213">
        <f>IF(NSFR_G01!M239&gt;=0,"OK","WARNING")</f>
      </c>
    </row>
    <row r="373">
      <c r="A373" t="s" s="213">
        <v>5</v>
      </c>
      <c r="B373" t="s" s="212">
        <v>314</v>
      </c>
      <c r="C373" t="s" s="213">
        <v>315</v>
      </c>
      <c r="D373" t="s" s="213">
        <v>1016</v>
      </c>
      <c r="E373" t="s" s="213">
        <v>1017</v>
      </c>
      <c r="F373" s="213">
        <f>IF(NSFR_G01!K240&gt;=0,"OK","WARNING")</f>
      </c>
    </row>
    <row r="374">
      <c r="A374" t="s" s="213">
        <v>5</v>
      </c>
      <c r="B374" t="s" s="212">
        <v>314</v>
      </c>
      <c r="C374" t="s" s="213">
        <v>315</v>
      </c>
      <c r="D374" t="s" s="213">
        <v>1018</v>
      </c>
      <c r="E374" t="s" s="213">
        <v>1019</v>
      </c>
      <c r="F374" s="213">
        <f>IF(NSFR_G01!L240&gt;=0,"OK","WARNING")</f>
      </c>
    </row>
    <row r="375">
      <c r="A375" t="s" s="213">
        <v>5</v>
      </c>
      <c r="B375" t="s" s="212">
        <v>314</v>
      </c>
      <c r="C375" t="s" s="213">
        <v>315</v>
      </c>
      <c r="D375" t="s" s="213">
        <v>1020</v>
      </c>
      <c r="E375" t="s" s="213">
        <v>1021</v>
      </c>
      <c r="F375" s="213">
        <f>IF(NSFR_G01!M240&gt;=0,"OK","WARNING")</f>
      </c>
    </row>
    <row r="376">
      <c r="A376" t="s" s="213">
        <v>5</v>
      </c>
      <c r="B376" t="s" s="212">
        <v>314</v>
      </c>
      <c r="C376" t="s" s="213">
        <v>315</v>
      </c>
      <c r="D376" t="s" s="213">
        <v>1022</v>
      </c>
      <c r="E376" t="s" s="213">
        <v>1023</v>
      </c>
      <c r="F376" s="213">
        <f>IF(NSFR_G01!K241&gt;=0,"OK","WARNING")</f>
      </c>
    </row>
    <row r="377">
      <c r="A377" t="s" s="213">
        <v>5</v>
      </c>
      <c r="B377" t="s" s="212">
        <v>314</v>
      </c>
      <c r="C377" t="s" s="213">
        <v>315</v>
      </c>
      <c r="D377" t="s" s="213">
        <v>1024</v>
      </c>
      <c r="E377" t="s" s="213">
        <v>1025</v>
      </c>
      <c r="F377" s="213">
        <f>IF(NSFR_G01!L241&gt;=0,"OK","WARNING")</f>
      </c>
    </row>
    <row r="378">
      <c r="A378" t="s" s="213">
        <v>5</v>
      </c>
      <c r="B378" t="s" s="212">
        <v>314</v>
      </c>
      <c r="C378" t="s" s="213">
        <v>315</v>
      </c>
      <c r="D378" t="s" s="213">
        <v>1026</v>
      </c>
      <c r="E378" t="s" s="213">
        <v>1027</v>
      </c>
      <c r="F378" s="213">
        <f>IF(NSFR_G01!M241&gt;=0,"OK","WARNING")</f>
      </c>
    </row>
    <row r="379">
      <c r="A379" t="s" s="213">
        <v>5</v>
      </c>
      <c r="B379" t="s" s="212">
        <v>314</v>
      </c>
      <c r="C379" t="s" s="213">
        <v>315</v>
      </c>
      <c r="D379" t="s" s="213">
        <v>1028</v>
      </c>
      <c r="E379" t="s" s="213">
        <v>1029</v>
      </c>
      <c r="F379" s="213">
        <f>IF(NSFR_G01!K243&gt;=0,"OK","WARNING")</f>
      </c>
    </row>
    <row r="380">
      <c r="A380" t="s" s="213">
        <v>5</v>
      </c>
      <c r="B380" t="s" s="212">
        <v>314</v>
      </c>
      <c r="C380" t="s" s="213">
        <v>315</v>
      </c>
      <c r="D380" t="s" s="213">
        <v>1030</v>
      </c>
      <c r="E380" t="s" s="213">
        <v>1031</v>
      </c>
      <c r="F380" s="213">
        <f>IF(NSFR_G01!L243&gt;=0,"OK","WARNING")</f>
      </c>
    </row>
    <row r="381">
      <c r="A381" t="s" s="213">
        <v>5</v>
      </c>
      <c r="B381" t="s" s="212">
        <v>314</v>
      </c>
      <c r="C381" t="s" s="213">
        <v>315</v>
      </c>
      <c r="D381" t="s" s="213">
        <v>1032</v>
      </c>
      <c r="E381" t="s" s="213">
        <v>1033</v>
      </c>
      <c r="F381" s="213">
        <f>IF(NSFR_G01!M243&gt;=0,"OK","WARNING")</f>
      </c>
    </row>
    <row r="382">
      <c r="A382" t="s" s="213">
        <v>5</v>
      </c>
      <c r="B382" t="s" s="212">
        <v>314</v>
      </c>
      <c r="C382" t="s" s="213">
        <v>315</v>
      </c>
      <c r="D382" t="s" s="213">
        <v>1034</v>
      </c>
      <c r="E382" t="s" s="213">
        <v>1035</v>
      </c>
      <c r="F382" s="213">
        <f>IF(NSFR_G01!K244&gt;=0,"OK","WARNING")</f>
      </c>
    </row>
    <row r="383">
      <c r="A383" t="s" s="213">
        <v>5</v>
      </c>
      <c r="B383" t="s" s="212">
        <v>314</v>
      </c>
      <c r="C383" t="s" s="213">
        <v>315</v>
      </c>
      <c r="D383" t="s" s="213">
        <v>1036</v>
      </c>
      <c r="E383" t="s" s="213">
        <v>1037</v>
      </c>
      <c r="F383" s="213">
        <f>IF(NSFR_G01!L244&gt;=0,"OK","WARNING")</f>
      </c>
    </row>
    <row r="384">
      <c r="A384" t="s" s="213">
        <v>5</v>
      </c>
      <c r="B384" t="s" s="212">
        <v>314</v>
      </c>
      <c r="C384" t="s" s="213">
        <v>315</v>
      </c>
      <c r="D384" t="s" s="213">
        <v>1038</v>
      </c>
      <c r="E384" t="s" s="213">
        <v>1039</v>
      </c>
      <c r="F384" s="213">
        <f>IF(NSFR_G01!M244&gt;=0,"OK","WARNING")</f>
      </c>
    </row>
    <row r="385">
      <c r="A385" t="s" s="213">
        <v>5</v>
      </c>
      <c r="B385" t="s" s="212">
        <v>314</v>
      </c>
      <c r="C385" t="s" s="213">
        <v>315</v>
      </c>
      <c r="D385" t="s" s="213">
        <v>1040</v>
      </c>
      <c r="E385" t="s" s="213">
        <v>1041</v>
      </c>
      <c r="F385" s="213">
        <f>IF(NSFR_G01!K245&gt;=0,"OK","WARNING")</f>
      </c>
    </row>
    <row r="386">
      <c r="A386" t="s" s="213">
        <v>5</v>
      </c>
      <c r="B386" t="s" s="212">
        <v>314</v>
      </c>
      <c r="C386" t="s" s="213">
        <v>315</v>
      </c>
      <c r="D386" t="s" s="213">
        <v>1042</v>
      </c>
      <c r="E386" t="s" s="213">
        <v>1043</v>
      </c>
      <c r="F386" s="213">
        <f>IF(NSFR_G01!L245&gt;=0,"OK","WARNING")</f>
      </c>
    </row>
    <row r="387">
      <c r="A387" t="s" s="213">
        <v>5</v>
      </c>
      <c r="B387" t="s" s="212">
        <v>314</v>
      </c>
      <c r="C387" t="s" s="213">
        <v>315</v>
      </c>
      <c r="D387" t="s" s="213">
        <v>1044</v>
      </c>
      <c r="E387" t="s" s="213">
        <v>1045</v>
      </c>
      <c r="F387" s="213">
        <f>IF(NSFR_G01!M245&gt;=0,"OK","WARNING")</f>
      </c>
    </row>
    <row r="388">
      <c r="A388" t="s" s="213">
        <v>5</v>
      </c>
      <c r="B388" t="s" s="212">
        <v>314</v>
      </c>
      <c r="C388" t="s" s="213">
        <v>315</v>
      </c>
      <c r="D388" t="s" s="213">
        <v>1046</v>
      </c>
      <c r="E388" t="s" s="213">
        <v>1047</v>
      </c>
      <c r="F388" s="213">
        <f>IF(NSFR_G01!M247&gt;=0,"OK","WARNING")</f>
      </c>
    </row>
    <row r="389">
      <c r="A389" t="s" s="213">
        <v>5</v>
      </c>
      <c r="B389" t="s" s="212">
        <v>314</v>
      </c>
      <c r="C389" t="s" s="213">
        <v>315</v>
      </c>
      <c r="D389" t="s" s="213">
        <v>1048</v>
      </c>
      <c r="E389" t="s" s="213">
        <v>1049</v>
      </c>
      <c r="F389" s="213">
        <f>IF(NSFR_G01!M249&gt;=0,"OK","WARNING")</f>
      </c>
    </row>
    <row r="390">
      <c r="A390" t="s" s="213">
        <v>5</v>
      </c>
      <c r="B390" t="s" s="212">
        <v>314</v>
      </c>
      <c r="C390" t="s" s="213">
        <v>315</v>
      </c>
      <c r="D390" t="s" s="213">
        <v>1050</v>
      </c>
      <c r="E390" t="s" s="213">
        <v>1051</v>
      </c>
      <c r="F390" s="213">
        <f>IF(NSFR_G01!M250&gt;=0,"OK","WARNING")</f>
      </c>
    </row>
    <row r="391">
      <c r="A391" t="s" s="213">
        <v>5</v>
      </c>
      <c r="B391" t="s" s="212">
        <v>314</v>
      </c>
      <c r="C391" t="s" s="213">
        <v>315</v>
      </c>
      <c r="D391" t="s" s="213">
        <v>1052</v>
      </c>
      <c r="E391" t="s" s="213">
        <v>1053</v>
      </c>
      <c r="F391" s="213">
        <f>IF(NSFR_G01!M251&gt;=0,"OK","WARNING")</f>
      </c>
    </row>
    <row r="392">
      <c r="A392" t="s" s="213">
        <v>5</v>
      </c>
      <c r="B392" t="s" s="212">
        <v>314</v>
      </c>
      <c r="C392" t="s" s="213">
        <v>315</v>
      </c>
      <c r="D392" t="s" s="213">
        <v>1054</v>
      </c>
      <c r="E392" t="s" s="213">
        <v>1055</v>
      </c>
      <c r="F392" s="213">
        <f>IF(NSFR_G01!M253&gt;=0,"OK","WARNING")</f>
      </c>
    </row>
    <row r="393">
      <c r="A393" t="s" s="213">
        <v>5</v>
      </c>
      <c r="B393" t="s" s="212">
        <v>314</v>
      </c>
      <c r="C393" t="s" s="213">
        <v>315</v>
      </c>
      <c r="D393" t="s" s="213">
        <v>1056</v>
      </c>
      <c r="E393" t="s" s="213">
        <v>1057</v>
      </c>
      <c r="F393" s="213">
        <f>IF(NSFR_G01!M254&gt;=0,"OK","WARNING")</f>
      </c>
    </row>
    <row r="394">
      <c r="A394" t="s" s="213">
        <v>5</v>
      </c>
      <c r="B394" t="s" s="212">
        <v>314</v>
      </c>
      <c r="C394" t="s" s="213">
        <v>315</v>
      </c>
      <c r="D394" t="s" s="213">
        <v>1058</v>
      </c>
      <c r="E394" t="s" s="213">
        <v>1059</v>
      </c>
      <c r="F394" s="213">
        <f>IF(NSFR_G01!M255&gt;=0,"OK","WARNING")</f>
      </c>
    </row>
    <row r="395">
      <c r="A395" t="s" s="213">
        <v>5</v>
      </c>
      <c r="B395" t="s" s="212">
        <v>314</v>
      </c>
      <c r="C395" t="s" s="213">
        <v>315</v>
      </c>
      <c r="D395" t="s" s="213">
        <v>1060</v>
      </c>
      <c r="E395" t="s" s="213">
        <v>1061</v>
      </c>
      <c r="F395" s="213">
        <f>IF(NSFR_G01!K257&gt;=0,"OK","WARNING")</f>
      </c>
    </row>
    <row r="396">
      <c r="A396" t="s" s="213">
        <v>5</v>
      </c>
      <c r="B396" t="s" s="212">
        <v>314</v>
      </c>
      <c r="C396" t="s" s="213">
        <v>315</v>
      </c>
      <c r="D396" t="s" s="213">
        <v>1062</v>
      </c>
      <c r="E396" t="s" s="213">
        <v>1063</v>
      </c>
      <c r="F396" s="213">
        <f>IF(NSFR_G01!L257&gt;=0,"OK","WARNING")</f>
      </c>
    </row>
    <row r="397">
      <c r="A397" t="s" s="213">
        <v>5</v>
      </c>
      <c r="B397" t="s" s="212">
        <v>314</v>
      </c>
      <c r="C397" t="s" s="213">
        <v>315</v>
      </c>
      <c r="D397" t="s" s="213">
        <v>1064</v>
      </c>
      <c r="E397" t="s" s="213">
        <v>1065</v>
      </c>
      <c r="F397" s="213">
        <f>IF(NSFR_G01!K259&gt;=0,"OK","WARNING")</f>
      </c>
    </row>
    <row r="398">
      <c r="A398" t="s" s="213">
        <v>5</v>
      </c>
      <c r="B398" t="s" s="212">
        <v>314</v>
      </c>
      <c r="C398" t="s" s="213">
        <v>315</v>
      </c>
      <c r="D398" t="s" s="213">
        <v>1066</v>
      </c>
      <c r="E398" t="s" s="213">
        <v>1067</v>
      </c>
      <c r="F398" s="213">
        <f>IF(NSFR_G01!L259&gt;=0,"OK","WARNING")</f>
      </c>
    </row>
    <row r="399">
      <c r="A399" t="s" s="213">
        <v>5</v>
      </c>
      <c r="B399" t="s" s="212">
        <v>314</v>
      </c>
      <c r="C399" t="s" s="213">
        <v>315</v>
      </c>
      <c r="D399" t="s" s="213">
        <v>1068</v>
      </c>
      <c r="E399" t="s" s="213">
        <v>1069</v>
      </c>
      <c r="F399" s="213">
        <f>IF(NSFR_G01!K260&gt;=0,"OK","WARNING")</f>
      </c>
    </row>
    <row r="400">
      <c r="A400" t="s" s="213">
        <v>5</v>
      </c>
      <c r="B400" t="s" s="212">
        <v>314</v>
      </c>
      <c r="C400" t="s" s="213">
        <v>315</v>
      </c>
      <c r="D400" t="s" s="213">
        <v>1070</v>
      </c>
      <c r="E400" t="s" s="213">
        <v>1071</v>
      </c>
      <c r="F400" s="213">
        <f>IF(NSFR_G01!L260&gt;=0,"OK","WARNING")</f>
      </c>
    </row>
    <row r="401">
      <c r="A401" t="s" s="213">
        <v>5</v>
      </c>
      <c r="B401" t="s" s="212">
        <v>314</v>
      </c>
      <c r="C401" t="s" s="213">
        <v>315</v>
      </c>
      <c r="D401" t="s" s="213">
        <v>1072</v>
      </c>
      <c r="E401" t="s" s="213">
        <v>1073</v>
      </c>
      <c r="F401" s="213">
        <f>IF(NSFR_G01!K261&gt;=0,"OK","WARNING")</f>
      </c>
    </row>
    <row r="402">
      <c r="A402" t="s" s="213">
        <v>5</v>
      </c>
      <c r="B402" t="s" s="212">
        <v>314</v>
      </c>
      <c r="C402" t="s" s="213">
        <v>315</v>
      </c>
      <c r="D402" t="s" s="213">
        <v>1074</v>
      </c>
      <c r="E402" t="s" s="213">
        <v>1075</v>
      </c>
      <c r="F402" s="213">
        <f>IF(NSFR_G01!L261&gt;=0,"OK","WARNING")</f>
      </c>
    </row>
    <row r="403">
      <c r="A403" t="s" s="213">
        <v>5</v>
      </c>
      <c r="B403" t="s" s="212">
        <v>314</v>
      </c>
      <c r="C403" t="s" s="213">
        <v>315</v>
      </c>
      <c r="D403" t="s" s="213">
        <v>1076</v>
      </c>
      <c r="E403" t="s" s="213">
        <v>1077</v>
      </c>
      <c r="F403" s="213">
        <f>IF(NSFR_G01!K263&gt;=0,"OK","WARNING")</f>
      </c>
    </row>
    <row r="404">
      <c r="A404" t="s" s="213">
        <v>5</v>
      </c>
      <c r="B404" t="s" s="212">
        <v>314</v>
      </c>
      <c r="C404" t="s" s="213">
        <v>315</v>
      </c>
      <c r="D404" t="s" s="213">
        <v>1078</v>
      </c>
      <c r="E404" t="s" s="213">
        <v>1079</v>
      </c>
      <c r="F404" s="213">
        <f>IF(NSFR_G01!L263&gt;=0,"OK","WARNING")</f>
      </c>
    </row>
    <row r="405">
      <c r="A405" t="s" s="213">
        <v>5</v>
      </c>
      <c r="B405" t="s" s="212">
        <v>314</v>
      </c>
      <c r="C405" t="s" s="213">
        <v>315</v>
      </c>
      <c r="D405" t="s" s="213">
        <v>1080</v>
      </c>
      <c r="E405" t="s" s="213">
        <v>1081</v>
      </c>
      <c r="F405" s="213">
        <f>IF(NSFR_G01!K264&gt;=0,"OK","WARNING")</f>
      </c>
    </row>
    <row r="406">
      <c r="A406" t="s" s="213">
        <v>5</v>
      </c>
      <c r="B406" t="s" s="212">
        <v>314</v>
      </c>
      <c r="C406" t="s" s="213">
        <v>315</v>
      </c>
      <c r="D406" t="s" s="213">
        <v>1082</v>
      </c>
      <c r="E406" t="s" s="213">
        <v>1083</v>
      </c>
      <c r="F406" s="213">
        <f>IF(NSFR_G01!L264&gt;=0,"OK","WARNING")</f>
      </c>
    </row>
    <row r="407">
      <c r="A407" t="s" s="213">
        <v>5</v>
      </c>
      <c r="B407" t="s" s="212">
        <v>314</v>
      </c>
      <c r="C407" t="s" s="213">
        <v>315</v>
      </c>
      <c r="D407" t="s" s="213">
        <v>1084</v>
      </c>
      <c r="E407" t="s" s="213">
        <v>1085</v>
      </c>
      <c r="F407" s="213">
        <f>IF(NSFR_G01!K265&gt;=0,"OK","WARNING")</f>
      </c>
    </row>
    <row r="408">
      <c r="A408" t="s" s="213">
        <v>5</v>
      </c>
      <c r="B408" t="s" s="212">
        <v>314</v>
      </c>
      <c r="C408" t="s" s="213">
        <v>315</v>
      </c>
      <c r="D408" t="s" s="213">
        <v>1086</v>
      </c>
      <c r="E408" t="s" s="213">
        <v>1087</v>
      </c>
      <c r="F408" s="213">
        <f>IF(NSFR_G01!L265&gt;=0,"OK","WARNING")</f>
      </c>
    </row>
    <row r="409">
      <c r="A409" t="s" s="213">
        <v>5</v>
      </c>
      <c r="B409" t="s" s="212">
        <v>314</v>
      </c>
      <c r="C409" t="s" s="213">
        <v>315</v>
      </c>
      <c r="D409" t="s" s="213">
        <v>1088</v>
      </c>
      <c r="E409" t="s" s="213">
        <v>1089</v>
      </c>
      <c r="F409" s="213">
        <f>IF(NSFR_G01!K267&gt;=0,"OK","WARNING")</f>
      </c>
    </row>
    <row r="410">
      <c r="A410" t="s" s="213">
        <v>5</v>
      </c>
      <c r="B410" t="s" s="212">
        <v>314</v>
      </c>
      <c r="C410" t="s" s="213">
        <v>315</v>
      </c>
      <c r="D410" t="s" s="213">
        <v>1090</v>
      </c>
      <c r="E410" t="s" s="213">
        <v>1091</v>
      </c>
      <c r="F410" s="213">
        <f>IF(NSFR_G01!L267&gt;=0,"OK","WARNING")</f>
      </c>
    </row>
    <row r="411">
      <c r="A411" t="s" s="213">
        <v>5</v>
      </c>
      <c r="B411" t="s" s="212">
        <v>314</v>
      </c>
      <c r="C411" t="s" s="213">
        <v>315</v>
      </c>
      <c r="D411" t="s" s="213">
        <v>1092</v>
      </c>
      <c r="E411" t="s" s="213">
        <v>1093</v>
      </c>
      <c r="F411" s="213">
        <f>IF(NSFR_G01!M267&gt;=0,"OK","WARNING")</f>
      </c>
    </row>
    <row r="412">
      <c r="A412" t="s" s="213">
        <v>5</v>
      </c>
      <c r="B412" t="s" s="212">
        <v>314</v>
      </c>
      <c r="C412" t="s" s="213">
        <v>315</v>
      </c>
      <c r="D412" t="s" s="213">
        <v>1094</v>
      </c>
      <c r="E412" t="s" s="213">
        <v>1095</v>
      </c>
      <c r="F412" s="213">
        <f>IF(NSFR_G01!K269&gt;=0,"OK","WARNING")</f>
      </c>
    </row>
    <row r="413">
      <c r="A413" t="s" s="213">
        <v>5</v>
      </c>
      <c r="B413" t="s" s="212">
        <v>314</v>
      </c>
      <c r="C413" t="s" s="213">
        <v>315</v>
      </c>
      <c r="D413" t="s" s="213">
        <v>1096</v>
      </c>
      <c r="E413" t="s" s="213">
        <v>1097</v>
      </c>
      <c r="F413" s="213">
        <f>IF(NSFR_G01!L269&gt;=0,"OK","WARNING")</f>
      </c>
    </row>
    <row r="414">
      <c r="A414" t="s" s="213">
        <v>5</v>
      </c>
      <c r="B414" t="s" s="212">
        <v>314</v>
      </c>
      <c r="C414" t="s" s="213">
        <v>315</v>
      </c>
      <c r="D414" t="s" s="213">
        <v>1098</v>
      </c>
      <c r="E414" t="s" s="213">
        <v>1099</v>
      </c>
      <c r="F414" s="213">
        <f>IF(NSFR_G01!M269&gt;=0,"OK","WARNING")</f>
      </c>
    </row>
    <row r="415">
      <c r="A415" t="s" s="213">
        <v>5</v>
      </c>
      <c r="B415" t="s" s="212">
        <v>314</v>
      </c>
      <c r="C415" t="s" s="213">
        <v>315</v>
      </c>
      <c r="D415" t="s" s="213">
        <v>1100</v>
      </c>
      <c r="E415" t="s" s="213">
        <v>1101</v>
      </c>
      <c r="F415" s="213">
        <f>IF(NSFR_G01!K270&gt;=0,"OK","WARNING")</f>
      </c>
    </row>
    <row r="416">
      <c r="A416" t="s" s="213">
        <v>5</v>
      </c>
      <c r="B416" t="s" s="212">
        <v>314</v>
      </c>
      <c r="C416" t="s" s="213">
        <v>315</v>
      </c>
      <c r="D416" t="s" s="213">
        <v>1102</v>
      </c>
      <c r="E416" t="s" s="213">
        <v>1103</v>
      </c>
      <c r="F416" s="213">
        <f>IF(NSFR_G01!L270&gt;=0,"OK","WARNING")</f>
      </c>
    </row>
    <row r="417">
      <c r="A417" t="s" s="213">
        <v>5</v>
      </c>
      <c r="B417" t="s" s="212">
        <v>314</v>
      </c>
      <c r="C417" t="s" s="213">
        <v>315</v>
      </c>
      <c r="D417" t="s" s="213">
        <v>1104</v>
      </c>
      <c r="E417" t="s" s="213">
        <v>1105</v>
      </c>
      <c r="F417" s="213">
        <f>IF(NSFR_G01!M270&gt;=0,"OK","WARNING")</f>
      </c>
    </row>
    <row r="418">
      <c r="A418" t="s" s="213">
        <v>5</v>
      </c>
      <c r="B418" t="s" s="212">
        <v>314</v>
      </c>
      <c r="C418" t="s" s="213">
        <v>315</v>
      </c>
      <c r="D418" t="s" s="213">
        <v>1106</v>
      </c>
      <c r="E418" t="s" s="213">
        <v>1107</v>
      </c>
      <c r="F418" s="213">
        <f>IF(NSFR_G01!K271&gt;=0,"OK","WARNING")</f>
      </c>
    </row>
    <row r="419">
      <c r="A419" t="s" s="213">
        <v>5</v>
      </c>
      <c r="B419" t="s" s="212">
        <v>314</v>
      </c>
      <c r="C419" t="s" s="213">
        <v>315</v>
      </c>
      <c r="D419" t="s" s="213">
        <v>1108</v>
      </c>
      <c r="E419" t="s" s="213">
        <v>1109</v>
      </c>
      <c r="F419" s="213">
        <f>IF(NSFR_G01!L271&gt;=0,"OK","WARNING")</f>
      </c>
    </row>
    <row r="420">
      <c r="A420" t="s" s="213">
        <v>5</v>
      </c>
      <c r="B420" t="s" s="212">
        <v>314</v>
      </c>
      <c r="C420" t="s" s="213">
        <v>315</v>
      </c>
      <c r="D420" t="s" s="213">
        <v>1110</v>
      </c>
      <c r="E420" t="s" s="213">
        <v>1111</v>
      </c>
      <c r="F420" s="213">
        <f>IF(NSFR_G01!M271&gt;=0,"OK","WARNING")</f>
      </c>
    </row>
    <row r="421">
      <c r="A421" t="s" s="213">
        <v>5</v>
      </c>
      <c r="B421" t="s" s="212">
        <v>314</v>
      </c>
      <c r="C421" t="s" s="213">
        <v>315</v>
      </c>
      <c r="D421" t="s" s="213">
        <v>1112</v>
      </c>
      <c r="E421" t="s" s="213">
        <v>1113</v>
      </c>
      <c r="F421" s="213">
        <f>IF(NSFR_G01!K273&gt;=0,"OK","WARNING")</f>
      </c>
    </row>
    <row r="422">
      <c r="A422" t="s" s="213">
        <v>5</v>
      </c>
      <c r="B422" t="s" s="212">
        <v>314</v>
      </c>
      <c r="C422" t="s" s="213">
        <v>315</v>
      </c>
      <c r="D422" t="s" s="213">
        <v>1114</v>
      </c>
      <c r="E422" t="s" s="213">
        <v>1115</v>
      </c>
      <c r="F422" s="213">
        <f>IF(NSFR_G01!L273&gt;=0,"OK","WARNING")</f>
      </c>
    </row>
    <row r="423">
      <c r="A423" t="s" s="213">
        <v>5</v>
      </c>
      <c r="B423" t="s" s="212">
        <v>314</v>
      </c>
      <c r="C423" t="s" s="213">
        <v>315</v>
      </c>
      <c r="D423" t="s" s="213">
        <v>1116</v>
      </c>
      <c r="E423" t="s" s="213">
        <v>1117</v>
      </c>
      <c r="F423" s="213">
        <f>IF(NSFR_G01!M273&gt;=0,"OK","WARNING")</f>
      </c>
    </row>
    <row r="424">
      <c r="A424" t="s" s="213">
        <v>5</v>
      </c>
      <c r="B424" t="s" s="212">
        <v>314</v>
      </c>
      <c r="C424" t="s" s="213">
        <v>315</v>
      </c>
      <c r="D424" t="s" s="213">
        <v>1118</v>
      </c>
      <c r="E424" t="s" s="213">
        <v>1119</v>
      </c>
      <c r="F424" s="213">
        <f>IF(NSFR_G01!K274&gt;=0,"OK","WARNING")</f>
      </c>
    </row>
    <row r="425">
      <c r="A425" t="s" s="213">
        <v>5</v>
      </c>
      <c r="B425" t="s" s="212">
        <v>314</v>
      </c>
      <c r="C425" t="s" s="213">
        <v>315</v>
      </c>
      <c r="D425" t="s" s="213">
        <v>1120</v>
      </c>
      <c r="E425" t="s" s="213">
        <v>1121</v>
      </c>
      <c r="F425" s="213">
        <f>IF(NSFR_G01!L274&gt;=0,"OK","WARNING")</f>
      </c>
    </row>
    <row r="426">
      <c r="A426" t="s" s="213">
        <v>5</v>
      </c>
      <c r="B426" t="s" s="212">
        <v>314</v>
      </c>
      <c r="C426" t="s" s="213">
        <v>315</v>
      </c>
      <c r="D426" t="s" s="213">
        <v>1122</v>
      </c>
      <c r="E426" t="s" s="213">
        <v>1123</v>
      </c>
      <c r="F426" s="213">
        <f>IF(NSFR_G01!M274&gt;=0,"OK","WARNING")</f>
      </c>
    </row>
    <row r="427">
      <c r="A427" t="s" s="213">
        <v>5</v>
      </c>
      <c r="B427" t="s" s="212">
        <v>314</v>
      </c>
      <c r="C427" t="s" s="213">
        <v>315</v>
      </c>
      <c r="D427" t="s" s="213">
        <v>1124</v>
      </c>
      <c r="E427" t="s" s="213">
        <v>1125</v>
      </c>
      <c r="F427" s="213">
        <f>IF(NSFR_G01!K275&gt;=0,"OK","WARNING")</f>
      </c>
    </row>
    <row r="428">
      <c r="A428" t="s" s="213">
        <v>5</v>
      </c>
      <c r="B428" t="s" s="212">
        <v>314</v>
      </c>
      <c r="C428" t="s" s="213">
        <v>315</v>
      </c>
      <c r="D428" t="s" s="213">
        <v>1126</v>
      </c>
      <c r="E428" t="s" s="213">
        <v>1127</v>
      </c>
      <c r="F428" s="213">
        <f>IF(NSFR_G01!L275&gt;=0,"OK","WARNING")</f>
      </c>
    </row>
    <row r="429">
      <c r="A429" t="s" s="213">
        <v>5</v>
      </c>
      <c r="B429" t="s" s="212">
        <v>314</v>
      </c>
      <c r="C429" t="s" s="213">
        <v>315</v>
      </c>
      <c r="D429" t="s" s="213">
        <v>1128</v>
      </c>
      <c r="E429" t="s" s="213">
        <v>1129</v>
      </c>
      <c r="F429" s="213">
        <f>IF(NSFR_G01!M275&gt;=0,"OK","WARNING")</f>
      </c>
    </row>
    <row r="430">
      <c r="A430" t="s" s="213">
        <v>5</v>
      </c>
      <c r="B430" t="s" s="212">
        <v>314</v>
      </c>
      <c r="C430" t="s" s="213">
        <v>315</v>
      </c>
      <c r="D430" t="s" s="213">
        <v>1130</v>
      </c>
      <c r="E430" t="s" s="213">
        <v>1131</v>
      </c>
      <c r="F430" s="213">
        <f>IF(NSFR_G01!M277&gt;=0,"OK","WARNING")</f>
      </c>
    </row>
    <row r="431">
      <c r="A431" t="s" s="213">
        <v>5</v>
      </c>
      <c r="B431" t="s" s="212">
        <v>314</v>
      </c>
      <c r="C431" t="s" s="213">
        <v>315</v>
      </c>
      <c r="D431" t="s" s="213">
        <v>1132</v>
      </c>
      <c r="E431" t="s" s="213">
        <v>1133</v>
      </c>
      <c r="F431" s="213">
        <f>IF(NSFR_G01!M279&gt;=0,"OK","WARNING")</f>
      </c>
    </row>
    <row r="432">
      <c r="A432" t="s" s="213">
        <v>5</v>
      </c>
      <c r="B432" t="s" s="212">
        <v>314</v>
      </c>
      <c r="C432" t="s" s="213">
        <v>315</v>
      </c>
      <c r="D432" t="s" s="213">
        <v>1134</v>
      </c>
      <c r="E432" t="s" s="213">
        <v>1135</v>
      </c>
      <c r="F432" s="213">
        <f>IF(NSFR_G01!M280&gt;=0,"OK","WARNING")</f>
      </c>
    </row>
    <row r="433">
      <c r="A433" t="s" s="213">
        <v>5</v>
      </c>
      <c r="B433" t="s" s="212">
        <v>314</v>
      </c>
      <c r="C433" t="s" s="213">
        <v>315</v>
      </c>
      <c r="D433" t="s" s="213">
        <v>1136</v>
      </c>
      <c r="E433" t="s" s="213">
        <v>1137</v>
      </c>
      <c r="F433" s="213">
        <f>IF(NSFR_G01!M281&gt;=0,"OK","WARNING")</f>
      </c>
    </row>
    <row r="434">
      <c r="A434" t="s" s="213">
        <v>5</v>
      </c>
      <c r="B434" t="s" s="212">
        <v>314</v>
      </c>
      <c r="C434" t="s" s="213">
        <v>315</v>
      </c>
      <c r="D434" t="s" s="213">
        <v>1138</v>
      </c>
      <c r="E434" t="s" s="213">
        <v>1139</v>
      </c>
      <c r="F434" s="213">
        <f>IF(NSFR_G01!M283&gt;=0,"OK","WARNING")</f>
      </c>
    </row>
    <row r="435">
      <c r="A435" t="s" s="213">
        <v>5</v>
      </c>
      <c r="B435" t="s" s="212">
        <v>314</v>
      </c>
      <c r="C435" t="s" s="213">
        <v>315</v>
      </c>
      <c r="D435" t="s" s="213">
        <v>1140</v>
      </c>
      <c r="E435" t="s" s="213">
        <v>1141</v>
      </c>
      <c r="F435" s="213">
        <f>IF(NSFR_G01!M284&gt;=0,"OK","WARNING")</f>
      </c>
    </row>
    <row r="436">
      <c r="A436" t="s" s="213">
        <v>5</v>
      </c>
      <c r="B436" t="s" s="212">
        <v>314</v>
      </c>
      <c r="C436" t="s" s="213">
        <v>315</v>
      </c>
      <c r="D436" t="s" s="213">
        <v>1142</v>
      </c>
      <c r="E436" t="s" s="213">
        <v>1143</v>
      </c>
      <c r="F436" s="213">
        <f>IF(NSFR_G01!M285&gt;=0,"OK","WARNING")</f>
      </c>
    </row>
    <row r="437">
      <c r="A437" t="s" s="213">
        <v>5</v>
      </c>
      <c r="B437" t="s" s="212">
        <v>314</v>
      </c>
      <c r="C437" t="s" s="213">
        <v>315</v>
      </c>
      <c r="D437" t="s" s="213">
        <v>1144</v>
      </c>
      <c r="E437" t="s" s="213">
        <v>1145</v>
      </c>
      <c r="F437" s="213">
        <f>IF(NSFR_G01!K287&gt;=0,"OK","WARNING")</f>
      </c>
    </row>
    <row r="438">
      <c r="A438" t="s" s="213">
        <v>5</v>
      </c>
      <c r="B438" t="s" s="212">
        <v>314</v>
      </c>
      <c r="C438" t="s" s="213">
        <v>315</v>
      </c>
      <c r="D438" t="s" s="213">
        <v>1146</v>
      </c>
      <c r="E438" t="s" s="213">
        <v>1147</v>
      </c>
      <c r="F438" s="213">
        <f>IF(NSFR_G01!L287&gt;=0,"OK","WARNING")</f>
      </c>
    </row>
    <row r="439">
      <c r="A439" t="s" s="213">
        <v>5</v>
      </c>
      <c r="B439" t="s" s="212">
        <v>314</v>
      </c>
      <c r="C439" t="s" s="213">
        <v>315</v>
      </c>
      <c r="D439" t="s" s="213">
        <v>1148</v>
      </c>
      <c r="E439" t="s" s="213">
        <v>1149</v>
      </c>
      <c r="F439" s="213">
        <f>IF(NSFR_G01!M287&gt;=0,"OK","WARNING")</f>
      </c>
    </row>
    <row r="440">
      <c r="A440" t="s" s="213">
        <v>5</v>
      </c>
      <c r="B440" t="s" s="212">
        <v>314</v>
      </c>
      <c r="C440" t="s" s="213">
        <v>315</v>
      </c>
      <c r="D440" t="s" s="213">
        <v>1150</v>
      </c>
      <c r="E440" t="s" s="213">
        <v>1151</v>
      </c>
      <c r="F440" s="213">
        <f>IF(NSFR_G01!K289&gt;=0,"OK","WARNING")</f>
      </c>
    </row>
    <row r="441">
      <c r="A441" t="s" s="213">
        <v>5</v>
      </c>
      <c r="B441" t="s" s="212">
        <v>314</v>
      </c>
      <c r="C441" t="s" s="213">
        <v>315</v>
      </c>
      <c r="D441" t="s" s="213">
        <v>1152</v>
      </c>
      <c r="E441" t="s" s="213">
        <v>1153</v>
      </c>
      <c r="F441" s="213">
        <f>IF(NSFR_G01!L289&gt;=0,"OK","WARNING")</f>
      </c>
    </row>
    <row r="442">
      <c r="A442" t="s" s="213">
        <v>5</v>
      </c>
      <c r="B442" t="s" s="212">
        <v>314</v>
      </c>
      <c r="C442" t="s" s="213">
        <v>315</v>
      </c>
      <c r="D442" t="s" s="213">
        <v>1154</v>
      </c>
      <c r="E442" t="s" s="213">
        <v>1155</v>
      </c>
      <c r="F442" s="213">
        <f>IF(NSFR_G01!M289&gt;=0,"OK","WARNING")</f>
      </c>
    </row>
    <row r="443">
      <c r="A443" t="s" s="213">
        <v>5</v>
      </c>
      <c r="B443" t="s" s="212">
        <v>314</v>
      </c>
      <c r="C443" t="s" s="213">
        <v>315</v>
      </c>
      <c r="D443" t="s" s="213">
        <v>1156</v>
      </c>
      <c r="E443" t="s" s="213">
        <v>1157</v>
      </c>
      <c r="F443" s="213">
        <f>IF(NSFR_G01!K290&gt;=0,"OK","WARNING")</f>
      </c>
    </row>
    <row r="444">
      <c r="A444" t="s" s="213">
        <v>5</v>
      </c>
      <c r="B444" t="s" s="212">
        <v>314</v>
      </c>
      <c r="C444" t="s" s="213">
        <v>315</v>
      </c>
      <c r="D444" t="s" s="213">
        <v>1158</v>
      </c>
      <c r="E444" t="s" s="213">
        <v>1159</v>
      </c>
      <c r="F444" s="213">
        <f>IF(NSFR_G01!L290&gt;=0,"OK","WARNING")</f>
      </c>
    </row>
    <row r="445">
      <c r="A445" t="s" s="213">
        <v>5</v>
      </c>
      <c r="B445" t="s" s="212">
        <v>314</v>
      </c>
      <c r="C445" t="s" s="213">
        <v>315</v>
      </c>
      <c r="D445" t="s" s="213">
        <v>1160</v>
      </c>
      <c r="E445" t="s" s="213">
        <v>1161</v>
      </c>
      <c r="F445" s="213">
        <f>IF(NSFR_G01!M290&gt;=0,"OK","WARNING")</f>
      </c>
    </row>
    <row r="446">
      <c r="A446" t="s" s="213">
        <v>5</v>
      </c>
      <c r="B446" t="s" s="212">
        <v>314</v>
      </c>
      <c r="C446" t="s" s="213">
        <v>315</v>
      </c>
      <c r="D446" t="s" s="213">
        <v>1162</v>
      </c>
      <c r="E446" t="s" s="213">
        <v>1163</v>
      </c>
      <c r="F446" s="213">
        <f>IF(NSFR_G01!K291&gt;=0,"OK","WARNING")</f>
      </c>
    </row>
    <row r="447">
      <c r="A447" t="s" s="213">
        <v>5</v>
      </c>
      <c r="B447" t="s" s="212">
        <v>314</v>
      </c>
      <c r="C447" t="s" s="213">
        <v>315</v>
      </c>
      <c r="D447" t="s" s="213">
        <v>1164</v>
      </c>
      <c r="E447" t="s" s="213">
        <v>1165</v>
      </c>
      <c r="F447" s="213">
        <f>IF(NSFR_G01!L291&gt;=0,"OK","WARNING")</f>
      </c>
    </row>
    <row r="448">
      <c r="A448" t="s" s="213">
        <v>5</v>
      </c>
      <c r="B448" t="s" s="212">
        <v>314</v>
      </c>
      <c r="C448" t="s" s="213">
        <v>315</v>
      </c>
      <c r="D448" t="s" s="213">
        <v>1166</v>
      </c>
      <c r="E448" t="s" s="213">
        <v>1167</v>
      </c>
      <c r="F448" s="213">
        <f>IF(NSFR_G01!M291&gt;=0,"OK","WARNING")</f>
      </c>
    </row>
    <row r="449">
      <c r="A449" t="s" s="213">
        <v>5</v>
      </c>
      <c r="B449" t="s" s="212">
        <v>314</v>
      </c>
      <c r="C449" t="s" s="213">
        <v>315</v>
      </c>
      <c r="D449" t="s" s="213">
        <v>1168</v>
      </c>
      <c r="E449" t="s" s="213">
        <v>1169</v>
      </c>
      <c r="F449" s="213">
        <f>IF(NSFR_G01!K293&gt;=0,"OK","WARNING")</f>
      </c>
    </row>
    <row r="450">
      <c r="A450" t="s" s="213">
        <v>5</v>
      </c>
      <c r="B450" t="s" s="212">
        <v>314</v>
      </c>
      <c r="C450" t="s" s="213">
        <v>315</v>
      </c>
      <c r="D450" t="s" s="213">
        <v>1170</v>
      </c>
      <c r="E450" t="s" s="213">
        <v>1171</v>
      </c>
      <c r="F450" s="213">
        <f>IF(NSFR_G01!L293&gt;=0,"OK","WARNING")</f>
      </c>
    </row>
    <row r="451">
      <c r="A451" t="s" s="213">
        <v>5</v>
      </c>
      <c r="B451" t="s" s="212">
        <v>314</v>
      </c>
      <c r="C451" t="s" s="213">
        <v>315</v>
      </c>
      <c r="D451" t="s" s="213">
        <v>1172</v>
      </c>
      <c r="E451" t="s" s="213">
        <v>1173</v>
      </c>
      <c r="F451" s="213">
        <f>IF(NSFR_G01!M293&gt;=0,"OK","WARNING")</f>
      </c>
    </row>
    <row r="452">
      <c r="A452" t="s" s="213">
        <v>5</v>
      </c>
      <c r="B452" t="s" s="212">
        <v>314</v>
      </c>
      <c r="C452" t="s" s="213">
        <v>315</v>
      </c>
      <c r="D452" t="s" s="213">
        <v>1174</v>
      </c>
      <c r="E452" t="s" s="213">
        <v>1175</v>
      </c>
      <c r="F452" s="213">
        <f>IF(NSFR_G01!K294&gt;=0,"OK","WARNING")</f>
      </c>
    </row>
    <row r="453">
      <c r="A453" t="s" s="213">
        <v>5</v>
      </c>
      <c r="B453" t="s" s="212">
        <v>314</v>
      </c>
      <c r="C453" t="s" s="213">
        <v>315</v>
      </c>
      <c r="D453" t="s" s="213">
        <v>1176</v>
      </c>
      <c r="E453" t="s" s="213">
        <v>1177</v>
      </c>
      <c r="F453" s="213">
        <f>IF(NSFR_G01!L294&gt;=0,"OK","WARNING")</f>
      </c>
    </row>
    <row r="454">
      <c r="A454" t="s" s="213">
        <v>5</v>
      </c>
      <c r="B454" t="s" s="212">
        <v>314</v>
      </c>
      <c r="C454" t="s" s="213">
        <v>315</v>
      </c>
      <c r="D454" t="s" s="213">
        <v>1178</v>
      </c>
      <c r="E454" t="s" s="213">
        <v>1179</v>
      </c>
      <c r="F454" s="213">
        <f>IF(NSFR_G01!M294&gt;=0,"OK","WARNING")</f>
      </c>
    </row>
    <row r="455">
      <c r="A455" t="s" s="213">
        <v>5</v>
      </c>
      <c r="B455" t="s" s="212">
        <v>314</v>
      </c>
      <c r="C455" t="s" s="213">
        <v>315</v>
      </c>
      <c r="D455" t="s" s="213">
        <v>1180</v>
      </c>
      <c r="E455" t="s" s="213">
        <v>1181</v>
      </c>
      <c r="F455" s="213">
        <f>IF(NSFR_G01!K295&gt;=0,"OK","WARNING")</f>
      </c>
    </row>
    <row r="456">
      <c r="A456" t="s" s="213">
        <v>5</v>
      </c>
      <c r="B456" t="s" s="212">
        <v>314</v>
      </c>
      <c r="C456" t="s" s="213">
        <v>315</v>
      </c>
      <c r="D456" t="s" s="213">
        <v>1182</v>
      </c>
      <c r="E456" t="s" s="213">
        <v>1183</v>
      </c>
      <c r="F456" s="213">
        <f>IF(NSFR_G01!L295&gt;=0,"OK","WARNING")</f>
      </c>
    </row>
    <row r="457">
      <c r="A457" t="s" s="213">
        <v>5</v>
      </c>
      <c r="B457" t="s" s="212">
        <v>314</v>
      </c>
      <c r="C457" t="s" s="213">
        <v>315</v>
      </c>
      <c r="D457" t="s" s="213">
        <v>1184</v>
      </c>
      <c r="E457" t="s" s="213">
        <v>1185</v>
      </c>
      <c r="F457" s="213">
        <f>IF(NSFR_G01!M295&gt;=0,"OK","WARNING")</f>
      </c>
    </row>
    <row r="458">
      <c r="A458" t="s" s="213">
        <v>5</v>
      </c>
      <c r="B458" t="s" s="212">
        <v>314</v>
      </c>
      <c r="C458" t="s" s="213">
        <v>315</v>
      </c>
      <c r="D458" t="s" s="213">
        <v>1186</v>
      </c>
      <c r="E458" t="s" s="213">
        <v>1187</v>
      </c>
      <c r="F458" s="213">
        <f>IF(NSFR_G01!M297&gt;=0,"OK","WARNING")</f>
      </c>
    </row>
    <row r="459">
      <c r="A459" t="s" s="213">
        <v>5</v>
      </c>
      <c r="B459" t="s" s="212">
        <v>314</v>
      </c>
      <c r="C459" t="s" s="213">
        <v>315</v>
      </c>
      <c r="D459" t="s" s="213">
        <v>1188</v>
      </c>
      <c r="E459" t="s" s="213">
        <v>1189</v>
      </c>
      <c r="F459" s="213">
        <f>IF(NSFR_G01!M299&gt;=0,"OK","WARNING")</f>
      </c>
    </row>
    <row r="460">
      <c r="A460" t="s" s="213">
        <v>5</v>
      </c>
      <c r="B460" t="s" s="212">
        <v>314</v>
      </c>
      <c r="C460" t="s" s="213">
        <v>315</v>
      </c>
      <c r="D460" t="s" s="213">
        <v>1190</v>
      </c>
      <c r="E460" t="s" s="213">
        <v>1191</v>
      </c>
      <c r="F460" s="213">
        <f>IF(NSFR_G01!M300&gt;=0,"OK","WARNING")</f>
      </c>
    </row>
    <row r="461">
      <c r="A461" t="s" s="213">
        <v>5</v>
      </c>
      <c r="B461" t="s" s="212">
        <v>314</v>
      </c>
      <c r="C461" t="s" s="213">
        <v>315</v>
      </c>
      <c r="D461" t="s" s="213">
        <v>1192</v>
      </c>
      <c r="E461" t="s" s="213">
        <v>1193</v>
      </c>
      <c r="F461" s="213">
        <f>IF(NSFR_G01!M301&gt;=0,"OK","WARNING")</f>
      </c>
    </row>
    <row r="462">
      <c r="A462" t="s" s="213">
        <v>5</v>
      </c>
      <c r="B462" t="s" s="212">
        <v>314</v>
      </c>
      <c r="C462" t="s" s="213">
        <v>315</v>
      </c>
      <c r="D462" t="s" s="213">
        <v>1194</v>
      </c>
      <c r="E462" t="s" s="213">
        <v>1195</v>
      </c>
      <c r="F462" s="213">
        <f>IF(NSFR_G01!M303&gt;=0,"OK","WARNING")</f>
      </c>
    </row>
    <row r="463">
      <c r="A463" t="s" s="213">
        <v>5</v>
      </c>
      <c r="B463" t="s" s="212">
        <v>314</v>
      </c>
      <c r="C463" t="s" s="213">
        <v>315</v>
      </c>
      <c r="D463" t="s" s="213">
        <v>1196</v>
      </c>
      <c r="E463" t="s" s="213">
        <v>1197</v>
      </c>
      <c r="F463" s="213">
        <f>IF(NSFR_G01!M304&gt;=0,"OK","WARNING")</f>
      </c>
    </row>
    <row r="464">
      <c r="A464" t="s" s="213">
        <v>5</v>
      </c>
      <c r="B464" t="s" s="212">
        <v>314</v>
      </c>
      <c r="C464" t="s" s="213">
        <v>315</v>
      </c>
      <c r="D464" t="s" s="213">
        <v>1198</v>
      </c>
      <c r="E464" t="s" s="213">
        <v>1199</v>
      </c>
      <c r="F464" s="213">
        <f>IF(NSFR_G01!M305&gt;=0,"OK","WARNING")</f>
      </c>
    </row>
    <row r="465">
      <c r="A465" t="s" s="213">
        <v>5</v>
      </c>
      <c r="B465" t="s" s="212">
        <v>314</v>
      </c>
      <c r="C465" t="s" s="213">
        <v>315</v>
      </c>
      <c r="D465" t="s" s="213">
        <v>1200</v>
      </c>
      <c r="E465" t="s" s="213">
        <v>1201</v>
      </c>
      <c r="F465" s="213">
        <f>IF(NSFR_G01!M307&gt;=0,"OK","WARNING")</f>
      </c>
    </row>
    <row r="466">
      <c r="A466" t="s" s="213">
        <v>5</v>
      </c>
      <c r="B466" t="s" s="212">
        <v>314</v>
      </c>
      <c r="C466" t="s" s="213">
        <v>315</v>
      </c>
      <c r="D466" t="s" s="213">
        <v>1202</v>
      </c>
      <c r="E466" t="s" s="213">
        <v>1203</v>
      </c>
      <c r="F466" s="213">
        <f>IF(NSFR_G01!M309&gt;=0,"OK","WARNING")</f>
      </c>
    </row>
    <row r="467">
      <c r="A467" t="s" s="213">
        <v>5</v>
      </c>
      <c r="B467" t="s" s="212">
        <v>314</v>
      </c>
      <c r="C467" t="s" s="213">
        <v>315</v>
      </c>
      <c r="D467" t="s" s="213">
        <v>1204</v>
      </c>
      <c r="E467" t="s" s="213">
        <v>1205</v>
      </c>
      <c r="F467" s="213">
        <f>IF(NSFR_G01!M310&gt;=0,"OK","WARNING")</f>
      </c>
    </row>
    <row r="468">
      <c r="A468" t="s" s="213">
        <v>5</v>
      </c>
      <c r="B468" t="s" s="212">
        <v>314</v>
      </c>
      <c r="C468" t="s" s="213">
        <v>315</v>
      </c>
      <c r="D468" t="s" s="213">
        <v>1206</v>
      </c>
      <c r="E468" t="s" s="213">
        <v>1207</v>
      </c>
      <c r="F468" s="213">
        <f>IF(NSFR_G01!M311&gt;=0,"OK","WARNING")</f>
      </c>
    </row>
    <row r="469">
      <c r="A469" t="s" s="213">
        <v>5</v>
      </c>
      <c r="B469" t="s" s="212">
        <v>314</v>
      </c>
      <c r="C469" t="s" s="213">
        <v>315</v>
      </c>
      <c r="D469" t="s" s="213">
        <v>1208</v>
      </c>
      <c r="E469" t="s" s="213">
        <v>1209</v>
      </c>
      <c r="F469" s="213">
        <f>IF(NSFR_G01!M313&gt;=0,"OK","WARNING")</f>
      </c>
    </row>
    <row r="470">
      <c r="A470" t="s" s="213">
        <v>5</v>
      </c>
      <c r="B470" t="s" s="212">
        <v>314</v>
      </c>
      <c r="C470" t="s" s="213">
        <v>315</v>
      </c>
      <c r="D470" t="s" s="213">
        <v>1210</v>
      </c>
      <c r="E470" t="s" s="213">
        <v>1211</v>
      </c>
      <c r="F470" s="213">
        <f>IF(NSFR_G01!M314&gt;=0,"OK","WARNING")</f>
      </c>
    </row>
    <row r="471">
      <c r="A471" t="s" s="213">
        <v>5</v>
      </c>
      <c r="B471" t="s" s="212">
        <v>314</v>
      </c>
      <c r="C471" t="s" s="213">
        <v>315</v>
      </c>
      <c r="D471" t="s" s="213">
        <v>1212</v>
      </c>
      <c r="E471" t="s" s="213">
        <v>1213</v>
      </c>
      <c r="F471" s="213">
        <f>IF(NSFR_G01!M315&gt;=0,"OK","WARNING")</f>
      </c>
    </row>
    <row r="472">
      <c r="A472" t="s" s="213">
        <v>5</v>
      </c>
      <c r="B472" t="s" s="212">
        <v>314</v>
      </c>
      <c r="C472" t="s" s="213">
        <v>315</v>
      </c>
      <c r="D472" t="s" s="213">
        <v>1214</v>
      </c>
      <c r="E472" t="s" s="213">
        <v>1215</v>
      </c>
      <c r="F472" s="213">
        <f>IF(NSFR_G01!M316&gt;=0,"OK","WARNING")</f>
      </c>
    </row>
    <row r="473">
      <c r="A473" t="s" s="213">
        <v>5</v>
      </c>
      <c r="B473" t="s" s="212">
        <v>314</v>
      </c>
      <c r="C473" t="s" s="213">
        <v>315</v>
      </c>
      <c r="D473" t="s" s="213">
        <v>1216</v>
      </c>
      <c r="E473" t="s" s="213">
        <v>1217</v>
      </c>
      <c r="F473" s="213">
        <f>IF(NSFR_G01!M317&gt;=0,"OK","WARNING")</f>
      </c>
    </row>
    <row r="474">
      <c r="A474" t="s" s="213">
        <v>5</v>
      </c>
      <c r="B474" t="s" s="212">
        <v>314</v>
      </c>
      <c r="C474" t="s" s="213">
        <v>315</v>
      </c>
      <c r="D474" t="s" s="213">
        <v>1218</v>
      </c>
      <c r="E474" t="s" s="213">
        <v>1219</v>
      </c>
      <c r="F474" s="213">
        <f>IF(NSFR_G01!M318&gt;=0,"OK","WARNING")</f>
      </c>
    </row>
    <row r="475">
      <c r="A475" t="s" s="213">
        <v>5</v>
      </c>
      <c r="B475" t="s" s="212">
        <v>314</v>
      </c>
      <c r="C475" t="s" s="213">
        <v>315</v>
      </c>
      <c r="D475" t="s" s="213">
        <v>1220</v>
      </c>
      <c r="E475" t="s" s="213">
        <v>1221</v>
      </c>
      <c r="F475" s="213">
        <f>IF(NSFR_G01!K319&gt;=0,"OK","WARNING")</f>
      </c>
    </row>
    <row r="476">
      <c r="A476" t="s" s="213">
        <v>5</v>
      </c>
      <c r="B476" t="s" s="212">
        <v>314</v>
      </c>
      <c r="C476" t="s" s="213">
        <v>315</v>
      </c>
      <c r="D476" t="s" s="213">
        <v>1222</v>
      </c>
      <c r="E476" t="s" s="213">
        <v>1223</v>
      </c>
      <c r="F476" s="213">
        <f>IF(NSFR_G01!L319&gt;=0,"OK","WARNING")</f>
      </c>
    </row>
    <row r="477">
      <c r="A477" t="s" s="213">
        <v>5</v>
      </c>
      <c r="B477" t="s" s="212">
        <v>314</v>
      </c>
      <c r="C477" t="s" s="213">
        <v>315</v>
      </c>
      <c r="D477" t="s" s="213">
        <v>1224</v>
      </c>
      <c r="E477" t="s" s="213">
        <v>1225</v>
      </c>
      <c r="F477" s="213">
        <f>IF(NSFR_G01!M319&gt;=0,"OK","WARNING")</f>
      </c>
    </row>
    <row r="478">
      <c r="A478" t="s" s="213">
        <v>5</v>
      </c>
      <c r="B478" t="s" s="212">
        <v>314</v>
      </c>
      <c r="C478" t="s" s="213">
        <v>315</v>
      </c>
      <c r="D478" t="s" s="213">
        <v>1226</v>
      </c>
      <c r="E478" t="s" s="213">
        <v>1227</v>
      </c>
      <c r="F478" s="213">
        <f>IF(NSFR_G01!M320&gt;=0,"OK","WARNING")</f>
      </c>
    </row>
    <row r="479">
      <c r="A479" t="s" s="213">
        <v>5</v>
      </c>
      <c r="B479" t="s" s="212">
        <v>314</v>
      </c>
      <c r="C479" t="s" s="213">
        <v>315</v>
      </c>
      <c r="D479" t="s" s="213">
        <v>1228</v>
      </c>
      <c r="E479" t="s" s="213">
        <v>1229</v>
      </c>
      <c r="F479" s="213">
        <f>IF(NSFR_G01!K321&gt;=0,"OK","WARNING")</f>
      </c>
    </row>
    <row r="480">
      <c r="A480" t="s" s="213">
        <v>5</v>
      </c>
      <c r="B480" t="s" s="212">
        <v>314</v>
      </c>
      <c r="C480" t="s" s="213">
        <v>315</v>
      </c>
      <c r="D480" t="s" s="213">
        <v>1230</v>
      </c>
      <c r="E480" t="s" s="213">
        <v>1231</v>
      </c>
      <c r="F480" s="213">
        <f>IF(NSFR_G01!L321&gt;=0,"OK","WARNING")</f>
      </c>
    </row>
    <row r="481">
      <c r="A481" t="s" s="213">
        <v>5</v>
      </c>
      <c r="B481" t="s" s="212">
        <v>314</v>
      </c>
      <c r="C481" t="s" s="213">
        <v>315</v>
      </c>
      <c r="D481" t="s" s="213">
        <v>1232</v>
      </c>
      <c r="E481" t="s" s="213">
        <v>1233</v>
      </c>
      <c r="F481" s="213">
        <f>IF(NSFR_G01!M321&gt;=0,"OK","WARNING")</f>
      </c>
    </row>
    <row r="482">
      <c r="A482" t="s" s="213">
        <v>5</v>
      </c>
      <c r="B482" t="s" s="212">
        <v>314</v>
      </c>
      <c r="C482" t="s" s="213">
        <v>315</v>
      </c>
      <c r="D482" t="s" s="213">
        <v>1234</v>
      </c>
      <c r="E482" t="s" s="213">
        <v>1235</v>
      </c>
      <c r="F482" s="213">
        <f>IF(NSFR_G01!M322&gt;=0,"OK","WARNING")</f>
      </c>
    </row>
    <row r="483">
      <c r="A483" t="s" s="213">
        <v>5</v>
      </c>
      <c r="B483" t="s" s="212">
        <v>314</v>
      </c>
      <c r="C483" t="s" s="213">
        <v>315</v>
      </c>
      <c r="D483" t="s" s="213">
        <v>1236</v>
      </c>
      <c r="E483" t="s" s="213">
        <v>1237</v>
      </c>
      <c r="F483" s="213">
        <f>IF(NSFR_G01!M323&gt;=0,"OK","WARNING")</f>
      </c>
    </row>
    <row r="484">
      <c r="A484" t="s" s="213">
        <v>5</v>
      </c>
      <c r="B484" t="s" s="212">
        <v>314</v>
      </c>
      <c r="C484" t="s" s="213">
        <v>315</v>
      </c>
      <c r="D484" t="s" s="213">
        <v>1238</v>
      </c>
      <c r="E484" t="s" s="213">
        <v>1239</v>
      </c>
      <c r="F484" s="213">
        <f>IF(NSFR_G01!K325&gt;=0,"OK","WARNING")</f>
      </c>
    </row>
    <row r="485">
      <c r="A485" t="s" s="213">
        <v>5</v>
      </c>
      <c r="B485" t="s" s="212">
        <v>314</v>
      </c>
      <c r="C485" t="s" s="213">
        <v>315</v>
      </c>
      <c r="D485" t="s" s="213">
        <v>1240</v>
      </c>
      <c r="E485" t="s" s="213">
        <v>1241</v>
      </c>
      <c r="F485" s="213">
        <f>IF(NSFR_G01!L325&gt;=0,"OK","WARNING")</f>
      </c>
    </row>
    <row r="486">
      <c r="A486" t="s" s="213">
        <v>5</v>
      </c>
      <c r="B486" t="s" s="212">
        <v>314</v>
      </c>
      <c r="C486" t="s" s="213">
        <v>315</v>
      </c>
      <c r="D486" t="s" s="213">
        <v>1242</v>
      </c>
      <c r="E486" t="s" s="213">
        <v>1243</v>
      </c>
      <c r="F486" s="213">
        <f>IF(NSFR_G01!M325&gt;=0,"OK","WARNING")</f>
      </c>
    </row>
    <row r="487">
      <c r="A487" t="s" s="213">
        <v>5</v>
      </c>
      <c r="B487" t="s" s="212">
        <v>314</v>
      </c>
      <c r="C487" t="s" s="213">
        <v>315</v>
      </c>
      <c r="D487" t="s" s="213">
        <v>1244</v>
      </c>
      <c r="E487" t="s" s="213">
        <v>1245</v>
      </c>
      <c r="F487" s="213">
        <f>IF(NSFR_G01!K326&gt;=0,"OK","WARNING")</f>
      </c>
    </row>
    <row r="488">
      <c r="A488" t="s" s="213">
        <v>5</v>
      </c>
      <c r="B488" t="s" s="212">
        <v>314</v>
      </c>
      <c r="C488" t="s" s="213">
        <v>315</v>
      </c>
      <c r="D488" t="s" s="213">
        <v>1246</v>
      </c>
      <c r="E488" t="s" s="213">
        <v>1247</v>
      </c>
      <c r="F488" s="213">
        <f>IF(NSFR_G01!L326&gt;=0,"OK","WARNING")</f>
      </c>
    </row>
    <row r="489">
      <c r="A489" t="s" s="213">
        <v>5</v>
      </c>
      <c r="B489" t="s" s="212">
        <v>314</v>
      </c>
      <c r="C489" t="s" s="213">
        <v>315</v>
      </c>
      <c r="D489" t="s" s="213">
        <v>1248</v>
      </c>
      <c r="E489" t="s" s="213">
        <v>1249</v>
      </c>
      <c r="F489" s="213">
        <f>IF(NSFR_G01!M326&gt;=0,"OK","WARNING")</f>
      </c>
    </row>
    <row r="490">
      <c r="A490" t="s" s="213">
        <v>5</v>
      </c>
      <c r="B490" t="s" s="212">
        <v>314</v>
      </c>
      <c r="C490" t="s" s="213">
        <v>315</v>
      </c>
      <c r="D490" t="s" s="213">
        <v>1250</v>
      </c>
      <c r="E490" t="s" s="213">
        <v>1251</v>
      </c>
      <c r="F490" s="213">
        <f>IF(NSFR_G01!K327&gt;=0,"OK","WARNING")</f>
      </c>
    </row>
    <row r="491">
      <c r="A491" t="s" s="213">
        <v>5</v>
      </c>
      <c r="B491" t="s" s="212">
        <v>314</v>
      </c>
      <c r="C491" t="s" s="213">
        <v>315</v>
      </c>
      <c r="D491" t="s" s="213">
        <v>1252</v>
      </c>
      <c r="E491" t="s" s="213">
        <v>1253</v>
      </c>
      <c r="F491" s="213">
        <f>IF(NSFR_G01!L327&gt;=0,"OK","WARNING")</f>
      </c>
    </row>
    <row r="492">
      <c r="A492" t="s" s="213">
        <v>5</v>
      </c>
      <c r="B492" t="s" s="212">
        <v>314</v>
      </c>
      <c r="C492" t="s" s="213">
        <v>315</v>
      </c>
      <c r="D492" t="s" s="213">
        <v>1254</v>
      </c>
      <c r="E492" t="s" s="213">
        <v>1255</v>
      </c>
      <c r="F492" s="213">
        <f>IF(NSFR_G01!M327&gt;=0,"OK","WARNING")</f>
      </c>
    </row>
    <row r="493">
      <c r="A493" t="s" s="213">
        <v>5</v>
      </c>
      <c r="B493" t="s" s="212">
        <v>314</v>
      </c>
      <c r="C493" t="s" s="213">
        <v>315</v>
      </c>
      <c r="D493" t="s" s="213">
        <v>1256</v>
      </c>
      <c r="E493" t="s" s="213">
        <v>1257</v>
      </c>
      <c r="F493" s="213">
        <f>IF(NSFR_G01!K328&gt;=0,"OK","WARNING")</f>
      </c>
    </row>
    <row r="494">
      <c r="A494" t="s" s="213">
        <v>5</v>
      </c>
      <c r="B494" t="s" s="212">
        <v>314</v>
      </c>
      <c r="C494" t="s" s="213">
        <v>315</v>
      </c>
      <c r="D494" t="s" s="213">
        <v>1258</v>
      </c>
      <c r="E494" t="s" s="213">
        <v>1259</v>
      </c>
      <c r="F494" s="213">
        <f>IF(NSFR_G01!L328&gt;=0,"OK","WARNING")</f>
      </c>
    </row>
    <row r="495">
      <c r="A495" t="s" s="213">
        <v>5</v>
      </c>
      <c r="B495" t="s" s="212">
        <v>314</v>
      </c>
      <c r="C495" t="s" s="213">
        <v>315</v>
      </c>
      <c r="D495" t="s" s="213">
        <v>1260</v>
      </c>
      <c r="E495" t="s" s="213">
        <v>1261</v>
      </c>
      <c r="F495" s="213">
        <f>IF(NSFR_G01!M328&gt;=0,"OK","WARNING")</f>
      </c>
    </row>
    <row r="496">
      <c r="A496" t="s" s="213">
        <v>5</v>
      </c>
      <c r="B496" t="s" s="212">
        <v>314</v>
      </c>
      <c r="C496" t="s" s="213">
        <v>315</v>
      </c>
      <c r="D496" t="s" s="213">
        <v>1262</v>
      </c>
      <c r="E496" t="s" s="213">
        <v>1263</v>
      </c>
      <c r="F496" s="213">
        <f>IF(NSFR_G01!M329&gt;=0,"OK","WARNING")</f>
      </c>
    </row>
    <row r="497">
      <c r="A497" t="s" s="213">
        <v>5</v>
      </c>
      <c r="B497" t="s" s="212">
        <v>314</v>
      </c>
      <c r="C497" t="s" s="213">
        <v>315</v>
      </c>
      <c r="D497" t="s" s="213">
        <v>1264</v>
      </c>
      <c r="E497" t="s" s="213">
        <v>1265</v>
      </c>
      <c r="F497" s="213">
        <f>IF(NSFR_G01!K330&gt;=0,"OK","WARNING")</f>
      </c>
    </row>
    <row r="498">
      <c r="A498" t="s" s="213">
        <v>5</v>
      </c>
      <c r="B498" t="s" s="212">
        <v>314</v>
      </c>
      <c r="C498" t="s" s="213">
        <v>315</v>
      </c>
      <c r="D498" t="s" s="213">
        <v>1266</v>
      </c>
      <c r="E498" t="s" s="213">
        <v>1267</v>
      </c>
      <c r="F498" s="213">
        <f>IF(NSFR_G01!L330&gt;=0,"OK","WARNING")</f>
      </c>
    </row>
    <row r="499">
      <c r="A499" t="s" s="213">
        <v>5</v>
      </c>
      <c r="B499" t="s" s="212">
        <v>314</v>
      </c>
      <c r="C499" t="s" s="213">
        <v>315</v>
      </c>
      <c r="D499" t="s" s="213">
        <v>1268</v>
      </c>
      <c r="E499" t="s" s="213">
        <v>1269</v>
      </c>
      <c r="F499" s="213">
        <f>IF(NSFR_G01!M330&gt;=0,"OK","WARNING")</f>
      </c>
    </row>
    <row r="500">
      <c r="A500" t="s" s="213">
        <v>5</v>
      </c>
      <c r="B500" t="s" s="212">
        <v>314</v>
      </c>
      <c r="C500" t="s" s="213">
        <v>315</v>
      </c>
      <c r="D500" t="s" s="213">
        <v>1270</v>
      </c>
      <c r="E500" t="s" s="213">
        <v>1271</v>
      </c>
      <c r="F500" s="213">
        <f>IF(NSFR_G01!K331&gt;=0,"OK","WARNING")</f>
      </c>
    </row>
    <row r="501">
      <c r="A501" t="s" s="213">
        <v>5</v>
      </c>
      <c r="B501" t="s" s="212">
        <v>314</v>
      </c>
      <c r="C501" t="s" s="213">
        <v>315</v>
      </c>
      <c r="D501" t="s" s="213">
        <v>1272</v>
      </c>
      <c r="E501" t="s" s="213">
        <v>1273</v>
      </c>
      <c r="F501" s="213">
        <f>IF(NSFR_G01!L331&gt;=0,"OK","WARNING")</f>
      </c>
    </row>
    <row r="502">
      <c r="A502" t="s" s="213">
        <v>5</v>
      </c>
      <c r="B502" t="s" s="212">
        <v>314</v>
      </c>
      <c r="C502" t="s" s="213">
        <v>315</v>
      </c>
      <c r="D502" t="s" s="213">
        <v>1274</v>
      </c>
      <c r="E502" t="s" s="213">
        <v>1275</v>
      </c>
      <c r="F502" s="213">
        <f>IF(NSFR_G01!M331&gt;=0,"OK","WARNING")</f>
      </c>
    </row>
    <row r="503">
      <c r="A503" t="s" s="213">
        <v>5</v>
      </c>
      <c r="B503" t="s" s="212">
        <v>314</v>
      </c>
      <c r="C503" t="s" s="213">
        <v>315</v>
      </c>
      <c r="D503" t="s" s="213">
        <v>1276</v>
      </c>
      <c r="E503" t="s" s="213">
        <v>1277</v>
      </c>
      <c r="F503" s="213">
        <f>IF(NSFR_G01!K332&gt;=0,"OK","WARNING")</f>
      </c>
    </row>
    <row r="504">
      <c r="A504" t="s" s="213">
        <v>5</v>
      </c>
      <c r="B504" t="s" s="212">
        <v>314</v>
      </c>
      <c r="C504" t="s" s="213">
        <v>315</v>
      </c>
      <c r="D504" t="s" s="213">
        <v>1278</v>
      </c>
      <c r="E504" t="s" s="213">
        <v>1279</v>
      </c>
      <c r="F504" s="213">
        <f>IF(NSFR_G01!L332&gt;=0,"OK","WARNING")</f>
      </c>
    </row>
    <row r="505">
      <c r="A505" t="s" s="213">
        <v>5</v>
      </c>
      <c r="B505" t="s" s="212">
        <v>314</v>
      </c>
      <c r="C505" t="s" s="213">
        <v>315</v>
      </c>
      <c r="D505" t="s" s="213">
        <v>1280</v>
      </c>
      <c r="E505" t="s" s="213">
        <v>1281</v>
      </c>
      <c r="F505" s="213">
        <f>IF(NSFR_G01!M332&gt;=0,"OK","WARNING")</f>
      </c>
    </row>
    <row r="506">
      <c r="A506" t="s" s="213">
        <v>5</v>
      </c>
      <c r="B506" t="s" s="212">
        <v>314</v>
      </c>
      <c r="C506" t="s" s="213">
        <v>315</v>
      </c>
      <c r="D506" t="s" s="213">
        <v>1282</v>
      </c>
      <c r="E506" t="s" s="213">
        <v>1283</v>
      </c>
      <c r="F506" s="213">
        <f>IF(NSFR_G01!K333&gt;=0,"OK","WARNING")</f>
      </c>
    </row>
    <row r="507">
      <c r="A507" t="s" s="213">
        <v>5</v>
      </c>
      <c r="B507" t="s" s="212">
        <v>314</v>
      </c>
      <c r="C507" t="s" s="213">
        <v>315</v>
      </c>
      <c r="D507" t="s" s="213">
        <v>1284</v>
      </c>
      <c r="E507" t="s" s="213">
        <v>1285</v>
      </c>
      <c r="F507" s="213">
        <f>IF(NSFR_G01!L333&gt;=0,"OK","WARNING")</f>
      </c>
    </row>
    <row r="508">
      <c r="A508" t="s" s="213">
        <v>5</v>
      </c>
      <c r="B508" t="s" s="212">
        <v>314</v>
      </c>
      <c r="C508" t="s" s="213">
        <v>315</v>
      </c>
      <c r="D508" t="s" s="213">
        <v>1286</v>
      </c>
      <c r="E508" t="s" s="213">
        <v>1287</v>
      </c>
      <c r="F508" s="213">
        <f>IF(NSFR_G01!M333&gt;=0,"OK","WARNING")</f>
      </c>
    </row>
    <row r="509">
      <c r="A509" t="s" s="213">
        <v>5</v>
      </c>
      <c r="B509" t="s" s="212">
        <v>314</v>
      </c>
      <c r="C509" t="s" s="213">
        <v>315</v>
      </c>
      <c r="D509" t="s" s="213">
        <v>1288</v>
      </c>
      <c r="E509" t="s" s="213">
        <v>1289</v>
      </c>
      <c r="F509" s="213">
        <f>IF(NSFR_G01!K338&gt;=0,"OK","WARNING")</f>
      </c>
    </row>
    <row r="510">
      <c r="A510" t="s" s="213">
        <v>5</v>
      </c>
      <c r="B510" t="s" s="212">
        <v>314</v>
      </c>
      <c r="C510" t="s" s="213">
        <v>315</v>
      </c>
      <c r="D510" t="s" s="213">
        <v>1290</v>
      </c>
      <c r="E510" t="s" s="213">
        <v>1291</v>
      </c>
      <c r="F510" s="213">
        <f>IF(NSFR_G01!K339&gt;=0,"OK","WARNING")</f>
      </c>
    </row>
    <row r="511">
      <c r="A511" t="s" s="213">
        <v>5</v>
      </c>
      <c r="B511" t="s" s="212">
        <v>314</v>
      </c>
      <c r="C511" t="s" s="213">
        <v>315</v>
      </c>
      <c r="D511" t="s" s="213">
        <v>1292</v>
      </c>
      <c r="E511" t="s" s="213">
        <v>1293</v>
      </c>
      <c r="F511" s="213">
        <f>IF(NSFR_G01!K340&gt;=0,"OK","WARNING")</f>
      </c>
    </row>
    <row r="512">
      <c r="A512" t="s" s="213">
        <v>5</v>
      </c>
      <c r="B512" t="s" s="212">
        <v>314</v>
      </c>
      <c r="C512" t="s" s="213">
        <v>315</v>
      </c>
      <c r="D512" t="s" s="213">
        <v>1294</v>
      </c>
      <c r="E512" t="s" s="213">
        <v>1295</v>
      </c>
      <c r="F512" s="213">
        <f>IF(NSFR_G01!K341&gt;=0,"OK","WARNING")</f>
      </c>
    </row>
    <row r="513">
      <c r="A513" t="s" s="213">
        <v>5</v>
      </c>
      <c r="B513" t="s" s="212">
        <v>314</v>
      </c>
      <c r="C513" t="s" s="213">
        <v>315</v>
      </c>
      <c r="D513" t="s" s="213">
        <v>1296</v>
      </c>
      <c r="E513" t="s" s="213">
        <v>1297</v>
      </c>
      <c r="F513" s="213">
        <f>IF(NSFR_G01!K342&gt;=0,"OK","WARNING")</f>
      </c>
    </row>
    <row r="514">
      <c r="A514" t="s" s="213">
        <v>5</v>
      </c>
      <c r="B514" t="s" s="212">
        <v>314</v>
      </c>
      <c r="C514" t="s" s="213">
        <v>315</v>
      </c>
      <c r="D514" t="s" s="213">
        <v>1298</v>
      </c>
      <c r="E514" t="s" s="213">
        <v>1299</v>
      </c>
      <c r="F514" s="213">
        <f>IF(NSFR_G01!K343&gt;=0,"OK","WARNING")</f>
      </c>
    </row>
    <row r="515">
      <c r="A515" t="s" s="213">
        <v>5</v>
      </c>
      <c r="B515" t="s" s="212">
        <v>314</v>
      </c>
      <c r="C515" t="s" s="213">
        <v>315</v>
      </c>
      <c r="D515" t="s" s="213">
        <v>1300</v>
      </c>
      <c r="E515" t="s" s="213">
        <v>1301</v>
      </c>
      <c r="F515" s="213">
        <f>IF(NSFR_G01!K345&gt;=0,"OK","WARNING")</f>
      </c>
    </row>
    <row r="516">
      <c r="A516" t="s" s="213">
        <v>5</v>
      </c>
      <c r="B516" t="s" s="212">
        <v>314</v>
      </c>
      <c r="C516" t="s" s="213">
        <v>315</v>
      </c>
      <c r="D516" t="s" s="213">
        <v>1302</v>
      </c>
      <c r="E516" t="s" s="213">
        <v>1303</v>
      </c>
      <c r="F516" s="213">
        <f>IF(NSFR_G01!K346&gt;=0,"OK","WARNING")</f>
      </c>
    </row>
    <row r="517">
      <c r="A517" t="s" s="213">
        <v>5</v>
      </c>
      <c r="B517" t="s" s="212">
        <v>314</v>
      </c>
      <c r="C517" t="s" s="213">
        <v>315</v>
      </c>
      <c r="D517" t="s" s="213">
        <v>1304</v>
      </c>
      <c r="E517" t="s" s="213">
        <v>1305</v>
      </c>
      <c r="F517" s="213">
        <f>IF(NSFR_G01!K347&gt;=0,"OK","WARNING")</f>
      </c>
    </row>
    <row r="518">
      <c r="A518" t="s" s="213">
        <v>5</v>
      </c>
      <c r="B518" t="s" s="212">
        <v>314</v>
      </c>
      <c r="C518" t="s" s="213">
        <v>315</v>
      </c>
      <c r="D518" t="s" s="213">
        <v>1306</v>
      </c>
      <c r="E518" t="s" s="213">
        <v>1307</v>
      </c>
      <c r="F518" s="213">
        <f>IF(NSFR_G01!K348&gt;=0,"OK","WARNING")</f>
      </c>
    </row>
    <row r="519">
      <c r="A519" t="s" s="213">
        <v>5</v>
      </c>
      <c r="B519" t="s" s="212">
        <v>314</v>
      </c>
      <c r="C519" t="s" s="213">
        <v>315</v>
      </c>
      <c r="D519" t="s" s="213">
        <v>1308</v>
      </c>
      <c r="E519" t="s" s="213">
        <v>1309</v>
      </c>
      <c r="F519" s="213">
        <f>IF(NSFR_G01!K349&gt;=0,"OK","WARNING")</f>
      </c>
    </row>
    <row r="520">
      <c r="A520" t="s" s="213">
        <v>5</v>
      </c>
      <c r="B520" t="s" s="212">
        <v>314</v>
      </c>
      <c r="C520" t="s" s="213">
        <v>315</v>
      </c>
      <c r="D520" t="s" s="213">
        <v>1310</v>
      </c>
      <c r="E520" t="s" s="213">
        <v>1311</v>
      </c>
      <c r="F520" s="213">
        <f>IF(NSFR_G01!V350&gt;=0,"OK","WARNING")</f>
      </c>
    </row>
    <row r="521">
      <c r="A521" t="s" s="213">
        <v>5</v>
      </c>
      <c r="B521" t="s" s="212">
        <v>314</v>
      </c>
      <c r="C521" t="s" s="213">
        <v>315</v>
      </c>
      <c r="D521" t="s" s="213">
        <v>1312</v>
      </c>
      <c r="E521" t="s" s="213">
        <v>1313</v>
      </c>
      <c r="F521" s="213">
        <f>IF(NSFR_G01!V354&gt;=0,"OK","WARNING")</f>
      </c>
    </row>
    <row r="522">
      <c r="A522" t="s" s="213">
        <v>5</v>
      </c>
      <c r="B522" t="s" s="212">
        <v>1314</v>
      </c>
      <c r="C522" t="s" s="213">
        <v>37</v>
      </c>
      <c r="D522" t="s" s="213">
        <v>1315</v>
      </c>
      <c r="E522" t="s" s="213">
        <v>1316</v>
      </c>
      <c r="F522" s="213">
        <f>IF(ABS(NSFR_G01!M63-SUM(NSFR_G01!L64,NSFR_G01!K64,NSFR_G01!M64))&lt;=0.5,"OK","ERROR")</f>
      </c>
    </row>
  </sheetData>
  <sheetProtection sheet="true" selectLockedCells="false" selectUnlockedCells="false" formatCells="true" formatColumns="false" formatRows="true" insertColumns="true" insertRows="true" insertHyperlinks="true" deleteColumns="true" deleteRows="true" sort="true" autoFilter="false" pivotTables="true" objects="true" scenarios="true"/>
  <autoFilter ref="A13:F522"/>
  <conditionalFormatting sqref="B9 B5">
    <cfRule type="expression" dxfId="3" priority="1">
      <formula>AND(B5=0,NOT(ISBLANK(B5)))</formula>
    </cfRule>
    <cfRule type="expression" dxfId="4" priority="2">
      <formula>B5&gt;0</formula>
    </cfRule>
  </conditionalFormatting>
  <conditionalFormatting sqref="B10 B6">
    <cfRule type="expression" dxfId="5" priority="3">
      <formula>AND(B6=0,NOT(ISBLANK(B6)))</formula>
    </cfRule>
    <cfRule type="expression" dxfId="6" priority="4">
      <formula>B6&gt;0</formula>
    </cfRule>
  </conditionalFormatting>
  <hyperlinks>
    <hyperlink location="Validation_K001_NSFR_G01_M61_0" ref="B14"/>
    <hyperlink location="Validation_K003_NSFR_G01_M323_0" ref="B15"/>
    <hyperlink location="Validation_K004_NSFR_G01_V74_0" ref="B16"/>
    <hyperlink location="Validation_K004_NSFR_G01_V350_0" ref="B17"/>
    <hyperlink location="Validation_K005_NSFR_G01_V354_0" ref="B18"/>
    <hyperlink location="Validation_K006_NSFR_G01_K82_0" ref="B19"/>
    <hyperlink location="Validation_K006_NSFR_G01_L82_0" ref="B20"/>
    <hyperlink location="Validation_K006_NSFR_G01_M82_0" ref="B21"/>
    <hyperlink location="Validation_K007_NSFR_G01_K68_0" ref="B22"/>
    <hyperlink location="Validation_KD001_NSFR_G01_M22_0" ref="B23"/>
    <hyperlink location="Validation_KD001_NSFR_G01_M23_0" ref="B24"/>
    <hyperlink location="Validation_KD001_NSFR_G01_K24_0" ref="B25"/>
    <hyperlink location="Validation_KD001_NSFR_G01_L24_0" ref="B26"/>
    <hyperlink location="Validation_KD001_NSFR_G01_M24_0" ref="B27"/>
    <hyperlink location="Validation_KD001_NSFR_G01_K25_0" ref="B28"/>
    <hyperlink location="Validation_KD001_NSFR_G01_L25_0" ref="B29"/>
    <hyperlink location="Validation_KD001_NSFR_G01_M25_0" ref="B30"/>
    <hyperlink location="Validation_KD001_NSFR_G01_K27_0" ref="B31"/>
    <hyperlink location="Validation_KD001_NSFR_G01_K28_0" ref="B32"/>
    <hyperlink location="Validation_KD001_NSFR_G01_L28_0" ref="B33"/>
    <hyperlink location="Validation_KD001_NSFR_G01_M28_0" ref="B34"/>
    <hyperlink location="Validation_KD001_NSFR_G01_K29_0" ref="B35"/>
    <hyperlink location="Validation_KD001_NSFR_G01_L29_0" ref="B36"/>
    <hyperlink location="Validation_KD001_NSFR_G01_M29_0" ref="B37"/>
    <hyperlink location="Validation_KD001_NSFR_G01_K31_0" ref="B38"/>
    <hyperlink location="Validation_KD001_NSFR_G01_K32_0" ref="B39"/>
    <hyperlink location="Validation_KD001_NSFR_G01_L32_0" ref="B40"/>
    <hyperlink location="Validation_KD001_NSFR_G01_M32_0" ref="B41"/>
    <hyperlink location="Validation_KD001_NSFR_G01_K33_0" ref="B42"/>
    <hyperlink location="Validation_KD001_NSFR_G01_L33_0" ref="B43"/>
    <hyperlink location="Validation_KD001_NSFR_G01_M33_0" ref="B44"/>
    <hyperlink location="Validation_KD001_NSFR_G01_K35_0" ref="B45"/>
    <hyperlink location="Validation_KD001_NSFR_G01_K36_0" ref="B46"/>
    <hyperlink location="Validation_KD001_NSFR_G01_L36_0" ref="B47"/>
    <hyperlink location="Validation_KD001_NSFR_G01_M36_0" ref="B48"/>
    <hyperlink location="Validation_KD001_NSFR_G01_K37_0" ref="B49"/>
    <hyperlink location="Validation_KD001_NSFR_G01_L37_0" ref="B50"/>
    <hyperlink location="Validation_KD001_NSFR_G01_M37_0" ref="B51"/>
    <hyperlink location="Validation_KD001_NSFR_G01_K39_0" ref="B52"/>
    <hyperlink location="Validation_KD001_NSFR_G01_K40_0" ref="B53"/>
    <hyperlink location="Validation_KD001_NSFR_G01_L40_0" ref="B54"/>
    <hyperlink location="Validation_KD001_NSFR_G01_M40_0" ref="B55"/>
    <hyperlink location="Validation_KD001_NSFR_G01_K41_0" ref="B56"/>
    <hyperlink location="Validation_KD001_NSFR_G01_L41_0" ref="B57"/>
    <hyperlink location="Validation_KD001_NSFR_G01_M41_0" ref="B58"/>
    <hyperlink location="Validation_KD001_NSFR_G01_K43_0" ref="B59"/>
    <hyperlink location="Validation_KD001_NSFR_G01_K44_0" ref="B60"/>
    <hyperlink location="Validation_KD001_NSFR_G01_L44_0" ref="B61"/>
    <hyperlink location="Validation_KD001_NSFR_G01_M44_0" ref="B62"/>
    <hyperlink location="Validation_KD001_NSFR_G01_K45_0" ref="B63"/>
    <hyperlink location="Validation_KD001_NSFR_G01_L45_0" ref="B64"/>
    <hyperlink location="Validation_KD001_NSFR_G01_M45_0" ref="B65"/>
    <hyperlink location="Validation_KD001_NSFR_G01_K47_0" ref="B66"/>
    <hyperlink location="Validation_KD001_NSFR_G01_K48_0" ref="B67"/>
    <hyperlink location="Validation_KD001_NSFR_G01_L48_0" ref="B68"/>
    <hyperlink location="Validation_KD001_NSFR_G01_M48_0" ref="B69"/>
    <hyperlink location="Validation_KD001_NSFR_G01_K49_0" ref="B70"/>
    <hyperlink location="Validation_KD001_NSFR_G01_L49_0" ref="B71"/>
    <hyperlink location="Validation_KD001_NSFR_G01_M49_0" ref="B72"/>
    <hyperlink location="Validation_KD001_NSFR_G01_K50_0" ref="B73"/>
    <hyperlink location="Validation_KD001_NSFR_G01_L50_0" ref="B74"/>
    <hyperlink location="Validation_KD001_NSFR_G01_M50_0" ref="B75"/>
    <hyperlink location="Validation_KD001_NSFR_G01_K51_0" ref="B76"/>
    <hyperlink location="Validation_KD001_NSFR_G01_L51_0" ref="B77"/>
    <hyperlink location="Validation_KD001_NSFR_G01_M51_0" ref="B78"/>
    <hyperlink location="Validation_KD001_NSFR_G01_K53_0" ref="B79"/>
    <hyperlink location="Validation_KD001_NSFR_G01_L53_0" ref="B80"/>
    <hyperlink location="Validation_KD001_NSFR_G01_M53_0" ref="B81"/>
    <hyperlink location="Validation_KD001_NSFR_G01_K54_0" ref="B82"/>
    <hyperlink location="Validation_KD001_NSFR_G01_L54_0" ref="B83"/>
    <hyperlink location="Validation_KD001_NSFR_G01_M54_0" ref="B84"/>
    <hyperlink location="Validation_KD001_NSFR_G01_K55_0" ref="B85"/>
    <hyperlink location="Validation_KD001_NSFR_G01_L55_0" ref="B86"/>
    <hyperlink location="Validation_KD001_NSFR_G01_M55_0" ref="B87"/>
    <hyperlink location="Validation_KD001_NSFR_G01_K56_0" ref="B88"/>
    <hyperlink location="Validation_KD001_NSFR_G01_L56_0" ref="B89"/>
    <hyperlink location="Validation_KD001_NSFR_G01_M56_0" ref="B90"/>
    <hyperlink location="Validation_KD001_NSFR_G01_K57_0" ref="B91"/>
    <hyperlink location="Validation_KD001_NSFR_G01_L57_0" ref="B92"/>
    <hyperlink location="Validation_KD001_NSFR_G01_M57_0" ref="B93"/>
    <hyperlink location="Validation_KD001_NSFR_G01_K58_0" ref="B94"/>
    <hyperlink location="Validation_KD001_NSFR_G01_L58_0" ref="B95"/>
    <hyperlink location="Validation_KD001_NSFR_G01_M58_0" ref="B96"/>
    <hyperlink location="Validation_KD001_NSFR_G01_K59_0" ref="B97"/>
    <hyperlink location="Validation_KD001_NSFR_G01_L59_0" ref="B98"/>
    <hyperlink location="Validation_KD001_NSFR_G01_M59_0" ref="B99"/>
    <hyperlink location="Validation_KD001_NSFR_G01_M60_0" ref="B100"/>
    <hyperlink location="Validation_KD001_NSFR_G01_M61_0" ref="B101"/>
    <hyperlink location="Validation_KD001_NSFR_G01_M62_0" ref="B102"/>
    <hyperlink location="Validation_KD001_NSFR_G01_M63_0" ref="B103"/>
    <hyperlink location="Validation_KD001_NSFR_G01_K64_0" ref="B104"/>
    <hyperlink location="Validation_KD001_NSFR_G01_L64_0" ref="B105"/>
    <hyperlink location="Validation_KD001_NSFR_G01_M64_0" ref="B106"/>
    <hyperlink location="Validation_KD001_NSFR_G01_K65_0" ref="B107"/>
    <hyperlink location="Validation_KD001_NSFR_G01_L65_0" ref="B108"/>
    <hyperlink location="Validation_KD001_NSFR_G01_M65_0" ref="B109"/>
    <hyperlink location="Validation_KD001_NSFR_G01_K66_0" ref="B110"/>
    <hyperlink location="Validation_KD001_NSFR_G01_L66_0" ref="B111"/>
    <hyperlink location="Validation_KD001_NSFR_G01_M66_0" ref="B112"/>
    <hyperlink location="Validation_KD001_NSFR_G01_K67_0" ref="B113"/>
    <hyperlink location="Validation_KD001_NSFR_G01_L67_0" ref="B114"/>
    <hyperlink location="Validation_KD001_NSFR_G01_M67_0" ref="B115"/>
    <hyperlink location="Validation_KD001_NSFR_G01_K68_0" ref="B116"/>
    <hyperlink location="Validation_KD001_NSFR_G01_L68_0" ref="B117"/>
    <hyperlink location="Validation_KD001_NSFR_G01_M68_0" ref="B118"/>
    <hyperlink location="Validation_KD001_NSFR_G01_K70_0" ref="B119"/>
    <hyperlink location="Validation_KD001_NSFR_G01_K71_0" ref="B120"/>
    <hyperlink location="Validation_KD001_NSFR_G01_L71_0" ref="B121"/>
    <hyperlink location="Validation_KD001_NSFR_G01_M71_0" ref="B122"/>
    <hyperlink location="Validation_KD001_NSFR_G01_K72_0" ref="B123"/>
    <hyperlink location="Validation_KD001_NSFR_G01_L72_0" ref="B124"/>
    <hyperlink location="Validation_KD001_NSFR_G01_M72_0" ref="B125"/>
    <hyperlink location="Validation_KD001_NSFR_G01_K73_0" ref="B126"/>
    <hyperlink location="Validation_KD001_NSFR_G01_L73_0" ref="B127"/>
    <hyperlink location="Validation_KD001_NSFR_G01_M73_0" ref="B128"/>
    <hyperlink location="Validation_KD001_NSFR_G01_V74_0" ref="B129"/>
    <hyperlink location="Validation_KD001_NSFR_G01_K81_0" ref="B130"/>
    <hyperlink location="Validation_KD001_NSFR_G01_K82_0" ref="B131"/>
    <hyperlink location="Validation_KD001_NSFR_G01_L82_0" ref="B132"/>
    <hyperlink location="Validation_KD001_NSFR_G01_M82_0" ref="B133"/>
    <hyperlink location="Validation_KD001_NSFR_G01_K83_0" ref="B134"/>
    <hyperlink location="Validation_KD001_NSFR_G01_L83_0" ref="B135"/>
    <hyperlink location="Validation_KD001_NSFR_G01_M83_0" ref="B136"/>
    <hyperlink location="Validation_KD001_NSFR_G01_K84_0" ref="B137"/>
    <hyperlink location="Validation_KD001_NSFR_G01_L84_0" ref="B138"/>
    <hyperlink location="Validation_KD001_NSFR_G01_M84_0" ref="B139"/>
    <hyperlink location="Validation_KD001_NSFR_G01_K85_0" ref="B140"/>
    <hyperlink location="Validation_KD001_NSFR_G01_L85_0" ref="B141"/>
    <hyperlink location="Validation_KD001_NSFR_G01_M85_0" ref="B142"/>
    <hyperlink location="Validation_KD001_NSFR_G01_K87_0" ref="B143"/>
    <hyperlink location="Validation_KD001_NSFR_G01_L87_0" ref="B144"/>
    <hyperlink location="Validation_KD001_NSFR_G01_K89_0" ref="B145"/>
    <hyperlink location="Validation_KD001_NSFR_G01_L89_0" ref="B146"/>
    <hyperlink location="Validation_KD001_NSFR_G01_K90_0" ref="B147"/>
    <hyperlink location="Validation_KD001_NSFR_G01_L90_0" ref="B148"/>
    <hyperlink location="Validation_KD001_NSFR_G01_K91_0" ref="B149"/>
    <hyperlink location="Validation_KD001_NSFR_G01_L91_0" ref="B150"/>
    <hyperlink location="Validation_KD001_NSFR_G01_K93_0" ref="B151"/>
    <hyperlink location="Validation_KD001_NSFR_G01_L93_0" ref="B152"/>
    <hyperlink location="Validation_KD001_NSFR_G01_K94_0" ref="B153"/>
    <hyperlink location="Validation_KD001_NSFR_G01_L94_0" ref="B154"/>
    <hyperlink location="Validation_KD001_NSFR_G01_K95_0" ref="B155"/>
    <hyperlink location="Validation_KD001_NSFR_G01_L95_0" ref="B156"/>
    <hyperlink location="Validation_KD001_NSFR_G01_K97_0" ref="B157"/>
    <hyperlink location="Validation_KD001_NSFR_G01_L97_0" ref="B158"/>
    <hyperlink location="Validation_KD001_NSFR_G01_M97_0" ref="B159"/>
    <hyperlink location="Validation_KD001_NSFR_G01_K99_0" ref="B160"/>
    <hyperlink location="Validation_KD001_NSFR_G01_L99_0" ref="B161"/>
    <hyperlink location="Validation_KD001_NSFR_G01_M99_0" ref="B162"/>
    <hyperlink location="Validation_KD001_NSFR_G01_K100_0" ref="B163"/>
    <hyperlink location="Validation_KD001_NSFR_G01_L100_0" ref="B164"/>
    <hyperlink location="Validation_KD001_NSFR_G01_M100_0" ref="B165"/>
    <hyperlink location="Validation_KD001_NSFR_G01_K101_0" ref="B166"/>
    <hyperlink location="Validation_KD001_NSFR_G01_L101_0" ref="B167"/>
    <hyperlink location="Validation_KD001_NSFR_G01_M101_0" ref="B168"/>
    <hyperlink location="Validation_KD001_NSFR_G01_K103_0" ref="B169"/>
    <hyperlink location="Validation_KD001_NSFR_G01_L103_0" ref="B170"/>
    <hyperlink location="Validation_KD001_NSFR_G01_M103_0" ref="B171"/>
    <hyperlink location="Validation_KD001_NSFR_G01_K104_0" ref="B172"/>
    <hyperlink location="Validation_KD001_NSFR_G01_L104_0" ref="B173"/>
    <hyperlink location="Validation_KD001_NSFR_G01_M104_0" ref="B174"/>
    <hyperlink location="Validation_KD001_NSFR_G01_K105_0" ref="B175"/>
    <hyperlink location="Validation_KD001_NSFR_G01_L105_0" ref="B176"/>
    <hyperlink location="Validation_KD001_NSFR_G01_M105_0" ref="B177"/>
    <hyperlink location="Validation_KD001_NSFR_G01_K107_0" ref="B178"/>
    <hyperlink location="Validation_KD001_NSFR_G01_L107_0" ref="B179"/>
    <hyperlink location="Validation_KD001_NSFR_G01_M107_0" ref="B180"/>
    <hyperlink location="Validation_KD001_NSFR_G01_K109_0" ref="B181"/>
    <hyperlink location="Validation_KD001_NSFR_G01_L109_0" ref="B182"/>
    <hyperlink location="Validation_KD001_NSFR_G01_M109_0" ref="B183"/>
    <hyperlink location="Validation_KD001_NSFR_G01_K110_0" ref="B184"/>
    <hyperlink location="Validation_KD001_NSFR_G01_L110_0" ref="B185"/>
    <hyperlink location="Validation_KD001_NSFR_G01_M110_0" ref="B186"/>
    <hyperlink location="Validation_KD001_NSFR_G01_K111_0" ref="B187"/>
    <hyperlink location="Validation_KD001_NSFR_G01_L111_0" ref="B188"/>
    <hyperlink location="Validation_KD001_NSFR_G01_M111_0" ref="B189"/>
    <hyperlink location="Validation_KD001_NSFR_G01_K113_0" ref="B190"/>
    <hyperlink location="Validation_KD001_NSFR_G01_L113_0" ref="B191"/>
    <hyperlink location="Validation_KD001_NSFR_G01_M113_0" ref="B192"/>
    <hyperlink location="Validation_KD001_NSFR_G01_K114_0" ref="B193"/>
    <hyperlink location="Validation_KD001_NSFR_G01_L114_0" ref="B194"/>
    <hyperlink location="Validation_KD001_NSFR_G01_M114_0" ref="B195"/>
    <hyperlink location="Validation_KD001_NSFR_G01_K115_0" ref="B196"/>
    <hyperlink location="Validation_KD001_NSFR_G01_L115_0" ref="B197"/>
    <hyperlink location="Validation_KD001_NSFR_G01_M115_0" ref="B198"/>
    <hyperlink location="Validation_KD001_NSFR_G01_K117_0" ref="B199"/>
    <hyperlink location="Validation_KD001_NSFR_G01_L117_0" ref="B200"/>
    <hyperlink location="Validation_KD001_NSFR_G01_M117_0" ref="B201"/>
    <hyperlink location="Validation_KD001_NSFR_G01_K119_0" ref="B202"/>
    <hyperlink location="Validation_KD001_NSFR_G01_L119_0" ref="B203"/>
    <hyperlink location="Validation_KD001_NSFR_G01_M119_0" ref="B204"/>
    <hyperlink location="Validation_KD001_NSFR_G01_K120_0" ref="B205"/>
    <hyperlink location="Validation_KD001_NSFR_G01_L120_0" ref="B206"/>
    <hyperlink location="Validation_KD001_NSFR_G01_M120_0" ref="B207"/>
    <hyperlink location="Validation_KD001_NSFR_G01_K121_0" ref="B208"/>
    <hyperlink location="Validation_KD001_NSFR_G01_L121_0" ref="B209"/>
    <hyperlink location="Validation_KD001_NSFR_G01_M121_0" ref="B210"/>
    <hyperlink location="Validation_KD001_NSFR_G01_K123_0" ref="B211"/>
    <hyperlink location="Validation_KD001_NSFR_G01_L123_0" ref="B212"/>
    <hyperlink location="Validation_KD001_NSFR_G01_M123_0" ref="B213"/>
    <hyperlink location="Validation_KD001_NSFR_G01_K124_0" ref="B214"/>
    <hyperlink location="Validation_KD001_NSFR_G01_L124_0" ref="B215"/>
    <hyperlink location="Validation_KD001_NSFR_G01_M124_0" ref="B216"/>
    <hyperlink location="Validation_KD001_NSFR_G01_K125_0" ref="B217"/>
    <hyperlink location="Validation_KD001_NSFR_G01_L125_0" ref="B218"/>
    <hyperlink location="Validation_KD001_NSFR_G01_M125_0" ref="B219"/>
    <hyperlink location="Validation_KD001_NSFR_G01_K127_0" ref="B220"/>
    <hyperlink location="Validation_KD001_NSFR_G01_L127_0" ref="B221"/>
    <hyperlink location="Validation_KD001_NSFR_G01_M127_0" ref="B222"/>
    <hyperlink location="Validation_KD001_NSFR_G01_K129_0" ref="B223"/>
    <hyperlink location="Validation_KD001_NSFR_G01_L129_0" ref="B224"/>
    <hyperlink location="Validation_KD001_NSFR_G01_M129_0" ref="B225"/>
    <hyperlink location="Validation_KD001_NSFR_G01_K130_0" ref="B226"/>
    <hyperlink location="Validation_KD001_NSFR_G01_L130_0" ref="B227"/>
    <hyperlink location="Validation_KD001_NSFR_G01_M130_0" ref="B228"/>
    <hyperlink location="Validation_KD001_NSFR_G01_K131_0" ref="B229"/>
    <hyperlink location="Validation_KD001_NSFR_G01_L131_0" ref="B230"/>
    <hyperlink location="Validation_KD001_NSFR_G01_M131_0" ref="B231"/>
    <hyperlink location="Validation_KD001_NSFR_G01_K133_0" ref="B232"/>
    <hyperlink location="Validation_KD001_NSFR_G01_L133_0" ref="B233"/>
    <hyperlink location="Validation_KD001_NSFR_G01_M133_0" ref="B234"/>
    <hyperlink location="Validation_KD001_NSFR_G01_K134_0" ref="B235"/>
    <hyperlink location="Validation_KD001_NSFR_G01_L134_0" ref="B236"/>
    <hyperlink location="Validation_KD001_NSFR_G01_M134_0" ref="B237"/>
    <hyperlink location="Validation_KD001_NSFR_G01_K135_0" ref="B238"/>
    <hyperlink location="Validation_KD001_NSFR_G01_L135_0" ref="B239"/>
    <hyperlink location="Validation_KD001_NSFR_G01_M135_0" ref="B240"/>
    <hyperlink location="Validation_KD001_NSFR_G01_K137_0" ref="B241"/>
    <hyperlink location="Validation_KD001_NSFR_G01_K139_0" ref="B242"/>
    <hyperlink location="Validation_KD001_NSFR_G01_K140_0" ref="B243"/>
    <hyperlink location="Validation_KD001_NSFR_G01_K141_0" ref="B244"/>
    <hyperlink location="Validation_KD001_NSFR_G01_K143_0" ref="B245"/>
    <hyperlink location="Validation_KD001_NSFR_G01_K144_0" ref="B246"/>
    <hyperlink location="Validation_KD001_NSFR_G01_K145_0" ref="B247"/>
    <hyperlink location="Validation_KD001_NSFR_G01_K147_0" ref="B248"/>
    <hyperlink location="Validation_KD001_NSFR_G01_K149_0" ref="B249"/>
    <hyperlink location="Validation_KD001_NSFR_G01_K150_0" ref="B250"/>
    <hyperlink location="Validation_KD001_NSFR_G01_K151_0" ref="B251"/>
    <hyperlink location="Validation_KD001_NSFR_G01_K153_0" ref="B252"/>
    <hyperlink location="Validation_KD001_NSFR_G01_K154_0" ref="B253"/>
    <hyperlink location="Validation_KD001_NSFR_G01_K155_0" ref="B254"/>
    <hyperlink location="Validation_KD001_NSFR_G01_K157_0" ref="B255"/>
    <hyperlink location="Validation_KD001_NSFR_G01_L157_0" ref="B256"/>
    <hyperlink location="Validation_KD001_NSFR_G01_M157_0" ref="B257"/>
    <hyperlink location="Validation_KD001_NSFR_G01_K159_0" ref="B258"/>
    <hyperlink location="Validation_KD001_NSFR_G01_L159_0" ref="B259"/>
    <hyperlink location="Validation_KD001_NSFR_G01_M159_0" ref="B260"/>
    <hyperlink location="Validation_KD001_NSFR_G01_K160_0" ref="B261"/>
    <hyperlink location="Validation_KD001_NSFR_G01_L160_0" ref="B262"/>
    <hyperlink location="Validation_KD001_NSFR_G01_M160_0" ref="B263"/>
    <hyperlink location="Validation_KD001_NSFR_G01_K161_0" ref="B264"/>
    <hyperlink location="Validation_KD001_NSFR_G01_L161_0" ref="B265"/>
    <hyperlink location="Validation_KD001_NSFR_G01_M161_0" ref="B266"/>
    <hyperlink location="Validation_KD001_NSFR_G01_K163_0" ref="B267"/>
    <hyperlink location="Validation_KD001_NSFR_G01_L163_0" ref="B268"/>
    <hyperlink location="Validation_KD001_NSFR_G01_M163_0" ref="B269"/>
    <hyperlink location="Validation_KD001_NSFR_G01_K164_0" ref="B270"/>
    <hyperlink location="Validation_KD001_NSFR_G01_L164_0" ref="B271"/>
    <hyperlink location="Validation_KD001_NSFR_G01_M164_0" ref="B272"/>
    <hyperlink location="Validation_KD001_NSFR_G01_K165_0" ref="B273"/>
    <hyperlink location="Validation_KD001_NSFR_G01_L165_0" ref="B274"/>
    <hyperlink location="Validation_KD001_NSFR_G01_M165_0" ref="B275"/>
    <hyperlink location="Validation_KD001_NSFR_G01_K167_0" ref="B276"/>
    <hyperlink location="Validation_KD001_NSFR_G01_L167_0" ref="B277"/>
    <hyperlink location="Validation_KD001_NSFR_G01_M167_0" ref="B278"/>
    <hyperlink location="Validation_KD001_NSFR_G01_K169_0" ref="B279"/>
    <hyperlink location="Validation_KD001_NSFR_G01_L169_0" ref="B280"/>
    <hyperlink location="Validation_KD001_NSFR_G01_M169_0" ref="B281"/>
    <hyperlink location="Validation_KD001_NSFR_G01_K170_0" ref="B282"/>
    <hyperlink location="Validation_KD001_NSFR_G01_L170_0" ref="B283"/>
    <hyperlink location="Validation_KD001_NSFR_G01_M170_0" ref="B284"/>
    <hyperlink location="Validation_KD001_NSFR_G01_K171_0" ref="B285"/>
    <hyperlink location="Validation_KD001_NSFR_G01_L171_0" ref="B286"/>
    <hyperlink location="Validation_KD001_NSFR_G01_M171_0" ref="B287"/>
    <hyperlink location="Validation_KD001_NSFR_G01_K173_0" ref="B288"/>
    <hyperlink location="Validation_KD001_NSFR_G01_L173_0" ref="B289"/>
    <hyperlink location="Validation_KD001_NSFR_G01_M173_0" ref="B290"/>
    <hyperlink location="Validation_KD001_NSFR_G01_K174_0" ref="B291"/>
    <hyperlink location="Validation_KD001_NSFR_G01_L174_0" ref="B292"/>
    <hyperlink location="Validation_KD001_NSFR_G01_M174_0" ref="B293"/>
    <hyperlink location="Validation_KD001_NSFR_G01_K175_0" ref="B294"/>
    <hyperlink location="Validation_KD001_NSFR_G01_L175_0" ref="B295"/>
    <hyperlink location="Validation_KD001_NSFR_G01_M175_0" ref="B296"/>
    <hyperlink location="Validation_KD001_NSFR_G01_K177_0" ref="B297"/>
    <hyperlink location="Validation_KD001_NSFR_G01_L177_0" ref="B298"/>
    <hyperlink location="Validation_KD001_NSFR_G01_K179_0" ref="B299"/>
    <hyperlink location="Validation_KD001_NSFR_G01_L179_0" ref="B300"/>
    <hyperlink location="Validation_KD001_NSFR_G01_K180_0" ref="B301"/>
    <hyperlink location="Validation_KD001_NSFR_G01_L180_0" ref="B302"/>
    <hyperlink location="Validation_KD001_NSFR_G01_K181_0" ref="B303"/>
    <hyperlink location="Validation_KD001_NSFR_G01_L181_0" ref="B304"/>
    <hyperlink location="Validation_KD001_NSFR_G01_K183_0" ref="B305"/>
    <hyperlink location="Validation_KD001_NSFR_G01_L183_0" ref="B306"/>
    <hyperlink location="Validation_KD001_NSFR_G01_K184_0" ref="B307"/>
    <hyperlink location="Validation_KD001_NSFR_G01_L184_0" ref="B308"/>
    <hyperlink location="Validation_KD001_NSFR_G01_K185_0" ref="B309"/>
    <hyperlink location="Validation_KD001_NSFR_G01_L185_0" ref="B310"/>
    <hyperlink location="Validation_KD001_NSFR_G01_K187_0" ref="B311"/>
    <hyperlink location="Validation_KD001_NSFR_G01_K189_0" ref="B312"/>
    <hyperlink location="Validation_KD001_NSFR_G01_K190_0" ref="B313"/>
    <hyperlink location="Validation_KD001_NSFR_G01_K191_0" ref="B314"/>
    <hyperlink location="Validation_KD001_NSFR_G01_K193_0" ref="B315"/>
    <hyperlink location="Validation_KD001_NSFR_G01_K194_0" ref="B316"/>
    <hyperlink location="Validation_KD001_NSFR_G01_K195_0" ref="B317"/>
    <hyperlink location="Validation_KD001_NSFR_G01_K197_0" ref="B318"/>
    <hyperlink location="Validation_KD001_NSFR_G01_K199_0" ref="B319"/>
    <hyperlink location="Validation_KD001_NSFR_G01_K200_0" ref="B320"/>
    <hyperlink location="Validation_KD001_NSFR_G01_K201_0" ref="B321"/>
    <hyperlink location="Validation_KD001_NSFR_G01_K203_0" ref="B322"/>
    <hyperlink location="Validation_KD001_NSFR_G01_K204_0" ref="B323"/>
    <hyperlink location="Validation_KD001_NSFR_G01_K205_0" ref="B324"/>
    <hyperlink location="Validation_KD001_NSFR_G01_K207_0" ref="B325"/>
    <hyperlink location="Validation_KD001_NSFR_G01_L207_0" ref="B326"/>
    <hyperlink location="Validation_KD001_NSFR_G01_K209_0" ref="B327"/>
    <hyperlink location="Validation_KD001_NSFR_G01_L209_0" ref="B328"/>
    <hyperlink location="Validation_KD001_NSFR_G01_K210_0" ref="B329"/>
    <hyperlink location="Validation_KD001_NSFR_G01_L210_0" ref="B330"/>
    <hyperlink location="Validation_KD001_NSFR_G01_K211_0" ref="B331"/>
    <hyperlink location="Validation_KD001_NSFR_G01_L211_0" ref="B332"/>
    <hyperlink location="Validation_KD001_NSFR_G01_K213_0" ref="B333"/>
    <hyperlink location="Validation_KD001_NSFR_G01_L213_0" ref="B334"/>
    <hyperlink location="Validation_KD001_NSFR_G01_K214_0" ref="B335"/>
    <hyperlink location="Validation_KD001_NSFR_G01_L214_0" ref="B336"/>
    <hyperlink location="Validation_KD001_NSFR_G01_K215_0" ref="B337"/>
    <hyperlink location="Validation_KD001_NSFR_G01_L215_0" ref="B338"/>
    <hyperlink location="Validation_KD001_NSFR_G01_K217_0" ref="B339"/>
    <hyperlink location="Validation_KD001_NSFR_G01_L217_0" ref="B340"/>
    <hyperlink location="Validation_KD001_NSFR_G01_K219_0" ref="B341"/>
    <hyperlink location="Validation_KD001_NSFR_G01_L219_0" ref="B342"/>
    <hyperlink location="Validation_KD001_NSFR_G01_K220_0" ref="B343"/>
    <hyperlink location="Validation_KD001_NSFR_G01_L220_0" ref="B344"/>
    <hyperlink location="Validation_KD001_NSFR_G01_K221_0" ref="B345"/>
    <hyperlink location="Validation_KD001_NSFR_G01_L221_0" ref="B346"/>
    <hyperlink location="Validation_KD001_NSFR_G01_K223_0" ref="B347"/>
    <hyperlink location="Validation_KD001_NSFR_G01_L223_0" ref="B348"/>
    <hyperlink location="Validation_KD001_NSFR_G01_K224_0" ref="B349"/>
    <hyperlink location="Validation_KD001_NSFR_G01_L224_0" ref="B350"/>
    <hyperlink location="Validation_KD001_NSFR_G01_K225_0" ref="B351"/>
    <hyperlink location="Validation_KD001_NSFR_G01_L225_0" ref="B352"/>
    <hyperlink location="Validation_KD001_NSFR_G01_K227_0" ref="B353"/>
    <hyperlink location="Validation_KD001_NSFR_G01_L227_0" ref="B354"/>
    <hyperlink location="Validation_KD001_NSFR_G01_K229_0" ref="B355"/>
    <hyperlink location="Validation_KD001_NSFR_G01_L229_0" ref="B356"/>
    <hyperlink location="Validation_KD001_NSFR_G01_K230_0" ref="B357"/>
    <hyperlink location="Validation_KD001_NSFR_G01_L230_0" ref="B358"/>
    <hyperlink location="Validation_KD001_NSFR_G01_K231_0" ref="B359"/>
    <hyperlink location="Validation_KD001_NSFR_G01_L231_0" ref="B360"/>
    <hyperlink location="Validation_KD001_NSFR_G01_K233_0" ref="B361"/>
    <hyperlink location="Validation_KD001_NSFR_G01_L233_0" ref="B362"/>
    <hyperlink location="Validation_KD001_NSFR_G01_K234_0" ref="B363"/>
    <hyperlink location="Validation_KD001_NSFR_G01_L234_0" ref="B364"/>
    <hyperlink location="Validation_KD001_NSFR_G01_K235_0" ref="B365"/>
    <hyperlink location="Validation_KD001_NSFR_G01_L235_0" ref="B366"/>
    <hyperlink location="Validation_KD001_NSFR_G01_K237_0" ref="B367"/>
    <hyperlink location="Validation_KD001_NSFR_G01_L237_0" ref="B368"/>
    <hyperlink location="Validation_KD001_NSFR_G01_M237_0" ref="B369"/>
    <hyperlink location="Validation_KD001_NSFR_G01_K239_0" ref="B370"/>
    <hyperlink location="Validation_KD001_NSFR_G01_L239_0" ref="B371"/>
    <hyperlink location="Validation_KD001_NSFR_G01_M239_0" ref="B372"/>
    <hyperlink location="Validation_KD001_NSFR_G01_K240_0" ref="B373"/>
    <hyperlink location="Validation_KD001_NSFR_G01_L240_0" ref="B374"/>
    <hyperlink location="Validation_KD001_NSFR_G01_M240_0" ref="B375"/>
    <hyperlink location="Validation_KD001_NSFR_G01_K241_0" ref="B376"/>
    <hyperlink location="Validation_KD001_NSFR_G01_L241_0" ref="B377"/>
    <hyperlink location="Validation_KD001_NSFR_G01_M241_0" ref="B378"/>
    <hyperlink location="Validation_KD001_NSFR_G01_K243_0" ref="B379"/>
    <hyperlink location="Validation_KD001_NSFR_G01_L243_0" ref="B380"/>
    <hyperlink location="Validation_KD001_NSFR_G01_M243_0" ref="B381"/>
    <hyperlink location="Validation_KD001_NSFR_G01_K244_0" ref="B382"/>
    <hyperlink location="Validation_KD001_NSFR_G01_L244_0" ref="B383"/>
    <hyperlink location="Validation_KD001_NSFR_G01_M244_0" ref="B384"/>
    <hyperlink location="Validation_KD001_NSFR_G01_K245_0" ref="B385"/>
    <hyperlink location="Validation_KD001_NSFR_G01_L245_0" ref="B386"/>
    <hyperlink location="Validation_KD001_NSFR_G01_M245_0" ref="B387"/>
    <hyperlink location="Validation_KD001_NSFR_G01_M247_0" ref="B388"/>
    <hyperlink location="Validation_KD001_NSFR_G01_M249_0" ref="B389"/>
    <hyperlink location="Validation_KD001_NSFR_G01_M250_0" ref="B390"/>
    <hyperlink location="Validation_KD001_NSFR_G01_M251_0" ref="B391"/>
    <hyperlink location="Validation_KD001_NSFR_G01_M253_0" ref="B392"/>
    <hyperlink location="Validation_KD001_NSFR_G01_M254_0" ref="B393"/>
    <hyperlink location="Validation_KD001_NSFR_G01_M255_0" ref="B394"/>
    <hyperlink location="Validation_KD001_NSFR_G01_K257_0" ref="B395"/>
    <hyperlink location="Validation_KD001_NSFR_G01_L257_0" ref="B396"/>
    <hyperlink location="Validation_KD001_NSFR_G01_K259_0" ref="B397"/>
    <hyperlink location="Validation_KD001_NSFR_G01_L259_0" ref="B398"/>
    <hyperlink location="Validation_KD001_NSFR_G01_K260_0" ref="B399"/>
    <hyperlink location="Validation_KD001_NSFR_G01_L260_0" ref="B400"/>
    <hyperlink location="Validation_KD001_NSFR_G01_K261_0" ref="B401"/>
    <hyperlink location="Validation_KD001_NSFR_G01_L261_0" ref="B402"/>
    <hyperlink location="Validation_KD001_NSFR_G01_K263_0" ref="B403"/>
    <hyperlink location="Validation_KD001_NSFR_G01_L263_0" ref="B404"/>
    <hyperlink location="Validation_KD001_NSFR_G01_K264_0" ref="B405"/>
    <hyperlink location="Validation_KD001_NSFR_G01_L264_0" ref="B406"/>
    <hyperlink location="Validation_KD001_NSFR_G01_K265_0" ref="B407"/>
    <hyperlink location="Validation_KD001_NSFR_G01_L265_0" ref="B408"/>
    <hyperlink location="Validation_KD001_NSFR_G01_K267_0" ref="B409"/>
    <hyperlink location="Validation_KD001_NSFR_G01_L267_0" ref="B410"/>
    <hyperlink location="Validation_KD001_NSFR_G01_M267_0" ref="B411"/>
    <hyperlink location="Validation_KD001_NSFR_G01_K269_0" ref="B412"/>
    <hyperlink location="Validation_KD001_NSFR_G01_L269_0" ref="B413"/>
    <hyperlink location="Validation_KD001_NSFR_G01_M269_0" ref="B414"/>
    <hyperlink location="Validation_KD001_NSFR_G01_K270_0" ref="B415"/>
    <hyperlink location="Validation_KD001_NSFR_G01_L270_0" ref="B416"/>
    <hyperlink location="Validation_KD001_NSFR_G01_M270_0" ref="B417"/>
    <hyperlink location="Validation_KD001_NSFR_G01_K271_0" ref="B418"/>
    <hyperlink location="Validation_KD001_NSFR_G01_L271_0" ref="B419"/>
    <hyperlink location="Validation_KD001_NSFR_G01_M271_0" ref="B420"/>
    <hyperlink location="Validation_KD001_NSFR_G01_K273_0" ref="B421"/>
    <hyperlink location="Validation_KD001_NSFR_G01_L273_0" ref="B422"/>
    <hyperlink location="Validation_KD001_NSFR_G01_M273_0" ref="B423"/>
    <hyperlink location="Validation_KD001_NSFR_G01_K274_0" ref="B424"/>
    <hyperlink location="Validation_KD001_NSFR_G01_L274_0" ref="B425"/>
    <hyperlink location="Validation_KD001_NSFR_G01_M274_0" ref="B426"/>
    <hyperlink location="Validation_KD001_NSFR_G01_K275_0" ref="B427"/>
    <hyperlink location="Validation_KD001_NSFR_G01_L275_0" ref="B428"/>
    <hyperlink location="Validation_KD001_NSFR_G01_M275_0" ref="B429"/>
    <hyperlink location="Validation_KD001_NSFR_G01_M277_0" ref="B430"/>
    <hyperlink location="Validation_KD001_NSFR_G01_M279_0" ref="B431"/>
    <hyperlink location="Validation_KD001_NSFR_G01_M280_0" ref="B432"/>
    <hyperlink location="Validation_KD001_NSFR_G01_M281_0" ref="B433"/>
    <hyperlink location="Validation_KD001_NSFR_G01_M283_0" ref="B434"/>
    <hyperlink location="Validation_KD001_NSFR_G01_M284_0" ref="B435"/>
    <hyperlink location="Validation_KD001_NSFR_G01_M285_0" ref="B436"/>
    <hyperlink location="Validation_KD001_NSFR_G01_K287_0" ref="B437"/>
    <hyperlink location="Validation_KD001_NSFR_G01_L287_0" ref="B438"/>
    <hyperlink location="Validation_KD001_NSFR_G01_M287_0" ref="B439"/>
    <hyperlink location="Validation_KD001_NSFR_G01_K289_0" ref="B440"/>
    <hyperlink location="Validation_KD001_NSFR_G01_L289_0" ref="B441"/>
    <hyperlink location="Validation_KD001_NSFR_G01_M289_0" ref="B442"/>
    <hyperlink location="Validation_KD001_NSFR_G01_K290_0" ref="B443"/>
    <hyperlink location="Validation_KD001_NSFR_G01_L290_0" ref="B444"/>
    <hyperlink location="Validation_KD001_NSFR_G01_M290_0" ref="B445"/>
    <hyperlink location="Validation_KD001_NSFR_G01_K291_0" ref="B446"/>
    <hyperlink location="Validation_KD001_NSFR_G01_L291_0" ref="B447"/>
    <hyperlink location="Validation_KD001_NSFR_G01_M291_0" ref="B448"/>
    <hyperlink location="Validation_KD001_NSFR_G01_K293_0" ref="B449"/>
    <hyperlink location="Validation_KD001_NSFR_G01_L293_0" ref="B450"/>
    <hyperlink location="Validation_KD001_NSFR_G01_M293_0" ref="B451"/>
    <hyperlink location="Validation_KD001_NSFR_G01_K294_0" ref="B452"/>
    <hyperlink location="Validation_KD001_NSFR_G01_L294_0" ref="B453"/>
    <hyperlink location="Validation_KD001_NSFR_G01_M294_0" ref="B454"/>
    <hyperlink location="Validation_KD001_NSFR_G01_K295_0" ref="B455"/>
    <hyperlink location="Validation_KD001_NSFR_G01_L295_0" ref="B456"/>
    <hyperlink location="Validation_KD001_NSFR_G01_M295_0" ref="B457"/>
    <hyperlink location="Validation_KD001_NSFR_G01_M297_0" ref="B458"/>
    <hyperlink location="Validation_KD001_NSFR_G01_M299_0" ref="B459"/>
    <hyperlink location="Validation_KD001_NSFR_G01_M300_0" ref="B460"/>
    <hyperlink location="Validation_KD001_NSFR_G01_M301_0" ref="B461"/>
    <hyperlink location="Validation_KD001_NSFR_G01_M303_0" ref="B462"/>
    <hyperlink location="Validation_KD001_NSFR_G01_M304_0" ref="B463"/>
    <hyperlink location="Validation_KD001_NSFR_G01_M305_0" ref="B464"/>
    <hyperlink location="Validation_KD001_NSFR_G01_M307_0" ref="B465"/>
    <hyperlink location="Validation_KD001_NSFR_G01_M309_0" ref="B466"/>
    <hyperlink location="Validation_KD001_NSFR_G01_M310_0" ref="B467"/>
    <hyperlink location="Validation_KD001_NSFR_G01_M311_0" ref="B468"/>
    <hyperlink location="Validation_KD001_NSFR_G01_M313_0" ref="B469"/>
    <hyperlink location="Validation_KD001_NSFR_G01_M314_0" ref="B470"/>
    <hyperlink location="Validation_KD001_NSFR_G01_M315_0" ref="B471"/>
    <hyperlink location="Validation_KD001_NSFR_G01_M316_0" ref="B472"/>
    <hyperlink location="Validation_KD001_NSFR_G01_M317_0" ref="B473"/>
    <hyperlink location="Validation_KD001_NSFR_G01_M318_0" ref="B474"/>
    <hyperlink location="Validation_KD001_NSFR_G01_K319_0" ref="B475"/>
    <hyperlink location="Validation_KD001_NSFR_G01_L319_0" ref="B476"/>
    <hyperlink location="Validation_KD001_NSFR_G01_M319_0" ref="B477"/>
    <hyperlink location="Validation_KD001_NSFR_G01_M320_0" ref="B478"/>
    <hyperlink location="Validation_KD001_NSFR_G01_K321_0" ref="B479"/>
    <hyperlink location="Validation_KD001_NSFR_G01_L321_0" ref="B480"/>
    <hyperlink location="Validation_KD001_NSFR_G01_M321_0" ref="B481"/>
    <hyperlink location="Validation_KD001_NSFR_G01_M322_0" ref="B482"/>
    <hyperlink location="Validation_KD001_NSFR_G01_M323_0" ref="B483"/>
    <hyperlink location="Validation_KD001_NSFR_G01_K325_0" ref="B484"/>
    <hyperlink location="Validation_KD001_NSFR_G01_L325_0" ref="B485"/>
    <hyperlink location="Validation_KD001_NSFR_G01_M325_0" ref="B486"/>
    <hyperlink location="Validation_KD001_NSFR_G01_K326_0" ref="B487"/>
    <hyperlink location="Validation_KD001_NSFR_G01_L326_0" ref="B488"/>
    <hyperlink location="Validation_KD001_NSFR_G01_M326_0" ref="B489"/>
    <hyperlink location="Validation_KD001_NSFR_G01_K327_0" ref="B490"/>
    <hyperlink location="Validation_KD001_NSFR_G01_L327_0" ref="B491"/>
    <hyperlink location="Validation_KD001_NSFR_G01_M327_0" ref="B492"/>
    <hyperlink location="Validation_KD001_NSFR_G01_K328_0" ref="B493"/>
    <hyperlink location="Validation_KD001_NSFR_G01_L328_0" ref="B494"/>
    <hyperlink location="Validation_KD001_NSFR_G01_M328_0" ref="B495"/>
    <hyperlink location="Validation_KD001_NSFR_G01_M329_0" ref="B496"/>
    <hyperlink location="Validation_KD001_NSFR_G01_K330_0" ref="B497"/>
    <hyperlink location="Validation_KD001_NSFR_G01_L330_0" ref="B498"/>
    <hyperlink location="Validation_KD001_NSFR_G01_M330_0" ref="B499"/>
    <hyperlink location="Validation_KD001_NSFR_G01_K331_0" ref="B500"/>
    <hyperlink location="Validation_KD001_NSFR_G01_L331_0" ref="B501"/>
    <hyperlink location="Validation_KD001_NSFR_G01_M331_0" ref="B502"/>
    <hyperlink location="Validation_KD001_NSFR_G01_K332_0" ref="B503"/>
    <hyperlink location="Validation_KD001_NSFR_G01_L332_0" ref="B504"/>
    <hyperlink location="Validation_KD001_NSFR_G01_M332_0" ref="B505"/>
    <hyperlink location="Validation_KD001_NSFR_G01_K333_0" ref="B506"/>
    <hyperlink location="Validation_KD001_NSFR_G01_L333_0" ref="B507"/>
    <hyperlink location="Validation_KD001_NSFR_G01_M333_0" ref="B508"/>
    <hyperlink location="Validation_KD001_NSFR_G01_K338_0" ref="B509"/>
    <hyperlink location="Validation_KD001_NSFR_G01_K339_0" ref="B510"/>
    <hyperlink location="Validation_KD001_NSFR_G01_K340_0" ref="B511"/>
    <hyperlink location="Validation_KD001_NSFR_G01_K341_0" ref="B512"/>
    <hyperlink location="Validation_KD001_NSFR_G01_K342_0" ref="B513"/>
    <hyperlink location="Validation_KD001_NSFR_G01_K343_0" ref="B514"/>
    <hyperlink location="Validation_KD001_NSFR_G01_K345_0" ref="B515"/>
    <hyperlink location="Validation_KD001_NSFR_G01_K346_0" ref="B516"/>
    <hyperlink location="Validation_KD001_NSFR_G01_K347_0" ref="B517"/>
    <hyperlink location="Validation_KD001_NSFR_G01_K348_0" ref="B518"/>
    <hyperlink location="Validation_KD001_NSFR_G01_K349_0" ref="B519"/>
    <hyperlink location="Validation_KD001_NSFR_G01_V350_0" ref="B520"/>
    <hyperlink location="Validation_KD001_NSFR_G01_V354_0" ref="B521"/>
    <hyperlink location="Validation_KD002_NSFR_G01_M63_0" ref="B522"/>
  </hyperlinks>
  <pageMargins bottom="0.75" footer="0.3" header="0.3" left="0.7" right="0.7" top="0.75"/>
</worksheet>
</file>

<file path=xl/worksheets/sheet8.xml><?xml version="1.0" encoding="utf-8"?>
<worksheet xmlns="http://schemas.openxmlformats.org/spreadsheetml/2006/main">
  <dimension ref="A1:C502"/>
  <sheetViews>
    <sheetView workbookViewId="0"/>
  </sheetViews>
  <sheetFormatPr defaultRowHeight="15.0"/>
  <cols>
    <col min="1" max="1" width="30.78125" customWidth="true"/>
    <col min="2" max="2" width="50.78125" customWidth="true"/>
    <col min="3" max="3" width="30.78125" customWidth="true"/>
  </cols>
  <sheetData>
    <row r="1">
      <c r="A1" t="s" s="216">
        <v>1319</v>
      </c>
    </row>
    <row r="3">
      <c r="A3" t="s" s="215">
        <v>278</v>
      </c>
      <c r="B3" t="s" s="215">
        <v>1320</v>
      </c>
      <c r="C3" t="s" s="215">
        <v>1321</v>
      </c>
    </row>
    <row r="4">
      <c r="A4" t="s" s="0">
        <v>5</v>
      </c>
      <c r="B4" t="s" s="0">
        <v>1322</v>
      </c>
      <c r="C4" t="s" s="217">
        <v>1323</v>
      </c>
    </row>
    <row r="5">
      <c r="A5" t="s" s="0">
        <v>5</v>
      </c>
      <c r="B5" t="s" s="0">
        <v>1324</v>
      </c>
      <c r="C5" t="s" s="217">
        <v>1325</v>
      </c>
    </row>
    <row r="6">
      <c r="A6" t="s" s="0">
        <v>5</v>
      </c>
      <c r="B6" t="s" s="0">
        <v>1326</v>
      </c>
      <c r="C6" t="s" s="217">
        <v>1327</v>
      </c>
    </row>
    <row r="7">
      <c r="A7" t="s" s="0">
        <v>5</v>
      </c>
      <c r="B7" t="s" s="0">
        <v>1328</v>
      </c>
      <c r="C7" t="s" s="217">
        <v>1329</v>
      </c>
    </row>
    <row r="8">
      <c r="A8" t="s" s="0">
        <v>5</v>
      </c>
      <c r="B8" t="s" s="0">
        <v>1330</v>
      </c>
      <c r="C8" t="s" s="217">
        <v>1331</v>
      </c>
    </row>
    <row r="9">
      <c r="A9" t="s" s="0">
        <v>5</v>
      </c>
      <c r="B9" t="s" s="0">
        <v>1332</v>
      </c>
      <c r="C9" t="s" s="217">
        <v>1333</v>
      </c>
    </row>
    <row r="10">
      <c r="A10" t="s" s="0">
        <v>5</v>
      </c>
      <c r="B10" t="s" s="0">
        <v>1334</v>
      </c>
      <c r="C10" t="s" s="217">
        <v>1335</v>
      </c>
    </row>
    <row r="11">
      <c r="A11" t="s" s="0">
        <v>5</v>
      </c>
      <c r="B11" t="s" s="0">
        <v>1336</v>
      </c>
      <c r="C11" t="s" s="217">
        <v>1337</v>
      </c>
    </row>
    <row r="12">
      <c r="A12" t="s" s="0">
        <v>5</v>
      </c>
      <c r="B12" t="s" s="0">
        <v>1338</v>
      </c>
      <c r="C12" t="s" s="217">
        <v>1339</v>
      </c>
    </row>
    <row r="13">
      <c r="A13" t="s" s="0">
        <v>5</v>
      </c>
      <c r="B13" t="s" s="0">
        <v>1340</v>
      </c>
      <c r="C13" t="s" s="217">
        <v>1341</v>
      </c>
    </row>
    <row r="14">
      <c r="A14" t="s" s="0">
        <v>5</v>
      </c>
      <c r="B14" t="s" s="0">
        <v>1342</v>
      </c>
      <c r="C14" t="s" s="217">
        <v>1343</v>
      </c>
    </row>
    <row r="15">
      <c r="A15" t="s" s="0">
        <v>5</v>
      </c>
      <c r="B15" t="s" s="0">
        <v>1344</v>
      </c>
      <c r="C15" t="s" s="217">
        <v>1345</v>
      </c>
    </row>
    <row r="16">
      <c r="A16" t="s" s="0">
        <v>5</v>
      </c>
      <c r="B16" t="s" s="0">
        <v>1346</v>
      </c>
      <c r="C16" t="s" s="217">
        <v>1347</v>
      </c>
    </row>
    <row r="17">
      <c r="A17" t="s" s="0">
        <v>5</v>
      </c>
      <c r="B17" t="s" s="0">
        <v>1348</v>
      </c>
      <c r="C17" t="s" s="217">
        <v>1349</v>
      </c>
    </row>
    <row r="18">
      <c r="A18" t="s" s="0">
        <v>5</v>
      </c>
      <c r="B18" t="s" s="0">
        <v>1350</v>
      </c>
      <c r="C18" t="s" s="217">
        <v>1351</v>
      </c>
    </row>
    <row r="19">
      <c r="A19" t="s" s="0">
        <v>5</v>
      </c>
      <c r="B19" t="s" s="0">
        <v>1352</v>
      </c>
      <c r="C19" t="s" s="217">
        <v>1353</v>
      </c>
    </row>
    <row r="20">
      <c r="A20" t="s" s="0">
        <v>5</v>
      </c>
      <c r="B20" t="s" s="0">
        <v>1354</v>
      </c>
      <c r="C20" t="s" s="217">
        <v>1355</v>
      </c>
    </row>
    <row r="21">
      <c r="A21" t="s" s="0">
        <v>5</v>
      </c>
      <c r="B21" t="s" s="0">
        <v>1356</v>
      </c>
      <c r="C21" t="s" s="217">
        <v>1357</v>
      </c>
    </row>
    <row r="22">
      <c r="A22" t="s" s="0">
        <v>5</v>
      </c>
      <c r="B22" t="s" s="0">
        <v>1358</v>
      </c>
      <c r="C22" t="s" s="217">
        <v>1359</v>
      </c>
    </row>
    <row r="23">
      <c r="A23" t="s" s="0">
        <v>5</v>
      </c>
      <c r="B23" t="s" s="0">
        <v>1360</v>
      </c>
      <c r="C23" t="s" s="217">
        <v>1361</v>
      </c>
    </row>
    <row r="24">
      <c r="A24" t="s" s="0">
        <v>5</v>
      </c>
      <c r="B24" t="s" s="0">
        <v>1362</v>
      </c>
      <c r="C24" t="s" s="217">
        <v>1363</v>
      </c>
    </row>
    <row r="25">
      <c r="A25" t="s" s="0">
        <v>5</v>
      </c>
      <c r="B25" t="s" s="0">
        <v>1364</v>
      </c>
      <c r="C25" t="s" s="217">
        <v>1365</v>
      </c>
    </row>
    <row r="26">
      <c r="A26" t="s" s="0">
        <v>5</v>
      </c>
      <c r="B26" t="s" s="0">
        <v>1366</v>
      </c>
      <c r="C26" t="s" s="217">
        <v>1367</v>
      </c>
    </row>
    <row r="27">
      <c r="A27" t="s" s="0">
        <v>5</v>
      </c>
      <c r="B27" t="s" s="0">
        <v>1368</v>
      </c>
      <c r="C27" t="s" s="217">
        <v>1369</v>
      </c>
    </row>
    <row r="28">
      <c r="A28" t="s" s="0">
        <v>5</v>
      </c>
      <c r="B28" t="s" s="0">
        <v>1370</v>
      </c>
      <c r="C28" t="s" s="217">
        <v>1371</v>
      </c>
    </row>
    <row r="29">
      <c r="A29" t="s" s="0">
        <v>5</v>
      </c>
      <c r="B29" t="s" s="0">
        <v>1372</v>
      </c>
      <c r="C29" t="s" s="217">
        <v>1373</v>
      </c>
    </row>
    <row r="30">
      <c r="A30" t="s" s="0">
        <v>5</v>
      </c>
      <c r="B30" t="s" s="0">
        <v>1374</v>
      </c>
      <c r="C30" t="s" s="217">
        <v>1375</v>
      </c>
    </row>
    <row r="31">
      <c r="A31" t="s" s="0">
        <v>5</v>
      </c>
      <c r="B31" t="s" s="0">
        <v>1376</v>
      </c>
      <c r="C31" t="s" s="217">
        <v>1377</v>
      </c>
    </row>
    <row r="32">
      <c r="A32" t="s" s="0">
        <v>5</v>
      </c>
      <c r="B32" t="s" s="0">
        <v>1378</v>
      </c>
      <c r="C32" t="s" s="217">
        <v>1379</v>
      </c>
    </row>
    <row r="33">
      <c r="A33" t="s" s="0">
        <v>5</v>
      </c>
      <c r="B33" t="s" s="0">
        <v>1380</v>
      </c>
      <c r="C33" t="s" s="217">
        <v>1381</v>
      </c>
    </row>
    <row r="34">
      <c r="A34" t="s" s="0">
        <v>5</v>
      </c>
      <c r="B34" t="s" s="0">
        <v>1382</v>
      </c>
      <c r="C34" t="s" s="217">
        <v>1383</v>
      </c>
    </row>
    <row r="35">
      <c r="A35" t="s" s="0">
        <v>5</v>
      </c>
      <c r="B35" t="s" s="0">
        <v>1384</v>
      </c>
      <c r="C35" t="s" s="217">
        <v>1385</v>
      </c>
    </row>
    <row r="36">
      <c r="A36" t="s" s="0">
        <v>5</v>
      </c>
      <c r="B36" t="s" s="0">
        <v>1386</v>
      </c>
      <c r="C36" t="s" s="217">
        <v>1387</v>
      </c>
    </row>
    <row r="37">
      <c r="A37" t="s" s="0">
        <v>5</v>
      </c>
      <c r="B37" t="s" s="0">
        <v>1388</v>
      </c>
      <c r="C37" t="s" s="217">
        <v>1389</v>
      </c>
    </row>
    <row r="38">
      <c r="A38" t="s" s="0">
        <v>5</v>
      </c>
      <c r="B38" t="s" s="0">
        <v>1390</v>
      </c>
      <c r="C38" t="s" s="217">
        <v>1391</v>
      </c>
    </row>
    <row r="39">
      <c r="A39" t="s" s="0">
        <v>5</v>
      </c>
      <c r="B39" t="s" s="0">
        <v>1392</v>
      </c>
      <c r="C39" t="s" s="217">
        <v>1393</v>
      </c>
    </row>
    <row r="40">
      <c r="A40" t="s" s="0">
        <v>5</v>
      </c>
      <c r="B40" t="s" s="0">
        <v>1394</v>
      </c>
      <c r="C40" t="s" s="217">
        <v>1395</v>
      </c>
    </row>
    <row r="41">
      <c r="A41" t="s" s="0">
        <v>5</v>
      </c>
      <c r="B41" t="s" s="0">
        <v>1396</v>
      </c>
      <c r="C41" t="s" s="217">
        <v>1397</v>
      </c>
    </row>
    <row r="42">
      <c r="A42" t="s" s="0">
        <v>5</v>
      </c>
      <c r="B42" t="s" s="0">
        <v>1398</v>
      </c>
      <c r="C42" t="s" s="217">
        <v>1399</v>
      </c>
    </row>
    <row r="43">
      <c r="A43" t="s" s="0">
        <v>5</v>
      </c>
      <c r="B43" t="s" s="0">
        <v>1400</v>
      </c>
      <c r="C43" t="s" s="217">
        <v>1401</v>
      </c>
    </row>
    <row r="44">
      <c r="A44" t="s" s="0">
        <v>5</v>
      </c>
      <c r="B44" t="s" s="0">
        <v>1402</v>
      </c>
      <c r="C44" t="s" s="217">
        <v>1403</v>
      </c>
    </row>
    <row r="45">
      <c r="A45" t="s" s="0">
        <v>5</v>
      </c>
      <c r="B45" t="s" s="0">
        <v>1404</v>
      </c>
      <c r="C45" t="s" s="217">
        <v>1405</v>
      </c>
    </row>
    <row r="46">
      <c r="A46" t="s" s="0">
        <v>5</v>
      </c>
      <c r="B46" t="s" s="0">
        <v>1406</v>
      </c>
      <c r="C46" t="s" s="217">
        <v>1407</v>
      </c>
    </row>
    <row r="47">
      <c r="A47" t="s" s="0">
        <v>5</v>
      </c>
      <c r="B47" t="s" s="0">
        <v>1408</v>
      </c>
      <c r="C47" t="s" s="217">
        <v>1409</v>
      </c>
    </row>
    <row r="48">
      <c r="A48" t="s" s="0">
        <v>5</v>
      </c>
      <c r="B48" t="s" s="0">
        <v>1410</v>
      </c>
      <c r="C48" t="s" s="217">
        <v>1411</v>
      </c>
    </row>
    <row r="49">
      <c r="A49" t="s" s="0">
        <v>5</v>
      </c>
      <c r="B49" t="s" s="0">
        <v>1412</v>
      </c>
      <c r="C49" t="s" s="217">
        <v>1413</v>
      </c>
    </row>
    <row r="50">
      <c r="A50" t="s" s="0">
        <v>5</v>
      </c>
      <c r="B50" t="s" s="0">
        <v>1414</v>
      </c>
      <c r="C50" t="s" s="217">
        <v>1415</v>
      </c>
    </row>
    <row r="51">
      <c r="A51" t="s" s="0">
        <v>5</v>
      </c>
      <c r="B51" t="s" s="0">
        <v>1416</v>
      </c>
      <c r="C51" t="s" s="217">
        <v>1417</v>
      </c>
    </row>
    <row r="52">
      <c r="A52" t="s" s="0">
        <v>5</v>
      </c>
      <c r="B52" t="s" s="0">
        <v>1418</v>
      </c>
      <c r="C52" t="s" s="217">
        <v>1419</v>
      </c>
    </row>
    <row r="53">
      <c r="A53" t="s" s="0">
        <v>5</v>
      </c>
      <c r="B53" t="s" s="0">
        <v>1420</v>
      </c>
      <c r="C53" t="s" s="217">
        <v>1421</v>
      </c>
    </row>
    <row r="54">
      <c r="A54" t="s" s="0">
        <v>5</v>
      </c>
      <c r="B54" t="s" s="0">
        <v>1422</v>
      </c>
      <c r="C54" t="s" s="217">
        <v>1423</v>
      </c>
    </row>
    <row r="55">
      <c r="A55" t="s" s="0">
        <v>5</v>
      </c>
      <c r="B55" t="s" s="0">
        <v>1424</v>
      </c>
      <c r="C55" t="s" s="217">
        <v>1425</v>
      </c>
    </row>
    <row r="56">
      <c r="A56" t="s" s="0">
        <v>5</v>
      </c>
      <c r="B56" t="s" s="0">
        <v>1426</v>
      </c>
      <c r="C56" t="s" s="217">
        <v>1427</v>
      </c>
    </row>
    <row r="57">
      <c r="A57" t="s" s="0">
        <v>5</v>
      </c>
      <c r="B57" t="s" s="0">
        <v>1428</v>
      </c>
      <c r="C57" t="s" s="217">
        <v>1429</v>
      </c>
    </row>
    <row r="58">
      <c r="A58" t="s" s="0">
        <v>5</v>
      </c>
      <c r="B58" t="s" s="0">
        <v>1430</v>
      </c>
      <c r="C58" t="s" s="217">
        <v>1431</v>
      </c>
    </row>
    <row r="59">
      <c r="A59" t="s" s="0">
        <v>5</v>
      </c>
      <c r="B59" t="s" s="0">
        <v>1432</v>
      </c>
      <c r="C59" t="s" s="217">
        <v>1433</v>
      </c>
    </row>
    <row r="60">
      <c r="A60" t="s" s="0">
        <v>5</v>
      </c>
      <c r="B60" t="s" s="0">
        <v>1434</v>
      </c>
      <c r="C60" t="s" s="217">
        <v>1435</v>
      </c>
    </row>
    <row r="61">
      <c r="A61" t="s" s="0">
        <v>5</v>
      </c>
      <c r="B61" t="s" s="0">
        <v>1436</v>
      </c>
      <c r="C61" t="s" s="217">
        <v>1437</v>
      </c>
    </row>
    <row r="62">
      <c r="A62" t="s" s="0">
        <v>5</v>
      </c>
      <c r="B62" t="s" s="0">
        <v>1438</v>
      </c>
      <c r="C62" t="s" s="217">
        <v>1439</v>
      </c>
    </row>
    <row r="63">
      <c r="A63" t="s" s="0">
        <v>5</v>
      </c>
      <c r="B63" t="s" s="0">
        <v>1440</v>
      </c>
      <c r="C63" t="s" s="217">
        <v>1441</v>
      </c>
    </row>
    <row r="64">
      <c r="A64" t="s" s="0">
        <v>5</v>
      </c>
      <c r="B64" t="s" s="0">
        <v>1442</v>
      </c>
      <c r="C64" t="s" s="217">
        <v>1443</v>
      </c>
    </row>
    <row r="65">
      <c r="A65" t="s" s="0">
        <v>5</v>
      </c>
      <c r="B65" t="s" s="0">
        <v>1444</v>
      </c>
      <c r="C65" t="s" s="217">
        <v>1445</v>
      </c>
    </row>
    <row r="66">
      <c r="A66" t="s" s="0">
        <v>5</v>
      </c>
      <c r="B66" t="s" s="0">
        <v>1446</v>
      </c>
      <c r="C66" t="s" s="217">
        <v>1447</v>
      </c>
    </row>
    <row r="67">
      <c r="A67" t="s" s="0">
        <v>5</v>
      </c>
      <c r="B67" t="s" s="0">
        <v>1448</v>
      </c>
      <c r="C67" t="s" s="217">
        <v>1449</v>
      </c>
    </row>
    <row r="68">
      <c r="A68" t="s" s="0">
        <v>5</v>
      </c>
      <c r="B68" t="s" s="0">
        <v>1450</v>
      </c>
      <c r="C68" t="s" s="217">
        <v>1451</v>
      </c>
    </row>
    <row r="69">
      <c r="A69" t="s" s="0">
        <v>5</v>
      </c>
      <c r="B69" t="s" s="0">
        <v>1452</v>
      </c>
      <c r="C69" t="s" s="217">
        <v>1453</v>
      </c>
    </row>
    <row r="70">
      <c r="A70" t="s" s="0">
        <v>5</v>
      </c>
      <c r="B70" t="s" s="0">
        <v>1454</v>
      </c>
      <c r="C70" t="s" s="217">
        <v>1455</v>
      </c>
    </row>
    <row r="71">
      <c r="A71" t="s" s="0">
        <v>5</v>
      </c>
      <c r="B71" t="s" s="0">
        <v>1456</v>
      </c>
      <c r="C71" t="s" s="217">
        <v>1457</v>
      </c>
    </row>
    <row r="72">
      <c r="A72" t="s" s="0">
        <v>5</v>
      </c>
      <c r="B72" t="s" s="0">
        <v>1458</v>
      </c>
      <c r="C72" t="s" s="217">
        <v>1459</v>
      </c>
    </row>
    <row r="73">
      <c r="A73" t="s" s="0">
        <v>5</v>
      </c>
      <c r="B73" t="s" s="0">
        <v>1460</v>
      </c>
      <c r="C73" t="s" s="217">
        <v>1461</v>
      </c>
    </row>
    <row r="74">
      <c r="A74" t="s" s="0">
        <v>5</v>
      </c>
      <c r="B74" t="s" s="0">
        <v>1462</v>
      </c>
      <c r="C74" t="s" s="217">
        <v>1463</v>
      </c>
    </row>
    <row r="75">
      <c r="A75" t="s" s="0">
        <v>5</v>
      </c>
      <c r="B75" t="s" s="0">
        <v>1464</v>
      </c>
      <c r="C75" t="s" s="217">
        <v>1465</v>
      </c>
    </row>
    <row r="76">
      <c r="A76" t="s" s="0">
        <v>5</v>
      </c>
      <c r="B76" t="s" s="0">
        <v>1466</v>
      </c>
      <c r="C76" t="s" s="217">
        <v>1467</v>
      </c>
    </row>
    <row r="77">
      <c r="A77" t="s" s="0">
        <v>5</v>
      </c>
      <c r="B77" t="s" s="0">
        <v>1468</v>
      </c>
      <c r="C77" t="s" s="217">
        <v>1469</v>
      </c>
    </row>
    <row r="78">
      <c r="A78" t="s" s="0">
        <v>5</v>
      </c>
      <c r="B78" t="s" s="0">
        <v>1470</v>
      </c>
      <c r="C78" t="s" s="217">
        <v>1471</v>
      </c>
    </row>
    <row r="79">
      <c r="A79" t="s" s="0">
        <v>5</v>
      </c>
      <c r="B79" t="s" s="0">
        <v>1472</v>
      </c>
      <c r="C79" t="s" s="217">
        <v>1473</v>
      </c>
    </row>
    <row r="80">
      <c r="A80" t="s" s="0">
        <v>5</v>
      </c>
      <c r="B80" t="s" s="0">
        <v>1474</v>
      </c>
      <c r="C80" t="s" s="217">
        <v>1475</v>
      </c>
    </row>
    <row r="81">
      <c r="A81" t="s" s="0">
        <v>5</v>
      </c>
      <c r="B81" t="s" s="0">
        <v>1476</v>
      </c>
      <c r="C81" t="s" s="217">
        <v>1477</v>
      </c>
    </row>
    <row r="82">
      <c r="A82" t="s" s="0">
        <v>5</v>
      </c>
      <c r="B82" t="s" s="0">
        <v>1478</v>
      </c>
      <c r="C82" t="s" s="217">
        <v>1479</v>
      </c>
    </row>
    <row r="83">
      <c r="A83" t="s" s="0">
        <v>5</v>
      </c>
      <c r="B83" t="s" s="0">
        <v>1480</v>
      </c>
      <c r="C83" t="s" s="217">
        <v>1481</v>
      </c>
    </row>
    <row r="84">
      <c r="A84" t="s" s="0">
        <v>5</v>
      </c>
      <c r="B84" t="s" s="0">
        <v>1482</v>
      </c>
      <c r="C84" t="s" s="217">
        <v>1483</v>
      </c>
    </row>
    <row r="85">
      <c r="A85" t="s" s="0">
        <v>5</v>
      </c>
      <c r="B85" t="s" s="0">
        <v>1484</v>
      </c>
      <c r="C85" t="s" s="217">
        <v>1485</v>
      </c>
    </row>
    <row r="86">
      <c r="A86" t="s" s="0">
        <v>5</v>
      </c>
      <c r="B86" t="s" s="0">
        <v>1486</v>
      </c>
      <c r="C86" t="s" s="217">
        <v>1487</v>
      </c>
    </row>
    <row r="87">
      <c r="A87" t="s" s="0">
        <v>5</v>
      </c>
      <c r="B87" t="s" s="0">
        <v>1488</v>
      </c>
      <c r="C87" t="s" s="217">
        <v>1489</v>
      </c>
    </row>
    <row r="88">
      <c r="A88" t="s" s="0">
        <v>5</v>
      </c>
      <c r="B88" t="s" s="0">
        <v>1490</v>
      </c>
      <c r="C88" t="s" s="217">
        <v>1491</v>
      </c>
    </row>
    <row r="89">
      <c r="A89" t="s" s="0">
        <v>5</v>
      </c>
      <c r="B89" t="s" s="0">
        <v>1492</v>
      </c>
      <c r="C89" t="s" s="217">
        <v>1493</v>
      </c>
    </row>
    <row r="90">
      <c r="A90" t="s" s="0">
        <v>5</v>
      </c>
      <c r="B90" t="s" s="0">
        <v>1494</v>
      </c>
      <c r="C90" t="s" s="217">
        <v>1495</v>
      </c>
    </row>
    <row r="91">
      <c r="A91" t="s" s="0">
        <v>5</v>
      </c>
      <c r="B91" t="s" s="0">
        <v>1496</v>
      </c>
      <c r="C91" t="s" s="217">
        <v>1497</v>
      </c>
    </row>
    <row r="92">
      <c r="A92" t="s" s="0">
        <v>5</v>
      </c>
      <c r="B92" t="s" s="0">
        <v>1498</v>
      </c>
      <c r="C92" t="s" s="217">
        <v>1499</v>
      </c>
    </row>
    <row r="93">
      <c r="A93" t="s" s="0">
        <v>5</v>
      </c>
      <c r="B93" t="s" s="0">
        <v>1500</v>
      </c>
      <c r="C93" t="s" s="217">
        <v>1501</v>
      </c>
    </row>
    <row r="94">
      <c r="A94" t="s" s="0">
        <v>5</v>
      </c>
      <c r="B94" t="s" s="0">
        <v>1502</v>
      </c>
      <c r="C94" t="s" s="217">
        <v>1503</v>
      </c>
    </row>
    <row r="95">
      <c r="A95" t="s" s="0">
        <v>5</v>
      </c>
      <c r="B95" t="s" s="0">
        <v>1504</v>
      </c>
      <c r="C95" t="s" s="217">
        <v>1505</v>
      </c>
    </row>
    <row r="96">
      <c r="A96" t="s" s="0">
        <v>5</v>
      </c>
      <c r="B96" t="s" s="0">
        <v>1506</v>
      </c>
      <c r="C96" t="s" s="217">
        <v>1507</v>
      </c>
    </row>
    <row r="97">
      <c r="A97" t="s" s="0">
        <v>5</v>
      </c>
      <c r="B97" t="s" s="0">
        <v>1508</v>
      </c>
      <c r="C97" t="s" s="217">
        <v>1509</v>
      </c>
    </row>
    <row r="98">
      <c r="A98" t="s" s="0">
        <v>5</v>
      </c>
      <c r="B98" t="s" s="0">
        <v>1510</v>
      </c>
      <c r="C98" t="s" s="217">
        <v>1511</v>
      </c>
    </row>
    <row r="99">
      <c r="A99" t="s" s="0">
        <v>5</v>
      </c>
      <c r="B99" t="s" s="0">
        <v>1512</v>
      </c>
      <c r="C99" t="s" s="217">
        <v>1513</v>
      </c>
    </row>
    <row r="100">
      <c r="A100" t="s" s="0">
        <v>5</v>
      </c>
      <c r="B100" t="s" s="0">
        <v>1514</v>
      </c>
      <c r="C100" t="s" s="217">
        <v>1515</v>
      </c>
    </row>
    <row r="101">
      <c r="A101" t="s" s="0">
        <v>5</v>
      </c>
      <c r="B101" t="s" s="0">
        <v>1516</v>
      </c>
      <c r="C101" t="s" s="217">
        <v>1517</v>
      </c>
    </row>
    <row r="102">
      <c r="A102" t="s" s="0">
        <v>5</v>
      </c>
      <c r="B102" t="s" s="0">
        <v>1518</v>
      </c>
      <c r="C102" t="s" s="217">
        <v>1519</v>
      </c>
    </row>
    <row r="103">
      <c r="A103" t="s" s="0">
        <v>5</v>
      </c>
      <c r="B103" t="s" s="0">
        <v>1520</v>
      </c>
      <c r="C103" t="s" s="217">
        <v>1521</v>
      </c>
    </row>
    <row r="104">
      <c r="A104" t="s" s="0">
        <v>5</v>
      </c>
      <c r="B104" t="s" s="0">
        <v>1522</v>
      </c>
      <c r="C104" t="s" s="217">
        <v>1523</v>
      </c>
    </row>
    <row r="105">
      <c r="A105" t="s" s="0">
        <v>5</v>
      </c>
      <c r="B105" t="s" s="0">
        <v>1524</v>
      </c>
      <c r="C105" t="s" s="217">
        <v>1525</v>
      </c>
    </row>
    <row r="106">
      <c r="A106" t="s" s="0">
        <v>5</v>
      </c>
      <c r="B106" t="s" s="0">
        <v>1526</v>
      </c>
      <c r="C106" t="s" s="217">
        <v>1527</v>
      </c>
    </row>
    <row r="107">
      <c r="A107" t="s" s="0">
        <v>5</v>
      </c>
      <c r="B107" t="s" s="0">
        <v>1528</v>
      </c>
      <c r="C107" t="s" s="217">
        <v>1529</v>
      </c>
    </row>
    <row r="108">
      <c r="A108" t="s" s="0">
        <v>5</v>
      </c>
      <c r="B108" t="s" s="0">
        <v>1530</v>
      </c>
      <c r="C108" t="s" s="217">
        <v>1531</v>
      </c>
    </row>
    <row r="109">
      <c r="A109" t="s" s="0">
        <v>5</v>
      </c>
      <c r="B109" t="s" s="0">
        <v>1532</v>
      </c>
      <c r="C109" t="s" s="217">
        <v>1533</v>
      </c>
    </row>
    <row r="110">
      <c r="A110" t="s" s="0">
        <v>5</v>
      </c>
      <c r="B110" t="s" s="0">
        <v>1534</v>
      </c>
      <c r="C110" t="s" s="217">
        <v>1535</v>
      </c>
    </row>
    <row r="111">
      <c r="A111" t="s" s="0">
        <v>5</v>
      </c>
      <c r="B111" t="s" s="0">
        <v>1536</v>
      </c>
      <c r="C111" t="s" s="217">
        <v>1537</v>
      </c>
    </row>
    <row r="112">
      <c r="A112" t="s" s="0">
        <v>5</v>
      </c>
      <c r="B112" t="s" s="0">
        <v>1538</v>
      </c>
      <c r="C112" t="s" s="217">
        <v>1539</v>
      </c>
    </row>
    <row r="113">
      <c r="A113" t="s" s="0">
        <v>5</v>
      </c>
      <c r="B113" t="s" s="0">
        <v>1540</v>
      </c>
      <c r="C113" t="s" s="217">
        <v>1541</v>
      </c>
    </row>
    <row r="114">
      <c r="A114" t="s" s="0">
        <v>5</v>
      </c>
      <c r="B114" t="s" s="0">
        <v>1542</v>
      </c>
      <c r="C114" t="s" s="217">
        <v>1543</v>
      </c>
    </row>
    <row r="115">
      <c r="A115" t="s" s="0">
        <v>5</v>
      </c>
      <c r="B115" t="s" s="0">
        <v>1544</v>
      </c>
      <c r="C115" t="s" s="217">
        <v>1545</v>
      </c>
    </row>
    <row r="116">
      <c r="A116" t="s" s="0">
        <v>5</v>
      </c>
      <c r="B116" t="s" s="0">
        <v>1546</v>
      </c>
      <c r="C116" t="s" s="217">
        <v>1547</v>
      </c>
    </row>
    <row r="117">
      <c r="A117" t="s" s="0">
        <v>5</v>
      </c>
      <c r="B117" t="s" s="0">
        <v>1548</v>
      </c>
      <c r="C117" t="s" s="217">
        <v>1549</v>
      </c>
    </row>
    <row r="118">
      <c r="A118" t="s" s="0">
        <v>5</v>
      </c>
      <c r="B118" t="s" s="0">
        <v>1550</v>
      </c>
      <c r="C118" t="s" s="217">
        <v>1551</v>
      </c>
    </row>
    <row r="119">
      <c r="A119" t="s" s="0">
        <v>5</v>
      </c>
      <c r="B119" t="s" s="0">
        <v>1552</v>
      </c>
      <c r="C119" t="s" s="217">
        <v>1553</v>
      </c>
    </row>
    <row r="120">
      <c r="A120" t="s" s="0">
        <v>5</v>
      </c>
      <c r="B120" t="s" s="0">
        <v>1554</v>
      </c>
      <c r="C120" t="s" s="217">
        <v>1555</v>
      </c>
    </row>
    <row r="121">
      <c r="A121" t="s" s="0">
        <v>5</v>
      </c>
      <c r="B121" t="s" s="0">
        <v>1556</v>
      </c>
      <c r="C121" t="s" s="217">
        <v>1557</v>
      </c>
    </row>
    <row r="122">
      <c r="A122" t="s" s="0">
        <v>5</v>
      </c>
      <c r="B122" t="s" s="0">
        <v>1558</v>
      </c>
      <c r="C122" t="s" s="217">
        <v>1559</v>
      </c>
    </row>
    <row r="123">
      <c r="A123" t="s" s="0">
        <v>5</v>
      </c>
      <c r="B123" t="s" s="0">
        <v>1560</v>
      </c>
      <c r="C123" t="s" s="217">
        <v>1561</v>
      </c>
    </row>
    <row r="124">
      <c r="A124" t="s" s="0">
        <v>5</v>
      </c>
      <c r="B124" t="s" s="0">
        <v>1562</v>
      </c>
      <c r="C124" t="s" s="217">
        <v>1563</v>
      </c>
    </row>
    <row r="125">
      <c r="A125" t="s" s="0">
        <v>5</v>
      </c>
      <c r="B125" t="s" s="0">
        <v>1564</v>
      </c>
      <c r="C125" t="s" s="217">
        <v>1565</v>
      </c>
    </row>
    <row r="126">
      <c r="A126" t="s" s="0">
        <v>5</v>
      </c>
      <c r="B126" t="s" s="0">
        <v>1566</v>
      </c>
      <c r="C126" t="s" s="217">
        <v>1567</v>
      </c>
    </row>
    <row r="127">
      <c r="A127" t="s" s="0">
        <v>5</v>
      </c>
      <c r="B127" t="s" s="0">
        <v>1568</v>
      </c>
      <c r="C127" t="s" s="217">
        <v>1569</v>
      </c>
    </row>
    <row r="128">
      <c r="A128" t="s" s="0">
        <v>5</v>
      </c>
      <c r="B128" t="s" s="0">
        <v>1570</v>
      </c>
      <c r="C128" t="s" s="217">
        <v>1571</v>
      </c>
    </row>
    <row r="129">
      <c r="A129" t="s" s="0">
        <v>5</v>
      </c>
      <c r="B129" t="s" s="0">
        <v>1572</v>
      </c>
      <c r="C129" t="s" s="217">
        <v>1573</v>
      </c>
    </row>
    <row r="130">
      <c r="A130" t="s" s="0">
        <v>5</v>
      </c>
      <c r="B130" t="s" s="0">
        <v>1574</v>
      </c>
      <c r="C130" t="s" s="217">
        <v>1575</v>
      </c>
    </row>
    <row r="131">
      <c r="A131" t="s" s="0">
        <v>5</v>
      </c>
      <c r="B131" t="s" s="0">
        <v>1576</v>
      </c>
      <c r="C131" t="s" s="217">
        <v>1577</v>
      </c>
    </row>
    <row r="132">
      <c r="A132" t="s" s="0">
        <v>5</v>
      </c>
      <c r="B132" t="s" s="0">
        <v>1578</v>
      </c>
      <c r="C132" t="s" s="217">
        <v>1579</v>
      </c>
    </row>
    <row r="133">
      <c r="A133" t="s" s="0">
        <v>5</v>
      </c>
      <c r="B133" t="s" s="0">
        <v>1580</v>
      </c>
      <c r="C133" t="s" s="217">
        <v>1581</v>
      </c>
    </row>
    <row r="134">
      <c r="A134" t="s" s="0">
        <v>5</v>
      </c>
      <c r="B134" t="s" s="0">
        <v>1582</v>
      </c>
      <c r="C134" t="s" s="217">
        <v>1583</v>
      </c>
    </row>
    <row r="135">
      <c r="A135" t="s" s="0">
        <v>5</v>
      </c>
      <c r="B135" t="s" s="0">
        <v>1584</v>
      </c>
      <c r="C135" t="s" s="217">
        <v>1585</v>
      </c>
    </row>
    <row r="136">
      <c r="A136" t="s" s="0">
        <v>5</v>
      </c>
      <c r="B136" t="s" s="0">
        <v>1586</v>
      </c>
      <c r="C136" t="s" s="217">
        <v>1587</v>
      </c>
    </row>
    <row r="137">
      <c r="A137" t="s" s="0">
        <v>5</v>
      </c>
      <c r="B137" t="s" s="0">
        <v>1588</v>
      </c>
      <c r="C137" t="s" s="217">
        <v>1589</v>
      </c>
    </row>
    <row r="138">
      <c r="A138" t="s" s="0">
        <v>5</v>
      </c>
      <c r="B138" t="s" s="0">
        <v>1590</v>
      </c>
      <c r="C138" t="s" s="217">
        <v>1591</v>
      </c>
    </row>
    <row r="139">
      <c r="A139" t="s" s="0">
        <v>5</v>
      </c>
      <c r="B139" t="s" s="0">
        <v>1592</v>
      </c>
      <c r="C139" t="s" s="217">
        <v>1593</v>
      </c>
    </row>
    <row r="140">
      <c r="A140" t="s" s="0">
        <v>5</v>
      </c>
      <c r="B140" t="s" s="0">
        <v>1594</v>
      </c>
      <c r="C140" t="s" s="217">
        <v>1595</v>
      </c>
    </row>
    <row r="141">
      <c r="A141" t="s" s="0">
        <v>5</v>
      </c>
      <c r="B141" t="s" s="0">
        <v>1596</v>
      </c>
      <c r="C141" t="s" s="217">
        <v>1597</v>
      </c>
    </row>
    <row r="142">
      <c r="A142" t="s" s="0">
        <v>5</v>
      </c>
      <c r="B142" t="s" s="0">
        <v>1598</v>
      </c>
      <c r="C142" t="s" s="217">
        <v>1599</v>
      </c>
    </row>
    <row r="143">
      <c r="A143" t="s" s="0">
        <v>5</v>
      </c>
      <c r="B143" t="s" s="0">
        <v>1600</v>
      </c>
      <c r="C143" t="s" s="217">
        <v>1601</v>
      </c>
    </row>
    <row r="144">
      <c r="A144" t="s" s="0">
        <v>5</v>
      </c>
      <c r="B144" t="s" s="0">
        <v>1602</v>
      </c>
      <c r="C144" t="s" s="217">
        <v>1603</v>
      </c>
    </row>
    <row r="145">
      <c r="A145" t="s" s="0">
        <v>5</v>
      </c>
      <c r="B145" t="s" s="0">
        <v>1604</v>
      </c>
      <c r="C145" t="s" s="217">
        <v>1605</v>
      </c>
    </row>
    <row r="146">
      <c r="A146" t="s" s="0">
        <v>5</v>
      </c>
      <c r="B146" t="s" s="0">
        <v>1606</v>
      </c>
      <c r="C146" t="s" s="217">
        <v>1607</v>
      </c>
    </row>
    <row r="147">
      <c r="A147" t="s" s="0">
        <v>5</v>
      </c>
      <c r="B147" t="s" s="0">
        <v>1608</v>
      </c>
      <c r="C147" t="s" s="217">
        <v>1609</v>
      </c>
    </row>
    <row r="148">
      <c r="A148" t="s" s="0">
        <v>5</v>
      </c>
      <c r="B148" t="s" s="0">
        <v>1610</v>
      </c>
      <c r="C148" t="s" s="217">
        <v>1611</v>
      </c>
    </row>
    <row r="149">
      <c r="A149" t="s" s="0">
        <v>5</v>
      </c>
      <c r="B149" t="s" s="0">
        <v>1612</v>
      </c>
      <c r="C149" t="s" s="217">
        <v>1613</v>
      </c>
    </row>
    <row r="150">
      <c r="A150" t="s" s="0">
        <v>5</v>
      </c>
      <c r="B150" t="s" s="0">
        <v>1614</v>
      </c>
      <c r="C150" t="s" s="217">
        <v>1615</v>
      </c>
    </row>
    <row r="151">
      <c r="A151" t="s" s="0">
        <v>5</v>
      </c>
      <c r="B151" t="s" s="0">
        <v>1616</v>
      </c>
      <c r="C151" t="s" s="217">
        <v>1617</v>
      </c>
    </row>
    <row r="152">
      <c r="A152" t="s" s="0">
        <v>5</v>
      </c>
      <c r="B152" t="s" s="0">
        <v>1618</v>
      </c>
      <c r="C152" t="s" s="217">
        <v>1619</v>
      </c>
    </row>
    <row r="153">
      <c r="A153" t="s" s="0">
        <v>5</v>
      </c>
      <c r="B153" t="s" s="0">
        <v>1620</v>
      </c>
      <c r="C153" t="s" s="217">
        <v>1621</v>
      </c>
    </row>
    <row r="154">
      <c r="A154" t="s" s="0">
        <v>5</v>
      </c>
      <c r="B154" t="s" s="0">
        <v>1622</v>
      </c>
      <c r="C154" t="s" s="217">
        <v>1623</v>
      </c>
    </row>
    <row r="155">
      <c r="A155" t="s" s="0">
        <v>5</v>
      </c>
      <c r="B155" t="s" s="0">
        <v>1624</v>
      </c>
      <c r="C155" t="s" s="217">
        <v>1625</v>
      </c>
    </row>
    <row r="156">
      <c r="A156" t="s" s="0">
        <v>5</v>
      </c>
      <c r="B156" t="s" s="0">
        <v>1626</v>
      </c>
      <c r="C156" t="s" s="217">
        <v>1627</v>
      </c>
    </row>
    <row r="157">
      <c r="A157" t="s" s="0">
        <v>5</v>
      </c>
      <c r="B157" t="s" s="0">
        <v>1628</v>
      </c>
      <c r="C157" t="s" s="217">
        <v>1629</v>
      </c>
    </row>
    <row r="158">
      <c r="A158" t="s" s="0">
        <v>5</v>
      </c>
      <c r="B158" t="s" s="0">
        <v>1630</v>
      </c>
      <c r="C158" t="s" s="217">
        <v>1631</v>
      </c>
    </row>
    <row r="159">
      <c r="A159" t="s" s="0">
        <v>5</v>
      </c>
      <c r="B159" t="s" s="0">
        <v>1632</v>
      </c>
      <c r="C159" t="s" s="217">
        <v>1633</v>
      </c>
    </row>
    <row r="160">
      <c r="A160" t="s" s="0">
        <v>5</v>
      </c>
      <c r="B160" t="s" s="0">
        <v>1634</v>
      </c>
      <c r="C160" t="s" s="217">
        <v>1635</v>
      </c>
    </row>
    <row r="161">
      <c r="A161" t="s" s="0">
        <v>5</v>
      </c>
      <c r="B161" t="s" s="0">
        <v>1636</v>
      </c>
      <c r="C161" t="s" s="217">
        <v>1637</v>
      </c>
    </row>
    <row r="162">
      <c r="A162" t="s" s="0">
        <v>5</v>
      </c>
      <c r="B162" t="s" s="0">
        <v>1638</v>
      </c>
      <c r="C162" t="s" s="217">
        <v>1639</v>
      </c>
    </row>
    <row r="163">
      <c r="A163" t="s" s="0">
        <v>5</v>
      </c>
      <c r="B163" t="s" s="0">
        <v>1640</v>
      </c>
      <c r="C163" t="s" s="217">
        <v>1641</v>
      </c>
    </row>
    <row r="164">
      <c r="A164" t="s" s="0">
        <v>5</v>
      </c>
      <c r="B164" t="s" s="0">
        <v>1642</v>
      </c>
      <c r="C164" t="s" s="217">
        <v>1643</v>
      </c>
    </row>
    <row r="165">
      <c r="A165" t="s" s="0">
        <v>5</v>
      </c>
      <c r="B165" t="s" s="0">
        <v>1644</v>
      </c>
      <c r="C165" t="s" s="217">
        <v>1645</v>
      </c>
    </row>
    <row r="166">
      <c r="A166" t="s" s="0">
        <v>5</v>
      </c>
      <c r="B166" t="s" s="0">
        <v>1646</v>
      </c>
      <c r="C166" t="s" s="217">
        <v>1647</v>
      </c>
    </row>
    <row r="167">
      <c r="A167" t="s" s="0">
        <v>5</v>
      </c>
      <c r="B167" t="s" s="0">
        <v>1648</v>
      </c>
      <c r="C167" t="s" s="217">
        <v>1649</v>
      </c>
    </row>
    <row r="168">
      <c r="A168" t="s" s="0">
        <v>5</v>
      </c>
      <c r="B168" t="s" s="0">
        <v>1650</v>
      </c>
      <c r="C168" t="s" s="217">
        <v>1651</v>
      </c>
    </row>
    <row r="169">
      <c r="A169" t="s" s="0">
        <v>5</v>
      </c>
      <c r="B169" t="s" s="0">
        <v>1652</v>
      </c>
      <c r="C169" t="s" s="217">
        <v>1653</v>
      </c>
    </row>
    <row r="170">
      <c r="A170" t="s" s="0">
        <v>5</v>
      </c>
      <c r="B170" t="s" s="0">
        <v>1654</v>
      </c>
      <c r="C170" t="s" s="217">
        <v>1655</v>
      </c>
    </row>
    <row r="171">
      <c r="A171" t="s" s="0">
        <v>5</v>
      </c>
      <c r="B171" t="s" s="0">
        <v>1656</v>
      </c>
      <c r="C171" t="s" s="217">
        <v>1657</v>
      </c>
    </row>
    <row r="172">
      <c r="A172" t="s" s="0">
        <v>5</v>
      </c>
      <c r="B172" t="s" s="0">
        <v>1658</v>
      </c>
      <c r="C172" t="s" s="217">
        <v>1659</v>
      </c>
    </row>
    <row r="173">
      <c r="A173" t="s" s="0">
        <v>5</v>
      </c>
      <c r="B173" t="s" s="0">
        <v>1660</v>
      </c>
      <c r="C173" t="s" s="217">
        <v>1661</v>
      </c>
    </row>
    <row r="174">
      <c r="A174" t="s" s="0">
        <v>5</v>
      </c>
      <c r="B174" t="s" s="0">
        <v>1662</v>
      </c>
      <c r="C174" t="s" s="217">
        <v>1663</v>
      </c>
    </row>
    <row r="175">
      <c r="A175" t="s" s="0">
        <v>5</v>
      </c>
      <c r="B175" t="s" s="0">
        <v>1664</v>
      </c>
      <c r="C175" t="s" s="217">
        <v>1665</v>
      </c>
    </row>
    <row r="176">
      <c r="A176" t="s" s="0">
        <v>5</v>
      </c>
      <c r="B176" t="s" s="0">
        <v>1666</v>
      </c>
      <c r="C176" t="s" s="217">
        <v>1667</v>
      </c>
    </row>
    <row r="177">
      <c r="A177" t="s" s="0">
        <v>5</v>
      </c>
      <c r="B177" t="s" s="0">
        <v>1668</v>
      </c>
      <c r="C177" t="s" s="217">
        <v>1669</v>
      </c>
    </row>
    <row r="178">
      <c r="A178" t="s" s="0">
        <v>5</v>
      </c>
      <c r="B178" t="s" s="0">
        <v>1670</v>
      </c>
      <c r="C178" t="s" s="217">
        <v>1671</v>
      </c>
    </row>
    <row r="179">
      <c r="A179" t="s" s="0">
        <v>5</v>
      </c>
      <c r="B179" t="s" s="0">
        <v>1672</v>
      </c>
      <c r="C179" t="s" s="217">
        <v>1673</v>
      </c>
    </row>
    <row r="180">
      <c r="A180" t="s" s="0">
        <v>5</v>
      </c>
      <c r="B180" t="s" s="0">
        <v>1674</v>
      </c>
      <c r="C180" t="s" s="217">
        <v>1675</v>
      </c>
    </row>
    <row r="181">
      <c r="A181" t="s" s="0">
        <v>5</v>
      </c>
      <c r="B181" t="s" s="0">
        <v>1676</v>
      </c>
      <c r="C181" t="s" s="217">
        <v>1677</v>
      </c>
    </row>
    <row r="182">
      <c r="A182" t="s" s="0">
        <v>5</v>
      </c>
      <c r="B182" t="s" s="0">
        <v>1678</v>
      </c>
      <c r="C182" t="s" s="217">
        <v>1679</v>
      </c>
    </row>
    <row r="183">
      <c r="A183" t="s" s="0">
        <v>5</v>
      </c>
      <c r="B183" t="s" s="0">
        <v>1680</v>
      </c>
      <c r="C183" t="s" s="217">
        <v>1681</v>
      </c>
    </row>
    <row r="184">
      <c r="A184" t="s" s="0">
        <v>5</v>
      </c>
      <c r="B184" t="s" s="0">
        <v>1682</v>
      </c>
      <c r="C184" t="s" s="217">
        <v>1683</v>
      </c>
    </row>
    <row r="185">
      <c r="A185" t="s" s="0">
        <v>5</v>
      </c>
      <c r="B185" t="s" s="0">
        <v>1684</v>
      </c>
      <c r="C185" t="s" s="217">
        <v>1685</v>
      </c>
    </row>
    <row r="186">
      <c r="A186" t="s" s="0">
        <v>5</v>
      </c>
      <c r="B186" t="s" s="0">
        <v>1686</v>
      </c>
      <c r="C186" t="s" s="217">
        <v>1687</v>
      </c>
    </row>
    <row r="187">
      <c r="A187" t="s" s="0">
        <v>5</v>
      </c>
      <c r="B187" t="s" s="0">
        <v>1688</v>
      </c>
      <c r="C187" t="s" s="217">
        <v>1689</v>
      </c>
    </row>
    <row r="188">
      <c r="A188" t="s" s="0">
        <v>5</v>
      </c>
      <c r="B188" t="s" s="0">
        <v>1690</v>
      </c>
      <c r="C188" t="s" s="217">
        <v>1691</v>
      </c>
    </row>
    <row r="189">
      <c r="A189" t="s" s="0">
        <v>5</v>
      </c>
      <c r="B189" t="s" s="0">
        <v>1692</v>
      </c>
      <c r="C189" t="s" s="217">
        <v>1693</v>
      </c>
    </row>
    <row r="190">
      <c r="A190" t="s" s="0">
        <v>5</v>
      </c>
      <c r="B190" t="s" s="0">
        <v>1694</v>
      </c>
      <c r="C190" t="s" s="217">
        <v>1695</v>
      </c>
    </row>
    <row r="191">
      <c r="A191" t="s" s="0">
        <v>5</v>
      </c>
      <c r="B191" t="s" s="0">
        <v>1696</v>
      </c>
      <c r="C191" t="s" s="217">
        <v>1697</v>
      </c>
    </row>
    <row r="192">
      <c r="A192" t="s" s="0">
        <v>5</v>
      </c>
      <c r="B192" t="s" s="0">
        <v>1698</v>
      </c>
      <c r="C192" t="s" s="217">
        <v>1699</v>
      </c>
    </row>
    <row r="193">
      <c r="A193" t="s" s="0">
        <v>5</v>
      </c>
      <c r="B193" t="s" s="0">
        <v>1700</v>
      </c>
      <c r="C193" t="s" s="217">
        <v>1701</v>
      </c>
    </row>
    <row r="194">
      <c r="A194" t="s" s="0">
        <v>5</v>
      </c>
      <c r="B194" t="s" s="0">
        <v>1702</v>
      </c>
      <c r="C194" t="s" s="217">
        <v>1703</v>
      </c>
    </row>
    <row r="195">
      <c r="A195" t="s" s="0">
        <v>5</v>
      </c>
      <c r="B195" t="s" s="0">
        <v>1704</v>
      </c>
      <c r="C195" t="s" s="217">
        <v>1705</v>
      </c>
    </row>
    <row r="196">
      <c r="A196" t="s" s="0">
        <v>5</v>
      </c>
      <c r="B196" t="s" s="0">
        <v>1706</v>
      </c>
      <c r="C196" t="s" s="217">
        <v>1707</v>
      </c>
    </row>
    <row r="197">
      <c r="A197" t="s" s="0">
        <v>5</v>
      </c>
      <c r="B197" t="s" s="0">
        <v>1708</v>
      </c>
      <c r="C197" t="s" s="217">
        <v>1709</v>
      </c>
    </row>
    <row r="198">
      <c r="A198" t="s" s="0">
        <v>5</v>
      </c>
      <c r="B198" t="s" s="0">
        <v>1710</v>
      </c>
      <c r="C198" t="s" s="217">
        <v>1711</v>
      </c>
    </row>
    <row r="199">
      <c r="A199" t="s" s="0">
        <v>5</v>
      </c>
      <c r="B199" t="s" s="0">
        <v>1712</v>
      </c>
      <c r="C199" t="s" s="217">
        <v>1713</v>
      </c>
    </row>
    <row r="200">
      <c r="A200" t="s" s="0">
        <v>5</v>
      </c>
      <c r="B200" t="s" s="0">
        <v>1714</v>
      </c>
      <c r="C200" t="s" s="217">
        <v>1715</v>
      </c>
    </row>
    <row r="201">
      <c r="A201" t="s" s="0">
        <v>5</v>
      </c>
      <c r="B201" t="s" s="0">
        <v>1716</v>
      </c>
      <c r="C201" t="s" s="217">
        <v>1717</v>
      </c>
    </row>
    <row r="202">
      <c r="A202" t="s" s="0">
        <v>5</v>
      </c>
      <c r="B202" t="s" s="0">
        <v>1718</v>
      </c>
      <c r="C202" t="s" s="217">
        <v>1719</v>
      </c>
    </row>
    <row r="203">
      <c r="A203" t="s" s="0">
        <v>5</v>
      </c>
      <c r="B203" t="s" s="0">
        <v>1720</v>
      </c>
      <c r="C203" t="s" s="217">
        <v>1721</v>
      </c>
    </row>
    <row r="204">
      <c r="A204" t="s" s="0">
        <v>5</v>
      </c>
      <c r="B204" t="s" s="0">
        <v>1722</v>
      </c>
      <c r="C204" t="s" s="217">
        <v>1723</v>
      </c>
    </row>
    <row r="205">
      <c r="A205" t="s" s="0">
        <v>5</v>
      </c>
      <c r="B205" t="s" s="0">
        <v>1724</v>
      </c>
      <c r="C205" t="s" s="217">
        <v>1725</v>
      </c>
    </row>
    <row r="206">
      <c r="A206" t="s" s="0">
        <v>5</v>
      </c>
      <c r="B206" t="s" s="0">
        <v>1726</v>
      </c>
      <c r="C206" t="s" s="217">
        <v>1727</v>
      </c>
    </row>
    <row r="207">
      <c r="A207" t="s" s="0">
        <v>5</v>
      </c>
      <c r="B207" t="s" s="0">
        <v>1728</v>
      </c>
      <c r="C207" t="s" s="217">
        <v>1729</v>
      </c>
    </row>
    <row r="208">
      <c r="A208" t="s" s="0">
        <v>5</v>
      </c>
      <c r="B208" t="s" s="0">
        <v>1730</v>
      </c>
      <c r="C208" t="s" s="217">
        <v>1731</v>
      </c>
    </row>
    <row r="209">
      <c r="A209" t="s" s="0">
        <v>5</v>
      </c>
      <c r="B209" t="s" s="0">
        <v>1732</v>
      </c>
      <c r="C209" t="s" s="217">
        <v>1733</v>
      </c>
    </row>
    <row r="210">
      <c r="A210" t="s" s="0">
        <v>5</v>
      </c>
      <c r="B210" t="s" s="0">
        <v>1734</v>
      </c>
      <c r="C210" t="s" s="217">
        <v>1735</v>
      </c>
    </row>
    <row r="211">
      <c r="A211" t="s" s="0">
        <v>5</v>
      </c>
      <c r="B211" t="s" s="0">
        <v>1736</v>
      </c>
      <c r="C211" t="s" s="217">
        <v>1737</v>
      </c>
    </row>
    <row r="212">
      <c r="A212" t="s" s="0">
        <v>5</v>
      </c>
      <c r="B212" t="s" s="0">
        <v>1738</v>
      </c>
      <c r="C212" t="s" s="217">
        <v>1739</v>
      </c>
    </row>
    <row r="213">
      <c r="A213" t="s" s="0">
        <v>5</v>
      </c>
      <c r="B213" t="s" s="0">
        <v>1740</v>
      </c>
      <c r="C213" t="s" s="217">
        <v>1741</v>
      </c>
    </row>
    <row r="214">
      <c r="A214" t="s" s="0">
        <v>5</v>
      </c>
      <c r="B214" t="s" s="0">
        <v>1742</v>
      </c>
      <c r="C214" t="s" s="217">
        <v>1743</v>
      </c>
    </row>
    <row r="215">
      <c r="A215" t="s" s="0">
        <v>5</v>
      </c>
      <c r="B215" t="s" s="0">
        <v>1744</v>
      </c>
      <c r="C215" t="s" s="217">
        <v>1745</v>
      </c>
    </row>
    <row r="216">
      <c r="A216" t="s" s="0">
        <v>5</v>
      </c>
      <c r="B216" t="s" s="0">
        <v>1746</v>
      </c>
      <c r="C216" t="s" s="217">
        <v>1747</v>
      </c>
    </row>
    <row r="217">
      <c r="A217" t="s" s="0">
        <v>5</v>
      </c>
      <c r="B217" t="s" s="0">
        <v>1748</v>
      </c>
      <c r="C217" t="s" s="217">
        <v>1749</v>
      </c>
    </row>
    <row r="218">
      <c r="A218" t="s" s="0">
        <v>5</v>
      </c>
      <c r="B218" t="s" s="0">
        <v>1750</v>
      </c>
      <c r="C218" t="s" s="217">
        <v>1751</v>
      </c>
    </row>
    <row r="219">
      <c r="A219" t="s" s="0">
        <v>5</v>
      </c>
      <c r="B219" t="s" s="0">
        <v>1752</v>
      </c>
      <c r="C219" t="s" s="217">
        <v>1753</v>
      </c>
    </row>
    <row r="220">
      <c r="A220" t="s" s="0">
        <v>5</v>
      </c>
      <c r="B220" t="s" s="0">
        <v>1754</v>
      </c>
      <c r="C220" t="s" s="217">
        <v>1755</v>
      </c>
    </row>
    <row r="221">
      <c r="A221" t="s" s="0">
        <v>5</v>
      </c>
      <c r="B221" t="s" s="0">
        <v>1756</v>
      </c>
      <c r="C221" t="s" s="217">
        <v>1757</v>
      </c>
    </row>
    <row r="222">
      <c r="A222" t="s" s="0">
        <v>5</v>
      </c>
      <c r="B222" t="s" s="0">
        <v>1758</v>
      </c>
      <c r="C222" t="s" s="217">
        <v>1759</v>
      </c>
    </row>
    <row r="223">
      <c r="A223" t="s" s="0">
        <v>5</v>
      </c>
      <c r="B223" t="s" s="0">
        <v>1760</v>
      </c>
      <c r="C223" t="s" s="217">
        <v>1761</v>
      </c>
    </row>
    <row r="224">
      <c r="A224" t="s" s="0">
        <v>5</v>
      </c>
      <c r="B224" t="s" s="0">
        <v>1762</v>
      </c>
      <c r="C224" t="s" s="217">
        <v>1763</v>
      </c>
    </row>
    <row r="225">
      <c r="A225" t="s" s="0">
        <v>5</v>
      </c>
      <c r="B225" t="s" s="0">
        <v>1764</v>
      </c>
      <c r="C225" t="s" s="217">
        <v>1765</v>
      </c>
    </row>
    <row r="226">
      <c r="A226" t="s" s="0">
        <v>5</v>
      </c>
      <c r="B226" t="s" s="0">
        <v>1766</v>
      </c>
      <c r="C226" t="s" s="217">
        <v>1767</v>
      </c>
    </row>
    <row r="227">
      <c r="A227" t="s" s="0">
        <v>5</v>
      </c>
      <c r="B227" t="s" s="0">
        <v>1768</v>
      </c>
      <c r="C227" t="s" s="217">
        <v>1769</v>
      </c>
    </row>
    <row r="228">
      <c r="A228" t="s" s="0">
        <v>5</v>
      </c>
      <c r="B228" t="s" s="0">
        <v>1770</v>
      </c>
      <c r="C228" t="s" s="217">
        <v>1771</v>
      </c>
    </row>
    <row r="229">
      <c r="A229" t="s" s="0">
        <v>5</v>
      </c>
      <c r="B229" t="s" s="0">
        <v>1772</v>
      </c>
      <c r="C229" t="s" s="217">
        <v>1773</v>
      </c>
    </row>
    <row r="230">
      <c r="A230" t="s" s="0">
        <v>5</v>
      </c>
      <c r="B230" t="s" s="0">
        <v>1774</v>
      </c>
      <c r="C230" t="s" s="217">
        <v>1775</v>
      </c>
    </row>
    <row r="231">
      <c r="A231" t="s" s="0">
        <v>5</v>
      </c>
      <c r="B231" t="s" s="0">
        <v>1776</v>
      </c>
      <c r="C231" t="s" s="217">
        <v>1777</v>
      </c>
    </row>
    <row r="232">
      <c r="A232" t="s" s="0">
        <v>5</v>
      </c>
      <c r="B232" t="s" s="0">
        <v>1778</v>
      </c>
      <c r="C232" t="s" s="217">
        <v>1779</v>
      </c>
    </row>
    <row r="233">
      <c r="A233" t="s" s="0">
        <v>5</v>
      </c>
      <c r="B233" t="s" s="0">
        <v>1780</v>
      </c>
      <c r="C233" t="s" s="217">
        <v>1781</v>
      </c>
    </row>
    <row r="234">
      <c r="A234" t="s" s="0">
        <v>5</v>
      </c>
      <c r="B234" t="s" s="0">
        <v>1782</v>
      </c>
      <c r="C234" t="s" s="217">
        <v>1783</v>
      </c>
    </row>
    <row r="235">
      <c r="A235" t="s" s="0">
        <v>5</v>
      </c>
      <c r="B235" t="s" s="0">
        <v>1784</v>
      </c>
      <c r="C235" t="s" s="217">
        <v>1785</v>
      </c>
    </row>
    <row r="236">
      <c r="A236" t="s" s="0">
        <v>5</v>
      </c>
      <c r="B236" t="s" s="0">
        <v>1786</v>
      </c>
      <c r="C236" t="s" s="217">
        <v>1787</v>
      </c>
    </row>
    <row r="237">
      <c r="A237" t="s" s="0">
        <v>5</v>
      </c>
      <c r="B237" t="s" s="0">
        <v>1788</v>
      </c>
      <c r="C237" t="s" s="217">
        <v>1789</v>
      </c>
    </row>
    <row r="238">
      <c r="A238" t="s" s="0">
        <v>5</v>
      </c>
      <c r="B238" t="s" s="0">
        <v>1790</v>
      </c>
      <c r="C238" t="s" s="217">
        <v>1791</v>
      </c>
    </row>
    <row r="239">
      <c r="A239" t="s" s="0">
        <v>5</v>
      </c>
      <c r="B239" t="s" s="0">
        <v>1792</v>
      </c>
      <c r="C239" t="s" s="217">
        <v>1793</v>
      </c>
    </row>
    <row r="240">
      <c r="A240" t="s" s="0">
        <v>5</v>
      </c>
      <c r="B240" t="s" s="0">
        <v>1794</v>
      </c>
      <c r="C240" t="s" s="217">
        <v>1795</v>
      </c>
    </row>
    <row r="241">
      <c r="A241" t="s" s="0">
        <v>5</v>
      </c>
      <c r="B241" t="s" s="0">
        <v>1796</v>
      </c>
      <c r="C241" t="s" s="217">
        <v>1797</v>
      </c>
    </row>
    <row r="242">
      <c r="A242" t="s" s="0">
        <v>5</v>
      </c>
      <c r="B242" t="s" s="0">
        <v>1798</v>
      </c>
      <c r="C242" t="s" s="217">
        <v>1799</v>
      </c>
    </row>
    <row r="243">
      <c r="A243" t="s" s="0">
        <v>5</v>
      </c>
      <c r="B243" t="s" s="0">
        <v>1800</v>
      </c>
      <c r="C243" t="s" s="217">
        <v>1801</v>
      </c>
    </row>
    <row r="244">
      <c r="A244" t="s" s="0">
        <v>5</v>
      </c>
      <c r="B244" t="s" s="0">
        <v>1802</v>
      </c>
      <c r="C244" t="s" s="217">
        <v>1803</v>
      </c>
    </row>
    <row r="245">
      <c r="A245" t="s" s="0">
        <v>5</v>
      </c>
      <c r="B245" t="s" s="0">
        <v>1804</v>
      </c>
      <c r="C245" t="s" s="217">
        <v>1805</v>
      </c>
    </row>
    <row r="246">
      <c r="A246" t="s" s="0">
        <v>5</v>
      </c>
      <c r="B246" t="s" s="0">
        <v>1806</v>
      </c>
      <c r="C246" t="s" s="217">
        <v>1807</v>
      </c>
    </row>
    <row r="247">
      <c r="A247" t="s" s="0">
        <v>5</v>
      </c>
      <c r="B247" t="s" s="0">
        <v>1808</v>
      </c>
      <c r="C247" t="s" s="217">
        <v>1809</v>
      </c>
    </row>
    <row r="248">
      <c r="A248" t="s" s="0">
        <v>5</v>
      </c>
      <c r="B248" t="s" s="0">
        <v>1810</v>
      </c>
      <c r="C248" t="s" s="217">
        <v>1811</v>
      </c>
    </row>
    <row r="249">
      <c r="A249" t="s" s="0">
        <v>5</v>
      </c>
      <c r="B249" t="s" s="0">
        <v>1812</v>
      </c>
      <c r="C249" t="s" s="217">
        <v>1813</v>
      </c>
    </row>
    <row r="250">
      <c r="A250" t="s" s="0">
        <v>5</v>
      </c>
      <c r="B250" t="s" s="0">
        <v>1814</v>
      </c>
      <c r="C250" t="s" s="217">
        <v>1815</v>
      </c>
    </row>
    <row r="251">
      <c r="A251" t="s" s="0">
        <v>5</v>
      </c>
      <c r="B251" t="s" s="0">
        <v>1816</v>
      </c>
      <c r="C251" t="s" s="217">
        <v>1817</v>
      </c>
    </row>
    <row r="252">
      <c r="A252" t="s" s="0">
        <v>5</v>
      </c>
      <c r="B252" t="s" s="0">
        <v>1818</v>
      </c>
      <c r="C252" t="s" s="217">
        <v>1819</v>
      </c>
    </row>
    <row r="253">
      <c r="A253" t="s" s="0">
        <v>5</v>
      </c>
      <c r="B253" t="s" s="0">
        <v>1820</v>
      </c>
      <c r="C253" t="s" s="217">
        <v>1821</v>
      </c>
    </row>
    <row r="254">
      <c r="A254" t="s" s="0">
        <v>5</v>
      </c>
      <c r="B254" t="s" s="0">
        <v>1822</v>
      </c>
      <c r="C254" t="s" s="217">
        <v>1823</v>
      </c>
    </row>
    <row r="255">
      <c r="A255" t="s" s="0">
        <v>5</v>
      </c>
      <c r="B255" t="s" s="0">
        <v>1824</v>
      </c>
      <c r="C255" t="s" s="217">
        <v>1825</v>
      </c>
    </row>
    <row r="256">
      <c r="A256" t="s" s="0">
        <v>5</v>
      </c>
      <c r="B256" t="s" s="0">
        <v>1826</v>
      </c>
      <c r="C256" t="s" s="217">
        <v>1827</v>
      </c>
    </row>
    <row r="257">
      <c r="A257" t="s" s="0">
        <v>5</v>
      </c>
      <c r="B257" t="s" s="0">
        <v>1828</v>
      </c>
      <c r="C257" t="s" s="217">
        <v>1829</v>
      </c>
    </row>
    <row r="258">
      <c r="A258" t="s" s="0">
        <v>5</v>
      </c>
      <c r="B258" t="s" s="0">
        <v>1830</v>
      </c>
      <c r="C258" t="s" s="217">
        <v>1831</v>
      </c>
    </row>
    <row r="259">
      <c r="A259" t="s" s="0">
        <v>5</v>
      </c>
      <c r="B259" t="s" s="0">
        <v>1832</v>
      </c>
      <c r="C259" t="s" s="217">
        <v>1833</v>
      </c>
    </row>
    <row r="260">
      <c r="A260" t="s" s="0">
        <v>5</v>
      </c>
      <c r="B260" t="s" s="0">
        <v>1834</v>
      </c>
      <c r="C260" t="s" s="217">
        <v>1835</v>
      </c>
    </row>
    <row r="261">
      <c r="A261" t="s" s="0">
        <v>5</v>
      </c>
      <c r="B261" t="s" s="0">
        <v>1836</v>
      </c>
      <c r="C261" t="s" s="217">
        <v>1837</v>
      </c>
    </row>
    <row r="262">
      <c r="A262" t="s" s="0">
        <v>5</v>
      </c>
      <c r="B262" t="s" s="0">
        <v>1838</v>
      </c>
      <c r="C262" t="s" s="217">
        <v>1839</v>
      </c>
    </row>
    <row r="263">
      <c r="A263" t="s" s="0">
        <v>5</v>
      </c>
      <c r="B263" t="s" s="0">
        <v>1840</v>
      </c>
      <c r="C263" t="s" s="217">
        <v>1841</v>
      </c>
    </row>
    <row r="264">
      <c r="A264" t="s" s="0">
        <v>5</v>
      </c>
      <c r="B264" t="s" s="0">
        <v>1842</v>
      </c>
      <c r="C264" t="s" s="217">
        <v>1843</v>
      </c>
    </row>
    <row r="265">
      <c r="A265" t="s" s="0">
        <v>5</v>
      </c>
      <c r="B265" t="s" s="0">
        <v>1844</v>
      </c>
      <c r="C265" t="s" s="217">
        <v>1845</v>
      </c>
    </row>
    <row r="266">
      <c r="A266" t="s" s="0">
        <v>5</v>
      </c>
      <c r="B266" t="s" s="0">
        <v>1846</v>
      </c>
      <c r="C266" t="s" s="217">
        <v>1847</v>
      </c>
    </row>
    <row r="267">
      <c r="A267" t="s" s="0">
        <v>5</v>
      </c>
      <c r="B267" t="s" s="0">
        <v>1848</v>
      </c>
      <c r="C267" t="s" s="217">
        <v>1849</v>
      </c>
    </row>
    <row r="268">
      <c r="A268" t="s" s="0">
        <v>5</v>
      </c>
      <c r="B268" t="s" s="0">
        <v>1850</v>
      </c>
      <c r="C268" t="s" s="217">
        <v>1851</v>
      </c>
    </row>
    <row r="269">
      <c r="A269" t="s" s="0">
        <v>5</v>
      </c>
      <c r="B269" t="s" s="0">
        <v>1852</v>
      </c>
      <c r="C269" t="s" s="217">
        <v>1853</v>
      </c>
    </row>
    <row r="270">
      <c r="A270" t="s" s="0">
        <v>5</v>
      </c>
      <c r="B270" t="s" s="0">
        <v>1854</v>
      </c>
      <c r="C270" t="s" s="217">
        <v>1855</v>
      </c>
    </row>
    <row r="271">
      <c r="A271" t="s" s="0">
        <v>5</v>
      </c>
      <c r="B271" t="s" s="0">
        <v>1856</v>
      </c>
      <c r="C271" t="s" s="217">
        <v>1857</v>
      </c>
    </row>
    <row r="272">
      <c r="A272" t="s" s="0">
        <v>5</v>
      </c>
      <c r="B272" t="s" s="0">
        <v>1858</v>
      </c>
      <c r="C272" t="s" s="217">
        <v>1859</v>
      </c>
    </row>
    <row r="273">
      <c r="A273" t="s" s="0">
        <v>5</v>
      </c>
      <c r="B273" t="s" s="0">
        <v>1860</v>
      </c>
      <c r="C273" t="s" s="217">
        <v>1861</v>
      </c>
    </row>
    <row r="274">
      <c r="A274" t="s" s="0">
        <v>5</v>
      </c>
      <c r="B274" t="s" s="0">
        <v>1862</v>
      </c>
      <c r="C274" t="s" s="217">
        <v>1863</v>
      </c>
    </row>
    <row r="275">
      <c r="A275" t="s" s="0">
        <v>5</v>
      </c>
      <c r="B275" t="s" s="0">
        <v>1864</v>
      </c>
      <c r="C275" t="s" s="217">
        <v>1865</v>
      </c>
    </row>
    <row r="276">
      <c r="A276" t="s" s="0">
        <v>5</v>
      </c>
      <c r="B276" t="s" s="0">
        <v>1866</v>
      </c>
      <c r="C276" t="s" s="217">
        <v>1867</v>
      </c>
    </row>
    <row r="277">
      <c r="A277" t="s" s="0">
        <v>5</v>
      </c>
      <c r="B277" t="s" s="0">
        <v>1868</v>
      </c>
      <c r="C277" t="s" s="217">
        <v>1869</v>
      </c>
    </row>
    <row r="278">
      <c r="A278" t="s" s="0">
        <v>5</v>
      </c>
      <c r="B278" t="s" s="0">
        <v>1870</v>
      </c>
      <c r="C278" t="s" s="217">
        <v>1871</v>
      </c>
    </row>
    <row r="279">
      <c r="A279" t="s" s="0">
        <v>5</v>
      </c>
      <c r="B279" t="s" s="0">
        <v>1872</v>
      </c>
      <c r="C279" t="s" s="217">
        <v>1873</v>
      </c>
    </row>
    <row r="280">
      <c r="A280" t="s" s="0">
        <v>5</v>
      </c>
      <c r="B280" t="s" s="0">
        <v>1874</v>
      </c>
      <c r="C280" t="s" s="217">
        <v>1875</v>
      </c>
    </row>
    <row r="281">
      <c r="A281" t="s" s="0">
        <v>5</v>
      </c>
      <c r="B281" t="s" s="0">
        <v>1876</v>
      </c>
      <c r="C281" t="s" s="217">
        <v>1877</v>
      </c>
    </row>
    <row r="282">
      <c r="A282" t="s" s="0">
        <v>5</v>
      </c>
      <c r="B282" t="s" s="0">
        <v>1878</v>
      </c>
      <c r="C282" t="s" s="217">
        <v>1879</v>
      </c>
    </row>
    <row r="283">
      <c r="A283" t="s" s="0">
        <v>5</v>
      </c>
      <c r="B283" t="s" s="0">
        <v>1880</v>
      </c>
      <c r="C283" t="s" s="217">
        <v>1881</v>
      </c>
    </row>
    <row r="284">
      <c r="A284" t="s" s="0">
        <v>5</v>
      </c>
      <c r="B284" t="s" s="0">
        <v>1882</v>
      </c>
      <c r="C284" t="s" s="217">
        <v>1883</v>
      </c>
    </row>
    <row r="285">
      <c r="A285" t="s" s="0">
        <v>5</v>
      </c>
      <c r="B285" t="s" s="0">
        <v>1884</v>
      </c>
      <c r="C285" t="s" s="217">
        <v>1885</v>
      </c>
    </row>
    <row r="286">
      <c r="A286" t="s" s="0">
        <v>5</v>
      </c>
      <c r="B286" t="s" s="0">
        <v>1886</v>
      </c>
      <c r="C286" t="s" s="217">
        <v>1887</v>
      </c>
    </row>
    <row r="287">
      <c r="A287" t="s" s="0">
        <v>5</v>
      </c>
      <c r="B287" t="s" s="0">
        <v>1888</v>
      </c>
      <c r="C287" t="s" s="217">
        <v>1889</v>
      </c>
    </row>
    <row r="288">
      <c r="A288" t="s" s="0">
        <v>5</v>
      </c>
      <c r="B288" t="s" s="0">
        <v>1890</v>
      </c>
      <c r="C288" t="s" s="217">
        <v>1891</v>
      </c>
    </row>
    <row r="289">
      <c r="A289" t="s" s="0">
        <v>5</v>
      </c>
      <c r="B289" t="s" s="0">
        <v>1892</v>
      </c>
      <c r="C289" t="s" s="217">
        <v>1893</v>
      </c>
    </row>
    <row r="290">
      <c r="A290" t="s" s="0">
        <v>5</v>
      </c>
      <c r="B290" t="s" s="0">
        <v>1894</v>
      </c>
      <c r="C290" t="s" s="217">
        <v>1895</v>
      </c>
    </row>
    <row r="291">
      <c r="A291" t="s" s="0">
        <v>5</v>
      </c>
      <c r="B291" t="s" s="0">
        <v>1896</v>
      </c>
      <c r="C291" t="s" s="217">
        <v>1897</v>
      </c>
    </row>
    <row r="292">
      <c r="A292" t="s" s="0">
        <v>5</v>
      </c>
      <c r="B292" t="s" s="0">
        <v>1898</v>
      </c>
      <c r="C292" t="s" s="217">
        <v>1899</v>
      </c>
    </row>
    <row r="293">
      <c r="A293" t="s" s="0">
        <v>5</v>
      </c>
      <c r="B293" t="s" s="0">
        <v>1900</v>
      </c>
      <c r="C293" t="s" s="217">
        <v>1901</v>
      </c>
    </row>
    <row r="294">
      <c r="A294" t="s" s="0">
        <v>5</v>
      </c>
      <c r="B294" t="s" s="0">
        <v>1902</v>
      </c>
      <c r="C294" t="s" s="217">
        <v>1903</v>
      </c>
    </row>
    <row r="295">
      <c r="A295" t="s" s="0">
        <v>5</v>
      </c>
      <c r="B295" t="s" s="0">
        <v>1904</v>
      </c>
      <c r="C295" t="s" s="217">
        <v>1905</v>
      </c>
    </row>
    <row r="296">
      <c r="A296" t="s" s="0">
        <v>5</v>
      </c>
      <c r="B296" t="s" s="0">
        <v>1906</v>
      </c>
      <c r="C296" t="s" s="217">
        <v>1907</v>
      </c>
    </row>
    <row r="297">
      <c r="A297" t="s" s="0">
        <v>5</v>
      </c>
      <c r="B297" t="s" s="0">
        <v>1908</v>
      </c>
      <c r="C297" t="s" s="217">
        <v>1909</v>
      </c>
    </row>
    <row r="298">
      <c r="A298" t="s" s="0">
        <v>5</v>
      </c>
      <c r="B298" t="s" s="0">
        <v>1910</v>
      </c>
      <c r="C298" t="s" s="217">
        <v>1911</v>
      </c>
    </row>
    <row r="299">
      <c r="A299" t="s" s="0">
        <v>5</v>
      </c>
      <c r="B299" t="s" s="0">
        <v>1912</v>
      </c>
      <c r="C299" t="s" s="217">
        <v>1913</v>
      </c>
    </row>
    <row r="300">
      <c r="A300" t="s" s="0">
        <v>5</v>
      </c>
      <c r="B300" t="s" s="0">
        <v>1914</v>
      </c>
      <c r="C300" t="s" s="217">
        <v>1915</v>
      </c>
    </row>
    <row r="301">
      <c r="A301" t="s" s="0">
        <v>5</v>
      </c>
      <c r="B301" t="s" s="0">
        <v>1916</v>
      </c>
      <c r="C301" t="s" s="217">
        <v>1917</v>
      </c>
    </row>
    <row r="302">
      <c r="A302" t="s" s="0">
        <v>5</v>
      </c>
      <c r="B302" t="s" s="0">
        <v>1918</v>
      </c>
      <c r="C302" t="s" s="217">
        <v>1919</v>
      </c>
    </row>
    <row r="303">
      <c r="A303" t="s" s="0">
        <v>5</v>
      </c>
      <c r="B303" t="s" s="0">
        <v>1920</v>
      </c>
      <c r="C303" t="s" s="217">
        <v>1921</v>
      </c>
    </row>
    <row r="304">
      <c r="A304" t="s" s="0">
        <v>5</v>
      </c>
      <c r="B304" t="s" s="0">
        <v>1922</v>
      </c>
      <c r="C304" t="s" s="217">
        <v>1923</v>
      </c>
    </row>
    <row r="305">
      <c r="A305" t="s" s="0">
        <v>5</v>
      </c>
      <c r="B305" t="s" s="0">
        <v>1924</v>
      </c>
      <c r="C305" t="s" s="217">
        <v>1925</v>
      </c>
    </row>
    <row r="306">
      <c r="A306" t="s" s="0">
        <v>5</v>
      </c>
      <c r="B306" t="s" s="0">
        <v>1926</v>
      </c>
      <c r="C306" t="s" s="217">
        <v>1927</v>
      </c>
    </row>
    <row r="307">
      <c r="A307" t="s" s="0">
        <v>5</v>
      </c>
      <c r="B307" t="s" s="0">
        <v>1928</v>
      </c>
      <c r="C307" t="s" s="217">
        <v>1929</v>
      </c>
    </row>
    <row r="308">
      <c r="A308" t="s" s="0">
        <v>5</v>
      </c>
      <c r="B308" t="s" s="0">
        <v>1930</v>
      </c>
      <c r="C308" t="s" s="217">
        <v>1931</v>
      </c>
    </row>
    <row r="309">
      <c r="A309" t="s" s="0">
        <v>5</v>
      </c>
      <c r="B309" t="s" s="0">
        <v>1932</v>
      </c>
      <c r="C309" t="s" s="217">
        <v>1933</v>
      </c>
    </row>
    <row r="310">
      <c r="A310" t="s" s="0">
        <v>5</v>
      </c>
      <c r="B310" t="s" s="0">
        <v>1934</v>
      </c>
      <c r="C310" t="s" s="217">
        <v>1935</v>
      </c>
    </row>
    <row r="311">
      <c r="A311" t="s" s="0">
        <v>5</v>
      </c>
      <c r="B311" t="s" s="0">
        <v>1936</v>
      </c>
      <c r="C311" t="s" s="217">
        <v>1937</v>
      </c>
    </row>
    <row r="312">
      <c r="A312" t="s" s="0">
        <v>5</v>
      </c>
      <c r="B312" t="s" s="0">
        <v>1938</v>
      </c>
      <c r="C312" t="s" s="217">
        <v>1939</v>
      </c>
    </row>
    <row r="313">
      <c r="A313" t="s" s="0">
        <v>5</v>
      </c>
      <c r="B313" t="s" s="0">
        <v>1940</v>
      </c>
      <c r="C313" t="s" s="217">
        <v>1941</v>
      </c>
    </row>
    <row r="314">
      <c r="A314" t="s" s="0">
        <v>5</v>
      </c>
      <c r="B314" t="s" s="0">
        <v>1942</v>
      </c>
      <c r="C314" t="s" s="217">
        <v>1943</v>
      </c>
    </row>
    <row r="315">
      <c r="A315" t="s" s="0">
        <v>5</v>
      </c>
      <c r="B315" t="s" s="0">
        <v>1944</v>
      </c>
      <c r="C315" t="s" s="217">
        <v>1945</v>
      </c>
    </row>
    <row r="316">
      <c r="A316" t="s" s="0">
        <v>5</v>
      </c>
      <c r="B316" t="s" s="0">
        <v>1946</v>
      </c>
      <c r="C316" t="s" s="217">
        <v>1947</v>
      </c>
    </row>
    <row r="317">
      <c r="A317" t="s" s="0">
        <v>5</v>
      </c>
      <c r="B317" t="s" s="0">
        <v>1948</v>
      </c>
      <c r="C317" t="s" s="217">
        <v>1949</v>
      </c>
    </row>
    <row r="318">
      <c r="A318" t="s" s="0">
        <v>5</v>
      </c>
      <c r="B318" t="s" s="0">
        <v>1950</v>
      </c>
      <c r="C318" t="s" s="217">
        <v>1951</v>
      </c>
    </row>
    <row r="319">
      <c r="A319" t="s" s="0">
        <v>5</v>
      </c>
      <c r="B319" t="s" s="0">
        <v>1952</v>
      </c>
      <c r="C319" t="s" s="217">
        <v>1953</v>
      </c>
    </row>
    <row r="320">
      <c r="A320" t="s" s="0">
        <v>5</v>
      </c>
      <c r="B320" t="s" s="0">
        <v>1954</v>
      </c>
      <c r="C320" t="s" s="217">
        <v>1955</v>
      </c>
    </row>
    <row r="321">
      <c r="A321" t="s" s="0">
        <v>5</v>
      </c>
      <c r="B321" t="s" s="0">
        <v>1956</v>
      </c>
      <c r="C321" t="s" s="217">
        <v>1957</v>
      </c>
    </row>
    <row r="322">
      <c r="A322" t="s" s="0">
        <v>5</v>
      </c>
      <c r="B322" t="s" s="0">
        <v>1958</v>
      </c>
      <c r="C322" t="s" s="217">
        <v>1959</v>
      </c>
    </row>
    <row r="323">
      <c r="A323" t="s" s="0">
        <v>5</v>
      </c>
      <c r="B323" t="s" s="0">
        <v>1960</v>
      </c>
      <c r="C323" t="s" s="217">
        <v>1961</v>
      </c>
    </row>
    <row r="324">
      <c r="A324" t="s" s="0">
        <v>5</v>
      </c>
      <c r="B324" t="s" s="0">
        <v>1962</v>
      </c>
      <c r="C324" t="s" s="217">
        <v>1963</v>
      </c>
    </row>
    <row r="325">
      <c r="A325" t="s" s="0">
        <v>5</v>
      </c>
      <c r="B325" t="s" s="0">
        <v>1964</v>
      </c>
      <c r="C325" t="s" s="217">
        <v>1965</v>
      </c>
    </row>
    <row r="326">
      <c r="A326" t="s" s="0">
        <v>5</v>
      </c>
      <c r="B326" t="s" s="0">
        <v>1966</v>
      </c>
      <c r="C326" t="s" s="217">
        <v>1967</v>
      </c>
    </row>
    <row r="327">
      <c r="A327" t="s" s="0">
        <v>5</v>
      </c>
      <c r="B327" t="s" s="0">
        <v>1968</v>
      </c>
      <c r="C327" t="s" s="217">
        <v>1969</v>
      </c>
    </row>
    <row r="328">
      <c r="A328" t="s" s="0">
        <v>5</v>
      </c>
      <c r="B328" t="s" s="0">
        <v>1970</v>
      </c>
      <c r="C328" t="s" s="217">
        <v>1971</v>
      </c>
    </row>
    <row r="329">
      <c r="A329" t="s" s="0">
        <v>5</v>
      </c>
      <c r="B329" t="s" s="0">
        <v>1972</v>
      </c>
      <c r="C329" t="s" s="217">
        <v>1973</v>
      </c>
    </row>
    <row r="330">
      <c r="A330" t="s" s="0">
        <v>5</v>
      </c>
      <c r="B330" t="s" s="0">
        <v>1974</v>
      </c>
      <c r="C330" t="s" s="217">
        <v>1975</v>
      </c>
    </row>
    <row r="331">
      <c r="A331" t="s" s="0">
        <v>5</v>
      </c>
      <c r="B331" t="s" s="0">
        <v>1976</v>
      </c>
      <c r="C331" t="s" s="217">
        <v>1977</v>
      </c>
    </row>
    <row r="332">
      <c r="A332" t="s" s="0">
        <v>5</v>
      </c>
      <c r="B332" t="s" s="0">
        <v>1978</v>
      </c>
      <c r="C332" t="s" s="217">
        <v>1979</v>
      </c>
    </row>
    <row r="333">
      <c r="A333" t="s" s="0">
        <v>5</v>
      </c>
      <c r="B333" t="s" s="0">
        <v>1980</v>
      </c>
      <c r="C333" t="s" s="217">
        <v>1981</v>
      </c>
    </row>
    <row r="334">
      <c r="A334" t="s" s="0">
        <v>5</v>
      </c>
      <c r="B334" t="s" s="0">
        <v>1982</v>
      </c>
      <c r="C334" t="s" s="217">
        <v>1983</v>
      </c>
    </row>
    <row r="335">
      <c r="A335" t="s" s="0">
        <v>5</v>
      </c>
      <c r="B335" t="s" s="0">
        <v>1984</v>
      </c>
      <c r="C335" t="s" s="217">
        <v>1985</v>
      </c>
    </row>
    <row r="336">
      <c r="A336" t="s" s="0">
        <v>5</v>
      </c>
      <c r="B336" t="s" s="0">
        <v>1986</v>
      </c>
      <c r="C336" t="s" s="217">
        <v>1987</v>
      </c>
    </row>
    <row r="337">
      <c r="A337" t="s" s="0">
        <v>5</v>
      </c>
      <c r="B337" t="s" s="0">
        <v>1988</v>
      </c>
      <c r="C337" t="s" s="217">
        <v>1989</v>
      </c>
    </row>
    <row r="338">
      <c r="A338" t="s" s="0">
        <v>5</v>
      </c>
      <c r="B338" t="s" s="0">
        <v>1990</v>
      </c>
      <c r="C338" t="s" s="217">
        <v>1991</v>
      </c>
    </row>
    <row r="339">
      <c r="A339" t="s" s="0">
        <v>5</v>
      </c>
      <c r="B339" t="s" s="0">
        <v>1992</v>
      </c>
      <c r="C339" t="s" s="217">
        <v>1993</v>
      </c>
    </row>
    <row r="340">
      <c r="A340" t="s" s="0">
        <v>5</v>
      </c>
      <c r="B340" t="s" s="0">
        <v>1994</v>
      </c>
      <c r="C340" t="s" s="217">
        <v>1995</v>
      </c>
    </row>
    <row r="341">
      <c r="A341" t="s" s="0">
        <v>5</v>
      </c>
      <c r="B341" t="s" s="0">
        <v>1996</v>
      </c>
      <c r="C341" t="s" s="217">
        <v>1997</v>
      </c>
    </row>
    <row r="342">
      <c r="A342" t="s" s="0">
        <v>5</v>
      </c>
      <c r="B342" t="s" s="0">
        <v>1998</v>
      </c>
      <c r="C342" t="s" s="217">
        <v>1999</v>
      </c>
    </row>
    <row r="343">
      <c r="A343" t="s" s="0">
        <v>5</v>
      </c>
      <c r="B343" t="s" s="0">
        <v>2000</v>
      </c>
      <c r="C343" t="s" s="217">
        <v>2001</v>
      </c>
    </row>
    <row r="344">
      <c r="A344" t="s" s="0">
        <v>5</v>
      </c>
      <c r="B344" t="s" s="0">
        <v>2002</v>
      </c>
      <c r="C344" t="s" s="217">
        <v>2003</v>
      </c>
    </row>
    <row r="345">
      <c r="A345" t="s" s="0">
        <v>5</v>
      </c>
      <c r="B345" t="s" s="0">
        <v>2004</v>
      </c>
      <c r="C345" t="s" s="217">
        <v>2005</v>
      </c>
    </row>
    <row r="346">
      <c r="A346" t="s" s="0">
        <v>5</v>
      </c>
      <c r="B346" t="s" s="0">
        <v>2006</v>
      </c>
      <c r="C346" t="s" s="217">
        <v>2007</v>
      </c>
    </row>
    <row r="347">
      <c r="A347" t="s" s="0">
        <v>5</v>
      </c>
      <c r="B347" t="s" s="0">
        <v>2008</v>
      </c>
      <c r="C347" t="s" s="217">
        <v>2009</v>
      </c>
    </row>
    <row r="348">
      <c r="A348" t="s" s="0">
        <v>5</v>
      </c>
      <c r="B348" t="s" s="0">
        <v>2010</v>
      </c>
      <c r="C348" t="s" s="217">
        <v>2011</v>
      </c>
    </row>
    <row r="349">
      <c r="A349" t="s" s="0">
        <v>5</v>
      </c>
      <c r="B349" t="s" s="0">
        <v>2012</v>
      </c>
      <c r="C349" t="s" s="217">
        <v>2013</v>
      </c>
    </row>
    <row r="350">
      <c r="A350" t="s" s="0">
        <v>5</v>
      </c>
      <c r="B350" t="s" s="0">
        <v>2014</v>
      </c>
      <c r="C350" t="s" s="217">
        <v>2015</v>
      </c>
    </row>
    <row r="351">
      <c r="A351" t="s" s="0">
        <v>5</v>
      </c>
      <c r="B351" t="s" s="0">
        <v>2016</v>
      </c>
      <c r="C351" t="s" s="217">
        <v>2017</v>
      </c>
    </row>
    <row r="352">
      <c r="A352" t="s" s="0">
        <v>5</v>
      </c>
      <c r="B352" t="s" s="0">
        <v>2018</v>
      </c>
      <c r="C352" t="s" s="217">
        <v>2019</v>
      </c>
    </row>
    <row r="353">
      <c r="A353" t="s" s="0">
        <v>5</v>
      </c>
      <c r="B353" t="s" s="0">
        <v>2020</v>
      </c>
      <c r="C353" t="s" s="217">
        <v>2021</v>
      </c>
    </row>
    <row r="354">
      <c r="A354" t="s" s="0">
        <v>5</v>
      </c>
      <c r="B354" t="s" s="0">
        <v>2022</v>
      </c>
      <c r="C354" t="s" s="217">
        <v>2023</v>
      </c>
    </row>
    <row r="355">
      <c r="A355" t="s" s="0">
        <v>5</v>
      </c>
      <c r="B355" t="s" s="0">
        <v>2024</v>
      </c>
      <c r="C355" t="s" s="217">
        <v>2025</v>
      </c>
    </row>
    <row r="356">
      <c r="A356" t="s" s="0">
        <v>5</v>
      </c>
      <c r="B356" t="s" s="0">
        <v>2026</v>
      </c>
      <c r="C356" t="s" s="217">
        <v>2027</v>
      </c>
    </row>
    <row r="357">
      <c r="A357" t="s" s="0">
        <v>5</v>
      </c>
      <c r="B357" t="s" s="0">
        <v>2028</v>
      </c>
      <c r="C357" t="s" s="217">
        <v>2029</v>
      </c>
    </row>
    <row r="358">
      <c r="A358" t="s" s="0">
        <v>5</v>
      </c>
      <c r="B358" t="s" s="0">
        <v>2030</v>
      </c>
      <c r="C358" t="s" s="217">
        <v>2031</v>
      </c>
    </row>
    <row r="359">
      <c r="A359" t="s" s="0">
        <v>5</v>
      </c>
      <c r="B359" t="s" s="0">
        <v>2032</v>
      </c>
      <c r="C359" t="s" s="217">
        <v>2033</v>
      </c>
    </row>
    <row r="360">
      <c r="A360" t="s" s="0">
        <v>5</v>
      </c>
      <c r="B360" t="s" s="0">
        <v>2034</v>
      </c>
      <c r="C360" t="s" s="217">
        <v>2035</v>
      </c>
    </row>
    <row r="361">
      <c r="A361" t="s" s="0">
        <v>5</v>
      </c>
      <c r="B361" t="s" s="0">
        <v>2036</v>
      </c>
      <c r="C361" t="s" s="217">
        <v>2037</v>
      </c>
    </row>
    <row r="362">
      <c r="A362" t="s" s="0">
        <v>5</v>
      </c>
      <c r="B362" t="s" s="0">
        <v>2038</v>
      </c>
      <c r="C362" t="s" s="217">
        <v>2039</v>
      </c>
    </row>
    <row r="363">
      <c r="A363" t="s" s="0">
        <v>5</v>
      </c>
      <c r="B363" t="s" s="0">
        <v>2040</v>
      </c>
      <c r="C363" t="s" s="217">
        <v>2041</v>
      </c>
    </row>
    <row r="364">
      <c r="A364" t="s" s="0">
        <v>5</v>
      </c>
      <c r="B364" t="s" s="0">
        <v>2042</v>
      </c>
      <c r="C364" t="s" s="217">
        <v>2043</v>
      </c>
    </row>
    <row r="365">
      <c r="A365" t="s" s="0">
        <v>5</v>
      </c>
      <c r="B365" t="s" s="0">
        <v>2044</v>
      </c>
      <c r="C365" t="s" s="217">
        <v>2045</v>
      </c>
    </row>
    <row r="366">
      <c r="A366" t="s" s="0">
        <v>5</v>
      </c>
      <c r="B366" t="s" s="0">
        <v>2046</v>
      </c>
      <c r="C366" t="s" s="217">
        <v>2047</v>
      </c>
    </row>
    <row r="367">
      <c r="A367" t="s" s="0">
        <v>5</v>
      </c>
      <c r="B367" t="s" s="0">
        <v>2048</v>
      </c>
      <c r="C367" t="s" s="217">
        <v>2049</v>
      </c>
    </row>
    <row r="368">
      <c r="A368" t="s" s="0">
        <v>5</v>
      </c>
      <c r="B368" t="s" s="0">
        <v>2050</v>
      </c>
      <c r="C368" t="s" s="217">
        <v>2051</v>
      </c>
    </row>
    <row r="369">
      <c r="A369" t="s" s="0">
        <v>5</v>
      </c>
      <c r="B369" t="s" s="0">
        <v>2052</v>
      </c>
      <c r="C369" t="s" s="217">
        <v>2053</v>
      </c>
    </row>
    <row r="370">
      <c r="A370" t="s" s="0">
        <v>5</v>
      </c>
      <c r="B370" t="s" s="0">
        <v>2054</v>
      </c>
      <c r="C370" t="s" s="217">
        <v>2055</v>
      </c>
    </row>
    <row r="371">
      <c r="A371" t="s" s="0">
        <v>5</v>
      </c>
      <c r="B371" t="s" s="0">
        <v>2056</v>
      </c>
      <c r="C371" t="s" s="217">
        <v>2057</v>
      </c>
    </row>
    <row r="372">
      <c r="A372" t="s" s="0">
        <v>5</v>
      </c>
      <c r="B372" t="s" s="0">
        <v>2058</v>
      </c>
      <c r="C372" t="s" s="217">
        <v>2059</v>
      </c>
    </row>
    <row r="373">
      <c r="A373" t="s" s="0">
        <v>5</v>
      </c>
      <c r="B373" t="s" s="0">
        <v>2060</v>
      </c>
      <c r="C373" t="s" s="217">
        <v>2061</v>
      </c>
    </row>
    <row r="374">
      <c r="A374" t="s" s="0">
        <v>5</v>
      </c>
      <c r="B374" t="s" s="0">
        <v>2062</v>
      </c>
      <c r="C374" t="s" s="217">
        <v>2063</v>
      </c>
    </row>
    <row r="375">
      <c r="A375" t="s" s="0">
        <v>5</v>
      </c>
      <c r="B375" t="s" s="0">
        <v>2064</v>
      </c>
      <c r="C375" t="s" s="217">
        <v>2065</v>
      </c>
    </row>
    <row r="376">
      <c r="A376" t="s" s="0">
        <v>5</v>
      </c>
      <c r="B376" t="s" s="0">
        <v>2066</v>
      </c>
      <c r="C376" t="s" s="217">
        <v>2067</v>
      </c>
    </row>
    <row r="377">
      <c r="A377" t="s" s="0">
        <v>5</v>
      </c>
      <c r="B377" t="s" s="0">
        <v>2068</v>
      </c>
      <c r="C377" t="s" s="217">
        <v>2069</v>
      </c>
    </row>
    <row r="378">
      <c r="A378" t="s" s="0">
        <v>5</v>
      </c>
      <c r="B378" t="s" s="0">
        <v>2070</v>
      </c>
      <c r="C378" t="s" s="217">
        <v>2071</v>
      </c>
    </row>
    <row r="379">
      <c r="A379" t="s" s="0">
        <v>5</v>
      </c>
      <c r="B379" t="s" s="0">
        <v>2072</v>
      </c>
      <c r="C379" t="s" s="217">
        <v>2073</v>
      </c>
    </row>
    <row r="380">
      <c r="A380" t="s" s="0">
        <v>5</v>
      </c>
      <c r="B380" t="s" s="0">
        <v>2074</v>
      </c>
      <c r="C380" t="s" s="217">
        <v>2075</v>
      </c>
    </row>
    <row r="381">
      <c r="A381" t="s" s="0">
        <v>5</v>
      </c>
      <c r="B381" t="s" s="0">
        <v>2076</v>
      </c>
      <c r="C381" t="s" s="217">
        <v>2077</v>
      </c>
    </row>
    <row r="382">
      <c r="A382" t="s" s="0">
        <v>5</v>
      </c>
      <c r="B382" t="s" s="0">
        <v>2078</v>
      </c>
      <c r="C382" t="s" s="217">
        <v>2079</v>
      </c>
    </row>
    <row r="383">
      <c r="A383" t="s" s="0">
        <v>5</v>
      </c>
      <c r="B383" t="s" s="0">
        <v>2080</v>
      </c>
      <c r="C383" t="s" s="217">
        <v>2081</v>
      </c>
    </row>
    <row r="384">
      <c r="A384" t="s" s="0">
        <v>5</v>
      </c>
      <c r="B384" t="s" s="0">
        <v>2082</v>
      </c>
      <c r="C384" t="s" s="217">
        <v>2083</v>
      </c>
    </row>
    <row r="385">
      <c r="A385" t="s" s="0">
        <v>5</v>
      </c>
      <c r="B385" t="s" s="0">
        <v>2084</v>
      </c>
      <c r="C385" t="s" s="217">
        <v>2085</v>
      </c>
    </row>
    <row r="386">
      <c r="A386" t="s" s="0">
        <v>5</v>
      </c>
      <c r="B386" t="s" s="0">
        <v>2086</v>
      </c>
      <c r="C386" t="s" s="217">
        <v>2087</v>
      </c>
    </row>
    <row r="387">
      <c r="A387" t="s" s="0">
        <v>5</v>
      </c>
      <c r="B387" t="s" s="0">
        <v>2088</v>
      </c>
      <c r="C387" t="s" s="217">
        <v>2089</v>
      </c>
    </row>
    <row r="388">
      <c r="A388" t="s" s="0">
        <v>5</v>
      </c>
      <c r="B388" t="s" s="0">
        <v>2090</v>
      </c>
      <c r="C388" t="s" s="217">
        <v>2091</v>
      </c>
    </row>
    <row r="389">
      <c r="A389" t="s" s="0">
        <v>5</v>
      </c>
      <c r="B389" t="s" s="0">
        <v>2092</v>
      </c>
      <c r="C389" t="s" s="217">
        <v>2093</v>
      </c>
    </row>
    <row r="390">
      <c r="A390" t="s" s="0">
        <v>5</v>
      </c>
      <c r="B390" t="s" s="0">
        <v>2094</v>
      </c>
      <c r="C390" t="s" s="217">
        <v>2095</v>
      </c>
    </row>
    <row r="391">
      <c r="A391" t="s" s="0">
        <v>5</v>
      </c>
      <c r="B391" t="s" s="0">
        <v>2096</v>
      </c>
      <c r="C391" t="s" s="217">
        <v>2097</v>
      </c>
    </row>
    <row r="392">
      <c r="A392" t="s" s="0">
        <v>5</v>
      </c>
      <c r="B392" t="s" s="0">
        <v>2098</v>
      </c>
      <c r="C392" t="s" s="217">
        <v>2099</v>
      </c>
    </row>
    <row r="393">
      <c r="A393" t="s" s="0">
        <v>5</v>
      </c>
      <c r="B393" t="s" s="0">
        <v>2100</v>
      </c>
      <c r="C393" t="s" s="217">
        <v>2101</v>
      </c>
    </row>
    <row r="394">
      <c r="A394" t="s" s="0">
        <v>5</v>
      </c>
      <c r="B394" t="s" s="0">
        <v>2102</v>
      </c>
      <c r="C394" t="s" s="217">
        <v>2103</v>
      </c>
    </row>
    <row r="395">
      <c r="A395" t="s" s="0">
        <v>5</v>
      </c>
      <c r="B395" t="s" s="0">
        <v>2104</v>
      </c>
      <c r="C395" t="s" s="217">
        <v>2105</v>
      </c>
    </row>
    <row r="396">
      <c r="A396" t="s" s="0">
        <v>5</v>
      </c>
      <c r="B396" t="s" s="0">
        <v>2106</v>
      </c>
      <c r="C396" t="s" s="217">
        <v>2107</v>
      </c>
    </row>
    <row r="397">
      <c r="A397" t="s" s="0">
        <v>5</v>
      </c>
      <c r="B397" t="s" s="0">
        <v>2108</v>
      </c>
      <c r="C397" t="s" s="217">
        <v>2109</v>
      </c>
    </row>
    <row r="398">
      <c r="A398" t="s" s="0">
        <v>5</v>
      </c>
      <c r="B398" t="s" s="0">
        <v>2110</v>
      </c>
      <c r="C398" t="s" s="217">
        <v>2111</v>
      </c>
    </row>
    <row r="399">
      <c r="A399" t="s" s="0">
        <v>5</v>
      </c>
      <c r="B399" t="s" s="0">
        <v>2112</v>
      </c>
      <c r="C399" t="s" s="217">
        <v>2113</v>
      </c>
    </row>
    <row r="400">
      <c r="A400" t="s" s="0">
        <v>5</v>
      </c>
      <c r="B400" t="s" s="0">
        <v>2114</v>
      </c>
      <c r="C400" t="s" s="217">
        <v>2115</v>
      </c>
    </row>
    <row r="401">
      <c r="A401" t="s" s="0">
        <v>5</v>
      </c>
      <c r="B401" t="s" s="0">
        <v>2116</v>
      </c>
      <c r="C401" t="s" s="217">
        <v>2117</v>
      </c>
    </row>
    <row r="402">
      <c r="A402" t="s" s="0">
        <v>5</v>
      </c>
      <c r="B402" t="s" s="0">
        <v>2118</v>
      </c>
      <c r="C402" t="s" s="217">
        <v>2119</v>
      </c>
    </row>
    <row r="403">
      <c r="A403" t="s" s="0">
        <v>5</v>
      </c>
      <c r="B403" t="s" s="0">
        <v>2120</v>
      </c>
      <c r="C403" t="s" s="217">
        <v>2121</v>
      </c>
    </row>
    <row r="404">
      <c r="A404" t="s" s="0">
        <v>5</v>
      </c>
      <c r="B404" t="s" s="0">
        <v>2122</v>
      </c>
      <c r="C404" t="s" s="217">
        <v>2123</v>
      </c>
    </row>
    <row r="405">
      <c r="A405" t="s" s="0">
        <v>5</v>
      </c>
      <c r="B405" t="s" s="0">
        <v>2124</v>
      </c>
      <c r="C405" t="s" s="217">
        <v>2125</v>
      </c>
    </row>
    <row r="406">
      <c r="A406" t="s" s="0">
        <v>5</v>
      </c>
      <c r="B406" t="s" s="0">
        <v>2126</v>
      </c>
      <c r="C406" t="s" s="217">
        <v>2127</v>
      </c>
    </row>
    <row r="407">
      <c r="A407" t="s" s="0">
        <v>5</v>
      </c>
      <c r="B407" t="s" s="0">
        <v>2128</v>
      </c>
      <c r="C407" t="s" s="217">
        <v>2129</v>
      </c>
    </row>
    <row r="408">
      <c r="A408" t="s" s="0">
        <v>5</v>
      </c>
      <c r="B408" t="s" s="0">
        <v>2130</v>
      </c>
      <c r="C408" t="s" s="217">
        <v>2131</v>
      </c>
    </row>
    <row r="409">
      <c r="A409" t="s" s="0">
        <v>5</v>
      </c>
      <c r="B409" t="s" s="0">
        <v>2132</v>
      </c>
      <c r="C409" t="s" s="217">
        <v>2133</v>
      </c>
    </row>
    <row r="410">
      <c r="A410" t="s" s="0">
        <v>5</v>
      </c>
      <c r="B410" t="s" s="0">
        <v>2134</v>
      </c>
      <c r="C410" t="s" s="217">
        <v>2135</v>
      </c>
    </row>
    <row r="411">
      <c r="A411" t="s" s="0">
        <v>5</v>
      </c>
      <c r="B411" t="s" s="0">
        <v>2136</v>
      </c>
      <c r="C411" t="s" s="217">
        <v>2137</v>
      </c>
    </row>
    <row r="412">
      <c r="A412" t="s" s="0">
        <v>5</v>
      </c>
      <c r="B412" t="s" s="0">
        <v>2138</v>
      </c>
      <c r="C412" t="s" s="217">
        <v>2139</v>
      </c>
    </row>
    <row r="413">
      <c r="A413" t="s" s="0">
        <v>5</v>
      </c>
      <c r="B413" t="s" s="0">
        <v>2140</v>
      </c>
      <c r="C413" t="s" s="217">
        <v>2141</v>
      </c>
    </row>
    <row r="414">
      <c r="A414" t="s" s="0">
        <v>5</v>
      </c>
      <c r="B414" t="s" s="0">
        <v>2142</v>
      </c>
      <c r="C414" t="s" s="217">
        <v>2143</v>
      </c>
    </row>
    <row r="415">
      <c r="A415" t="s" s="0">
        <v>5</v>
      </c>
      <c r="B415" t="s" s="0">
        <v>2144</v>
      </c>
      <c r="C415" t="s" s="217">
        <v>2145</v>
      </c>
    </row>
    <row r="416">
      <c r="A416" t="s" s="0">
        <v>5</v>
      </c>
      <c r="B416" t="s" s="0">
        <v>2146</v>
      </c>
      <c r="C416" t="s" s="217">
        <v>2147</v>
      </c>
    </row>
    <row r="417">
      <c r="A417" t="s" s="0">
        <v>5</v>
      </c>
      <c r="B417" t="s" s="0">
        <v>2148</v>
      </c>
      <c r="C417" t="s" s="217">
        <v>2149</v>
      </c>
    </row>
    <row r="418">
      <c r="A418" t="s" s="0">
        <v>5</v>
      </c>
      <c r="B418" t="s" s="0">
        <v>2150</v>
      </c>
      <c r="C418" t="s" s="217">
        <v>2151</v>
      </c>
    </row>
    <row r="419">
      <c r="A419" t="s" s="0">
        <v>5</v>
      </c>
      <c r="B419" t="s" s="0">
        <v>2152</v>
      </c>
      <c r="C419" t="s" s="217">
        <v>2153</v>
      </c>
    </row>
    <row r="420">
      <c r="A420" t="s" s="0">
        <v>5</v>
      </c>
      <c r="B420" t="s" s="0">
        <v>2154</v>
      </c>
      <c r="C420" t="s" s="217">
        <v>2155</v>
      </c>
    </row>
    <row r="421">
      <c r="A421" t="s" s="0">
        <v>5</v>
      </c>
      <c r="B421" t="s" s="0">
        <v>2156</v>
      </c>
      <c r="C421" t="s" s="217">
        <v>2157</v>
      </c>
    </row>
    <row r="422">
      <c r="A422" t="s" s="0">
        <v>5</v>
      </c>
      <c r="B422" t="s" s="0">
        <v>2158</v>
      </c>
      <c r="C422" t="s" s="217">
        <v>2159</v>
      </c>
    </row>
    <row r="423">
      <c r="A423" t="s" s="0">
        <v>5</v>
      </c>
      <c r="B423" t="s" s="0">
        <v>2160</v>
      </c>
      <c r="C423" t="s" s="217">
        <v>2161</v>
      </c>
    </row>
    <row r="424">
      <c r="A424" t="s" s="0">
        <v>5</v>
      </c>
      <c r="B424" t="s" s="0">
        <v>2162</v>
      </c>
      <c r="C424" t="s" s="217">
        <v>2163</v>
      </c>
    </row>
    <row r="425">
      <c r="A425" t="s" s="0">
        <v>5</v>
      </c>
      <c r="B425" t="s" s="0">
        <v>2164</v>
      </c>
      <c r="C425" t="s" s="217">
        <v>2165</v>
      </c>
    </row>
    <row r="426">
      <c r="A426" t="s" s="0">
        <v>5</v>
      </c>
      <c r="B426" t="s" s="0">
        <v>2166</v>
      </c>
      <c r="C426" t="s" s="217">
        <v>2167</v>
      </c>
    </row>
    <row r="427">
      <c r="A427" t="s" s="0">
        <v>5</v>
      </c>
      <c r="B427" t="s" s="0">
        <v>2168</v>
      </c>
      <c r="C427" t="s" s="217">
        <v>2169</v>
      </c>
    </row>
    <row r="428">
      <c r="A428" t="s" s="0">
        <v>5</v>
      </c>
      <c r="B428" t="s" s="0">
        <v>2170</v>
      </c>
      <c r="C428" t="s" s="217">
        <v>2171</v>
      </c>
    </row>
    <row r="429">
      <c r="A429" t="s" s="0">
        <v>5</v>
      </c>
      <c r="B429" t="s" s="0">
        <v>2172</v>
      </c>
      <c r="C429" t="s" s="217">
        <v>2173</v>
      </c>
    </row>
    <row r="430">
      <c r="A430" t="s" s="0">
        <v>5</v>
      </c>
      <c r="B430" t="s" s="0">
        <v>2174</v>
      </c>
      <c r="C430" t="s" s="217">
        <v>2175</v>
      </c>
    </row>
    <row r="431">
      <c r="A431" t="s" s="0">
        <v>5</v>
      </c>
      <c r="B431" t="s" s="0">
        <v>2176</v>
      </c>
      <c r="C431" t="s" s="217">
        <v>2177</v>
      </c>
    </row>
    <row r="432">
      <c r="A432" t="s" s="0">
        <v>5</v>
      </c>
      <c r="B432" t="s" s="0">
        <v>2178</v>
      </c>
      <c r="C432" t="s" s="217">
        <v>2179</v>
      </c>
    </row>
    <row r="433">
      <c r="A433" t="s" s="0">
        <v>5</v>
      </c>
      <c r="B433" t="s" s="0">
        <v>2180</v>
      </c>
      <c r="C433" t="s" s="217">
        <v>2181</v>
      </c>
    </row>
    <row r="434">
      <c r="A434" t="s" s="0">
        <v>5</v>
      </c>
      <c r="B434" t="s" s="0">
        <v>2182</v>
      </c>
      <c r="C434" t="s" s="217">
        <v>2183</v>
      </c>
    </row>
    <row r="435">
      <c r="A435" t="s" s="0">
        <v>5</v>
      </c>
      <c r="B435" t="s" s="0">
        <v>2184</v>
      </c>
      <c r="C435" t="s" s="217">
        <v>2185</v>
      </c>
    </row>
    <row r="436">
      <c r="A436" t="s" s="0">
        <v>5</v>
      </c>
      <c r="B436" t="s" s="0">
        <v>2186</v>
      </c>
      <c r="C436" t="s" s="217">
        <v>2187</v>
      </c>
    </row>
    <row r="437">
      <c r="A437" t="s" s="0">
        <v>5</v>
      </c>
      <c r="B437" t="s" s="0">
        <v>2188</v>
      </c>
      <c r="C437" t="s" s="217">
        <v>2189</v>
      </c>
    </row>
    <row r="438">
      <c r="A438" t="s" s="0">
        <v>5</v>
      </c>
      <c r="B438" t="s" s="0">
        <v>2190</v>
      </c>
      <c r="C438" t="s" s="217">
        <v>2191</v>
      </c>
    </row>
    <row r="439">
      <c r="A439" t="s" s="0">
        <v>5</v>
      </c>
      <c r="B439" t="s" s="0">
        <v>2192</v>
      </c>
      <c r="C439" t="s" s="217">
        <v>2193</v>
      </c>
    </row>
    <row r="440">
      <c r="A440" t="s" s="0">
        <v>5</v>
      </c>
      <c r="B440" t="s" s="0">
        <v>2194</v>
      </c>
      <c r="C440" t="s" s="217">
        <v>2195</v>
      </c>
    </row>
    <row r="441">
      <c r="A441" t="s" s="0">
        <v>5</v>
      </c>
      <c r="B441" t="s" s="0">
        <v>2196</v>
      </c>
      <c r="C441" t="s" s="217">
        <v>2197</v>
      </c>
    </row>
    <row r="442">
      <c r="A442" t="s" s="0">
        <v>5</v>
      </c>
      <c r="B442" t="s" s="0">
        <v>2198</v>
      </c>
      <c r="C442" t="s" s="217">
        <v>2199</v>
      </c>
    </row>
    <row r="443">
      <c r="A443" t="s" s="0">
        <v>5</v>
      </c>
      <c r="B443" t="s" s="0">
        <v>2200</v>
      </c>
      <c r="C443" t="s" s="217">
        <v>2201</v>
      </c>
    </row>
    <row r="444">
      <c r="A444" t="s" s="0">
        <v>5</v>
      </c>
      <c r="B444" t="s" s="0">
        <v>2202</v>
      </c>
      <c r="C444" t="s" s="217">
        <v>2203</v>
      </c>
    </row>
    <row r="445">
      <c r="A445" t="s" s="0">
        <v>5</v>
      </c>
      <c r="B445" t="s" s="0">
        <v>2204</v>
      </c>
      <c r="C445" t="s" s="217">
        <v>2205</v>
      </c>
    </row>
    <row r="446">
      <c r="A446" t="s" s="0">
        <v>5</v>
      </c>
      <c r="B446" t="s" s="0">
        <v>2206</v>
      </c>
      <c r="C446" t="s" s="217">
        <v>2207</v>
      </c>
    </row>
    <row r="447">
      <c r="A447" t="s" s="0">
        <v>5</v>
      </c>
      <c r="B447" t="s" s="0">
        <v>2208</v>
      </c>
      <c r="C447" t="s" s="217">
        <v>2209</v>
      </c>
    </row>
    <row r="448">
      <c r="A448" t="s" s="0">
        <v>5</v>
      </c>
      <c r="B448" t="s" s="0">
        <v>2210</v>
      </c>
      <c r="C448" t="s" s="217">
        <v>2211</v>
      </c>
    </row>
    <row r="449">
      <c r="A449" t="s" s="0">
        <v>5</v>
      </c>
      <c r="B449" t="s" s="0">
        <v>2212</v>
      </c>
      <c r="C449" t="s" s="217">
        <v>2213</v>
      </c>
    </row>
    <row r="450">
      <c r="A450" t="s" s="0">
        <v>5</v>
      </c>
      <c r="B450" t="s" s="0">
        <v>2214</v>
      </c>
      <c r="C450" t="s" s="217">
        <v>2215</v>
      </c>
    </row>
    <row r="451">
      <c r="A451" t="s" s="0">
        <v>5</v>
      </c>
      <c r="B451" t="s" s="0">
        <v>2216</v>
      </c>
      <c r="C451" t="s" s="217">
        <v>2217</v>
      </c>
    </row>
    <row r="452">
      <c r="A452" t="s" s="0">
        <v>5</v>
      </c>
      <c r="B452" t="s" s="0">
        <v>2218</v>
      </c>
      <c r="C452" t="s" s="217">
        <v>2219</v>
      </c>
    </row>
    <row r="453">
      <c r="A453" t="s" s="0">
        <v>5</v>
      </c>
      <c r="B453" t="s" s="0">
        <v>2220</v>
      </c>
      <c r="C453" t="s" s="217">
        <v>2221</v>
      </c>
    </row>
    <row r="454">
      <c r="A454" t="s" s="0">
        <v>5</v>
      </c>
      <c r="B454" t="s" s="0">
        <v>2222</v>
      </c>
      <c r="C454" t="s" s="217">
        <v>2223</v>
      </c>
    </row>
    <row r="455">
      <c r="A455" t="s" s="0">
        <v>5</v>
      </c>
      <c r="B455" t="s" s="0">
        <v>2224</v>
      </c>
      <c r="C455" t="s" s="217">
        <v>2225</v>
      </c>
    </row>
    <row r="456">
      <c r="A456" t="s" s="0">
        <v>5</v>
      </c>
      <c r="B456" t="s" s="0">
        <v>2226</v>
      </c>
      <c r="C456" t="s" s="217">
        <v>2227</v>
      </c>
    </row>
    <row r="457">
      <c r="A457" t="s" s="0">
        <v>5</v>
      </c>
      <c r="B457" t="s" s="0">
        <v>2228</v>
      </c>
      <c r="C457" t="s" s="217">
        <v>2229</v>
      </c>
    </row>
    <row r="458">
      <c r="A458" t="s" s="0">
        <v>5</v>
      </c>
      <c r="B458" t="s" s="0">
        <v>2230</v>
      </c>
      <c r="C458" t="s" s="217">
        <v>2231</v>
      </c>
    </row>
    <row r="459">
      <c r="A459" t="s" s="0">
        <v>5</v>
      </c>
      <c r="B459" t="s" s="0">
        <v>2232</v>
      </c>
      <c r="C459" t="s" s="217">
        <v>2233</v>
      </c>
    </row>
    <row r="460">
      <c r="A460" t="s" s="0">
        <v>5</v>
      </c>
      <c r="B460" t="s" s="0">
        <v>2234</v>
      </c>
      <c r="C460" t="s" s="217">
        <v>2235</v>
      </c>
    </row>
    <row r="461">
      <c r="A461" t="s" s="0">
        <v>5</v>
      </c>
      <c r="B461" t="s" s="0">
        <v>2236</v>
      </c>
      <c r="C461" t="s" s="217">
        <v>2237</v>
      </c>
    </row>
    <row r="462">
      <c r="A462" t="s" s="0">
        <v>5</v>
      </c>
      <c r="B462" t="s" s="0">
        <v>2238</v>
      </c>
      <c r="C462" t="s" s="217">
        <v>2239</v>
      </c>
    </row>
    <row r="463">
      <c r="A463" t="s" s="0">
        <v>5</v>
      </c>
      <c r="B463" t="s" s="0">
        <v>2240</v>
      </c>
      <c r="C463" t="s" s="217">
        <v>2241</v>
      </c>
    </row>
    <row r="464">
      <c r="A464" t="s" s="0">
        <v>5</v>
      </c>
      <c r="B464" t="s" s="0">
        <v>2242</v>
      </c>
      <c r="C464" t="s" s="217">
        <v>2243</v>
      </c>
    </row>
    <row r="465">
      <c r="A465" t="s" s="0">
        <v>5</v>
      </c>
      <c r="B465" t="s" s="0">
        <v>2244</v>
      </c>
      <c r="C465" t="s" s="217">
        <v>2245</v>
      </c>
    </row>
    <row r="466">
      <c r="A466" t="s" s="0">
        <v>5</v>
      </c>
      <c r="B466" t="s" s="0">
        <v>2246</v>
      </c>
      <c r="C466" t="s" s="217">
        <v>2247</v>
      </c>
    </row>
    <row r="467">
      <c r="A467" t="s" s="0">
        <v>5</v>
      </c>
      <c r="B467" t="s" s="0">
        <v>2248</v>
      </c>
      <c r="C467" t="s" s="217">
        <v>2249</v>
      </c>
    </row>
    <row r="468">
      <c r="A468" t="s" s="0">
        <v>5</v>
      </c>
      <c r="B468" t="s" s="0">
        <v>2250</v>
      </c>
      <c r="C468" t="s" s="217">
        <v>2251</v>
      </c>
    </row>
    <row r="469">
      <c r="A469" t="s" s="0">
        <v>5</v>
      </c>
      <c r="B469" t="s" s="0">
        <v>2252</v>
      </c>
      <c r="C469" t="s" s="217">
        <v>2253</v>
      </c>
    </row>
    <row r="470">
      <c r="A470" t="s" s="0">
        <v>5</v>
      </c>
      <c r="B470" t="s" s="0">
        <v>2254</v>
      </c>
      <c r="C470" t="s" s="217">
        <v>2255</v>
      </c>
    </row>
    <row r="471">
      <c r="A471" t="s" s="0">
        <v>5</v>
      </c>
      <c r="B471" t="s" s="0">
        <v>2256</v>
      </c>
      <c r="C471" t="s" s="217">
        <v>2257</v>
      </c>
    </row>
    <row r="472">
      <c r="A472" t="s" s="0">
        <v>5</v>
      </c>
      <c r="B472" t="s" s="0">
        <v>2258</v>
      </c>
      <c r="C472" t="s" s="217">
        <v>2259</v>
      </c>
    </row>
    <row r="473">
      <c r="A473" t="s" s="0">
        <v>5</v>
      </c>
      <c r="B473" t="s" s="0">
        <v>2260</v>
      </c>
      <c r="C473" t="s" s="217">
        <v>2261</v>
      </c>
    </row>
    <row r="474">
      <c r="A474" t="s" s="0">
        <v>5</v>
      </c>
      <c r="B474" t="s" s="0">
        <v>2262</v>
      </c>
      <c r="C474" t="s" s="217">
        <v>2263</v>
      </c>
    </row>
    <row r="475">
      <c r="A475" t="s" s="0">
        <v>5</v>
      </c>
      <c r="B475" t="s" s="0">
        <v>2264</v>
      </c>
      <c r="C475" t="s" s="217">
        <v>2265</v>
      </c>
    </row>
    <row r="476">
      <c r="A476" t="s" s="0">
        <v>5</v>
      </c>
      <c r="B476" t="s" s="0">
        <v>2266</v>
      </c>
      <c r="C476" t="s" s="217">
        <v>2267</v>
      </c>
    </row>
    <row r="477">
      <c r="A477" t="s" s="0">
        <v>5</v>
      </c>
      <c r="B477" t="s" s="0">
        <v>2268</v>
      </c>
      <c r="C477" t="s" s="217">
        <v>2269</v>
      </c>
    </row>
    <row r="478">
      <c r="A478" t="s" s="0">
        <v>5</v>
      </c>
      <c r="B478" t="s" s="0">
        <v>2270</v>
      </c>
      <c r="C478" t="s" s="217">
        <v>2271</v>
      </c>
    </row>
    <row r="479">
      <c r="A479" t="s" s="0">
        <v>5</v>
      </c>
      <c r="B479" t="s" s="0">
        <v>2272</v>
      </c>
      <c r="C479" t="s" s="217">
        <v>2273</v>
      </c>
    </row>
    <row r="480">
      <c r="A480" t="s" s="0">
        <v>5</v>
      </c>
      <c r="B480" t="s" s="0">
        <v>2274</v>
      </c>
      <c r="C480" t="s" s="217">
        <v>2275</v>
      </c>
    </row>
    <row r="481">
      <c r="A481" t="s" s="0">
        <v>5</v>
      </c>
      <c r="B481" t="s" s="0">
        <v>2276</v>
      </c>
      <c r="C481" t="s" s="217">
        <v>2277</v>
      </c>
    </row>
    <row r="482">
      <c r="A482" t="s" s="0">
        <v>5</v>
      </c>
      <c r="B482" t="s" s="0">
        <v>2278</v>
      </c>
      <c r="C482" t="s" s="217">
        <v>2279</v>
      </c>
    </row>
    <row r="483">
      <c r="A483" t="s" s="0">
        <v>5</v>
      </c>
      <c r="B483" t="s" s="0">
        <v>2280</v>
      </c>
      <c r="C483" t="s" s="217">
        <v>2281</v>
      </c>
    </row>
    <row r="484">
      <c r="A484" t="s" s="0">
        <v>5</v>
      </c>
      <c r="B484" t="s" s="0">
        <v>2282</v>
      </c>
      <c r="C484" t="s" s="217">
        <v>2283</v>
      </c>
    </row>
    <row r="485">
      <c r="A485" t="s" s="0">
        <v>5</v>
      </c>
      <c r="B485" t="s" s="0">
        <v>2284</v>
      </c>
      <c r="C485" t="s" s="217">
        <v>2285</v>
      </c>
    </row>
    <row r="486">
      <c r="A486" t="s" s="0">
        <v>5</v>
      </c>
      <c r="B486" t="s" s="0">
        <v>2286</v>
      </c>
      <c r="C486" t="s" s="217">
        <v>2287</v>
      </c>
    </row>
    <row r="487">
      <c r="A487" t="s" s="0">
        <v>5</v>
      </c>
      <c r="B487" t="s" s="0">
        <v>2288</v>
      </c>
      <c r="C487" t="s" s="217">
        <v>2289</v>
      </c>
    </row>
    <row r="488">
      <c r="A488" t="s" s="0">
        <v>5</v>
      </c>
      <c r="B488" t="s" s="0">
        <v>2290</v>
      </c>
      <c r="C488" t="s" s="217">
        <v>2291</v>
      </c>
    </row>
    <row r="489">
      <c r="A489" t="s" s="0">
        <v>5</v>
      </c>
      <c r="B489" t="s" s="0">
        <v>2292</v>
      </c>
      <c r="C489" t="s" s="217">
        <v>2293</v>
      </c>
    </row>
    <row r="490">
      <c r="A490" t="s" s="0">
        <v>5</v>
      </c>
      <c r="B490" t="s" s="0">
        <v>2294</v>
      </c>
      <c r="C490" t="s" s="217">
        <v>2295</v>
      </c>
    </row>
    <row r="491">
      <c r="A491" t="s" s="0">
        <v>5</v>
      </c>
      <c r="B491" t="s" s="0">
        <v>2296</v>
      </c>
      <c r="C491" t="s" s="217">
        <v>2297</v>
      </c>
    </row>
    <row r="492">
      <c r="A492" t="s" s="0">
        <v>5</v>
      </c>
      <c r="B492" t="s" s="0">
        <v>2298</v>
      </c>
      <c r="C492" t="s" s="217">
        <v>2299</v>
      </c>
    </row>
    <row r="493">
      <c r="A493" t="s" s="0">
        <v>5</v>
      </c>
      <c r="B493" t="s" s="0">
        <v>2300</v>
      </c>
      <c r="C493" t="s" s="217">
        <v>2301</v>
      </c>
    </row>
    <row r="494">
      <c r="A494" t="s" s="0">
        <v>5</v>
      </c>
      <c r="B494" t="s" s="0">
        <v>2302</v>
      </c>
      <c r="C494" t="s" s="217">
        <v>2303</v>
      </c>
    </row>
    <row r="495">
      <c r="A495" t="s" s="0">
        <v>5</v>
      </c>
      <c r="B495" t="s" s="0">
        <v>2304</v>
      </c>
      <c r="C495" t="s" s="217">
        <v>2305</v>
      </c>
    </row>
    <row r="496">
      <c r="A496" t="s" s="0">
        <v>5</v>
      </c>
      <c r="B496" t="s" s="0">
        <v>2306</v>
      </c>
      <c r="C496" t="s" s="217">
        <v>2307</v>
      </c>
    </row>
    <row r="497">
      <c r="A497" t="s" s="0">
        <v>5</v>
      </c>
      <c r="B497" t="s" s="0">
        <v>2308</v>
      </c>
      <c r="C497" t="s" s="217">
        <v>2309</v>
      </c>
    </row>
    <row r="498">
      <c r="A498" t="s" s="0">
        <v>5</v>
      </c>
      <c r="B498" t="s" s="0">
        <v>2310</v>
      </c>
      <c r="C498" t="s" s="217">
        <v>2311</v>
      </c>
    </row>
    <row r="499">
      <c r="A499" t="s" s="0">
        <v>5</v>
      </c>
      <c r="B499" t="s" s="0">
        <v>2312</v>
      </c>
      <c r="C499" t="s" s="217">
        <v>2313</v>
      </c>
    </row>
    <row r="500">
      <c r="A500" t="s" s="0">
        <v>5</v>
      </c>
      <c r="B500" t="s" s="0">
        <v>2314</v>
      </c>
      <c r="C500" t="s" s="217">
        <v>2315</v>
      </c>
    </row>
    <row r="501">
      <c r="A501" t="s" s="0">
        <v>5</v>
      </c>
      <c r="B501" t="s" s="0">
        <v>2316</v>
      </c>
      <c r="C501" t="s" s="217">
        <v>2317</v>
      </c>
    </row>
    <row r="502">
      <c r="A502" t="s" s="0">
        <v>5</v>
      </c>
      <c r="B502" t="s" s="0">
        <v>2318</v>
      </c>
      <c r="C502" t="s" s="217">
        <v>2319</v>
      </c>
    </row>
  </sheetData>
  <sheetProtection sheet="true" selectLockedCells="false" selectUnlockedCells="false" formatCells="true" formatColumns="false" formatRows="true" insertColumns="true" insertRows="true" insertHyperlinks="true" deleteColumns="true" deleteRows="true" sort="true" autoFilter="false" pivotTables="true" objects="true" scenarios="true"/>
  <autoFilter ref="A3:C502"/>
  <hyperlinks>
    <hyperlink location="'NSFR_G01'!V354" ref="C4"/>
    <hyperlink location="'NSFR_G01'!V74" ref="C5"/>
    <hyperlink location="'NSFR_G01'!M22" ref="C6"/>
    <hyperlink location="'NSFR_G01'!M23" ref="C7"/>
    <hyperlink location="'NSFR_G01'!K55" ref="C8"/>
    <hyperlink location="'NSFR_G01'!K56" ref="C9"/>
    <hyperlink location="'NSFR_G01'!K57" ref="C10"/>
    <hyperlink location="'NSFR_G01'!K58" ref="C11"/>
    <hyperlink location="'NSFR_G01'!K54" ref="C12"/>
    <hyperlink location="'NSFR_G01'!K53" ref="C13"/>
    <hyperlink location="'NSFR_G01'!K59" ref="C14"/>
    <hyperlink location="'NSFR_G01'!L55" ref="C15"/>
    <hyperlink location="'NSFR_G01'!L56" ref="C16"/>
    <hyperlink location="'NSFR_G01'!L57" ref="C17"/>
    <hyperlink location="'NSFR_G01'!L58" ref="C18"/>
    <hyperlink location="'NSFR_G01'!L54" ref="C19"/>
    <hyperlink location="'NSFR_G01'!L53" ref="C20"/>
    <hyperlink location="'NSFR_G01'!L59" ref="C21"/>
    <hyperlink location="'NSFR_G01'!M55" ref="C22"/>
    <hyperlink location="'NSFR_G01'!M56" ref="C23"/>
    <hyperlink location="'NSFR_G01'!M57" ref="C24"/>
    <hyperlink location="'NSFR_G01'!M58" ref="C25"/>
    <hyperlink location="'NSFR_G01'!M54" ref="C26"/>
    <hyperlink location="'NSFR_G01'!M53" ref="C27"/>
    <hyperlink location="'NSFR_G01'!M59" ref="C28"/>
    <hyperlink location="'NSFR_G01'!K24" ref="C29"/>
    <hyperlink location="'NSFR_G01'!L24" ref="C30"/>
    <hyperlink location="'NSFR_G01'!M24" ref="C31"/>
    <hyperlink location="'NSFR_G01'!K25" ref="C32"/>
    <hyperlink location="'NSFR_G01'!L25" ref="C33"/>
    <hyperlink location="'NSFR_G01'!M25" ref="C34"/>
    <hyperlink location="'NSFR_G01'!K31" ref="C35"/>
    <hyperlink location="'NSFR_G01'!K35" ref="C36"/>
    <hyperlink location="'NSFR_G01'!K39" ref="C37"/>
    <hyperlink location="'NSFR_G01'!K43" ref="C38"/>
    <hyperlink location="'NSFR_G01'!K27" ref="C39"/>
    <hyperlink location="'NSFR_G01'!K47" ref="C40"/>
    <hyperlink location="'NSFR_G01'!K32" ref="C41"/>
    <hyperlink location="'NSFR_G01'!K36" ref="C42"/>
    <hyperlink location="'NSFR_G01'!K40" ref="C43"/>
    <hyperlink location="'NSFR_G01'!K44" ref="C44"/>
    <hyperlink location="'NSFR_G01'!K28" ref="C45"/>
    <hyperlink location="'NSFR_G01'!K48" ref="C46"/>
    <hyperlink location="'NSFR_G01'!L32" ref="C47"/>
    <hyperlink location="'NSFR_G01'!L36" ref="C48"/>
    <hyperlink location="'NSFR_G01'!L40" ref="C49"/>
    <hyperlink location="'NSFR_G01'!L44" ref="C50"/>
    <hyperlink location="'NSFR_G01'!L28" ref="C51"/>
    <hyperlink location="'NSFR_G01'!L48" ref="C52"/>
    <hyperlink location="'NSFR_G01'!M32" ref="C53"/>
    <hyperlink location="'NSFR_G01'!M36" ref="C54"/>
    <hyperlink location="'NSFR_G01'!M40" ref="C55"/>
    <hyperlink location="'NSFR_G01'!M44" ref="C56"/>
    <hyperlink location="'NSFR_G01'!M28" ref="C57"/>
    <hyperlink location="'NSFR_G01'!M48" ref="C58"/>
    <hyperlink location="'NSFR_G01'!K50" ref="C59"/>
    <hyperlink location="'NSFR_G01'!L50" ref="C60"/>
    <hyperlink location="'NSFR_G01'!M50" ref="C61"/>
    <hyperlink location="'NSFR_G01'!K51" ref="C62"/>
    <hyperlink location="'NSFR_G01'!L51" ref="C63"/>
    <hyperlink location="'NSFR_G01'!M51" ref="C64"/>
    <hyperlink location="'NSFR_G01'!K33" ref="C65"/>
    <hyperlink location="'NSFR_G01'!K37" ref="C66"/>
    <hyperlink location="'NSFR_G01'!K41" ref="C67"/>
    <hyperlink location="'NSFR_G01'!K45" ref="C68"/>
    <hyperlink location="'NSFR_G01'!K29" ref="C69"/>
    <hyperlink location="'NSFR_G01'!K49" ref="C70"/>
    <hyperlink location="'NSFR_G01'!L33" ref="C71"/>
    <hyperlink location="'NSFR_G01'!L37" ref="C72"/>
    <hyperlink location="'NSFR_G01'!L41" ref="C73"/>
    <hyperlink location="'NSFR_G01'!L45" ref="C74"/>
    <hyperlink location="'NSFR_G01'!L29" ref="C75"/>
    <hyperlink location="'NSFR_G01'!L49" ref="C76"/>
    <hyperlink location="'NSFR_G01'!M33" ref="C77"/>
    <hyperlink location="'NSFR_G01'!M37" ref="C78"/>
    <hyperlink location="'NSFR_G01'!M41" ref="C79"/>
    <hyperlink location="'NSFR_G01'!M45" ref="C80"/>
    <hyperlink location="'NSFR_G01'!M29" ref="C81"/>
    <hyperlink location="'NSFR_G01'!M49" ref="C82"/>
    <hyperlink location="'NSFR_G01'!M60" ref="C83"/>
    <hyperlink location="'NSFR_G01'!M61" ref="C84"/>
    <hyperlink location="'NSFR_G01'!M62" ref="C85"/>
    <hyperlink location="'NSFR_G01'!M63" ref="C86"/>
    <hyperlink location="'NSFR_G01'!K64" ref="C87"/>
    <hyperlink location="'NSFR_G01'!L64" ref="C88"/>
    <hyperlink location="'NSFR_G01'!M64" ref="C89"/>
    <hyperlink location="'NSFR_G01'!K65" ref="C90"/>
    <hyperlink location="'NSFR_G01'!L65" ref="C91"/>
    <hyperlink location="'NSFR_G01'!M65" ref="C92"/>
    <hyperlink location="'NSFR_G01'!K66" ref="C93"/>
    <hyperlink location="'NSFR_G01'!L66" ref="C94"/>
    <hyperlink location="'NSFR_G01'!M66" ref="C95"/>
    <hyperlink location="'NSFR_G01'!K67" ref="C96"/>
    <hyperlink location="'NSFR_G01'!L67" ref="C97"/>
    <hyperlink location="'NSFR_G01'!M67" ref="C98"/>
    <hyperlink location="'NSFR_G01'!K68" ref="C99"/>
    <hyperlink location="'NSFR_G01'!L68" ref="C100"/>
    <hyperlink location="'NSFR_G01'!M68" ref="C101"/>
    <hyperlink location="'NSFR_G01'!K70" ref="C102"/>
    <hyperlink location="'NSFR_G01'!K71" ref="C103"/>
    <hyperlink location="'NSFR_G01'!L71" ref="C104"/>
    <hyperlink location="'NSFR_G01'!M71" ref="C105"/>
    <hyperlink location="'NSFR_G01'!K72" ref="C106"/>
    <hyperlink location="'NSFR_G01'!L72" ref="C107"/>
    <hyperlink location="'NSFR_G01'!M72" ref="C108"/>
    <hyperlink location="'NSFR_G01'!K73" ref="C109"/>
    <hyperlink location="'NSFR_G01'!L73" ref="C110"/>
    <hyperlink location="'NSFR_G01'!M73" ref="C111"/>
    <hyperlink location="'NSFR_G01'!V350" ref="C112"/>
    <hyperlink location="'NSFR_G01'!K81" ref="C113"/>
    <hyperlink location="'NSFR_G01'!K82" ref="C114"/>
    <hyperlink location="'NSFR_G01'!L82" ref="C115"/>
    <hyperlink location="'NSFR_G01'!M82" ref="C116"/>
    <hyperlink location="'NSFR_G01'!K83" ref="C117"/>
    <hyperlink location="'NSFR_G01'!L83" ref="C118"/>
    <hyperlink location="'NSFR_G01'!M83" ref="C119"/>
    <hyperlink location="'NSFR_G01'!K84" ref="C120"/>
    <hyperlink location="'NSFR_G01'!L84" ref="C121"/>
    <hyperlink location="'NSFR_G01'!M84" ref="C122"/>
    <hyperlink location="'NSFR_G01'!K85" ref="C123"/>
    <hyperlink location="'NSFR_G01'!L85" ref="C124"/>
    <hyperlink location="'NSFR_G01'!M85" ref="C125"/>
    <hyperlink location="'NSFR_G01'!K109" ref="C126"/>
    <hyperlink location="'NSFR_G01'!K110" ref="C127"/>
    <hyperlink location="'NSFR_G01'!K111" ref="C128"/>
    <hyperlink location="'NSFR_G01'!K113" ref="C129"/>
    <hyperlink location="'NSFR_G01'!K114" ref="C130"/>
    <hyperlink location="'NSFR_G01'!K115" ref="C131"/>
    <hyperlink location="'NSFR_G01'!K119" ref="C132"/>
    <hyperlink location="'NSFR_G01'!K120" ref="C133"/>
    <hyperlink location="'NSFR_G01'!K121" ref="C134"/>
    <hyperlink location="'NSFR_G01'!K123" ref="C135"/>
    <hyperlink location="'NSFR_G01'!K124" ref="C136"/>
    <hyperlink location="'NSFR_G01'!K125" ref="C137"/>
    <hyperlink location="'NSFR_G01'!K129" ref="C138"/>
    <hyperlink location="'NSFR_G01'!K130" ref="C139"/>
    <hyperlink location="'NSFR_G01'!K131" ref="C140"/>
    <hyperlink location="'NSFR_G01'!K133" ref="C141"/>
    <hyperlink location="'NSFR_G01'!K134" ref="C142"/>
    <hyperlink location="'NSFR_G01'!K135" ref="C143"/>
    <hyperlink location="'NSFR_G01'!K289" ref="C144"/>
    <hyperlink location="'NSFR_G01'!K290" ref="C145"/>
    <hyperlink location="'NSFR_G01'!K291" ref="C146"/>
    <hyperlink location="'NSFR_G01'!K293" ref="C147"/>
    <hyperlink location="'NSFR_G01'!K294" ref="C148"/>
    <hyperlink location="'NSFR_G01'!K295" ref="C149"/>
    <hyperlink location="'NSFR_G01'!L109" ref="C150"/>
    <hyperlink location="'NSFR_G01'!L110" ref="C151"/>
    <hyperlink location="'NSFR_G01'!L111" ref="C152"/>
    <hyperlink location="'NSFR_G01'!L113" ref="C153"/>
    <hyperlink location="'NSFR_G01'!L114" ref="C154"/>
    <hyperlink location="'NSFR_G01'!L115" ref="C155"/>
    <hyperlink location="'NSFR_G01'!L119" ref="C156"/>
    <hyperlink location="'NSFR_G01'!L120" ref="C157"/>
    <hyperlink location="'NSFR_G01'!L121" ref="C158"/>
    <hyperlink location="'NSFR_G01'!L123" ref="C159"/>
    <hyperlink location="'NSFR_G01'!L124" ref="C160"/>
    <hyperlink location="'NSFR_G01'!L125" ref="C161"/>
    <hyperlink location="'NSFR_G01'!L129" ref="C162"/>
    <hyperlink location="'NSFR_G01'!L130" ref="C163"/>
    <hyperlink location="'NSFR_G01'!L131" ref="C164"/>
    <hyperlink location="'NSFR_G01'!L133" ref="C165"/>
    <hyperlink location="'NSFR_G01'!L134" ref="C166"/>
    <hyperlink location="'NSFR_G01'!L135" ref="C167"/>
    <hyperlink location="'NSFR_G01'!L289" ref="C168"/>
    <hyperlink location="'NSFR_G01'!L290" ref="C169"/>
    <hyperlink location="'NSFR_G01'!L291" ref="C170"/>
    <hyperlink location="'NSFR_G01'!L293" ref="C171"/>
    <hyperlink location="'NSFR_G01'!L294" ref="C172"/>
    <hyperlink location="'NSFR_G01'!L295" ref="C173"/>
    <hyperlink location="'NSFR_G01'!M109" ref="C174"/>
    <hyperlink location="'NSFR_G01'!M110" ref="C175"/>
    <hyperlink location="'NSFR_G01'!M111" ref="C176"/>
    <hyperlink location="'NSFR_G01'!M113" ref="C177"/>
    <hyperlink location="'NSFR_G01'!M114" ref="C178"/>
    <hyperlink location="'NSFR_G01'!M115" ref="C179"/>
    <hyperlink location="'NSFR_G01'!M119" ref="C180"/>
    <hyperlink location="'NSFR_G01'!M120" ref="C181"/>
    <hyperlink location="'NSFR_G01'!M121" ref="C182"/>
    <hyperlink location="'NSFR_G01'!M123" ref="C183"/>
    <hyperlink location="'NSFR_G01'!M124" ref="C184"/>
    <hyperlink location="'NSFR_G01'!M125" ref="C185"/>
    <hyperlink location="'NSFR_G01'!M129" ref="C186"/>
    <hyperlink location="'NSFR_G01'!M130" ref="C187"/>
    <hyperlink location="'NSFR_G01'!M131" ref="C188"/>
    <hyperlink location="'NSFR_G01'!M133" ref="C189"/>
    <hyperlink location="'NSFR_G01'!M134" ref="C190"/>
    <hyperlink location="'NSFR_G01'!M135" ref="C191"/>
    <hyperlink location="'NSFR_G01'!M289" ref="C192"/>
    <hyperlink location="'NSFR_G01'!M290" ref="C193"/>
    <hyperlink location="'NSFR_G01'!M291" ref="C194"/>
    <hyperlink location="'NSFR_G01'!M293" ref="C195"/>
    <hyperlink location="'NSFR_G01'!M294" ref="C196"/>
    <hyperlink location="'NSFR_G01'!M295" ref="C197"/>
    <hyperlink location="'NSFR_G01'!K107" ref="C198"/>
    <hyperlink location="'NSFR_G01'!K117" ref="C199"/>
    <hyperlink location="'NSFR_G01'!K127" ref="C200"/>
    <hyperlink location="'NSFR_G01'!K287" ref="C201"/>
    <hyperlink location="'NSFR_G01'!L107" ref="C202"/>
    <hyperlink location="'NSFR_G01'!L117" ref="C203"/>
    <hyperlink location="'NSFR_G01'!L127" ref="C204"/>
    <hyperlink location="'NSFR_G01'!L287" ref="C205"/>
    <hyperlink location="'NSFR_G01'!M107" ref="C206"/>
    <hyperlink location="'NSFR_G01'!M117" ref="C207"/>
    <hyperlink location="'NSFR_G01'!M127" ref="C208"/>
    <hyperlink location="'NSFR_G01'!M287" ref="C209"/>
    <hyperlink location="'NSFR_G01'!K89" ref="C210"/>
    <hyperlink location="'NSFR_G01'!K90" ref="C211"/>
    <hyperlink location="'NSFR_G01'!K91" ref="C212"/>
    <hyperlink location="'NSFR_G01'!K93" ref="C213"/>
    <hyperlink location="'NSFR_G01'!K94" ref="C214"/>
    <hyperlink location="'NSFR_G01'!K95" ref="C215"/>
    <hyperlink location="'NSFR_G01'!L89" ref="C216"/>
    <hyperlink location="'NSFR_G01'!L90" ref="C217"/>
    <hyperlink location="'NSFR_G01'!L91" ref="C218"/>
    <hyperlink location="'NSFR_G01'!L93" ref="C219"/>
    <hyperlink location="'NSFR_G01'!L94" ref="C220"/>
    <hyperlink location="'NSFR_G01'!L95" ref="C221"/>
    <hyperlink location="'NSFR_G01'!K87" ref="C222"/>
    <hyperlink location="'NSFR_G01'!L87" ref="C223"/>
    <hyperlink location="'NSFR_G01'!K99" ref="C224"/>
    <hyperlink location="'NSFR_G01'!K100" ref="C225"/>
    <hyperlink location="'NSFR_G01'!K101" ref="C226"/>
    <hyperlink location="'NSFR_G01'!K103" ref="C227"/>
    <hyperlink location="'NSFR_G01'!K104" ref="C228"/>
    <hyperlink location="'NSFR_G01'!K105" ref="C229"/>
    <hyperlink location="'NSFR_G01'!L99" ref="C230"/>
    <hyperlink location="'NSFR_G01'!L100" ref="C231"/>
    <hyperlink location="'NSFR_G01'!L101" ref="C232"/>
    <hyperlink location="'NSFR_G01'!L103" ref="C233"/>
    <hyperlink location="'NSFR_G01'!L104" ref="C234"/>
    <hyperlink location="'NSFR_G01'!L105" ref="C235"/>
    <hyperlink location="'NSFR_G01'!M99" ref="C236"/>
    <hyperlink location="'NSFR_G01'!M100" ref="C237"/>
    <hyperlink location="'NSFR_G01'!M101" ref="C238"/>
    <hyperlink location="'NSFR_G01'!M103" ref="C239"/>
    <hyperlink location="'NSFR_G01'!M104" ref="C240"/>
    <hyperlink location="'NSFR_G01'!M105" ref="C241"/>
    <hyperlink location="'NSFR_G01'!K97" ref="C242"/>
    <hyperlink location="'NSFR_G01'!L97" ref="C243"/>
    <hyperlink location="'NSFR_G01'!M97" ref="C244"/>
    <hyperlink location="'NSFR_G01'!K177" ref="C245"/>
    <hyperlink location="'NSFR_G01'!L177" ref="C246"/>
    <hyperlink location="'NSFR_G01'!K179" ref="C247"/>
    <hyperlink location="'NSFR_G01'!K180" ref="C248"/>
    <hyperlink location="'NSFR_G01'!K181" ref="C249"/>
    <hyperlink location="'NSFR_G01'!K183" ref="C250"/>
    <hyperlink location="'NSFR_G01'!K184" ref="C251"/>
    <hyperlink location="'NSFR_G01'!K185" ref="C252"/>
    <hyperlink location="'NSFR_G01'!L179" ref="C253"/>
    <hyperlink location="'NSFR_G01'!L180" ref="C254"/>
    <hyperlink location="'NSFR_G01'!L181" ref="C255"/>
    <hyperlink location="'NSFR_G01'!L183" ref="C256"/>
    <hyperlink location="'NSFR_G01'!L184" ref="C257"/>
    <hyperlink location="'NSFR_G01'!L185" ref="C258"/>
    <hyperlink location="'NSFR_G01'!K139" ref="C259"/>
    <hyperlink location="'NSFR_G01'!K140" ref="C260"/>
    <hyperlink location="'NSFR_G01'!K141" ref="C261"/>
    <hyperlink location="'NSFR_G01'!K143" ref="C262"/>
    <hyperlink location="'NSFR_G01'!K144" ref="C263"/>
    <hyperlink location="'NSFR_G01'!K145" ref="C264"/>
    <hyperlink location="'NSFR_G01'!K149" ref="C265"/>
    <hyperlink location="'NSFR_G01'!K150" ref="C266"/>
    <hyperlink location="'NSFR_G01'!K151" ref="C267"/>
    <hyperlink location="'NSFR_G01'!K153" ref="C268"/>
    <hyperlink location="'NSFR_G01'!K154" ref="C269"/>
    <hyperlink location="'NSFR_G01'!K155" ref="C270"/>
    <hyperlink location="'NSFR_G01'!K137" ref="C271"/>
    <hyperlink location="'NSFR_G01'!K147" ref="C272"/>
    <hyperlink location="'NSFR_G01'!K219" ref="C273"/>
    <hyperlink location="'NSFR_G01'!K220" ref="C274"/>
    <hyperlink location="'NSFR_G01'!K221" ref="C275"/>
    <hyperlink location="'NSFR_G01'!K223" ref="C276"/>
    <hyperlink location="'NSFR_G01'!K224" ref="C277"/>
    <hyperlink location="'NSFR_G01'!K225" ref="C278"/>
    <hyperlink location="'NSFR_G01'!K229" ref="C279"/>
    <hyperlink location="'NSFR_G01'!K230" ref="C280"/>
    <hyperlink location="'NSFR_G01'!K231" ref="C281"/>
    <hyperlink location="'NSFR_G01'!K233" ref="C282"/>
    <hyperlink location="'NSFR_G01'!K234" ref="C283"/>
    <hyperlink location="'NSFR_G01'!K235" ref="C284"/>
    <hyperlink location="'NSFR_G01'!K209" ref="C285"/>
    <hyperlink location="'NSFR_G01'!K210" ref="C286"/>
    <hyperlink location="'NSFR_G01'!K211" ref="C287"/>
    <hyperlink location="'NSFR_G01'!K213" ref="C288"/>
    <hyperlink location="'NSFR_G01'!K214" ref="C289"/>
    <hyperlink location="'NSFR_G01'!K215" ref="C290"/>
    <hyperlink location="'NSFR_G01'!K259" ref="C291"/>
    <hyperlink location="'NSFR_G01'!K260" ref="C292"/>
    <hyperlink location="'NSFR_G01'!K261" ref="C293"/>
    <hyperlink location="'NSFR_G01'!K263" ref="C294"/>
    <hyperlink location="'NSFR_G01'!K264" ref="C295"/>
    <hyperlink location="'NSFR_G01'!K265" ref="C296"/>
    <hyperlink location="'NSFR_G01'!L219" ref="C297"/>
    <hyperlink location="'NSFR_G01'!L220" ref="C298"/>
    <hyperlink location="'NSFR_G01'!L221" ref="C299"/>
    <hyperlink location="'NSFR_G01'!L223" ref="C300"/>
    <hyperlink location="'NSFR_G01'!L224" ref="C301"/>
    <hyperlink location="'NSFR_G01'!L225" ref="C302"/>
    <hyperlink location="'NSFR_G01'!L229" ref="C303"/>
    <hyperlink location="'NSFR_G01'!L230" ref="C304"/>
    <hyperlink location="'NSFR_G01'!L231" ref="C305"/>
    <hyperlink location="'NSFR_G01'!L233" ref="C306"/>
    <hyperlink location="'NSFR_G01'!L234" ref="C307"/>
    <hyperlink location="'NSFR_G01'!L235" ref="C308"/>
    <hyperlink location="'NSFR_G01'!L209" ref="C309"/>
    <hyperlink location="'NSFR_G01'!L210" ref="C310"/>
    <hyperlink location="'NSFR_G01'!L211" ref="C311"/>
    <hyperlink location="'NSFR_G01'!L213" ref="C312"/>
    <hyperlink location="'NSFR_G01'!L214" ref="C313"/>
    <hyperlink location="'NSFR_G01'!L215" ref="C314"/>
    <hyperlink location="'NSFR_G01'!L259" ref="C315"/>
    <hyperlink location="'NSFR_G01'!L260" ref="C316"/>
    <hyperlink location="'NSFR_G01'!L261" ref="C317"/>
    <hyperlink location="'NSFR_G01'!L263" ref="C318"/>
    <hyperlink location="'NSFR_G01'!L264" ref="C319"/>
    <hyperlink location="'NSFR_G01'!L265" ref="C320"/>
    <hyperlink location="'NSFR_G01'!K217" ref="C321"/>
    <hyperlink location="'NSFR_G01'!K227" ref="C322"/>
    <hyperlink location="'NSFR_G01'!K207" ref="C323"/>
    <hyperlink location="'NSFR_G01'!K257" ref="C324"/>
    <hyperlink location="'NSFR_G01'!L217" ref="C325"/>
    <hyperlink location="'NSFR_G01'!L227" ref="C326"/>
    <hyperlink location="'NSFR_G01'!L207" ref="C327"/>
    <hyperlink location="'NSFR_G01'!L257" ref="C328"/>
    <hyperlink location="'NSFR_G01'!K159" ref="C329"/>
    <hyperlink location="'NSFR_G01'!K160" ref="C330"/>
    <hyperlink location="'NSFR_G01'!K161" ref="C331"/>
    <hyperlink location="'NSFR_G01'!K163" ref="C332"/>
    <hyperlink location="'NSFR_G01'!K164" ref="C333"/>
    <hyperlink location="'NSFR_G01'!K165" ref="C334"/>
    <hyperlink location="'NSFR_G01'!K169" ref="C335"/>
    <hyperlink location="'NSFR_G01'!K170" ref="C336"/>
    <hyperlink location="'NSFR_G01'!K171" ref="C337"/>
    <hyperlink location="'NSFR_G01'!K173" ref="C338"/>
    <hyperlink location="'NSFR_G01'!K174" ref="C339"/>
    <hyperlink location="'NSFR_G01'!K175" ref="C340"/>
    <hyperlink location="'NSFR_G01'!L159" ref="C341"/>
    <hyperlink location="'NSFR_G01'!L160" ref="C342"/>
    <hyperlink location="'NSFR_G01'!L161" ref="C343"/>
    <hyperlink location="'NSFR_G01'!L163" ref="C344"/>
    <hyperlink location="'NSFR_G01'!L164" ref="C345"/>
    <hyperlink location="'NSFR_G01'!L165" ref="C346"/>
    <hyperlink location="'NSFR_G01'!L169" ref="C347"/>
    <hyperlink location="'NSFR_G01'!L170" ref="C348"/>
    <hyperlink location="'NSFR_G01'!L171" ref="C349"/>
    <hyperlink location="'NSFR_G01'!L173" ref="C350"/>
    <hyperlink location="'NSFR_G01'!L174" ref="C351"/>
    <hyperlink location="'NSFR_G01'!L175" ref="C352"/>
    <hyperlink location="'NSFR_G01'!M159" ref="C353"/>
    <hyperlink location="'NSFR_G01'!M160" ref="C354"/>
    <hyperlink location="'NSFR_G01'!M161" ref="C355"/>
    <hyperlink location="'NSFR_G01'!M163" ref="C356"/>
    <hyperlink location="'NSFR_G01'!M164" ref="C357"/>
    <hyperlink location="'NSFR_G01'!M165" ref="C358"/>
    <hyperlink location="'NSFR_G01'!M169" ref="C359"/>
    <hyperlink location="'NSFR_G01'!M170" ref="C360"/>
    <hyperlink location="'NSFR_G01'!M171" ref="C361"/>
    <hyperlink location="'NSFR_G01'!M173" ref="C362"/>
    <hyperlink location="'NSFR_G01'!M174" ref="C363"/>
    <hyperlink location="'NSFR_G01'!M175" ref="C364"/>
    <hyperlink location="'NSFR_G01'!K157" ref="C365"/>
    <hyperlink location="'NSFR_G01'!K167" ref="C366"/>
    <hyperlink location="'NSFR_G01'!L157" ref="C367"/>
    <hyperlink location="'NSFR_G01'!L167" ref="C368"/>
    <hyperlink location="'NSFR_G01'!M157" ref="C369"/>
    <hyperlink location="'NSFR_G01'!M167" ref="C370"/>
    <hyperlink location="'NSFR_G01'!M249" ref="C371"/>
    <hyperlink location="'NSFR_G01'!M250" ref="C372"/>
    <hyperlink location="'NSFR_G01'!M251" ref="C373"/>
    <hyperlink location="'NSFR_G01'!M253" ref="C374"/>
    <hyperlink location="'NSFR_G01'!M254" ref="C375"/>
    <hyperlink location="'NSFR_G01'!M255" ref="C376"/>
    <hyperlink location="'NSFR_G01'!M247" ref="C377"/>
    <hyperlink location="'NSFR_G01'!K269" ref="C378"/>
    <hyperlink location="'NSFR_G01'!K270" ref="C379"/>
    <hyperlink location="'NSFR_G01'!K271" ref="C380"/>
    <hyperlink location="'NSFR_G01'!K273" ref="C381"/>
    <hyperlink location="'NSFR_G01'!K274" ref="C382"/>
    <hyperlink location="'NSFR_G01'!K275" ref="C383"/>
    <hyperlink location="'NSFR_G01'!L269" ref="C384"/>
    <hyperlink location="'NSFR_G01'!L270" ref="C385"/>
    <hyperlink location="'NSFR_G01'!L271" ref="C386"/>
    <hyperlink location="'NSFR_G01'!L273" ref="C387"/>
    <hyperlink location="'NSFR_G01'!L274" ref="C388"/>
    <hyperlink location="'NSFR_G01'!L275" ref="C389"/>
    <hyperlink location="'NSFR_G01'!M269" ref="C390"/>
    <hyperlink location="'NSFR_G01'!M270" ref="C391"/>
    <hyperlink location="'NSFR_G01'!M271" ref="C392"/>
    <hyperlink location="'NSFR_G01'!M273" ref="C393"/>
    <hyperlink location="'NSFR_G01'!M274" ref="C394"/>
    <hyperlink location="'NSFR_G01'!M275" ref="C395"/>
    <hyperlink location="'NSFR_G01'!K267" ref="C396"/>
    <hyperlink location="'NSFR_G01'!L267" ref="C397"/>
    <hyperlink location="'NSFR_G01'!M267" ref="C398"/>
    <hyperlink location="'NSFR_G01'!K239" ref="C399"/>
    <hyperlink location="'NSFR_G01'!K240" ref="C400"/>
    <hyperlink location="'NSFR_G01'!K241" ref="C401"/>
    <hyperlink location="'NSFR_G01'!K243" ref="C402"/>
    <hyperlink location="'NSFR_G01'!K244" ref="C403"/>
    <hyperlink location="'NSFR_G01'!K245" ref="C404"/>
    <hyperlink location="'NSFR_G01'!L239" ref="C405"/>
    <hyperlink location="'NSFR_G01'!L240" ref="C406"/>
    <hyperlink location="'NSFR_G01'!L241" ref="C407"/>
    <hyperlink location="'NSFR_G01'!L243" ref="C408"/>
    <hyperlink location="'NSFR_G01'!L244" ref="C409"/>
    <hyperlink location="'NSFR_G01'!L245" ref="C410"/>
    <hyperlink location="'NSFR_G01'!M239" ref="C411"/>
    <hyperlink location="'NSFR_G01'!M240" ref="C412"/>
    <hyperlink location="'NSFR_G01'!M241" ref="C413"/>
    <hyperlink location="'NSFR_G01'!M243" ref="C414"/>
    <hyperlink location="'NSFR_G01'!M244" ref="C415"/>
    <hyperlink location="'NSFR_G01'!M245" ref="C416"/>
    <hyperlink location="'NSFR_G01'!K237" ref="C417"/>
    <hyperlink location="'NSFR_G01'!L237" ref="C418"/>
    <hyperlink location="'NSFR_G01'!M237" ref="C419"/>
    <hyperlink location="'NSFR_G01'!K189" ref="C420"/>
    <hyperlink location="'NSFR_G01'!K190" ref="C421"/>
    <hyperlink location="'NSFR_G01'!K191" ref="C422"/>
    <hyperlink location="'NSFR_G01'!K193" ref="C423"/>
    <hyperlink location="'NSFR_G01'!K194" ref="C424"/>
    <hyperlink location="'NSFR_G01'!K195" ref="C425"/>
    <hyperlink location="'NSFR_G01'!K199" ref="C426"/>
    <hyperlink location="'NSFR_G01'!K200" ref="C427"/>
    <hyperlink location="'NSFR_G01'!K201" ref="C428"/>
    <hyperlink location="'NSFR_G01'!K203" ref="C429"/>
    <hyperlink location="'NSFR_G01'!K204" ref="C430"/>
    <hyperlink location="'NSFR_G01'!K205" ref="C431"/>
    <hyperlink location="'NSFR_G01'!K187" ref="C432"/>
    <hyperlink location="'NSFR_G01'!K197" ref="C433"/>
    <hyperlink location="'NSFR_G01'!M279" ref="C434"/>
    <hyperlink location="'NSFR_G01'!M280" ref="C435"/>
    <hyperlink location="'NSFR_G01'!M281" ref="C436"/>
    <hyperlink location="'NSFR_G01'!M283" ref="C437"/>
    <hyperlink location="'NSFR_G01'!M284" ref="C438"/>
    <hyperlink location="'NSFR_G01'!M285" ref="C439"/>
    <hyperlink location="'NSFR_G01'!M277" ref="C440"/>
    <hyperlink location="'NSFR_G01'!M299" ref="C441"/>
    <hyperlink location="'NSFR_G01'!M300" ref="C442"/>
    <hyperlink location="'NSFR_G01'!M301" ref="C443"/>
    <hyperlink location="'NSFR_G01'!M303" ref="C444"/>
    <hyperlink location="'NSFR_G01'!M304" ref="C445"/>
    <hyperlink location="'NSFR_G01'!M305" ref="C446"/>
    <hyperlink location="'NSFR_G01'!M297" ref="C447"/>
    <hyperlink location="'NSFR_G01'!M309" ref="C448"/>
    <hyperlink location="'NSFR_G01'!M310" ref="C449"/>
    <hyperlink location="'NSFR_G01'!M311" ref="C450"/>
    <hyperlink location="'NSFR_G01'!M313" ref="C451"/>
    <hyperlink location="'NSFR_G01'!M314" ref="C452"/>
    <hyperlink location="'NSFR_G01'!M315" ref="C453"/>
    <hyperlink location="'NSFR_G01'!M307" ref="C454"/>
    <hyperlink location="'NSFR_G01'!M316" ref="C455"/>
    <hyperlink location="'NSFR_G01'!M317" ref="C456"/>
    <hyperlink location="'NSFR_G01'!M318" ref="C457"/>
    <hyperlink location="'NSFR_G01'!K319" ref="C458"/>
    <hyperlink location="'NSFR_G01'!L319" ref="C459"/>
    <hyperlink location="'NSFR_G01'!M319" ref="C460"/>
    <hyperlink location="'NSFR_G01'!M320" ref="C461"/>
    <hyperlink location="'NSFR_G01'!K321" ref="C462"/>
    <hyperlink location="'NSFR_G01'!L321" ref="C463"/>
    <hyperlink location="'NSFR_G01'!M321" ref="C464"/>
    <hyperlink location="'NSFR_G01'!M323" ref="C465"/>
    <hyperlink location="'NSFR_G01'!K325" ref="C466"/>
    <hyperlink location="'NSFR_G01'!L325" ref="C467"/>
    <hyperlink location="'NSFR_G01'!M325" ref="C468"/>
    <hyperlink location="'NSFR_G01'!K326" ref="C469"/>
    <hyperlink location="'NSFR_G01'!L326" ref="C470"/>
    <hyperlink location="'NSFR_G01'!M326" ref="C471"/>
    <hyperlink location="'NSFR_G01'!K327" ref="C472"/>
    <hyperlink location="'NSFR_G01'!L327" ref="C473"/>
    <hyperlink location="'NSFR_G01'!M327" ref="C474"/>
    <hyperlink location="'NSFR_G01'!K328" ref="C475"/>
    <hyperlink location="'NSFR_G01'!L328" ref="C476"/>
    <hyperlink location="'NSFR_G01'!M328" ref="C477"/>
    <hyperlink location="'NSFR_G01'!M329" ref="C478"/>
    <hyperlink location="'NSFR_G01'!K330" ref="C479"/>
    <hyperlink location="'NSFR_G01'!L330" ref="C480"/>
    <hyperlink location="'NSFR_G01'!M330" ref="C481"/>
    <hyperlink location="'NSFR_G01'!K331" ref="C482"/>
    <hyperlink location="'NSFR_G01'!L331" ref="C483"/>
    <hyperlink location="'NSFR_G01'!M331" ref="C484"/>
    <hyperlink location="'NSFR_G01'!K332" ref="C485"/>
    <hyperlink location="'NSFR_G01'!L332" ref="C486"/>
    <hyperlink location="'NSFR_G01'!M332" ref="C487"/>
    <hyperlink location="'NSFR_G01'!K333" ref="C488"/>
    <hyperlink location="'NSFR_G01'!L333" ref="C489"/>
    <hyperlink location="'NSFR_G01'!M333" ref="C490"/>
    <hyperlink location="'NSFR_G01'!M322" ref="C491"/>
    <hyperlink location="'NSFR_G01'!K338" ref="C492"/>
    <hyperlink location="'NSFR_G01'!K340" ref="C493"/>
    <hyperlink location="'NSFR_G01'!K339" ref="C494"/>
    <hyperlink location="'NSFR_G01'!K341" ref="C495"/>
    <hyperlink location="'NSFR_G01'!K342" ref="C496"/>
    <hyperlink location="'NSFR_G01'!K343" ref="C497"/>
    <hyperlink location="'NSFR_G01'!K345" ref="C498"/>
    <hyperlink location="'NSFR_G01'!K346" ref="C499"/>
    <hyperlink location="'NSFR_G01'!K347" ref="C500"/>
    <hyperlink location="'NSFR_G01'!K348" ref="C501"/>
    <hyperlink location="'NSFR_G01'!K349" ref="C502"/>
  </hyperlinks>
  <pageMargins bottom="0.75" footer="0.3" header="0.3" left="0.7" right="0.7" top="0.75"/>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_rels/item2.xml.rels><?xml version="1.0" encoding="UTF-8" standalone="no"?><Relationships xmlns="http://schemas.openxmlformats.org/package/2006/relationships"><Relationship Id="rId1" Target="itemProps2.xml" Type="http://schemas.openxmlformats.org/officeDocument/2006/relationships/customXmlProps"/></Relationships>
</file>

<file path=customXml/_rels/item3.xml.rels><?xml version="1.0" encoding="UTF-8" standalone="no"?><Relationships xmlns="http://schemas.openxmlformats.org/package/2006/relationships"><Relationship Id="rId1" Target="itemProps3.xml" Type="http://schemas.openxmlformats.org/officeDocument/2006/relationships/customXmlProps"/></Relationships>
</file>

<file path=customXml/_rels/item4.xml.rels><?xml version="1.0" encoding="UTF-8" standalone="no"?><Relationships xmlns="http://schemas.openxmlformats.org/package/2006/relationships"><Relationship Id="rId1" Target="itemProps4.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K_x00fc_rzel xmlns="5f0592f7-ddc3-4725-828f-13a4b1adedb7">NSFR_G</K_x00fc_rzel>
    <Sprache xmlns="5f0592f7-ddc3-4725-828f-13a4b1adedb7">en</Sprache>
    <Sortierung xmlns="5f0592f7-ddc3-4725-828f-13a4b1adedb7">3</Sortierung>
    <ZIP_x0020_Anzeige xmlns="a51d903e-b287-4697-a864-dff44a858ca1">false</ZIP_x0020_Anzeige>
    <Titel xmlns="5f0592f7-ddc3-4725-828f-13a4b1adedb7">Net Stable Funding Ratio (NSFR): Group / Single Entities (without group structure)</Titel>
    <PublikationBis xmlns="5f0592f7-ddc3-4725-828f-13a4b1adedb7" xsi:nil="true"/>
    <In_x0020_Arbeit xmlns="5f0592f7-ddc3-4725-828f-13a4b1adedb7">in Arbeit</In_x0020_Arbeit>
    <Beschreibung xmlns="5f0592f7-ddc3-4725-828f-13a4b1adedb7">Release</Beschreibung>
    <Version0 xmlns="5f0592f7-ddc3-4725-828f-13a4b1adedb7" xsi:nil="true"/>
    <Beschreibung0 xmlns="5f0592f7-ddc3-4725-828f-13a4b1adedb7">&lt;div&gt;&lt;/div&gt;</Beschreibung0>
    <Beschreibung1 xmlns="5f0592f7-ddc3-4725-828f-13a4b1adedb7">forms</Beschreibung1>
    <PublikationVon xmlns="5f0592f7-ddc3-4725-828f-13a4b1adedb7" xsi:nil="true"/>
    <zuArchivieren xmlns="a51d903e-b287-4697-a864-dff44a858ca1">no</zuArchivieren>
    <G_x00fc_ltigkeitsdatum xmlns="5f0592f7-ddc3-4725-828f-13a4b1adedb7">2025-01-30T23:00:00+00:00</G_x00fc_ltigkeitsdatum>
    <G_x00fc_ltigkeitsdatumBis xmlns="5f0592f7-ddc3-4725-828f-13a4b1adedb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D2F1A9EF0CD26458704E34F920B1F40" ma:contentTypeVersion="5" ma:contentTypeDescription="Create a new document." ma:contentTypeScope="" ma:versionID="1cde857890c7bab8fb199ec3ebd63598">
  <xsd:schema xmlns:xsd="http://www.w3.org/2001/XMLSchema" xmlns:xs="http://www.w3.org/2001/XMLSchema" xmlns:p="http://schemas.microsoft.com/office/2006/metadata/properties" xmlns:ns2="5f0592f7-ddc3-4725-828f-13a4b1adedb7" xmlns:ns3="a51d903e-b287-4697-a864-dff44a858ca1" targetNamespace="http://schemas.microsoft.com/office/2006/metadata/properties" ma:root="true" ma:fieldsID="3e3c0199e51e5839eec4e66187afcf2e" ns2:_="" ns3:_="">
    <xsd:import namespace="5f0592f7-ddc3-4725-828f-13a4b1adedb7"/>
    <xsd:import namespace="a51d903e-b287-4697-a864-dff44a858ca1"/>
    <xsd:element name="properties">
      <xsd:complexType>
        <xsd:sequence>
          <xsd:element name="documentManagement">
            <xsd:complexType>
              <xsd:all>
                <xsd:element ref="ns2:K_x00fc_rzel" minOccurs="0"/>
                <xsd:element ref="ns2:Titel" minOccurs="0"/>
                <xsd:element ref="ns2:Beschreibung1" minOccurs="0"/>
                <xsd:element ref="ns2:Beschreibung" minOccurs="0"/>
                <xsd:element ref="ns2:Sprache" minOccurs="0"/>
                <xsd:element ref="ns2:G_x00fc_ltigkeitsdatum" minOccurs="0"/>
                <xsd:element ref="ns2:G_x00fc_ltigkeitsdatumBis" minOccurs="0"/>
                <xsd:element ref="ns2:Sortierung" minOccurs="0"/>
                <xsd:element ref="ns2:PublikationVon" minOccurs="0"/>
                <xsd:element ref="ns2:PublikationBis" minOccurs="0"/>
                <xsd:element ref="ns2:Beschreibung0" minOccurs="0"/>
                <xsd:element ref="ns2:Version0" minOccurs="0"/>
                <xsd:element ref="ns2:In_x0020_Arbeit" minOccurs="0"/>
                <xsd:element ref="ns3:zuArchivieren" minOccurs="0"/>
                <xsd:element ref="ns3:ZIP_x0020_Anzei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592f7-ddc3-4725-828f-13a4b1adedb7" elementFormDefault="qualified">
    <xsd:import namespace="http://schemas.microsoft.com/office/2006/documentManagement/types"/>
    <xsd:import namespace="http://schemas.microsoft.com/office/infopath/2007/PartnerControls"/>
    <xsd:element name="K_x00fc_rzel" ma:index="1" nillable="true" ma:displayName="Kürzel" ma:internalName="K_x00fc_rzel">
      <xsd:simpleType>
        <xsd:restriction base="dms:Text">
          <xsd:maxLength value="255"/>
        </xsd:restriction>
      </xsd:simpleType>
    </xsd:element>
    <xsd:element name="Titel" ma:index="2" nillable="true" ma:displayName="Titel" ma:internalName="Titel">
      <xsd:simpleType>
        <xsd:restriction base="dms:Text">
          <xsd:maxLength value="255"/>
        </xsd:restriction>
      </xsd:simpleType>
    </xsd:element>
    <xsd:element name="Beschreibung1" ma:index="3" nillable="true" ma:displayName="Kategorie" ma:format="Dropdown" ma:indexed="true" ma:internalName="Beschreibung1">
      <xsd:simpleType>
        <xsd:union memberTypes="dms:Text">
          <xsd:simpleType>
            <xsd:restriction base="dms:Choice">
              <xsd:enumeration value="forms"/>
              <xsd:enumeration value="CSV"/>
              <xsd:enumeration value="XML-scheme"/>
              <xsd:enumeration value="XML sample"/>
              <xsd:enumeration value="form title"/>
              <xsd:enumeration value="guidelines"/>
              <xsd:enumeration value="letter"/>
              <xsd:enumeration value="others"/>
              <xsd:enumeration value="regulations"/>
              <xsd:enumeration value="release"/>
              <xsd:enumeration value="validation rules"/>
            </xsd:restriction>
          </xsd:simpleType>
        </xsd:union>
      </xsd:simpleType>
    </xsd:element>
    <xsd:element name="Beschreibung" ma:index="4" nillable="true" ma:displayName="Version/Release" ma:default="Release" ma:format="Dropdown" ma:internalName="Beschreibung">
      <xsd:simpleType>
        <xsd:restriction base="dms:Choice">
          <xsd:enumeration value="Version"/>
          <xsd:enumeration value="no Version available"/>
          <xsd:enumeration value="Release"/>
        </xsd:restriction>
      </xsd:simpleType>
    </xsd:element>
    <xsd:element name="Sprache" ma:index="5" nillable="true" ma:displayName="Sprache" ma:default="de" ma:format="Dropdown" ma:internalName="Sprache">
      <xsd:simpleType>
        <xsd:union memberTypes="dms:Text">
          <xsd:simpleType>
            <xsd:restriction base="dms:Choice">
              <xsd:enumeration value="de"/>
              <xsd:enumeration value="fr"/>
              <xsd:enumeration value="en"/>
            </xsd:restriction>
          </xsd:simpleType>
        </xsd:union>
      </xsd:simpleType>
    </xsd:element>
    <xsd:element name="G_x00fc_ltigkeitsdatum" ma:index="6" nillable="true" ma:displayName="DatumVon" ma:description="Gültigkeitsdatum von" ma:format="DateOnly" ma:internalName="G_x00fc_ltigkeitsdatum" ma:readOnly="false">
      <xsd:simpleType>
        <xsd:restriction base="dms:DateTime"/>
      </xsd:simpleType>
    </xsd:element>
    <xsd:element name="G_x00fc_ltigkeitsdatumBis" ma:index="7" nillable="true" ma:displayName="DatumBis" ma:description="Gültigkeitsdatum bis (leer für unbestimmt)" ma:format="DateOnly" ma:internalName="G_x00fc_ltigkeitsdatumBis">
      <xsd:simpleType>
        <xsd:restriction base="dms:DateTime"/>
      </xsd:simpleType>
    </xsd:element>
    <xsd:element name="Sortierung" ma:index="8" nillable="true" ma:displayName="Sortierung" ma:description="0 = Automatische Sortierung (alphabetisch nach Kürzel)" ma:internalName="Sortierung">
      <xsd:simpleType>
        <xsd:restriction base="dms:Number">
          <xsd:maxInclusive value="9999"/>
          <xsd:minInclusive value="0"/>
        </xsd:restriction>
      </xsd:simpleType>
    </xsd:element>
    <xsd:element name="PublikationVon" ma:index="9" nillable="true" ma:displayName="PublikationVon" ma:description="Bitte nicht editieren. Wird für die Release-Zips automatisch gesetzt bei deren Erstellung." ma:format="DateOnly" ma:internalName="PublikationVon">
      <xsd:simpleType>
        <xsd:restriction base="dms:DateTime"/>
      </xsd:simpleType>
    </xsd:element>
    <xsd:element name="PublikationBis" ma:index="10" nillable="true" ma:displayName="PublikationBis" ma:description="Bitte nicht editieren. Wird für die Release-Zips automatisch gesetzt bei deren Erstellung." ma:format="DateOnly" ma:internalName="PublikationBis">
      <xsd:simpleType>
        <xsd:restriction base="dms:DateTime"/>
      </xsd:simpleType>
    </xsd:element>
    <xsd:element name="Beschreibung0" ma:index="11" nillable="true" ma:displayName="Beschreibung" ma:internalName="Beschreibung0">
      <xsd:simpleType>
        <xsd:restriction base="dms:Note">
          <xsd:maxLength value="255"/>
        </xsd:restriction>
      </xsd:simpleType>
    </xsd:element>
    <xsd:element name="Version0" ma:index="12" nillable="true" ma:displayName="VersionIntern" ma:description="DO NOT enter or change any data. It is used for release zip files internally." ma:indexed="true" ma:internalName="Version0">
      <xsd:simpleType>
        <xsd:restriction base="dms:Text">
          <xsd:maxLength value="255"/>
        </xsd:restriction>
      </xsd:simpleType>
    </xsd:element>
    <xsd:element name="In_x0020_Arbeit" ma:index="22" nillable="true" ma:displayName="Status" ma:default="in Arbeit" ma:format="RadioButtons" ma:internalName="In_x0020_Arbeit">
      <xsd:simpleType>
        <xsd:union memberTypes="dms:Text">
          <xsd:simpleType>
            <xsd:restriction base="dms:Choice">
              <xsd:enumeration value="in Arbeit"/>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51d903e-b287-4697-a864-dff44a858ca1" elementFormDefault="qualified">
    <xsd:import namespace="http://schemas.microsoft.com/office/2006/documentManagement/types"/>
    <xsd:import namespace="http://schemas.microsoft.com/office/infopath/2007/PartnerControls"/>
    <xsd:element name="zuArchivieren" ma:index="23" nillable="true" ma:displayName="zu archivieren" ma:default="no" ma:format="Dropdown" ma:indexed="true" ma:internalName="zuArchivieren">
      <xsd:simpleType>
        <xsd:restriction base="dms:Choice">
          <xsd:enumeration value="yes"/>
          <xsd:enumeration value="no"/>
        </xsd:restriction>
      </xsd:simpleType>
    </xsd:element>
    <xsd:element name="ZIP_x0020_Anzeige" ma:index="24" nillable="true" ma:displayName="ZIP Anzeige unterdrücken" ma:default="0" ma:internalName="ZIP_x0020_Anzeig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FC5656-F348-4A13-BDB4-F9E433B8239F}">
  <ds:schemaRefs>
    <ds:schemaRef ds:uri="http://schemas.microsoft.com/sharepoint/v3/contenttype/forms"/>
  </ds:schemaRefs>
</ds:datastoreItem>
</file>

<file path=customXml/itemProps2.xml><?xml version="1.0" encoding="utf-8"?>
<ds:datastoreItem xmlns:ds="http://schemas.openxmlformats.org/officeDocument/2006/customXml" ds:itemID="{AD3F75D8-521E-4F5D-AF92-2EB21101E503}">
  <ds:schemaRefs>
    <ds:schemaRef ds:uri="http://schemas.microsoft.com/office/2006/metadata/longProperties"/>
  </ds:schemaRefs>
</ds:datastoreItem>
</file>

<file path=customXml/itemProps3.xml><?xml version="1.0" encoding="utf-8"?>
<ds:datastoreItem xmlns:ds="http://schemas.openxmlformats.org/officeDocument/2006/customXml" ds:itemID="{52C873DE-49C1-48C6-9BF0-2EE6EE7606A6}">
  <ds:schemaRefs>
    <ds:schemaRef ds:uri="http://www.w3.org/XML/1998/namespace"/>
    <ds:schemaRef ds:uri="http://schemas.microsoft.com/office/2006/documentManagement/types"/>
    <ds:schemaRef ds:uri="ef2e210c-1bc5-4a6f-9b90-09f0dd7cbb30"/>
    <ds:schemaRef ds:uri="http://schemas.microsoft.com/sharepoint/v3"/>
    <ds:schemaRef ds:uri="http://purl.org/dc/elements/1.1/"/>
    <ds:schemaRef ds:uri="http://schemas.microsoft.com/sharepoint/v4"/>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4.xml><?xml version="1.0" encoding="utf-8"?>
<ds:datastoreItem xmlns:ds="http://schemas.openxmlformats.org/officeDocument/2006/customXml" ds:itemID="{778DE946-3611-46A6-AD82-4FF3E52A2D7F}"/>
</file>

<file path=docProps/app.xml><?xml version="1.0" encoding="utf-8"?>
<Properties xmlns="http://schemas.openxmlformats.org/officeDocument/2006/extended-properties" xmlns:vt="http://schemas.openxmlformats.org/officeDocument/2006/docPropsVTypes" xmlns:xsi="http://www.w3.org/2001/XMLSchema-instance">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135</vt:i4>
      </vt:variant>
    </vt:vector>
  </HeadingPairs>
  <TitlesOfParts>
    <vt:vector size="137" baseType="lpstr">
      <vt:lpstr>Start</vt:lpstr>
      <vt:lpstr>NSFR_G01</vt:lpstr>
      <vt:lpstr>NSFR_G01!C_LIQ.NSF</vt:lpstr>
      <vt:lpstr>NSFR_G01!C_LIQ.NSF.ASF</vt:lpstr>
      <vt:lpstr>NSFR_G01!C_LIQ.NSF.ASF.BIL.BOR</vt:lpstr>
      <vt:lpstr>NSFR_G01!C_LIQ.NSF.ASF.BIL.BOR.DEP.LST</vt:lpstr>
      <vt:lpstr>NSFR_G01!C_LIQ.NSF.ASF.BIL.BOR.DEP.NOP</vt:lpstr>
      <vt:lpstr>NSFR_G01!C_LIQ.NSF.ASF.BIL.BOR.DEP.ODE</vt:lpstr>
      <vt:lpstr>NSFR_G01!C_LIQ.NSF.ASF.BIL.BOR.DEP.OPR</vt:lpstr>
      <vt:lpstr>NSFR_G01!C_LIQ.NSF.ASF.BIL.BOR.DEP.SMD</vt:lpstr>
      <vt:lpstr>NSFR_G01!C_LIQ.NSF.ASF.BIL.BOR.DEP.STA</vt:lpstr>
      <vt:lpstr>NSFR_G01!C_LIQ.NSF.ASF.BIL.BOR.DTL</vt:lpstr>
      <vt:lpstr>NSFR_G01!C_LIQ.NSF.ASF.BIL.BOR.IDL</vt:lpstr>
      <vt:lpstr>NSFR_G01!C_LIQ.NSF.ASF.BIL.BOR.IMA</vt:lpstr>
      <vt:lpstr>NSFR_G01!C_LIQ.NSF.ASF.BIL.BOR.IMR</vt:lpstr>
      <vt:lpstr>NSFR_G01!C_LIQ.NSF.ASF.BIL.BOR.MII</vt:lpstr>
      <vt:lpstr>NSFR_G01!C_LIQ.NSF.ASF.BIL.BOR.NDE</vt:lpstr>
      <vt:lpstr>NSFR_G01!C_LIQ.NSF.ASF.BIL.BOR.NDP</vt:lpstr>
      <vt:lpstr>NSFR_G01!C_LIQ.NSF.ASF.BIL.BOR.NDP.DLI</vt:lpstr>
      <vt:lpstr>NSFR_G01!C_LIQ.NSF.ASF.BIL.BOR.NDP.VMP</vt:lpstr>
      <vt:lpstr>NSFR_G01!C_LIQ.NSF.ASF.BIL.BOR.OLA.AMD</vt:lpstr>
      <vt:lpstr>NSFR_G01!C_LIQ.NSF.ASF.BIL.BOR.OLA.CCD</vt:lpstr>
      <vt:lpstr>NSFR_G01!C_LIQ.NSF.ASF.BIL.BOR.OLA.OLI</vt:lpstr>
      <vt:lpstr>NSFR_G01!C_LIQ.NSF.ASF.BIL.BOR.OLA.PLI</vt:lpstr>
      <vt:lpstr>NSFR_G01!C_LIQ.NSF.ASF.BIL.BOR.TDP</vt:lpstr>
      <vt:lpstr>NSFR_G01!C_LIQ.NSF.ASF.BIL.CAP.CIN</vt:lpstr>
      <vt:lpstr>NSFR_G01!C_LIQ.NSF.ASF.BIL.CAP.T12</vt:lpstr>
      <vt:lpstr>NSFR_G01!C_LIQ.NSF.RSF</vt:lpstr>
      <vt:lpstr>NSFR_G01!C_LIQ.NSF.RSF.ABI.CRF</vt:lpstr>
      <vt:lpstr>NSFR_G01!C_LIQ.NSF.RSF.ABI.GLC</vt:lpstr>
      <vt:lpstr>NSFR_G01!C_LIQ.NSF.RSF.ABI.LIF</vt:lpstr>
      <vt:lpstr>NSFR_G01!C_LIQ.NSF.RSF.ABI.NCO.DBR</vt:lpstr>
      <vt:lpstr>NSFR_G01!C_LIQ.NSF.RSF.ABI.NCO.MFU</vt:lpstr>
      <vt:lpstr>NSFR_G01!C_LIQ.NSF.RSF.ABI.NCO.STP</vt:lpstr>
      <vt:lpstr>NSFR_G01!C_LIQ.NSF.RSF.ABI.NCO.UEB</vt:lpstr>
      <vt:lpstr>NSFR_G01!C_LIQ.NSF.RSF.ABI.OOB</vt:lpstr>
      <vt:lpstr>NSFR_G01!C_LIQ.NSF.RSF.ABI.TFO</vt:lpstr>
      <vt:lpstr>NSFR_G01!C_LIQ.NSF.RSF.BIL.CAB</vt:lpstr>
      <vt:lpstr>NSFR_G01!C_LIQ.NSF.RSF.BIL.CBR</vt:lpstr>
      <vt:lpstr>NSFR_G01!C_LIQ.NSF.RSF.BIL.CBR.RTS</vt:lpstr>
      <vt:lpstr>NSFR_G01!C_LIQ.NSF.RSF.BIL.CP1</vt:lpstr>
      <vt:lpstr>NSFR_G01!C_LIQ.NSF.RSF.BIL.CPD</vt:lpstr>
      <vt:lpstr>NSFR_G01!C_LIQ.NSF.RSF.BIL.DEL</vt:lpstr>
      <vt:lpstr>NSFR_G01!C_LIQ.NSF.RSF.BIL.DOP.ENC</vt:lpstr>
      <vt:lpstr>NSFR_G01!C_LIQ.NSF.RSF.BIL.DOP.UNE</vt:lpstr>
      <vt:lpstr>NSFR_G01!C_LIQ.NSF.RSF.BIL.EXE.ENC</vt:lpstr>
      <vt:lpstr>NSFR_G01!C_LIQ.NSF.RSF.BIL.EXE.UNE</vt:lpstr>
      <vt:lpstr>NSFR_G01!C_LIQ.NSF.RSF.BIL.IDA</vt:lpstr>
      <vt:lpstr>NSFR_G01!C_LIQ.NSF.RSF.BIL.IM2</vt:lpstr>
      <vt:lpstr>NSFR_G01!C_LIQ.NSF.RSF.BIL.IMO</vt:lpstr>
      <vt:lpstr>NSFR_G01!C_LIQ.NSF.RSF.BIL.KRD.ENC</vt:lpstr>
      <vt:lpstr>NSFR_G01!C_LIQ.NSF.RSF.BIL.KRD.L1Y.ENC</vt:lpstr>
      <vt:lpstr>NSFR_G01!C_LIQ.NSF.RSF.BIL.KRD.L1Y.UNE</vt:lpstr>
      <vt:lpstr>NSFR_G01!C_LIQ.NSF.RSF.BIL.KRD.L6M.ENC</vt:lpstr>
      <vt:lpstr>NSFR_G01!C_LIQ.NSF.RSF.BIL.KRD.L6M.UNE</vt:lpstr>
      <vt:lpstr>NSFR_G01!C_LIQ.NSF.RSF.BIL.KRD.PLO.ENC</vt:lpstr>
      <vt:lpstr>NSFR_G01!C_LIQ.NSF.RSF.BIL.KRD.PLO.UNE</vt:lpstr>
      <vt:lpstr>NSFR_G01!C_LIQ.NSF.RSF.BIL.KRD.RMO.ENC</vt:lpstr>
      <vt:lpstr>NSFR_G01!C_LIQ.NSF.RSF.BIL.KRD.RMO.UNE</vt:lpstr>
      <vt:lpstr>NSFR_G01!C_LIQ.NSF.RSF.BIL.KRD.UEK.ENC</vt:lpstr>
      <vt:lpstr>NSFR_G01!C_LIQ.NSF.RSF.BIL.KRD.UEK.OTL.ENC</vt:lpstr>
      <vt:lpstr>NSFR_G01!C_LIQ.NSF.RSF.BIL.KRD.UEK.OTL.UNE</vt:lpstr>
      <vt:lpstr>NSFR_G01!C_LIQ.NSF.RSF.BIL.KRD.UEK.UNE</vt:lpstr>
      <vt:lpstr>NSFR_G01!C_LIQ.NSF.RSF.BIL.KRD.UNE</vt:lpstr>
      <vt:lpstr>NSFR_G01!C_LIQ.NSF.RSF.BIL.NDR</vt:lpstr>
      <vt:lpstr>NSFR_G01!C_LIQ.NSF.RSF.BIL.NDR.DAS</vt:lpstr>
      <vt:lpstr>NSFR_G01!C_LIQ.NSF.RSF.BIL.NDR.VMR</vt:lpstr>
      <vt:lpstr>NSFR_G01!C_LIQ.NSF.RSF.BIL.OTA.CCD</vt:lpstr>
      <vt:lpstr>NSFR_G01!C_LIQ.NSF.RSF.BIL.OTA.DES</vt:lpstr>
      <vt:lpstr>NSFR_G01!C_LIQ.NSF.RSF.BIL.OTA.DTA</vt:lpstr>
      <vt:lpstr>NSFR_G01!C_LIQ.NSF.RSF.BIL.OTA.IDR</vt:lpstr>
      <vt:lpstr>NSFR_G01!C_LIQ.NSF.RSF.BIL.OTA.IMW</vt:lpstr>
      <vt:lpstr>NSFR_G01!C_LIQ.NSF.RSF.BIL.OTA.NEE</vt:lpstr>
      <vt:lpstr>NSFR_G01!C_LIQ.NSF.RSF.BIL.OTA.OAS</vt:lpstr>
      <vt:lpstr>NSFR_G01!C_LIQ.NSF.RSF.BIL.OTA.REI</vt:lpstr>
      <vt:lpstr>NSFR_G01!C_LIQ.NSF.RSF.BIL.OTA.SAN</vt:lpstr>
      <vt:lpstr>NSFR_G01!C_LIQ.NSF.RSF.BIL.PHY.COM.ENC</vt:lpstr>
      <vt:lpstr>NSFR_G01!C_LIQ.NSF.RSF.BIL.PHY.COM.UNE</vt:lpstr>
      <vt:lpstr>NSFR_G01!C_LIQ.NSF.RSF.BIL.PHY.GOL.ENC</vt:lpstr>
      <vt:lpstr>NSFR_G01!C_LIQ.NSF.RSF.BIL.PHY.GOL.UNE</vt:lpstr>
      <vt:lpstr>NSFR_G01!C_LIQ.NSF.RSF.BIL.SEC.ENC</vt:lpstr>
      <vt:lpstr>NSFR_G01!C_LIQ.NSF.RSF.BIL.SEC.SOF.ENC</vt:lpstr>
      <vt:lpstr>NSFR_G01!C_LIQ.NSF.RSF.BIL.SEC.SOF.UNE</vt:lpstr>
      <vt:lpstr>NSFR_G01!C_LIQ.NSF.RSF.BIL.SEC.STS.ENC</vt:lpstr>
      <vt:lpstr>NSFR_G01!C_LIQ.NSF.RSF.BIL.SEC.STS.UNE</vt:lpstr>
      <vt:lpstr>NSFR_G01!C_LIQ.NSF.RSF.BIL.SEC.UNE</vt:lpstr>
      <vt:lpstr>NSFR_G01!C_LIQ.NSF.RSF.BIL.TRR</vt:lpstr>
      <vt:lpstr>NSFR_G01!D1_CEB</vt:lpstr>
      <vt:lpstr>NSFR_G01!D1_IRR</vt:lpstr>
      <vt:lpstr>NSFR_G01!D1_M61</vt:lpstr>
      <vt:lpstr>NSFR_G01!D1_M6L</vt:lpstr>
      <vt:lpstr>NSFR_G01!D1_OTC</vt:lpstr>
      <vt:lpstr>NSFR_G01!D1_REV</vt:lpstr>
      <vt:lpstr>NSFR_G01!D1_Y1M</vt:lpstr>
      <vt:lpstr>NSFR_G01!D2_BAN</vt:lpstr>
      <vt:lpstr>NSFR_G01!D2_CEB</vt:lpstr>
      <vt:lpstr>NSFR_G01!D2_FUN_U</vt:lpstr>
      <vt:lpstr>NSFR_G01!D2_L1A</vt:lpstr>
      <vt:lpstr>NSFR_G01!D2_L2A</vt:lpstr>
      <vt:lpstr>NSFR_G01!D2_L2B</vt:lpstr>
      <vt:lpstr>NSFR_G01!D2_M61</vt:lpstr>
      <vt:lpstr>NSFR_G01!D2_M6L</vt:lpstr>
      <vt:lpstr>NSFR_G01!D2_NFU</vt:lpstr>
      <vt:lpstr>NSFR_G01!D2_NHQ</vt:lpstr>
      <vt:lpstr>NSFR_G01!D2_OLE</vt:lpstr>
      <vt:lpstr>NSFR_G01!D2_OTC</vt:lpstr>
      <vt:lpstr>NSFR_G01!D2_RSB</vt:lpstr>
      <vt:lpstr>NSFR_G01!D2_SMN</vt:lpstr>
      <vt:lpstr>NSFR_G01!D2_Y1M</vt:lpstr>
      <vt:lpstr>NSFR_G01!D3_CEB</vt:lpstr>
      <vt:lpstr>NSFR_G01!D3_M61</vt:lpstr>
      <vt:lpstr>NSFR_G01!D3_M6L</vt:lpstr>
      <vt:lpstr>NSFR_G01!D3_OTC</vt:lpstr>
      <vt:lpstr>NSFR_G01!D3_Y1M</vt:lpstr>
      <vt:lpstr>NSFR_G01!D4_M61</vt:lpstr>
      <vt:lpstr>NSFR_G01!D4_M6L</vt:lpstr>
      <vt:lpstr>NSFR_G01!D4_Y1M</vt:lpstr>
      <vt:lpstr>GESPERRT</vt:lpstr>
      <vt:lpstr>I_Language</vt:lpstr>
      <vt:lpstr>I_ReferDate</vt:lpstr>
      <vt:lpstr>I_ReportName</vt:lpstr>
      <vt:lpstr>I_Revision</vt:lpstr>
      <vt:lpstr>I_SubjectId</vt:lpstr>
      <vt:lpstr>I_TechNumber</vt:lpstr>
      <vt:lpstr>I_Version</vt:lpstr>
      <vt:lpstr>NSFR_G01!INTERNAL</vt:lpstr>
      <vt:lpstr>P_Subtitle</vt:lpstr>
      <vt:lpstr>P_Title</vt:lpstr>
      <vt:lpstr>NSFR_G01!Print_Area</vt:lpstr>
      <vt:lpstr>Start!Print_Area</vt:lpstr>
      <vt:lpstr>NSFR_G01!T_Konsi_Errors</vt:lpstr>
      <vt:lpstr>NSFR_G01!T_Konsi_Rules_Column</vt:lpstr>
      <vt:lpstr>NSFR_G01!T_Konsi_Rules_Cross</vt:lpstr>
      <vt:lpstr>T_Konsi_Rules_Force_Single_Cell_Row</vt:lpstr>
      <vt:lpstr>NSFR_G01!T_Konsi_Rules_Row</vt:lpstr>
      <vt:lpstr>Start!T_Konsi_Summary</vt:lpstr>
      <vt:lpstr>NSFR_G01!T_Konsi_Warnings</vt:lpstr>
    </vt:vector>
  </TitlesOfParts>
  <Company xsi:nil="true"/>
  <LinksUpToDate>false</LinksUpToDate>
  <SharedDoc>false</SharedDoc>
  <HyperlinksChanged>false</HyperlinksChanged>
  <AppVersion>16.0300</AppVersion>
  <HyperlinkBase xsi:nil="true"/>
  <Template xsi:nil="true"/>
  <Manager xsi:nil="tru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 Stable Funding Ratio (NSFR)</dc:title>
  <dc:subject>survey documents</dc:subject>
  <dc:creator>SNB BNS</dc:creator>
  <cp:keywords>statistics, surveys, survey documents</cp:keywords>
  <cp:lastPrinted>2022-04-01T08:20:10Z</cp:lastPrinted>
  <dcterms:created xsi:type="dcterms:W3CDTF">2009-02-17T07:47:47Z</dcterms:created>
  <dcterms:modified xsi:type="dcterms:W3CDTF">2024-12-06T08:23:05Z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el">
    <vt:lpwstr>Net Stable Funding Ratio (NSFR): Group / Single Entities (without group structure)</vt:lpwstr>
  </property>
  <property fmtid="{D5CDD505-2E9C-101B-9397-08002B2CF9AE}" pid="3" name="In Arbeit">
    <vt:lpwstr>in Arbeit</vt:lpwstr>
  </property>
  <property fmtid="{D5CDD505-2E9C-101B-9397-08002B2CF9AE}" pid="4" name="Beschreibung">
    <vt:lpwstr>Release</vt:lpwstr>
  </property>
  <property fmtid="{D5CDD505-2E9C-101B-9397-08002B2CF9AE}" pid="5" name="Version0">
    <vt:lpwstr/>
  </property>
  <property fmtid="{D5CDD505-2E9C-101B-9397-08002B2CF9AE}" pid="6" name="Beschreibung0">
    <vt:lpwstr>&lt;div&gt;&lt;/div&gt;</vt:lpwstr>
  </property>
  <property fmtid="{D5CDD505-2E9C-101B-9397-08002B2CF9AE}" pid="7" name="Beschreibung1">
    <vt:lpwstr>forms</vt:lpwstr>
  </property>
  <property fmtid="{D5CDD505-2E9C-101B-9397-08002B2CF9AE}" pid="8" name="zuArchivieren">
    <vt:lpwstr>no</vt:lpwstr>
  </property>
  <property fmtid="{D5CDD505-2E9C-101B-9397-08002B2CF9AE}" pid="9" name="Order">
    <vt:lpwstr>3840700.00000000</vt:lpwstr>
  </property>
  <property fmtid="{D5CDD505-2E9C-101B-9397-08002B2CF9AE}" pid="10" name="PublikationVon">
    <vt:lpwstr/>
  </property>
  <property fmtid="{D5CDD505-2E9C-101B-9397-08002B2CF9AE}" pid="11" name="GültigkeitsdatumBis">
    <vt:lpwstr/>
  </property>
  <property fmtid="{D5CDD505-2E9C-101B-9397-08002B2CF9AE}" pid="12" name="ContentTypeId">
    <vt:lpwstr>0x0101007D2F1A9EF0CD26458704E34F920B1F40</vt:lpwstr>
  </property>
</Properties>
</file>