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Entwicklung Excel-EHM mit externen Referenzen\PCSIB(1.7)\Erhebungsmitteldokumente\"/>
    </mc:Choice>
  </mc:AlternateContent>
  <bookViews>
    <workbookView xWindow="45" yWindow="120" windowWidth="9390" windowHeight="8775" tabRatio="862"/>
  </bookViews>
  <sheets>
    <sheet name="Delivery note" sheetId="5" r:id="rId1"/>
    <sheet name="PSIB_SOLO.MELD" sheetId="3" r:id="rId2"/>
    <sheet name="PSIB_SOLOTOT.MELD" sheetId="4" r:id="rId3"/>
  </sheets>
  <definedNames>
    <definedName name="_xlnm.Print_Area" localSheetId="0">'Delivery note'!$A$1:$H$42</definedName>
    <definedName name="_xlnm.Print_Area" localSheetId="1">PSIB_SOLO.MELD!$A$1:$G$43</definedName>
    <definedName name="_xlnm.Print_Area" localSheetId="2">PSIB_SOLOTOT.MELD!$A$1:$K$17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B31" i="5" l="1"/>
  <c r="H35" i="5"/>
  <c r="B39" i="3"/>
  <c r="B17" i="4"/>
  <c r="J3" i="4"/>
  <c r="D21" i="4" s="1"/>
  <c r="F3" i="3"/>
  <c r="D49" i="3" s="1"/>
  <c r="J2" i="4"/>
  <c r="D19" i="4" s="1"/>
  <c r="F2" i="3"/>
  <c r="D47" i="3" s="1"/>
  <c r="I13" i="3"/>
  <c r="J12" i="4"/>
  <c r="M12" i="4"/>
  <c r="M13" i="4"/>
  <c r="M14" i="4"/>
  <c r="I16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5" i="3"/>
  <c r="I14" i="3"/>
  <c r="J15" i="4"/>
  <c r="D23" i="4"/>
  <c r="D51" i="3"/>
  <c r="B26" i="4"/>
  <c r="D20" i="4"/>
  <c r="B54" i="3"/>
  <c r="D48" i="3"/>
  <c r="H34" i="5"/>
  <c r="H33" i="5"/>
  <c r="D52" i="3" l="1"/>
  <c r="D22" i="5" s="1"/>
  <c r="D24" i="4"/>
  <c r="D23" i="5" s="1"/>
  <c r="D25" i="5"/>
  <c r="B25" i="5" s="1"/>
</calcChain>
</file>

<file path=xl/sharedStrings.xml><?xml version="1.0" encoding="utf-8"?>
<sst xmlns="http://schemas.openxmlformats.org/spreadsheetml/2006/main" count="88" uniqueCount="74">
  <si>
    <t>XXXXXX</t>
  </si>
  <si>
    <t>$fid</t>
  </si>
  <si>
    <t>(in thousands of CHF)</t>
  </si>
  <si>
    <t>Name</t>
  </si>
  <si>
    <t>Total amounts</t>
  </si>
  <si>
    <t>List of solo-consolidated</t>
  </si>
  <si>
    <t>Domicile (country)</t>
  </si>
  <si>
    <t>Supervisory authority in charge</t>
  </si>
  <si>
    <t>companies</t>
  </si>
  <si>
    <t>col. 01</t>
  </si>
  <si>
    <t>col. 02</t>
  </si>
  <si>
    <t>col. 03</t>
  </si>
  <si>
    <t>col. 04</t>
  </si>
  <si>
    <t>col. 05</t>
  </si>
  <si>
    <t>SOLO-consolidated companies</t>
  </si>
  <si>
    <t>col. 05 &gt;= 0</t>
  </si>
  <si>
    <t>Form</t>
  </si>
  <si>
    <t>col. 01 &gt;= 0</t>
  </si>
  <si>
    <t>Prudential
supervision (YES/NO)?</t>
  </si>
  <si>
    <t xml:space="preserve">in respect of investments in companies operating within the financial sector and any secondary claims on such interests persuant </t>
  </si>
  <si>
    <t>Swiss National Bank</t>
  </si>
  <si>
    <t>Swiss Financial Market Supervisory Authority FINMA</t>
  </si>
  <si>
    <t>Survey</t>
  </si>
  <si>
    <t>Forms</t>
  </si>
  <si>
    <t>P.O. Box</t>
  </si>
  <si>
    <t>Subject:</t>
  </si>
  <si>
    <t>www.finma.ch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</si>
  <si>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</si>
  <si>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</si>
  <si>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</si>
  <si>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</si>
  <si>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>Validation</t>
  </si>
  <si>
    <t>Errors</t>
  </si>
  <si>
    <t xml:space="preserve">Nominal/carrying values of
direct investments and subordinated
claims (1) on the balance sheet
of the bank </t>
  </si>
  <si>
    <t xml:space="preserve">(1) </t>
  </si>
  <si>
    <t>Address</t>
  </si>
  <si>
    <t>E-mail</t>
  </si>
  <si>
    <t>$eod</t>
  </si>
  <si>
    <t>Bank office / Parent company</t>
  </si>
  <si>
    <t>Ordering survey documents:</t>
  </si>
  <si>
    <t>Questions on surveys: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</si>
  <si>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Statistics &gt; Surveys.</t>
    </r>
  </si>
  <si>
    <t>DD.MM.YYYY</t>
  </si>
  <si>
    <t>2.00.E0</t>
  </si>
  <si>
    <t>Sum of direct investments in solo-consolidated group companies and subordinated claims on such interests
(sum of column 05 in form SOLO)</t>
  </si>
  <si>
    <t>Surplus (+) or Deficit (–) in relation to capitalisation as a condition of solo-consolidation
(row 02 – row 03)</t>
  </si>
  <si>
    <t>Definition of investments and subordinated claims: Net long positions computed in accordance with arts. 51 and 52 Capital Ordinance</t>
  </si>
  <si>
    <t>to arts. 32-40 Capital Ordinance.</t>
  </si>
  <si>
    <r>
      <t>Total eligible capital of the bank based on the single-company financial statements without effects of solo-consolidation
(</t>
    </r>
    <r>
      <rPr>
        <b/>
        <sz val="10"/>
        <rFont val="Arial"/>
        <family val="2"/>
      </rPr>
      <t xml:space="preserve">before </t>
    </r>
    <r>
      <rPr>
        <sz val="10"/>
        <rFont val="Arial"/>
        <family val="2"/>
      </rPr>
      <t>deductions persuant to arts. 32-40 Capital Ordinance)</t>
    </r>
  </si>
  <si>
    <t>Sum of deductions persuant to arts. 32-40 Capital Ordinance (of all direct investments in companies 
operating within the financial sector and subordinated claims on such interests)</t>
  </si>
  <si>
    <t>Reporting date</t>
  </si>
  <si>
    <t>Please complete</t>
  </si>
  <si>
    <t>Irregular submission</t>
  </si>
  <si>
    <t>Company</t>
  </si>
  <si>
    <t>Department</t>
  </si>
  <si>
    <t>Post code/town</t>
  </si>
  <si>
    <t>Contact person</t>
  </si>
  <si>
    <t>Telephone</t>
  </si>
  <si>
    <t xml:space="preserve">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</si>
  <si>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</si>
  <si>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</si>
  <si>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PSIB_SOLO</t>
  </si>
  <si>
    <t>PSIB_SOLOTOT</t>
  </si>
  <si>
    <t>PSIB_Basel3</t>
  </si>
  <si>
    <t>Capital adequacy reporting form in the context of Basel 3
Systemically important banks (SIB)</t>
  </si>
  <si>
    <t>Systemically important banks (SIB)</t>
  </si>
  <si>
    <t>Tel: +41 58 631 00 00</t>
  </si>
  <si>
    <t>Please enter SNB code</t>
  </si>
  <si>
    <t>SNB code</t>
  </si>
  <si>
    <t>Laupenstrasse 27</t>
  </si>
  <si>
    <t>Statistics</t>
  </si>
  <si>
    <t>Questions on data collection:</t>
  </si>
  <si>
    <t>basel3@finma.ch</t>
  </si>
  <si>
    <t>Release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</si>
</sst>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##,##0_)"/>
    <numFmt numFmtId="166" formatCode="000000"/>
    <numFmt numFmtId="167" formatCode="0&quot; ERROR&quot;"/>
    <numFmt numFmtId="168" formatCode="0&quot; WARNUNG&quot;"/>
    <numFmt numFmtId="169" formatCode="#,##0_)"/>
    <numFmt numFmtId="170" formatCode="#,##0_);[Red]\-#,##0_);;@"/>
    <numFmt numFmtId="171" formatCode="000"/>
  </numFmts>
  <fonts count="33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5">
    <xf numFmtId="0" fontId="0" fillId="0" borderId="0"/>
    <xf numFmtId="170" fontId="18" fillId="0" borderId="1" applyFill="0">
      <protection locked="0"/>
    </xf>
    <xf numFmtId="0" fontId="18" fillId="0" borderId="1">
      <alignment vertical="center" wrapText="1"/>
      <protection locked="0"/>
    </xf>
    <xf numFmtId="169" fontId="5" fillId="0" borderId="2">
      <alignment horizontal="right"/>
      <protection locked="0"/>
    </xf>
    <xf numFmtId="0" fontId="18" fillId="2" borderId="3" applyNumberFormat="0">
      <alignment vertical="center"/>
    </xf>
    <xf numFmtId="170" fontId="18" fillId="0" borderId="4"/>
    <xf numFmtId="165" fontId="12" fillId="0" borderId="5">
      <alignment horizontal="center"/>
      <protection locked="0"/>
    </xf>
    <xf numFmtId="0" fontId="18" fillId="0" borderId="6" applyNumberFormat="0">
      <alignment horizontal="center" vertical="center"/>
    </xf>
    <xf numFmtId="170" fontId="18" fillId="0" borderId="3" applyNumberFormat="0" applyFont="0" applyAlignment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171" fontId="18" fillId="3" borderId="3">
      <alignment horizontal="center"/>
    </xf>
    <xf numFmtId="0" fontId="18" fillId="0" borderId="0"/>
    <xf numFmtId="164" fontId="3" fillId="0" borderId="0" applyFill="0" applyBorder="0">
      <alignment horizontal="left"/>
    </xf>
    <xf numFmtId="0" fontId="20" fillId="0" borderId="0" applyNumberFormat="0" applyFill="0" applyBorder="0" applyAlignment="0" applyProtection="0"/>
    <xf numFmtId="0" fontId="21" fillId="4" borderId="7">
      <alignment horizontal="center" vertical="center"/>
    </xf>
  </cellStyleXfs>
  <cellXfs count="125">
    <xf numFmtId="0" fontId="0" fillId="0" borderId="0" xfId="0"/>
    <xf numFmtId="0" fontId="18" fillId="0" borderId="6" xfId="7">
      <alignment horizontal="center" vertical="center"/>
    </xf>
    <xf numFmtId="164" fontId="16" fillId="0" borderId="0" xfId="12" applyFont="1" applyBorder="1">
      <alignment horizontal="left"/>
    </xf>
    <xf numFmtId="0" fontId="0" fillId="0" borderId="8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9" xfId="0" applyBorder="1"/>
    <xf numFmtId="0" fontId="1" fillId="0" borderId="10" xfId="0" applyFont="1" applyBorder="1"/>
    <xf numFmtId="170" fontId="18" fillId="0" borderId="1" xfId="1">
      <protection locked="0"/>
    </xf>
    <xf numFmtId="0" fontId="7" fillId="0" borderId="0" xfId="0" applyFont="1"/>
    <xf numFmtId="0" fontId="4" fillId="0" borderId="0" xfId="0" applyFont="1" applyAlignment="1">
      <alignment horizontal="center" vertical="top"/>
    </xf>
    <xf numFmtId="0" fontId="1" fillId="0" borderId="0" xfId="0" applyFont="1" applyBorder="1"/>
    <xf numFmtId="0" fontId="6" fillId="0" borderId="0" xfId="0" applyFont="1"/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 applyAlignment="1">
      <alignment horizontal="left"/>
    </xf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14" fontId="1" fillId="0" borderId="13" xfId="0" applyNumberFormat="1" applyFont="1" applyBorder="1" applyAlignment="1">
      <alignment horizontal="left"/>
    </xf>
    <xf numFmtId="2" fontId="1" fillId="0" borderId="13" xfId="0" applyNumberFormat="1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right"/>
    </xf>
    <xf numFmtId="167" fontId="8" fillId="0" borderId="15" xfId="0" applyNumberFormat="1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11" xfId="0" applyBorder="1"/>
    <xf numFmtId="168" fontId="8" fillId="0" borderId="0" xfId="0" applyNumberFormat="1" applyFont="1" applyAlignment="1" applyProtection="1">
      <alignment horizontal="left"/>
    </xf>
    <xf numFmtId="2" fontId="2" fillId="0" borderId="0" xfId="0" applyNumberFormat="1" applyFont="1"/>
    <xf numFmtId="0" fontId="4" fillId="0" borderId="11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164" fontId="10" fillId="0" borderId="0" xfId="12" applyFont="1" applyBorder="1">
      <alignment horizontal="left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/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7" xfId="0" applyBorder="1"/>
    <xf numFmtId="0" fontId="4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 vertical="top" wrapText="1"/>
    </xf>
    <xf numFmtId="0" fontId="0" fillId="0" borderId="12" xfId="0" applyBorder="1" applyAlignment="1">
      <alignment horizontal="left" vertical="top"/>
    </xf>
    <xf numFmtId="0" fontId="0" fillId="0" borderId="6" xfId="0" applyBorder="1"/>
    <xf numFmtId="0" fontId="0" fillId="0" borderId="17" xfId="0" applyBorder="1" applyAlignment="1">
      <alignment vertical="top"/>
    </xf>
    <xf numFmtId="0" fontId="0" fillId="0" borderId="16" xfId="0" applyBorder="1"/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1" fillId="0" borderId="1" xfId="2" applyFont="1" applyAlignment="1">
      <alignment horizontal="left"/>
      <protection locked="0"/>
    </xf>
    <xf numFmtId="0" fontId="18" fillId="0" borderId="1" xfId="2" applyAlignment="1">
      <alignment horizontal="left"/>
      <protection locked="0"/>
    </xf>
    <xf numFmtId="0" fontId="22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19" fillId="0" borderId="0" xfId="9" applyAlignment="1" applyProtection="1">
      <alignment vertical="center"/>
    </xf>
    <xf numFmtId="0" fontId="23" fillId="0" borderId="0" xfId="0" applyFont="1" applyFill="1" applyAlignment="1">
      <alignment vertical="center" textRotation="90"/>
    </xf>
    <xf numFmtId="0" fontId="22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2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0" borderId="0" xfId="0" applyFont="1"/>
    <xf numFmtId="0" fontId="22" fillId="0" borderId="0" xfId="0" applyFont="1" applyAlignment="1">
      <alignment vertical="center"/>
    </xf>
    <xf numFmtId="0" fontId="19" fillId="0" borderId="0" xfId="9" applyAlignment="1" applyProtection="1"/>
    <xf numFmtId="0" fontId="26" fillId="0" borderId="9" xfId="9" applyFont="1" applyBorder="1" applyAlignment="1" applyProtection="1">
      <alignment horizontal="left" readingOrder="1"/>
    </xf>
    <xf numFmtId="166" fontId="23" fillId="5" borderId="22" xfId="0" applyNumberFormat="1" applyFont="1" applyFill="1" applyBorder="1" applyAlignment="1" applyProtection="1">
      <alignment horizontal="center" vertical="center"/>
      <protection locked="0"/>
    </xf>
    <xf numFmtId="0" fontId="23" fillId="5" borderId="22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/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/>
    <xf numFmtId="0" fontId="22" fillId="0" borderId="0" xfId="0" applyFont="1"/>
    <xf numFmtId="0" fontId="1" fillId="0" borderId="0" xfId="0" applyFont="1"/>
    <xf numFmtId="0" fontId="0" fillId="0" borderId="0" xfId="0" applyFont="1"/>
    <xf numFmtId="14" fontId="21" fillId="0" borderId="0" xfId="0" applyNumberFormat="1" applyFont="1"/>
    <xf numFmtId="0" fontId="0" fillId="0" borderId="9" xfId="0" applyFont="1" applyBorder="1"/>
    <xf numFmtId="0" fontId="27" fillId="0" borderId="0" xfId="0" applyFont="1"/>
    <xf numFmtId="0" fontId="28" fillId="0" borderId="0" xfId="0" applyFont="1" applyAlignment="1">
      <alignment horizontal="right" readingOrder="1"/>
    </xf>
    <xf numFmtId="0" fontId="29" fillId="0" borderId="0" xfId="9" applyFont="1" applyAlignment="1" applyProtection="1">
      <alignment horizontal="right" vertical="center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left" readingOrder="1"/>
    </xf>
    <xf numFmtId="0" fontId="27" fillId="0" borderId="0" xfId="0" applyFont="1" applyAlignment="1"/>
    <xf numFmtId="0" fontId="30" fillId="0" borderId="0" xfId="0" applyFont="1" applyAlignment="1">
      <alignment horizontal="left" readingOrder="1"/>
    </xf>
    <xf numFmtId="171" fontId="18" fillId="3" borderId="3" xfId="10">
      <alignment horizontal="center"/>
    </xf>
    <xf numFmtId="0" fontId="21" fillId="4" borderId="7" xfId="14">
      <alignment horizontal="center" vertical="center"/>
    </xf>
    <xf numFmtId="0" fontId="0" fillId="0" borderId="19" xfId="0" applyBorder="1"/>
    <xf numFmtId="170" fontId="18" fillId="0" borderId="4" xfId="5" applyBorder="1"/>
    <xf numFmtId="170" fontId="18" fillId="0" borderId="1" xfId="1" applyBorder="1">
      <protection locked="0"/>
    </xf>
    <xf numFmtId="14" fontId="23" fillId="5" borderId="23" xfId="0" applyNumberFormat="1" applyFont="1" applyFill="1" applyBorder="1" applyAlignment="1" applyProtection="1">
      <alignment horizontal="center" vertical="center"/>
      <protection locked="0"/>
    </xf>
    <xf numFmtId="0" fontId="31" fillId="4" borderId="24" xfId="0" applyFont="1" applyFill="1" applyBorder="1" applyAlignment="1">
      <alignment vertical="center"/>
    </xf>
    <xf numFmtId="0" fontId="22" fillId="4" borderId="24" xfId="0" applyFont="1" applyFill="1" applyBorder="1" applyAlignment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21" fillId="4" borderId="25" xfId="0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31" fillId="4" borderId="25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right" vertical="center"/>
    </xf>
    <xf numFmtId="164" fontId="1" fillId="0" borderId="0" xfId="12" applyFont="1" applyBorder="1" applyAlignment="1">
      <alignment horizontal="right" vertical="center"/>
    </xf>
    <xf numFmtId="2" fontId="1" fillId="0" borderId="0" xfId="0" applyNumberFormat="1" applyFont="1"/>
    <xf numFmtId="0" fontId="8" fillId="0" borderId="0" xfId="0" applyFont="1" applyBorder="1"/>
    <xf numFmtId="169" fontId="1" fillId="0" borderId="2" xfId="3" applyFont="1" applyAlignment="1">
      <alignment horizontal="center"/>
      <protection locked="0"/>
    </xf>
    <xf numFmtId="0" fontId="0" fillId="0" borderId="0" xfId="0" applyAlignment="1">
      <alignment vertical="center"/>
    </xf>
    <xf numFmtId="2" fontId="1" fillId="0" borderId="0" xfId="0" quotePrefix="1" applyNumberFormat="1" applyFont="1" applyAlignment="1">
      <alignment horizontal="right"/>
    </xf>
    <xf numFmtId="164" fontId="4" fillId="0" borderId="0" xfId="12" applyFont="1" applyBorder="1">
      <alignment horizontal="left"/>
    </xf>
    <xf numFmtId="171" fontId="18" fillId="0" borderId="9" xfId="10" applyFill="1" applyBorder="1">
      <alignment horizontal="center"/>
    </xf>
    <xf numFmtId="0" fontId="0" fillId="0" borderId="20" xfId="0" applyBorder="1"/>
    <xf numFmtId="0" fontId="29" fillId="0" borderId="0" xfId="9" applyFont="1" applyAlignment="1" applyProtection="1">
      <alignment horizontal="right"/>
    </xf>
    <xf numFmtId="0" fontId="1" fillId="0" borderId="11" xfId="0" applyFont="1" applyBorder="1" applyAlignment="1">
      <alignment horizontal="right"/>
    </xf>
    <xf numFmtId="0" fontId="17" fillId="0" borderId="0" xfId="0" applyFont="1" applyBorder="1"/>
    <xf numFmtId="0" fontId="32" fillId="0" borderId="0" xfId="0" applyFont="1"/>
    <xf numFmtId="0" fontId="6" fillId="0" borderId="5" xfId="0" applyFont="1" applyBorder="1" applyAlignment="1" applyProtection="1">
      <alignment horizontal="center" vertical="center"/>
    </xf>
    <xf numFmtId="164" fontId="6" fillId="0" borderId="6" xfId="12" applyFont="1" applyBorder="1" applyAlignment="1">
      <alignment horizontal="center" vertical="center"/>
    </xf>
    <xf numFmtId="14" fontId="6" fillId="0" borderId="5" xfId="12" applyNumberFormat="1" applyFont="1" applyBorder="1" applyAlignment="1">
      <alignment horizontal="center" vertical="center"/>
    </xf>
    <xf numFmtId="14" fontId="6" fillId="0" borderId="6" xfId="12" applyNumberFormat="1" applyFont="1" applyBorder="1" applyAlignment="1">
      <alignment horizontal="center" vertical="center"/>
    </xf>
    <xf numFmtId="0" fontId="20" fillId="0" borderId="0" xfId="0" applyFont="1"/>
    <xf numFmtId="0" fontId="20" fillId="0" borderId="0" xfId="13" applyAlignment="1">
      <alignment wrapText="1"/>
    </xf>
    <xf numFmtId="0" fontId="0" fillId="5" borderId="0" xfId="0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left" wrapText="1"/>
    </xf>
    <xf numFmtId="0" fontId="0" fillId="0" borderId="21" xfId="0" applyBorder="1" applyAlignment="1">
      <alignment horizontal="left"/>
    </xf>
    <xf numFmtId="0" fontId="1" fillId="0" borderId="21" xfId="0" applyFont="1" applyBorder="1" applyAlignment="1">
      <alignment horizontal="left" wrapText="1"/>
    </xf>
    <xf numFmtId="0" fontId="0" fillId="0" borderId="21" xfId="0" applyFill="1" applyBorder="1" applyAlignment="1">
      <alignment horizontal="left" wrapText="1"/>
    </xf>
  </cellXfs>
  <cellStyles count="15">
    <cellStyle name="Beobachtung" xfId="1"/>
    <cellStyle name="Beobachtung (alpha)" xfId="2"/>
    <cellStyle name="Beobachtung (F:SOLOCol03)" xfId="3"/>
    <cellStyle name="Beobachtung (gesperrt)" xfId="4"/>
    <cellStyle name="Beobachtung (Total)" xfId="5"/>
    <cellStyle name="Betrag" xfId="6"/>
    <cellStyle name="ColPos" xfId="7"/>
    <cellStyle name="EmptyField" xfId="8"/>
    <cellStyle name="LinePos" xfId="10"/>
    <cellStyle name="Link" xfId="9" builtinId="8"/>
    <cellStyle name="Standard" xfId="0" builtinId="0"/>
    <cellStyle name="Standard 2" xfId="11"/>
    <cellStyle name="Titel" xfId="12"/>
    <cellStyle name="Überschrift 5" xfId="13"/>
    <cellStyle name="ValMessage" xfId="14"/>
  </cellStyles>
  <dxfs count="2"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47625</xdr:rowOff>
    </xdr:from>
    <xdr:to>
      <xdr:col>2</xdr:col>
      <xdr:colOff>666750</xdr:colOff>
      <xdr:row>2</xdr:row>
      <xdr:rowOff>190500</xdr:rowOff>
    </xdr:to>
    <xdr:pic>
      <xdr:nvPicPr>
        <xdr:cNvPr id="1181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66675</xdr:colOff>
      <xdr:row>0</xdr:row>
      <xdr:rowOff>47625</xdr:rowOff>
    </xdr:from>
    <xdr:to>
      <xdr:col>4</xdr:col>
      <xdr:colOff>514350</xdr:colOff>
      <xdr:row>2</xdr:row>
      <xdr:rowOff>190500</xdr:rowOff>
    </xdr:to>
    <xdr:pic>
      <xdr:nvPicPr>
        <xdr:cNvPr id="1182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7625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1295400</xdr:colOff>
      <xdr:row>2</xdr:row>
      <xdr:rowOff>123825</xdr:rowOff>
    </xdr:to>
    <xdr:pic>
      <xdr:nvPicPr>
        <xdr:cNvPr id="2198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71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1485900</xdr:colOff>
      <xdr:row>0</xdr:row>
      <xdr:rowOff>38100</xdr:rowOff>
    </xdr:from>
    <xdr:to>
      <xdr:col>1</xdr:col>
      <xdr:colOff>3000375</xdr:colOff>
      <xdr:row>2</xdr:row>
      <xdr:rowOff>123825</xdr:rowOff>
    </xdr:to>
    <xdr:pic>
      <xdr:nvPicPr>
        <xdr:cNvPr id="2199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8100"/>
          <a:ext cx="1514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1247775</xdr:colOff>
      <xdr:row>2</xdr:row>
      <xdr:rowOff>123825</xdr:rowOff>
    </xdr:to>
    <xdr:pic>
      <xdr:nvPicPr>
        <xdr:cNvPr id="3221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62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1438275</xdr:colOff>
      <xdr:row>0</xdr:row>
      <xdr:rowOff>38100</xdr:rowOff>
    </xdr:from>
    <xdr:to>
      <xdr:col>3</xdr:col>
      <xdr:colOff>323850</xdr:colOff>
      <xdr:row>2</xdr:row>
      <xdr:rowOff>123825</xdr:rowOff>
    </xdr:to>
    <xdr:pic>
      <xdr:nvPicPr>
        <xdr:cNvPr id="3222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38100"/>
          <a:ext cx="1514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sel3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2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 x14ac:dyDescent="0.2"/>
  <cols>
    <col min="1" max="1" width="5.85546875" style="50" customWidth="1"/>
    <col min="2" max="2" width="13.5703125" style="50" customWidth="1"/>
    <col min="3" max="3" width="11.7109375" style="50" customWidth="1"/>
    <col min="4" max="4" width="16" style="50" customWidth="1"/>
    <col min="5" max="5" width="13.42578125" style="50" customWidth="1"/>
    <col min="6" max="6" width="12" style="50" customWidth="1"/>
    <col min="7" max="7" width="14.7109375" style="50" customWidth="1"/>
    <col min="8" max="8" width="14.28515625" style="50" customWidth="1"/>
    <col min="9" max="9" width="7.28515625" style="50" customWidth="1"/>
    <col min="10" max="16384" width="11.42578125" style="50"/>
  </cols>
  <sheetData>
    <row r="1" spans="1:10" ht="21.75" customHeight="1" x14ac:dyDescent="0.2">
      <c r="B1" s="51"/>
      <c r="G1" s="52" t="s">
        <v>22</v>
      </c>
      <c r="H1" s="53" t="s">
        <v>63</v>
      </c>
    </row>
    <row r="2" spans="1:10" ht="15" customHeight="1" x14ac:dyDescent="0.2">
      <c r="B2" s="51"/>
      <c r="G2" s="52" t="s">
        <v>23</v>
      </c>
      <c r="H2" s="53" t="s">
        <v>61</v>
      </c>
    </row>
    <row r="3" spans="1:10" ht="21" customHeight="1" x14ac:dyDescent="0.2">
      <c r="B3" s="54"/>
      <c r="G3" s="52" t="s">
        <v>67</v>
      </c>
      <c r="H3" s="69" t="s">
        <v>0</v>
      </c>
      <c r="J3" s="55" t="s">
        <v>58</v>
      </c>
    </row>
    <row r="4" spans="1:10" ht="22.5" customHeight="1" x14ac:dyDescent="0.2">
      <c r="B4" s="56"/>
      <c r="G4" s="52" t="s">
        <v>50</v>
      </c>
      <c r="H4" s="92" t="s">
        <v>42</v>
      </c>
    </row>
    <row r="5" spans="1:10" ht="22.5" customHeight="1" x14ac:dyDescent="0.2">
      <c r="G5" s="52" t="s">
        <v>52</v>
      </c>
      <c r="H5" s="70"/>
    </row>
    <row r="6" spans="1:10" ht="45" customHeight="1" x14ac:dyDescent="0.25">
      <c r="B6" s="119" t="s">
        <v>64</v>
      </c>
      <c r="C6" s="119"/>
      <c r="D6" s="119"/>
      <c r="E6" s="119"/>
      <c r="F6" s="119"/>
      <c r="G6" s="119"/>
      <c r="H6" s="119"/>
    </row>
    <row r="7" spans="1:10" s="75" customFormat="1" ht="18" x14ac:dyDescent="0.25">
      <c r="B7" s="112" t="s">
        <v>38</v>
      </c>
    </row>
    <row r="8" spans="1:10" ht="18" customHeight="1" x14ac:dyDescent="0.25">
      <c r="B8" s="113" t="s">
        <v>61</v>
      </c>
    </row>
    <row r="9" spans="1:10" x14ac:dyDescent="0.2">
      <c r="B9" s="54" t="s">
        <v>73</v>
      </c>
    </row>
    <row r="10" spans="1:10" ht="18" customHeight="1" x14ac:dyDescent="0.2">
      <c r="A10" s="57"/>
      <c r="B10" s="71"/>
      <c r="C10" s="71"/>
      <c r="D10" s="72" t="s">
        <v>51</v>
      </c>
      <c r="E10" s="73"/>
      <c r="F10" s="73"/>
      <c r="G10" s="73"/>
      <c r="H10" s="58"/>
    </row>
    <row r="11" spans="1:10" x14ac:dyDescent="0.2">
      <c r="A11" s="57"/>
      <c r="B11" s="74" t="s">
        <v>53</v>
      </c>
      <c r="C11" s="71"/>
      <c r="D11" s="120"/>
      <c r="E11" s="120"/>
      <c r="F11" s="120"/>
      <c r="G11" s="120"/>
      <c r="H11" s="58"/>
    </row>
    <row r="12" spans="1:10" x14ac:dyDescent="0.2">
      <c r="A12" s="57"/>
      <c r="B12" s="74" t="s">
        <v>54</v>
      </c>
      <c r="C12" s="71"/>
      <c r="D12" s="120"/>
      <c r="E12" s="120"/>
      <c r="F12" s="120"/>
      <c r="G12" s="120"/>
      <c r="H12" s="58"/>
    </row>
    <row r="13" spans="1:10" x14ac:dyDescent="0.2">
      <c r="A13" s="57"/>
      <c r="B13" s="74" t="s">
        <v>35</v>
      </c>
      <c r="C13" s="71"/>
      <c r="D13" s="120"/>
      <c r="E13" s="120"/>
      <c r="F13" s="120"/>
      <c r="G13" s="120"/>
      <c r="H13" s="58"/>
    </row>
    <row r="14" spans="1:10" x14ac:dyDescent="0.2">
      <c r="A14" s="57"/>
      <c r="B14" s="74" t="s">
        <v>55</v>
      </c>
      <c r="C14" s="71"/>
      <c r="D14" s="120"/>
      <c r="E14" s="120"/>
      <c r="F14" s="120"/>
      <c r="G14" s="120"/>
      <c r="H14" s="58"/>
    </row>
    <row r="15" spans="1:10" x14ac:dyDescent="0.2">
      <c r="A15" s="57"/>
      <c r="B15" s="74" t="s">
        <v>56</v>
      </c>
      <c r="C15" s="71"/>
      <c r="D15" s="120"/>
      <c r="E15" s="120"/>
      <c r="F15" s="120"/>
      <c r="G15" s="120"/>
      <c r="H15" s="58"/>
    </row>
    <row r="16" spans="1:10" x14ac:dyDescent="0.2">
      <c r="A16" s="57"/>
      <c r="B16" s="74" t="s">
        <v>57</v>
      </c>
      <c r="C16" s="71"/>
      <c r="D16" s="120"/>
      <c r="E16" s="120"/>
      <c r="F16" s="120"/>
      <c r="G16" s="120"/>
      <c r="H16" s="58"/>
    </row>
    <row r="17" spans="1:16" hidden="1" x14ac:dyDescent="0.2">
      <c r="A17" s="57"/>
      <c r="B17" s="74"/>
      <c r="C17" s="71"/>
      <c r="D17" s="120"/>
      <c r="E17" s="120"/>
      <c r="F17" s="120"/>
      <c r="G17" s="120"/>
      <c r="H17" s="58"/>
    </row>
    <row r="18" spans="1:16" x14ac:dyDescent="0.2">
      <c r="A18" s="57"/>
      <c r="B18" s="74" t="s">
        <v>36</v>
      </c>
      <c r="C18" s="71"/>
      <c r="D18" s="120"/>
      <c r="E18" s="120"/>
      <c r="F18" s="120"/>
      <c r="G18" s="120"/>
      <c r="H18" s="58"/>
    </row>
    <row r="19" spans="1:16" x14ac:dyDescent="0.2">
      <c r="A19" s="57"/>
      <c r="B19" s="59"/>
      <c r="C19" s="58"/>
      <c r="D19" s="60"/>
      <c r="E19" s="60"/>
      <c r="F19" s="60"/>
      <c r="G19" s="60"/>
      <c r="H19" s="58"/>
    </row>
    <row r="20" spans="1:16" x14ac:dyDescent="0.2">
      <c r="B20" s="93" t="s">
        <v>31</v>
      </c>
      <c r="C20" s="94"/>
      <c r="D20" s="95" t="s">
        <v>32</v>
      </c>
      <c r="E20" s="95"/>
      <c r="F20" s="94"/>
      <c r="G20" s="96"/>
      <c r="H20" s="94"/>
    </row>
    <row r="21" spans="1:16" x14ac:dyDescent="0.2">
      <c r="B21" s="61"/>
      <c r="C21" s="61"/>
      <c r="D21" s="61"/>
      <c r="E21" s="61"/>
      <c r="F21" s="61"/>
      <c r="G21" s="61"/>
      <c r="H21" s="61"/>
    </row>
    <row r="22" spans="1:16" x14ac:dyDescent="0.2">
      <c r="B22" s="62" t="s">
        <v>61</v>
      </c>
      <c r="C22" s="62"/>
      <c r="D22" s="63">
        <f>PSIB_SOLO.MELD!D52</f>
        <v>0</v>
      </c>
      <c r="E22" s="63"/>
      <c r="F22" s="62"/>
      <c r="G22" s="62"/>
      <c r="H22" s="64"/>
    </row>
    <row r="23" spans="1:16" x14ac:dyDescent="0.2">
      <c r="B23" s="62" t="s">
        <v>62</v>
      </c>
      <c r="C23" s="62"/>
      <c r="D23" s="63">
        <f>PSIB_SOLOTOT.MELD!D24</f>
        <v>0</v>
      </c>
      <c r="E23" s="63"/>
      <c r="F23" s="62"/>
      <c r="G23" s="62"/>
      <c r="H23" s="64"/>
    </row>
    <row r="24" spans="1:16" x14ac:dyDescent="0.2">
      <c r="B24" s="63"/>
      <c r="C24" s="62"/>
      <c r="D24" s="62"/>
      <c r="E24" s="63"/>
      <c r="F24" s="62"/>
      <c r="G24" s="62"/>
      <c r="H24" s="64"/>
      <c r="J24" s="65"/>
      <c r="P24" s="66"/>
    </row>
    <row r="25" spans="1:16" x14ac:dyDescent="0.2">
      <c r="B25" s="97" t="str">
        <f>IF(D25&gt;0,"Data with errors","")</f>
        <v/>
      </c>
      <c r="C25" s="98"/>
      <c r="D25" s="99">
        <f>SUM(D22:D23)</f>
        <v>0</v>
      </c>
      <c r="E25" s="99"/>
      <c r="F25" s="98"/>
      <c r="G25" s="98"/>
      <c r="H25" s="100"/>
    </row>
    <row r="26" spans="1:16" s="75" customFormat="1" ht="27.95" customHeight="1" x14ac:dyDescent="0.2">
      <c r="B26" s="76" t="s">
        <v>59</v>
      </c>
      <c r="C26" s="77"/>
      <c r="D26" s="78"/>
      <c r="E26" s="77"/>
      <c r="F26" s="77"/>
      <c r="G26" s="77"/>
    </row>
    <row r="27" spans="1:16" s="75" customFormat="1" x14ac:dyDescent="0.2">
      <c r="B27" s="76" t="s">
        <v>60</v>
      </c>
      <c r="C27" s="77"/>
      <c r="D27" s="77"/>
      <c r="E27" s="77"/>
      <c r="F27" s="77"/>
      <c r="G27" s="77"/>
    </row>
    <row r="28" spans="1:16" s="75" customFormat="1" ht="21" hidden="1" customHeight="1" x14ac:dyDescent="0.25">
      <c r="B28"/>
      <c r="C28" s="77"/>
      <c r="D28" s="77"/>
      <c r="G28" s="77"/>
      <c r="K28" s="67"/>
    </row>
    <row r="29" spans="1:16" s="75" customFormat="1" x14ac:dyDescent="0.2">
      <c r="B29" s="54" t="s">
        <v>41</v>
      </c>
    </row>
    <row r="30" spans="1:16" s="75" customFormat="1" ht="21" customHeight="1" x14ac:dyDescent="0.2">
      <c r="B30" t="s">
        <v>29</v>
      </c>
    </row>
    <row r="31" spans="1:16" s="75" customFormat="1" x14ac:dyDescent="0.2">
      <c r="B31" s="77" t="str">
        <f>"the following details: your code ("&amp;H3&amp;"), survey ("&amp;H1&amp;") and reporting date ("&amp;IF(ISTEXT(H4),H4,DAY(H4)&amp;"."&amp;MONTH(H4)&amp;"."&amp;YEAR(H4))&amp;")."</f>
        <v>the following details: your code (XXXXXX), survey (PSIB_Basel3) and reporting date (DD.MM.YYYY).</v>
      </c>
    </row>
    <row r="32" spans="1:16" s="75" customFormat="1" ht="15" customHeight="1" x14ac:dyDescent="0.2">
      <c r="B32" s="68"/>
      <c r="C32" s="79"/>
      <c r="D32" s="79"/>
      <c r="E32" s="79"/>
      <c r="F32" s="79"/>
      <c r="G32" s="79"/>
      <c r="H32" s="79"/>
    </row>
    <row r="33" spans="2:11" s="75" customFormat="1" ht="21" customHeight="1" x14ac:dyDescent="0.2">
      <c r="B33" s="84" t="s">
        <v>20</v>
      </c>
      <c r="C33" s="80"/>
      <c r="D33" s="80"/>
      <c r="E33" s="80"/>
      <c r="F33" s="81" t="s">
        <v>39</v>
      </c>
      <c r="G33" s="80"/>
      <c r="H33" s="110" t="str">
        <f>HYPERLINK("mailto:forms@snb.ch?subject="&amp;H35&amp;" Ordering forms","forms@snb.ch")</f>
        <v>forms@snb.ch</v>
      </c>
    </row>
    <row r="34" spans="2:11" s="75" customFormat="1" ht="15" customHeight="1" x14ac:dyDescent="0.2">
      <c r="B34" s="84" t="s">
        <v>70</v>
      </c>
      <c r="C34" s="80"/>
      <c r="D34" s="80"/>
      <c r="E34" s="80"/>
      <c r="F34" s="83" t="s">
        <v>40</v>
      </c>
      <c r="G34" s="80"/>
      <c r="H34" s="82" t="str">
        <f>HYPERLINK("mailto:statistik.erhebungen@snb.ch?subject="&amp;H35&amp;" Question","statistik.erhebungen@snb.ch")</f>
        <v>statistik.erhebungen@snb.ch</v>
      </c>
    </row>
    <row r="35" spans="2:11" s="75" customFormat="1" ht="15" customHeight="1" x14ac:dyDescent="0.2">
      <c r="B35" s="84" t="s">
        <v>24</v>
      </c>
      <c r="C35" s="80"/>
      <c r="D35" s="80"/>
      <c r="E35" s="80"/>
      <c r="F35" s="83" t="s">
        <v>25</v>
      </c>
      <c r="G35" s="80"/>
      <c r="H35" s="83" t="str">
        <f>H3&amp;" "&amp;""&amp;H1&amp;" "&amp;IF(ISTEXT(H4),H4,DAY(H4)&amp;"."&amp;MONTH(H4)&amp;"."&amp;YEAR(H4))</f>
        <v>XXXXXX PSIB_Basel3 DD.MM.YYYY</v>
      </c>
      <c r="K35" s="77"/>
    </row>
    <row r="36" spans="2:11" s="75" customFormat="1" ht="15" customHeight="1" x14ac:dyDescent="0.2">
      <c r="B36" s="84" t="s">
        <v>30</v>
      </c>
      <c r="C36" s="80"/>
      <c r="D36" s="80"/>
      <c r="E36" s="80"/>
      <c r="K36" s="77"/>
    </row>
    <row r="37" spans="2:11" s="75" customFormat="1" ht="15" customHeight="1" x14ac:dyDescent="0.2">
      <c r="B37" s="84" t="s">
        <v>66</v>
      </c>
      <c r="C37" s="80"/>
      <c r="D37" s="80"/>
      <c r="E37" s="80"/>
    </row>
    <row r="38" spans="2:11" s="75" customFormat="1" ht="23.1" customHeight="1" x14ac:dyDescent="0.2">
      <c r="B38" s="84" t="s">
        <v>21</v>
      </c>
      <c r="C38" s="85"/>
      <c r="D38" s="85"/>
      <c r="E38" s="85"/>
      <c r="F38" s="85"/>
      <c r="G38" s="85"/>
      <c r="H38" s="110" t="s">
        <v>26</v>
      </c>
    </row>
    <row r="39" spans="2:11" s="75" customFormat="1" ht="15" customHeight="1" x14ac:dyDescent="0.2">
      <c r="B39" s="84" t="s">
        <v>69</v>
      </c>
      <c r="C39" s="85"/>
      <c r="D39" s="85"/>
      <c r="E39" s="85"/>
      <c r="F39" s="83" t="s">
        <v>71</v>
      </c>
      <c r="G39" s="85"/>
      <c r="H39" s="110" t="s">
        <v>72</v>
      </c>
    </row>
    <row r="40" spans="2:11" s="75" customFormat="1" ht="15" customHeight="1" x14ac:dyDescent="0.2">
      <c r="B40" s="84" t="s">
        <v>27</v>
      </c>
      <c r="C40" s="85"/>
      <c r="D40" s="85"/>
      <c r="E40" s="85"/>
      <c r="F40" s="85"/>
      <c r="G40" s="85"/>
      <c r="H40" s="85"/>
    </row>
    <row r="41" spans="2:11" s="75" customFormat="1" ht="15" customHeight="1" x14ac:dyDescent="0.2">
      <c r="B41" s="84" t="s">
        <v>28</v>
      </c>
      <c r="C41" s="85"/>
      <c r="D41" s="85"/>
      <c r="E41" s="85"/>
      <c r="F41" s="85"/>
      <c r="G41" s="85"/>
      <c r="H41" s="85"/>
    </row>
    <row r="42" spans="2:11" s="75" customFormat="1" ht="12.95" customHeight="1" x14ac:dyDescent="0.2">
      <c r="B42" s="86"/>
    </row>
  </sheetData>
  <sheetProtection sheet="1" objects="1" scenarios="1"/>
  <mergeCells count="9">
    <mergeCell ref="B6:H6"/>
    <mergeCell ref="D17:G17"/>
    <mergeCell ref="D18:G18"/>
    <mergeCell ref="D11:G11"/>
    <mergeCell ref="D12:G12"/>
    <mergeCell ref="D13:G13"/>
    <mergeCell ref="D14:G14"/>
    <mergeCell ref="D15:G15"/>
    <mergeCell ref="D16:G16"/>
  </mergeCells>
  <conditionalFormatting sqref="D25:E25">
    <cfRule type="cellIs" dxfId="1" priority="1" stopIfTrue="1" operator="greaterThan">
      <formula>0</formula>
    </cfRule>
  </conditionalFormatting>
  <conditionalFormatting sqref="B20:H20">
    <cfRule type="expression" dxfId="0" priority="3" stopIfTrue="1">
      <formula>$D25</formula>
    </cfRule>
  </conditionalFormatting>
  <dataValidations count="1">
    <dataValidation type="list" allowBlank="1" showInputMessage="1" showErrorMessage="1" sqref="H5">
      <formula1>"Correction,Test"</formula1>
    </dataValidation>
  </dataValidations>
  <hyperlinks>
    <hyperlink ref="H38" r:id="rId1"/>
    <hyperlink ref="H39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54"/>
  <sheetViews>
    <sheetView showGridLines="0" showRowColHeaders="0" showZeros="0" zoomScale="80" zoomScaleNormal="80" workbookViewId="0">
      <selection activeCell="B13" sqref="B13"/>
    </sheetView>
  </sheetViews>
  <sheetFormatPr baseColWidth="10" defaultColWidth="11.42578125" defaultRowHeight="12.75" x14ac:dyDescent="0.2"/>
  <cols>
    <col min="1" max="1" width="4.7109375" customWidth="1"/>
    <col min="2" max="2" width="52.42578125" customWidth="1"/>
    <col min="3" max="3" width="25.5703125" customWidth="1"/>
    <col min="4" max="4" width="13.28515625" customWidth="1"/>
    <col min="5" max="5" width="22.28515625" customWidth="1"/>
    <col min="6" max="6" width="27.28515625" customWidth="1"/>
    <col min="7" max="7" width="4.7109375" customWidth="1"/>
    <col min="8" max="8" width="8.140625" customWidth="1"/>
  </cols>
  <sheetData>
    <row r="1" spans="1:10" s="54" customFormat="1" ht="20.25" customHeight="1" x14ac:dyDescent="0.2">
      <c r="E1" s="101" t="s">
        <v>16</v>
      </c>
      <c r="F1" s="114" t="s">
        <v>61</v>
      </c>
    </row>
    <row r="2" spans="1:10" s="54" customFormat="1" ht="20.25" customHeight="1" x14ac:dyDescent="0.2">
      <c r="A2" s="4"/>
      <c r="B2" s="4"/>
      <c r="E2" s="101" t="s">
        <v>68</v>
      </c>
      <c r="F2" s="115" t="str">
        <f>'Delivery note'!H3</f>
        <v>XXXXXX</v>
      </c>
    </row>
    <row r="3" spans="1:10" s="54" customFormat="1" ht="20.25" customHeight="1" x14ac:dyDescent="0.2">
      <c r="E3" s="101" t="s">
        <v>50</v>
      </c>
      <c r="F3" s="116" t="str">
        <f>'Delivery note'!H4</f>
        <v>DD.MM.YYYY</v>
      </c>
    </row>
    <row r="4" spans="1:10" s="54" customFormat="1" ht="18" x14ac:dyDescent="0.25">
      <c r="A4" s="4"/>
      <c r="C4" s="2" t="s">
        <v>5</v>
      </c>
    </row>
    <row r="5" spans="1:10" s="54" customFormat="1" ht="18" x14ac:dyDescent="0.25">
      <c r="A5" s="4"/>
      <c r="C5" s="2" t="s">
        <v>8</v>
      </c>
    </row>
    <row r="6" spans="1:10" s="54" customFormat="1" ht="18" x14ac:dyDescent="0.25">
      <c r="C6" s="118" t="s">
        <v>65</v>
      </c>
      <c r="E6" s="5"/>
      <c r="F6" s="5"/>
    </row>
    <row r="7" spans="1:10" s="54" customFormat="1" x14ac:dyDescent="0.2">
      <c r="C7" s="76" t="s">
        <v>2</v>
      </c>
      <c r="E7" s="5"/>
      <c r="F7" s="5"/>
    </row>
    <row r="8" spans="1:10" s="54" customFormat="1" ht="12.75" customHeight="1" x14ac:dyDescent="0.2">
      <c r="B8" s="10"/>
      <c r="C8" s="25"/>
      <c r="G8" s="6"/>
    </row>
    <row r="9" spans="1:10" s="54" customFormat="1" ht="22.5" customHeight="1" x14ac:dyDescent="0.2">
      <c r="A9" s="44"/>
      <c r="B9" s="43" t="s">
        <v>14</v>
      </c>
      <c r="C9" s="39"/>
      <c r="D9" s="38"/>
      <c r="E9" s="37"/>
      <c r="F9" s="40"/>
      <c r="G9" s="44"/>
    </row>
    <row r="10" spans="1:10" s="54" customFormat="1" ht="76.5" x14ac:dyDescent="0.2">
      <c r="A10" s="35"/>
      <c r="B10" s="41" t="s">
        <v>3</v>
      </c>
      <c r="C10" s="33" t="s">
        <v>6</v>
      </c>
      <c r="D10" s="36" t="s">
        <v>18</v>
      </c>
      <c r="E10" s="34" t="s">
        <v>7</v>
      </c>
      <c r="F10" s="34" t="s">
        <v>33</v>
      </c>
      <c r="G10" s="35"/>
      <c r="I10" s="4"/>
    </row>
    <row r="11" spans="1:10" s="54" customFormat="1" ht="15" customHeight="1" x14ac:dyDescent="0.2">
      <c r="A11" s="42"/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42"/>
      <c r="H11" s="4"/>
      <c r="I11" s="4" t="s">
        <v>15</v>
      </c>
      <c r="J11" s="4"/>
    </row>
    <row r="12" spans="1:10" s="54" customFormat="1" ht="9.9499999999999993" customHeight="1" x14ac:dyDescent="0.2">
      <c r="A12" s="87"/>
      <c r="C12" s="44"/>
      <c r="E12" s="44"/>
      <c r="G12" s="87"/>
      <c r="I12" s="4"/>
      <c r="J12" s="4"/>
    </row>
    <row r="13" spans="1:10" s="54" customFormat="1" ht="18" customHeight="1" x14ac:dyDescent="0.2">
      <c r="A13" s="87">
        <v>1</v>
      </c>
      <c r="B13" s="48"/>
      <c r="C13" s="48"/>
      <c r="D13" s="104"/>
      <c r="E13" s="48"/>
      <c r="F13" s="8"/>
      <c r="G13" s="87">
        <v>1</v>
      </c>
      <c r="I13" s="88" t="str">
        <f t="shared" ref="I13:I37" si="0">IF(F13&gt;=0,"OK","ERROR")</f>
        <v>OK</v>
      </c>
    </row>
    <row r="14" spans="1:10" s="54" customFormat="1" ht="18" customHeight="1" x14ac:dyDescent="0.2">
      <c r="A14" s="87">
        <v>2</v>
      </c>
      <c r="B14" s="49"/>
      <c r="C14" s="49"/>
      <c r="D14" s="104"/>
      <c r="E14" s="49"/>
      <c r="F14" s="8"/>
      <c r="G14" s="87">
        <v>2</v>
      </c>
      <c r="I14" s="88" t="str">
        <f t="shared" si="0"/>
        <v>OK</v>
      </c>
    </row>
    <row r="15" spans="1:10" s="54" customFormat="1" ht="18" customHeight="1" x14ac:dyDescent="0.2">
      <c r="A15" s="87">
        <v>3</v>
      </c>
      <c r="B15" s="49"/>
      <c r="C15" s="49"/>
      <c r="D15" s="104"/>
      <c r="E15" s="49"/>
      <c r="F15" s="8"/>
      <c r="G15" s="87">
        <v>3</v>
      </c>
      <c r="I15" s="88" t="str">
        <f t="shared" si="0"/>
        <v>OK</v>
      </c>
    </row>
    <row r="16" spans="1:10" s="54" customFormat="1" ht="18" customHeight="1" x14ac:dyDescent="0.2">
      <c r="A16" s="87">
        <v>4</v>
      </c>
      <c r="B16" s="49"/>
      <c r="C16" s="49"/>
      <c r="D16" s="104"/>
      <c r="E16" s="49"/>
      <c r="F16" s="8"/>
      <c r="G16" s="87">
        <v>4</v>
      </c>
      <c r="I16" s="88" t="str">
        <f t="shared" si="0"/>
        <v>OK</v>
      </c>
    </row>
    <row r="17" spans="1:9" s="54" customFormat="1" ht="18" customHeight="1" x14ac:dyDescent="0.2">
      <c r="A17" s="87">
        <v>5</v>
      </c>
      <c r="B17" s="49"/>
      <c r="C17" s="49"/>
      <c r="D17" s="104"/>
      <c r="E17" s="49"/>
      <c r="F17" s="8"/>
      <c r="G17" s="87">
        <v>5</v>
      </c>
      <c r="I17" s="88" t="str">
        <f t="shared" si="0"/>
        <v>OK</v>
      </c>
    </row>
    <row r="18" spans="1:9" s="54" customFormat="1" ht="18" customHeight="1" x14ac:dyDescent="0.2">
      <c r="A18" s="87">
        <v>6</v>
      </c>
      <c r="B18" s="49"/>
      <c r="C18" s="49"/>
      <c r="D18" s="104"/>
      <c r="E18" s="49"/>
      <c r="F18" s="8"/>
      <c r="G18" s="87">
        <v>6</v>
      </c>
      <c r="I18" s="88" t="str">
        <f t="shared" si="0"/>
        <v>OK</v>
      </c>
    </row>
    <row r="19" spans="1:9" s="54" customFormat="1" ht="18" customHeight="1" x14ac:dyDescent="0.2">
      <c r="A19" s="87">
        <v>7</v>
      </c>
      <c r="B19" s="49"/>
      <c r="C19" s="48"/>
      <c r="D19" s="104"/>
      <c r="E19" s="49"/>
      <c r="F19" s="8"/>
      <c r="G19" s="87">
        <v>7</v>
      </c>
      <c r="I19" s="88" t="str">
        <f t="shared" si="0"/>
        <v>OK</v>
      </c>
    </row>
    <row r="20" spans="1:9" s="54" customFormat="1" ht="18" customHeight="1" x14ac:dyDescent="0.2">
      <c r="A20" s="87">
        <v>8</v>
      </c>
      <c r="B20" s="49"/>
      <c r="C20" s="49"/>
      <c r="D20" s="104"/>
      <c r="E20" s="49"/>
      <c r="F20" s="8"/>
      <c r="G20" s="87">
        <v>8</v>
      </c>
      <c r="I20" s="88" t="str">
        <f t="shared" si="0"/>
        <v>OK</v>
      </c>
    </row>
    <row r="21" spans="1:9" s="54" customFormat="1" ht="18" customHeight="1" x14ac:dyDescent="0.2">
      <c r="A21" s="87">
        <v>9</v>
      </c>
      <c r="B21" s="49"/>
      <c r="C21" s="49"/>
      <c r="D21" s="104"/>
      <c r="E21" s="49"/>
      <c r="F21" s="8"/>
      <c r="G21" s="87">
        <v>9</v>
      </c>
      <c r="I21" s="88" t="str">
        <f t="shared" si="0"/>
        <v>OK</v>
      </c>
    </row>
    <row r="22" spans="1:9" s="54" customFormat="1" ht="18" customHeight="1" x14ac:dyDescent="0.2">
      <c r="A22" s="87">
        <v>10</v>
      </c>
      <c r="B22" s="49"/>
      <c r="C22" s="49"/>
      <c r="D22" s="104"/>
      <c r="E22" s="49"/>
      <c r="F22" s="8"/>
      <c r="G22" s="87">
        <v>10</v>
      </c>
      <c r="I22" s="88" t="str">
        <f t="shared" si="0"/>
        <v>OK</v>
      </c>
    </row>
    <row r="23" spans="1:9" s="54" customFormat="1" ht="18" customHeight="1" x14ac:dyDescent="0.2">
      <c r="A23" s="87">
        <v>11</v>
      </c>
      <c r="B23" s="49"/>
      <c r="C23" s="49"/>
      <c r="D23" s="104"/>
      <c r="E23" s="49"/>
      <c r="F23" s="8"/>
      <c r="G23" s="87">
        <v>11</v>
      </c>
      <c r="I23" s="88" t="str">
        <f t="shared" si="0"/>
        <v>OK</v>
      </c>
    </row>
    <row r="24" spans="1:9" s="54" customFormat="1" ht="18" customHeight="1" x14ac:dyDescent="0.2">
      <c r="A24" s="87">
        <v>12</v>
      </c>
      <c r="B24" s="49"/>
      <c r="C24" s="49"/>
      <c r="D24" s="104"/>
      <c r="E24" s="49"/>
      <c r="F24" s="8"/>
      <c r="G24" s="87">
        <v>12</v>
      </c>
      <c r="I24" s="88" t="str">
        <f t="shared" si="0"/>
        <v>OK</v>
      </c>
    </row>
    <row r="25" spans="1:9" s="54" customFormat="1" ht="18" customHeight="1" x14ac:dyDescent="0.2">
      <c r="A25" s="87">
        <v>13</v>
      </c>
      <c r="B25" s="49"/>
      <c r="C25" s="49"/>
      <c r="D25" s="104"/>
      <c r="E25" s="49"/>
      <c r="F25" s="8"/>
      <c r="G25" s="87">
        <v>13</v>
      </c>
      <c r="I25" s="88" t="str">
        <f t="shared" si="0"/>
        <v>OK</v>
      </c>
    </row>
    <row r="26" spans="1:9" s="54" customFormat="1" ht="18" customHeight="1" x14ac:dyDescent="0.2">
      <c r="A26" s="87">
        <v>14</v>
      </c>
      <c r="B26" s="49"/>
      <c r="C26" s="49"/>
      <c r="D26" s="104"/>
      <c r="E26" s="49"/>
      <c r="F26" s="8"/>
      <c r="G26" s="87">
        <v>14</v>
      </c>
      <c r="I26" s="88" t="str">
        <f t="shared" si="0"/>
        <v>OK</v>
      </c>
    </row>
    <row r="27" spans="1:9" s="54" customFormat="1" ht="18" customHeight="1" x14ac:dyDescent="0.2">
      <c r="A27" s="87">
        <v>15</v>
      </c>
      <c r="B27" s="49"/>
      <c r="C27" s="49"/>
      <c r="D27" s="104"/>
      <c r="E27" s="49"/>
      <c r="F27" s="8"/>
      <c r="G27" s="87">
        <v>15</v>
      </c>
      <c r="I27" s="88" t="str">
        <f t="shared" si="0"/>
        <v>OK</v>
      </c>
    </row>
    <row r="28" spans="1:9" s="54" customFormat="1" ht="18" customHeight="1" x14ac:dyDescent="0.2">
      <c r="A28" s="87">
        <v>16</v>
      </c>
      <c r="B28" s="49"/>
      <c r="C28" s="49"/>
      <c r="D28" s="104"/>
      <c r="E28" s="49"/>
      <c r="F28" s="8"/>
      <c r="G28" s="87">
        <v>16</v>
      </c>
      <c r="I28" s="88" t="str">
        <f t="shared" si="0"/>
        <v>OK</v>
      </c>
    </row>
    <row r="29" spans="1:9" s="54" customFormat="1" ht="18" customHeight="1" x14ac:dyDescent="0.2">
      <c r="A29" s="87">
        <v>17</v>
      </c>
      <c r="B29" s="49"/>
      <c r="C29" s="49"/>
      <c r="D29" s="104"/>
      <c r="E29" s="49"/>
      <c r="F29" s="8"/>
      <c r="G29" s="87">
        <v>17</v>
      </c>
      <c r="I29" s="88" t="str">
        <f t="shared" si="0"/>
        <v>OK</v>
      </c>
    </row>
    <row r="30" spans="1:9" s="54" customFormat="1" ht="18" customHeight="1" x14ac:dyDescent="0.2">
      <c r="A30" s="87">
        <v>18</v>
      </c>
      <c r="B30" s="49"/>
      <c r="C30" s="49"/>
      <c r="D30" s="104"/>
      <c r="E30" s="49"/>
      <c r="F30" s="8"/>
      <c r="G30" s="87">
        <v>18</v>
      </c>
      <c r="I30" s="88" t="str">
        <f t="shared" si="0"/>
        <v>OK</v>
      </c>
    </row>
    <row r="31" spans="1:9" s="54" customFormat="1" ht="18" customHeight="1" x14ac:dyDescent="0.2">
      <c r="A31" s="87">
        <v>19</v>
      </c>
      <c r="B31" s="49"/>
      <c r="C31" s="49"/>
      <c r="D31" s="104"/>
      <c r="E31" s="49"/>
      <c r="F31" s="8"/>
      <c r="G31" s="87">
        <v>19</v>
      </c>
      <c r="I31" s="88" t="str">
        <f t="shared" si="0"/>
        <v>OK</v>
      </c>
    </row>
    <row r="32" spans="1:9" s="54" customFormat="1" ht="18" customHeight="1" x14ac:dyDescent="0.2">
      <c r="A32" s="87">
        <v>20</v>
      </c>
      <c r="B32" s="49"/>
      <c r="C32" s="49"/>
      <c r="D32" s="104"/>
      <c r="E32" s="49"/>
      <c r="F32" s="8"/>
      <c r="G32" s="87">
        <v>20</v>
      </c>
      <c r="I32" s="88" t="str">
        <f t="shared" si="0"/>
        <v>OK</v>
      </c>
    </row>
    <row r="33" spans="1:10" s="54" customFormat="1" ht="18" customHeight="1" x14ac:dyDescent="0.2">
      <c r="A33" s="87">
        <v>21</v>
      </c>
      <c r="B33" s="49"/>
      <c r="C33" s="49"/>
      <c r="D33" s="104"/>
      <c r="E33" s="49"/>
      <c r="F33" s="8"/>
      <c r="G33" s="87">
        <v>21</v>
      </c>
      <c r="I33" s="88" t="str">
        <f t="shared" si="0"/>
        <v>OK</v>
      </c>
    </row>
    <row r="34" spans="1:10" s="54" customFormat="1" ht="18" customHeight="1" x14ac:dyDescent="0.2">
      <c r="A34" s="87">
        <v>22</v>
      </c>
      <c r="B34" s="49"/>
      <c r="C34" s="49"/>
      <c r="D34" s="104"/>
      <c r="E34" s="49"/>
      <c r="F34" s="8"/>
      <c r="G34" s="87">
        <v>22</v>
      </c>
      <c r="I34" s="88" t="str">
        <f t="shared" si="0"/>
        <v>OK</v>
      </c>
    </row>
    <row r="35" spans="1:10" s="54" customFormat="1" ht="18" customHeight="1" x14ac:dyDescent="0.2">
      <c r="A35" s="87">
        <v>23</v>
      </c>
      <c r="B35" s="49"/>
      <c r="C35" s="49"/>
      <c r="D35" s="104"/>
      <c r="E35" s="49"/>
      <c r="F35" s="8"/>
      <c r="G35" s="87">
        <v>23</v>
      </c>
      <c r="I35" s="88" t="str">
        <f t="shared" si="0"/>
        <v>OK</v>
      </c>
    </row>
    <row r="36" spans="1:10" s="54" customFormat="1" ht="18" customHeight="1" x14ac:dyDescent="0.2">
      <c r="A36" s="87">
        <v>24</v>
      </c>
      <c r="B36" s="49"/>
      <c r="C36" s="49"/>
      <c r="D36" s="104"/>
      <c r="E36" s="49"/>
      <c r="F36" s="8"/>
      <c r="G36" s="87">
        <v>24</v>
      </c>
      <c r="I36" s="88" t="str">
        <f t="shared" si="0"/>
        <v>OK</v>
      </c>
    </row>
    <row r="37" spans="1:10" s="54" customFormat="1" ht="18" customHeight="1" x14ac:dyDescent="0.2">
      <c r="A37" s="87">
        <v>25</v>
      </c>
      <c r="B37" s="49"/>
      <c r="C37" s="49"/>
      <c r="D37" s="104"/>
      <c r="E37" s="49"/>
      <c r="F37" s="8"/>
      <c r="G37" s="87">
        <v>25</v>
      </c>
      <c r="I37" s="88" t="str">
        <f t="shared" si="0"/>
        <v>OK</v>
      </c>
    </row>
    <row r="38" spans="1:10" s="54" customFormat="1" ht="6" customHeight="1" x14ac:dyDescent="0.2">
      <c r="A38" s="6"/>
      <c r="B38" s="89"/>
      <c r="C38" s="89"/>
      <c r="D38" s="89"/>
      <c r="E38" s="89"/>
      <c r="F38" s="89"/>
      <c r="G38" s="6"/>
      <c r="I38" s="103"/>
      <c r="J38" s="4"/>
    </row>
    <row r="39" spans="1:10" s="54" customFormat="1" ht="15" customHeight="1" x14ac:dyDescent="0.2">
      <c r="B39" s="102" t="str">
        <f>"Version: "&amp;D50</f>
        <v>Version: 2.00.E0</v>
      </c>
      <c r="G39" s="83" t="s">
        <v>37</v>
      </c>
    </row>
    <row r="40" spans="1:10" s="54" customFormat="1" ht="17.100000000000001" customHeight="1" x14ac:dyDescent="0.2">
      <c r="B40" s="28"/>
    </row>
    <row r="41" spans="1:10" s="54" customFormat="1" x14ac:dyDescent="0.2">
      <c r="A41" s="106" t="s">
        <v>34</v>
      </c>
      <c r="B41" s="102" t="s">
        <v>46</v>
      </c>
    </row>
    <row r="42" spans="1:10" s="54" customFormat="1" x14ac:dyDescent="0.2">
      <c r="A42" s="77"/>
      <c r="B42" s="102" t="s">
        <v>19</v>
      </c>
    </row>
    <row r="43" spans="1:10" s="54" customFormat="1" x14ac:dyDescent="0.2">
      <c r="A43" s="77"/>
      <c r="B43" s="102" t="s">
        <v>47</v>
      </c>
    </row>
    <row r="44" spans="1:10" ht="17.100000000000001" customHeight="1" x14ac:dyDescent="0.2">
      <c r="B44" s="28"/>
    </row>
    <row r="45" spans="1:10" ht="17.100000000000001" customHeight="1" x14ac:dyDescent="0.2">
      <c r="B45" s="28"/>
    </row>
    <row r="47" spans="1:10" x14ac:dyDescent="0.2">
      <c r="A47" s="7"/>
      <c r="B47" s="13"/>
      <c r="C47" s="111" t="s">
        <v>1</v>
      </c>
      <c r="D47" s="14" t="str">
        <f>F2</f>
        <v>XXXXXX</v>
      </c>
    </row>
    <row r="48" spans="1:10" x14ac:dyDescent="0.2">
      <c r="A48" s="15"/>
      <c r="B48" s="16"/>
      <c r="C48" s="11"/>
      <c r="D48" s="17" t="str">
        <f>F1</f>
        <v>PSIB_SOLO</v>
      </c>
    </row>
    <row r="49" spans="1:4" x14ac:dyDescent="0.2">
      <c r="A49" s="15"/>
      <c r="B49" s="16"/>
      <c r="C49" s="11"/>
      <c r="D49" s="17" t="str">
        <f>F3</f>
        <v>DD.MM.YYYY</v>
      </c>
    </row>
    <row r="50" spans="1:4" x14ac:dyDescent="0.2">
      <c r="A50" s="15"/>
      <c r="B50" s="16"/>
      <c r="C50" s="11"/>
      <c r="D50" s="18" t="s">
        <v>43</v>
      </c>
    </row>
    <row r="51" spans="1:4" x14ac:dyDescent="0.2">
      <c r="A51" s="15"/>
      <c r="B51" s="16"/>
      <c r="C51" s="11"/>
      <c r="D51" s="19" t="str">
        <f>B11</f>
        <v>col. 01</v>
      </c>
    </row>
    <row r="52" spans="1:4" x14ac:dyDescent="0.2">
      <c r="A52" s="20"/>
      <c r="B52" s="21"/>
      <c r="C52" s="22"/>
      <c r="D52" s="24">
        <f>COUNTIF(I13:I37,"ERROR")</f>
        <v>0</v>
      </c>
    </row>
    <row r="53" spans="1:4" x14ac:dyDescent="0.2">
      <c r="A53" s="11"/>
      <c r="B53" s="16"/>
      <c r="C53" s="23"/>
      <c r="D53" s="11"/>
    </row>
    <row r="54" spans="1:4" x14ac:dyDescent="0.2">
      <c r="A54" s="11"/>
      <c r="B54" s="27">
        <f>COUNTIF(H12:H39,"WARNUNG")</f>
        <v>0</v>
      </c>
      <c r="C54" s="23"/>
      <c r="D54" s="11"/>
    </row>
  </sheetData>
  <sheetProtection sheet="1" objects="1" scenarios="1"/>
  <phoneticPr fontId="9" type="noConversion"/>
  <dataValidations count="1">
    <dataValidation type="list" allowBlank="1" showInputMessage="1" showErrorMessage="1" sqref="D13:D37">
      <formula1>" ,YES,NO"</formula1>
    </dataValidation>
  </dataValidations>
  <printOptions gridLinesSet="0"/>
  <pageMargins left="0.59055118110236227" right="0.39370078740157483" top="0.78740157480314965" bottom="0.39370078740157483" header="0.31496062992125984" footer="0.31496062992125984"/>
  <pageSetup paperSize="9" scale="62" pageOrder="overThenDown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26"/>
  <sheetViews>
    <sheetView showGridLines="0" showRowColHeaders="0" showZeros="0" zoomScale="80" zoomScaleNormal="80" workbookViewId="0">
      <selection activeCell="J13" sqref="J13"/>
    </sheetView>
  </sheetViews>
  <sheetFormatPr baseColWidth="10" defaultColWidth="11.42578125" defaultRowHeight="12.75" x14ac:dyDescent="0.2"/>
  <cols>
    <col min="1" max="1" width="5.28515625" customWidth="1"/>
    <col min="2" max="2" width="28" customWidth="1"/>
    <col min="4" max="4" width="14.7109375" customWidth="1"/>
    <col min="5" max="5" width="9.42578125" customWidth="1"/>
    <col min="6" max="6" width="13.42578125" customWidth="1"/>
    <col min="7" max="7" width="17.42578125" customWidth="1"/>
    <col min="8" max="8" width="19.28515625" customWidth="1"/>
    <col min="9" max="9" width="1.5703125" customWidth="1"/>
    <col min="10" max="10" width="18.85546875" customWidth="1"/>
    <col min="11" max="11" width="4.7109375" customWidth="1"/>
    <col min="12" max="12" width="6" customWidth="1"/>
  </cols>
  <sheetData>
    <row r="1" spans="1:13" s="54" customFormat="1" ht="20.25" customHeight="1" x14ac:dyDescent="0.2">
      <c r="H1" s="105"/>
      <c r="I1" s="101" t="s">
        <v>16</v>
      </c>
      <c r="J1" s="114" t="s">
        <v>62</v>
      </c>
    </row>
    <row r="2" spans="1:13" s="54" customFormat="1" ht="20.25" customHeight="1" x14ac:dyDescent="0.3">
      <c r="A2" s="4"/>
      <c r="B2" s="4"/>
      <c r="D2" s="31"/>
      <c r="H2" s="101"/>
      <c r="I2" s="101" t="s">
        <v>68</v>
      </c>
      <c r="J2" s="115" t="str">
        <f>'Delivery note'!H3</f>
        <v>XXXXXX</v>
      </c>
    </row>
    <row r="3" spans="1:13" s="54" customFormat="1" ht="20.25" customHeight="1" x14ac:dyDescent="0.2">
      <c r="D3" s="9"/>
      <c r="H3" s="105"/>
      <c r="I3" s="101" t="s">
        <v>50</v>
      </c>
      <c r="J3" s="117" t="str">
        <f>'Delivery note'!H4</f>
        <v>DD.MM.YYYY</v>
      </c>
    </row>
    <row r="4" spans="1:13" s="54" customFormat="1" ht="14.25" x14ac:dyDescent="0.2">
      <c r="A4" s="4"/>
      <c r="C4" s="9"/>
    </row>
    <row r="5" spans="1:13" s="54" customFormat="1" ht="18" x14ac:dyDescent="0.25">
      <c r="A5" s="4"/>
      <c r="C5" s="12"/>
      <c r="D5" s="118" t="s">
        <v>65</v>
      </c>
    </row>
    <row r="6" spans="1:13" s="54" customFormat="1" x14ac:dyDescent="0.2">
      <c r="D6" s="76" t="s">
        <v>2</v>
      </c>
      <c r="G6" s="5"/>
      <c r="H6" s="5"/>
      <c r="I6" s="5"/>
      <c r="J6" s="5"/>
    </row>
    <row r="7" spans="1:13" s="54" customFormat="1" x14ac:dyDescent="0.2">
      <c r="G7" s="5"/>
      <c r="H7" s="5"/>
      <c r="I7" s="5"/>
      <c r="J7" s="5"/>
    </row>
    <row r="8" spans="1:13" s="54" customFormat="1" ht="12.75" customHeight="1" x14ac:dyDescent="0.2">
      <c r="B8" s="10"/>
      <c r="C8" s="25"/>
      <c r="K8" s="6"/>
    </row>
    <row r="9" spans="1:13" s="54" customFormat="1" ht="15.75" x14ac:dyDescent="0.2">
      <c r="A9" s="26"/>
      <c r="B9" s="26"/>
      <c r="C9" s="29"/>
      <c r="D9" s="26"/>
      <c r="E9" s="26"/>
      <c r="F9" s="26"/>
      <c r="G9" s="26"/>
      <c r="H9" s="45"/>
      <c r="I9" s="46"/>
      <c r="J9" s="32" t="s">
        <v>4</v>
      </c>
      <c r="K9" s="44"/>
    </row>
    <row r="10" spans="1:13" s="54" customFormat="1" x14ac:dyDescent="0.2">
      <c r="A10" s="6"/>
      <c r="B10" s="6"/>
      <c r="C10" s="6"/>
      <c r="D10" s="6"/>
      <c r="E10" s="6"/>
      <c r="F10" s="6"/>
      <c r="G10" s="30"/>
      <c r="H10" s="30"/>
      <c r="I10" s="47"/>
      <c r="J10" s="1" t="s">
        <v>9</v>
      </c>
      <c r="K10" s="42"/>
      <c r="M10" s="4" t="s">
        <v>17</v>
      </c>
    </row>
    <row r="11" spans="1:13" s="54" customFormat="1" ht="9.9499999999999993" customHeight="1" x14ac:dyDescent="0.2">
      <c r="A11" s="4"/>
      <c r="J11" s="44"/>
      <c r="K11" s="87"/>
      <c r="L11" s="3"/>
      <c r="M11" s="4"/>
    </row>
    <row r="12" spans="1:13" s="54" customFormat="1" ht="29.25" customHeight="1" thickBot="1" x14ac:dyDescent="0.3">
      <c r="A12" s="107"/>
      <c r="B12" s="121" t="s">
        <v>44</v>
      </c>
      <c r="C12" s="122"/>
      <c r="D12" s="122"/>
      <c r="E12" s="122"/>
      <c r="F12" s="122"/>
      <c r="G12" s="122"/>
      <c r="H12" s="122"/>
      <c r="J12" s="90">
        <f>SUM(PSIB_SOLO.MELD!F13:F37)</f>
        <v>0</v>
      </c>
      <c r="K12" s="87">
        <v>1</v>
      </c>
      <c r="M12" s="88" t="str">
        <f>IF(J12&gt;=0,"OK","ERROR")</f>
        <v>OK</v>
      </c>
    </row>
    <row r="13" spans="1:13" s="54" customFormat="1" ht="34.5" customHeight="1" thickTop="1" x14ac:dyDescent="0.25">
      <c r="A13" s="107"/>
      <c r="B13" s="123" t="s">
        <v>48</v>
      </c>
      <c r="C13" s="123"/>
      <c r="D13" s="123"/>
      <c r="E13" s="123"/>
      <c r="F13" s="123"/>
      <c r="G13" s="123"/>
      <c r="H13" s="123"/>
      <c r="J13" s="91"/>
      <c r="K13" s="87">
        <v>2</v>
      </c>
      <c r="M13" s="88" t="str">
        <f>IF(J13&gt;=0,"OK","ERROR")</f>
        <v>OK</v>
      </c>
    </row>
    <row r="14" spans="1:13" s="54" customFormat="1" ht="34.5" customHeight="1" x14ac:dyDescent="0.25">
      <c r="A14" s="107"/>
      <c r="B14" s="121" t="s">
        <v>49</v>
      </c>
      <c r="C14" s="121"/>
      <c r="D14" s="121"/>
      <c r="E14" s="121"/>
      <c r="F14" s="121"/>
      <c r="G14" s="121"/>
      <c r="H14" s="121"/>
      <c r="J14" s="91"/>
      <c r="K14" s="87">
        <v>3</v>
      </c>
      <c r="M14" s="88" t="str">
        <f>IF(J14&gt;=0,"OK","ERROR")</f>
        <v>OK</v>
      </c>
    </row>
    <row r="15" spans="1:13" s="54" customFormat="1" ht="35.25" customHeight="1" thickBot="1" x14ac:dyDescent="0.3">
      <c r="A15" s="107"/>
      <c r="B15" s="124" t="s">
        <v>45</v>
      </c>
      <c r="C15" s="124"/>
      <c r="D15" s="124"/>
      <c r="E15" s="124"/>
      <c r="F15" s="124"/>
      <c r="G15" s="124"/>
      <c r="H15" s="124"/>
      <c r="J15" s="90">
        <f>J13-J14</f>
        <v>0</v>
      </c>
      <c r="K15" s="87">
        <v>4</v>
      </c>
      <c r="M15" s="4"/>
    </row>
    <row r="16" spans="1:13" s="54" customFormat="1" ht="6" customHeight="1" thickTop="1" x14ac:dyDescent="0.2">
      <c r="A16" s="6"/>
      <c r="B16" s="6"/>
      <c r="C16" s="6"/>
      <c r="D16" s="6"/>
      <c r="E16" s="6"/>
      <c r="F16" s="6"/>
      <c r="G16" s="6"/>
      <c r="H16" s="6"/>
      <c r="I16" s="6"/>
      <c r="J16" s="109"/>
      <c r="K16" s="108"/>
      <c r="M16" s="4"/>
    </row>
    <row r="17" spans="1:11" s="54" customFormat="1" ht="15" customHeight="1" x14ac:dyDescent="0.2">
      <c r="B17" s="102" t="str">
        <f>"Version: "&amp;D22</f>
        <v>Version: 2.00.E0</v>
      </c>
      <c r="K17" s="83" t="s">
        <v>37</v>
      </c>
    </row>
    <row r="18" spans="1:11" s="54" customFormat="1" x14ac:dyDescent="0.2"/>
    <row r="19" spans="1:11" s="54" customFormat="1" x14ac:dyDescent="0.2">
      <c r="A19" s="7"/>
      <c r="B19" s="13"/>
      <c r="C19" s="111" t="s">
        <v>1</v>
      </c>
      <c r="D19" s="14" t="str">
        <f>J2</f>
        <v>XXXXXX</v>
      </c>
    </row>
    <row r="20" spans="1:11" s="54" customFormat="1" x14ac:dyDescent="0.2">
      <c r="A20" s="15"/>
      <c r="B20" s="16"/>
      <c r="C20" s="11"/>
      <c r="D20" s="17" t="str">
        <f>J1</f>
        <v>PSIB_SOLOTOT</v>
      </c>
    </row>
    <row r="21" spans="1:11" s="54" customFormat="1" x14ac:dyDescent="0.2">
      <c r="A21" s="15"/>
      <c r="B21" s="16"/>
      <c r="C21" s="11"/>
      <c r="D21" s="17" t="str">
        <f>J3</f>
        <v>DD.MM.YYYY</v>
      </c>
    </row>
    <row r="22" spans="1:11" s="54" customFormat="1" x14ac:dyDescent="0.2">
      <c r="A22" s="15"/>
      <c r="B22" s="16"/>
      <c r="C22" s="11"/>
      <c r="D22" s="18" t="s">
        <v>43</v>
      </c>
    </row>
    <row r="23" spans="1:11" s="54" customFormat="1" x14ac:dyDescent="0.2">
      <c r="A23" s="15"/>
      <c r="B23" s="16"/>
      <c r="C23" s="11"/>
      <c r="D23" s="19" t="str">
        <f>J10</f>
        <v>col. 01</v>
      </c>
    </row>
    <row r="24" spans="1:11" s="54" customFormat="1" x14ac:dyDescent="0.2">
      <c r="A24" s="20"/>
      <c r="B24" s="21"/>
      <c r="C24" s="22"/>
      <c r="D24" s="24">
        <f>COUNTIF(M11:M16,"ERROR")</f>
        <v>0</v>
      </c>
    </row>
    <row r="25" spans="1:11" x14ac:dyDescent="0.2">
      <c r="A25" s="11"/>
      <c r="B25" s="16"/>
      <c r="C25" s="23"/>
      <c r="D25" s="11"/>
    </row>
    <row r="26" spans="1:11" x14ac:dyDescent="0.2">
      <c r="A26" s="11"/>
      <c r="B26" s="27">
        <f>COUNTIF(L11:L17,"WARNUNG")</f>
        <v>0</v>
      </c>
      <c r="C26" s="23"/>
      <c r="D26" s="11"/>
    </row>
  </sheetData>
  <sheetProtection sheet="1" objects="1"/>
  <mergeCells count="4">
    <mergeCell ref="B12:H12"/>
    <mergeCell ref="B13:H13"/>
    <mergeCell ref="B14:H14"/>
    <mergeCell ref="B15:H15"/>
  </mergeCells>
  <phoneticPr fontId="9" type="noConversion"/>
  <pageMargins left="0.59055118110236227" right="0.59055118110236227" top="0.98425196850393704" bottom="0.98425196850393704" header="0.51181102362204722" footer="0.51181102362204722"/>
  <pageSetup paperSize="9" scale="64" orientation="portrait" r:id="rId1"/>
  <headerFooter alignWithMargins="0">
    <oddFooter>&amp;L&amp;"Arial,Fett"SNB Confidential&amp;C&amp;D&amp;RPage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PSIB_SOLO_Exc</K_x00fc_rzel>
    <ZIP_x0020_Anzeige xmlns="a51d903e-b287-4697-a864-dff44a858ca1">false</ZIP_x0020_Anzeige>
    <Titel xmlns="5f0592f7-ddc3-4725-828f-13a4b1adedb7">PSIB_SOLO, _SOLOTOT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2023-09-29T22:00:00+00:00</G_x00fc_ltigkeitsdatum>
    <G_x00fc_ltigkeitsdatumBis xmlns="5f0592f7-ddc3-4725-828f-13a4b1adedb7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DA056-FDE4-4AAA-9BB9-05B8CA1B52C4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a51d903e-b287-4697-a864-dff44a858ca1"/>
    <ds:schemaRef ds:uri="5f0592f7-ddc3-4725-828f-13a4b1adedb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09EA60-ADAA-4769-BA26-BF6ED46BE94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ABA71A8-C6C4-49D5-8449-B4A7C68AE4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8068F8-3924-4138-B336-8F1B0A44B2E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Delivery note</vt:lpstr>
      <vt:lpstr>PSIB_SOLO.MELD</vt:lpstr>
      <vt:lpstr>PSIB_SOLOTOT.MELD</vt:lpstr>
      <vt:lpstr>'Delivery note'!Druckbereich</vt:lpstr>
      <vt:lpstr>PSIB_SOLO.MELD!Druckbereich</vt:lpstr>
      <vt:lpstr>PSIB_SOLOTOT.MELD!Druckbereich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PSIB_SOLO</dc:title>
  <dc:subject>survey documents</dc:subject>
  <dc:creator>SNB BNS</dc:creator>
  <cp:keywords>SNB, BNS, statistics, surveys, survey documents</cp:keywords>
  <cp:lastModifiedBy>Herzog Monika</cp:lastModifiedBy>
  <cp:lastPrinted>2012-07-05T14:45:04Z</cp:lastPrinted>
  <dcterms:created xsi:type="dcterms:W3CDTF">1998-04-29T11:54:33Z</dcterms:created>
  <dcterms:modified xsi:type="dcterms:W3CDTF">2023-01-13T08:08:58Z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in Arbeit</vt:lpwstr>
  </property>
  <property fmtid="{D5CDD505-2E9C-101B-9397-08002B2CF9AE}" pid="3" name="Titel">
    <vt:lpwstr>PSIB_SOLO, _SOLOTOT</vt:lpwstr>
  </property>
  <property fmtid="{D5CDD505-2E9C-101B-9397-08002B2CF9AE}" pid="4" name="ContentTypeId">
    <vt:lpwstr>0x0101007D2F1A9EF0CD26458704E34F920B1F40</vt:lpwstr>
  </property>
</Properties>
</file>