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image/x-wmf" Extension="wmf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customXmlProperties+xml" PartName="/customXml/itemProps4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12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SingleCells+xml" PartName="/xl/tables/tableSingleCells1.xml"/>
  <Override ContentType="application/vnd.openxmlformats-officedocument.spreadsheetml.tableSingleCells+xml" PartName="/xl/tables/tableSingleCells2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>
    <mc:Choice Requires="x15">
      <x15ac:absPath xmlns:x15ac="http://schemas.microsoft.com/office/spreadsheetml/2010/11/ac" url="\\eww@SSL\DavWWWRoot\ateliers\PBLDB\EMI Arbeitsverzeichnis\EMI_Projekte\BUWO(1.1)\Erhebungsmitteldokumente\"/>
    </mc:Choice>
  </mc:AlternateContent>
  <bookViews>
    <workbookView xWindow="7065" yWindow="0" windowWidth="9750" windowHeight="9375" tabRatio="842"/>
  </bookViews>
  <sheets>
    <sheet name="Start" sheetId="1" r:id="rId1"/>
    <sheet name="BO01" sheetId="12" r:id="rId2"/>
    <sheet name="Validation" r:id="rId12" sheetId="13"/>
    <sheet name="Mapping" r:id="rId13" sheetId="14"/>
  </sheets>
  <definedNames>
    <definedName name="_xlnm._FilterDatabase" localSheetId="1" hidden="1">'BO01'!$G$19:$K$104</definedName>
    <definedName name="C_BIL.AKT.HYP" localSheetId="1" hidden="true">'BO01'!$K$22:$K$104</definedName>
    <definedName name="D1_CHE" localSheetId="1" hidden="true">'BO01'!$K$22:$K$104</definedName>
    <definedName name="D2_CHF" localSheetId="1" hidden="true">'BO01'!$K$22:$K$104</definedName>
    <definedName name="D3_M01" localSheetId="1" hidden="true">'BO01'!$K$22</definedName>
    <definedName name="D3_M02" localSheetId="1" hidden="true">'BO01'!$K$23</definedName>
    <definedName name="D3_M03" localSheetId="1" hidden="true">'BO01'!$K$24</definedName>
    <definedName name="D3_M04" localSheetId="1" hidden="true">'BO01'!$K$25</definedName>
    <definedName name="D3_M05" localSheetId="1" hidden="true">'BO01'!$K$26</definedName>
    <definedName name="D3_M06" localSheetId="1" hidden="true">'BO01'!$K$27</definedName>
    <definedName name="D3_M07" localSheetId="1" hidden="true">'BO01'!$K$28</definedName>
    <definedName name="D3_M08" localSheetId="1" hidden="true">'BO01'!$K$29</definedName>
    <definedName name="D3_M09" localSheetId="1" hidden="true">'BO01'!$K$30</definedName>
    <definedName name="D3_M10" localSheetId="1" hidden="true">'BO01'!$K$31</definedName>
    <definedName name="D3_M11" localSheetId="1" hidden="true">'BO01'!$K$32</definedName>
    <definedName name="D3_M12" localSheetId="1" hidden="true">'BO01'!$K$33</definedName>
    <definedName name="D3_M13" localSheetId="1" hidden="true">'BO01'!$K$34</definedName>
    <definedName name="D3_M14" localSheetId="1" hidden="true">'BO01'!$K$35</definedName>
    <definedName name="D3_M15" localSheetId="1" hidden="true">'BO01'!$K$36</definedName>
    <definedName name="D3_M16" localSheetId="1" hidden="true">'BO01'!$K$37</definedName>
    <definedName name="D3_M17" localSheetId="1" hidden="true">'BO01'!$K$38</definedName>
    <definedName name="D3_T" localSheetId="1" hidden="true">'BO01'!$K$104:$K$104</definedName>
    <definedName name="D3_Z02" localSheetId="1" hidden="true">'BO01'!$K$39:$K$39</definedName>
    <definedName name="D3_Z03" localSheetId="1" hidden="true">'BO01'!$K$40:$K$40</definedName>
    <definedName name="D3_Z04" localSheetId="1" hidden="true">'BO01'!$K$41:$K$41</definedName>
    <definedName name="D3_Z05" localSheetId="1" hidden="true">'BO01'!$K$42:$K$42</definedName>
    <definedName name="D3_Z06" localSheetId="1" hidden="true">'BO01'!$K$43:$K$43</definedName>
    <definedName name="D3_Z07" localSheetId="1" hidden="true">'BO01'!$K$44:$K$44</definedName>
    <definedName name="D3_Z08" localSheetId="1" hidden="true">'BO01'!$K$45:$K$45</definedName>
    <definedName name="D3_Z09" localSheetId="1" hidden="true">'BO01'!$K$46:$K$46</definedName>
    <definedName name="D3_Z10" localSheetId="1" hidden="true">'BO01'!$K$47:$K$47</definedName>
    <definedName name="D3_Z11" localSheetId="1" hidden="true">'BO01'!$K$48:$K$48</definedName>
    <definedName name="D3_Z12" localSheetId="1" hidden="true">'BO01'!$K$49:$K$49</definedName>
    <definedName name="D3_Z13" localSheetId="1" hidden="true">'BO01'!$K$50:$K$50</definedName>
    <definedName name="D3_Z14" localSheetId="1" hidden="true">'BO01'!$K$51:$K$51</definedName>
    <definedName name="D3_Z15" localSheetId="1" hidden="true">'BO01'!$K$52:$K$52</definedName>
    <definedName name="D3_Z16" localSheetId="1" hidden="true">'BO01'!$K$53:$K$53</definedName>
    <definedName name="D3_Z17" localSheetId="1" hidden="true">'BO01'!$K$54:$K$54</definedName>
    <definedName name="D3_Z18" localSheetId="1" hidden="true">'BO01'!$K$55:$K$55</definedName>
    <definedName name="D3_Z19" localSheetId="1" hidden="true">'BO01'!$K$56:$K$56</definedName>
    <definedName name="D3_Z20" localSheetId="1" hidden="true">'BO01'!$K$57:$K$57</definedName>
    <definedName name="D3_Z21" localSheetId="1" hidden="true">'BO01'!$K$58:$K$58</definedName>
    <definedName name="D3_Z22" localSheetId="1" hidden="true">'BO01'!$K$59:$K$59</definedName>
    <definedName name="D3_Z23" localSheetId="1" hidden="true">'BO01'!$K$60:$K$60</definedName>
    <definedName name="D3_Z24" localSheetId="1" hidden="true">'BO01'!$K$61:$K$61</definedName>
    <definedName name="D3_Z25" localSheetId="1" hidden="true">'BO01'!$K$62:$K$62</definedName>
    <definedName name="D3_Z26" localSheetId="1" hidden="true">'BO01'!$K$63:$K$63</definedName>
    <definedName name="D3_Z27" localSheetId="1" hidden="true">'BO01'!$K$64:$K$64</definedName>
    <definedName name="D3_Z28" localSheetId="1" hidden="true">'BO01'!$K$65:$K$65</definedName>
    <definedName name="D3_Z29" localSheetId="1" hidden="true">'BO01'!$K$66:$K$66</definedName>
    <definedName name="D3_Z30" localSheetId="1" hidden="true">'BO01'!$K$67:$K$67</definedName>
    <definedName name="D3_Z31" localSheetId="1" hidden="true">'BO01'!$K$68:$K$68</definedName>
    <definedName name="D3_Z32" localSheetId="1" hidden="true">'BO01'!$K$69:$K$69</definedName>
    <definedName name="D3_Z33" localSheetId="1" hidden="true">'BO01'!$K$70:$K$70</definedName>
    <definedName name="D3_Z34" localSheetId="1" hidden="true">'BO01'!$K$71:$K$71</definedName>
    <definedName name="D3_Z35" localSheetId="1" hidden="true">'BO01'!$K$72:$K$72</definedName>
    <definedName name="D3_Z36" localSheetId="1" hidden="true">'BO01'!$K$73:$K$73</definedName>
    <definedName name="D3_Z37" localSheetId="1" hidden="true">'BO01'!$K$74:$K$74</definedName>
    <definedName name="D3_Z38" localSheetId="1" hidden="true">'BO01'!$K$75:$K$75</definedName>
    <definedName name="D3_Z39" localSheetId="1" hidden="true">'BO01'!$K$76:$K$76</definedName>
    <definedName name="D3_Z40" localSheetId="1" hidden="true">'BO01'!$K$77:$K$77</definedName>
    <definedName name="D3_Z41" localSheetId="1" hidden="true">'BO01'!$K$78:$K$78</definedName>
    <definedName name="D3_Z42" localSheetId="1" hidden="true">'BO01'!$K$79:$K$79</definedName>
    <definedName name="D3_Z43" localSheetId="1" hidden="true">'BO01'!$K$80:$K$80</definedName>
    <definedName name="D3_Z44" localSheetId="1" hidden="true">'BO01'!$K$81:$K$81</definedName>
    <definedName name="D3_Z45" localSheetId="1" hidden="true">'BO01'!$K$82:$K$82</definedName>
    <definedName name="D3_Z46" localSheetId="1" hidden="true">'BO01'!$K$83:$K$83</definedName>
    <definedName name="D3_Z47" localSheetId="1" hidden="true">'BO01'!$K$84:$K$84</definedName>
    <definedName name="D3_Z48" localSheetId="1" hidden="true">'BO01'!$K$85:$K$85</definedName>
    <definedName name="D3_Z49" localSheetId="1" hidden="true">'BO01'!$K$86:$K$86</definedName>
    <definedName name="D3_Z50" localSheetId="1" hidden="true">'BO01'!$K$87:$K$87</definedName>
    <definedName name="D3_Z51" localSheetId="1" hidden="true">'BO01'!$K$88:$K$88</definedName>
    <definedName name="D3_Z52" localSheetId="1" hidden="true">'BO01'!$K$89:$K$89</definedName>
    <definedName name="D3_Z53" localSheetId="1" hidden="true">'BO01'!$K$90:$K$90</definedName>
    <definedName name="D3_Z54" localSheetId="1" hidden="true">'BO01'!$K$91:$K$91</definedName>
    <definedName name="D3_Z55" localSheetId="1" hidden="true">'BO01'!$K$92:$K$92</definedName>
    <definedName name="D3_Z56" localSheetId="1" hidden="true">'BO01'!$K$93:$K$93</definedName>
    <definedName name="D3_Z57" localSheetId="1" hidden="true">'BO01'!$K$94:$K$94</definedName>
    <definedName name="D3_Z58" localSheetId="1" hidden="true">'BO01'!$K$95:$K$95</definedName>
    <definedName name="D3_Z59" localSheetId="1" hidden="true">'BO01'!$K$96:$K$96</definedName>
    <definedName name="D3_Z60" localSheetId="1" hidden="true">'BO01'!$K$97:$K$97</definedName>
    <definedName name="D3_Z61" localSheetId="1" hidden="true">'BO01'!$K$98:$K$98</definedName>
    <definedName name="D3_Z62" localSheetId="1" hidden="true">'BO01'!$K$99:$K$99</definedName>
    <definedName name="D3_Z63" localSheetId="1" hidden="true">'BO01'!$K$100:$K$100</definedName>
    <definedName name="D3_Z64" localSheetId="1" hidden="true">'BO01'!$K$101:$K$101</definedName>
    <definedName name="D3_Z65" localSheetId="1" hidden="true">'BO01'!$K$102:$K$102</definedName>
    <definedName name="D3_Z66" localSheetId="1" hidden="true">'BO01'!$K$103:$K$103</definedName>
    <definedName name="_xlnm.Print_Area" localSheetId="1">'BO01'!$K$21:$O$105</definedName>
    <definedName name="_xlnm.Print_Area" localSheetId="0">Start!$A$1:$H$40</definedName>
    <definedName name="_xlnm.Print_Titles" localSheetId="1">'BO01'!$A:$J,'BO01'!$1:$20</definedName>
    <definedName name="I_Language">Start!$B$5</definedName>
    <definedName name="I_ReferDate">Start!$H$2</definedName>
    <definedName name="I_ReportName">Start!$B$1</definedName>
    <definedName name="I_Revision">Start!$B$4</definedName>
    <definedName name="I_SubjectId">Start!$H$1</definedName>
    <definedName name="I_TechNumber">Start!$B$6</definedName>
    <definedName name="I_Version">Start!$B$3</definedName>
    <definedName name="INTERNAL" localSheetId="1">'BO01'!$G:$J,'BO01'!$19:$20</definedName>
    <definedName name="P_Subtitle">Start!$B$8</definedName>
    <definedName name="P_Title">Start!$B$7</definedName>
    <definedName name="T_Konsi_Errors" localSheetId="1" hidden="true">'BO01'!$B$5</definedName>
    <definedName name="T_Konsi_Rules_Column" localSheetId="1" hidden="true">'BO01'!$K$107</definedName>
    <definedName name="T_Konsi_Rules_Cross" localSheetId="1" hidden="true">'BO01'!$N$107</definedName>
    <definedName name="T_Konsi_Rules_Row" localSheetId="1" hidden="true">'BO01'!$N$22</definedName>
    <definedName name="T_Konsi_Summary" localSheetId="0" hidden="true">Start!$D$21</definedName>
    <definedName name="T_Konsi_Warnings" localSheetId="1" hidden="true">'BO01'!$B$6</definedName>
    <definedName name="Z_CB120B31_F776_4B30_B33D_0B8FCFE1E658_.wvu.Cols" localSheetId="1" hidden="1">'BO01'!$A:$A,'BO01'!$E:$J,'BO01'!$O:$Q,'BO01'!$T:$T</definedName>
    <definedName name="Z_CB120B31_F776_4B30_B33D_0B8FCFE1E658_.wvu.PrintArea" localSheetId="1" hidden="1">'BO01'!$K$21:$L$105</definedName>
    <definedName name="Z_CB120B31_F776_4B30_B33D_0B8FCFE1E658_.wvu.PrintArea" localSheetId="0" hidden="1">Start!$A$1:$H$40</definedName>
    <definedName name="Z_CB120B31_F776_4B30_B33D_0B8FCFE1E658_.wvu.PrintTitles" localSheetId="1" hidden="1">'BO01'!$A:$J,'BO01'!$1:$19</definedName>
    <definedName name="Z_CB120B31_F776_4B30_B33D_0B8FCFE1E658_.wvu.Rows" localSheetId="1" hidden="1">'BO01'!$6:$14</definedName>
    <definedName name="Z_CB120B31_F776_4B30_B33D_0B8FCFE1E658_.wvu.Rows" localSheetId="0" hidden="1">Start!$24:$24</definedName>
    <definedName name="Validation_D001_BO01_K104_0" hidden="true">'BO01'!$K$22:$K$104,'BO01'!$K$104</definedName>
    <definedName name="ValidationSummary_BO01_ERROR" hidden="true">Validation!B9</definedName>
    <definedName name="ValidationSummary_Total_ERROR" hidden="true">Validation!B5</definedName>
    <definedName name="_xlnm._FilterDatabase" localSheetId="2" hidden="true">Validation!$A$12:$F$13</definedName>
    <definedName name="_xlnm._FilterDatabase" localSheetId="3" hidden="true">Mapping!$A$3:$C$86</definedName>
  </definedNames>
  <calcPr calcId="162913"/>
  <customWorkbookViews>
    <customWorkbookView name="Gruss Roland - Persönliche Ansicht" guid="{CB120B31-F776-4B30-B33D-0B8FCFE1E658}" mergeInterval="0" personalView="1" xWindow="12" yWindow="38" windowWidth="1311" windowHeight="882" tabRatio="842" activeSheetId="1"/>
  </customWorkbookViews>
</workbook>
</file>

<file path=xl/calcChain.xml><?xml version="1.0" encoding="utf-8"?>
<calcChain xmlns="http://schemas.openxmlformats.org/spreadsheetml/2006/main">
  <c r="F38" i="12" l="1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B32" i="1" l="1"/>
  <c r="B4" i="12" l="1"/>
  <c r="B1" i="12" l="1"/>
  <c r="B3" i="12" l="1"/>
  <c r="F39" i="12" l="1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K18" i="12" l="1"/>
  <c r="B10" i="12"/>
  <c r="B9" i="12"/>
  <c r="B7" i="12"/>
  <c r="H37" i="1" l="1"/>
  <c r="H34" i="1" l="1"/>
  <c r="H35" i="1"/>
</calcChain>
</file>

<file path=xl/comments12.xml><?xml version="1.0" encoding="utf-8"?>
<comments xmlns="http://schemas.openxmlformats.org/spreadsheetml/2006/main">
  <authors>
    <author/>
    <author>SNB</author>
  </authors>
  <commentList>
    <comment ref="K107" authorId="1">
      <text>
        <t>Total Fourchette de taux</t>
      </text>
    </comment>
  </commentList>
</comments>
</file>

<file path=xl/sharedStrings.xml><?xml version="1.0" encoding="utf-8"?>
<sst xmlns="http://schemas.openxmlformats.org/spreadsheetml/2006/main" count="578" uniqueCount="479">
  <si>
    <t>XXXXXX</t>
  </si>
  <si>
    <t>Version</t>
  </si>
  <si>
    <t>Total</t>
  </si>
  <si>
    <t>Category</t>
  </si>
  <si>
    <t>D3</t>
  </si>
  <si>
    <t>D4</t>
  </si>
  <si>
    <t>D5</t>
  </si>
  <si>
    <t>Z02</t>
  </si>
  <si>
    <t>Z03</t>
  </si>
  <si>
    <t>Z04</t>
  </si>
  <si>
    <t>Z05</t>
  </si>
  <si>
    <t>Z06</t>
  </si>
  <si>
    <t>Z07</t>
  </si>
  <si>
    <t>Z08</t>
  </si>
  <si>
    <t>Z09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</si>
  <si>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</si>
  <si>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</si>
  <si>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</si>
  <si>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</si>
  <si>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</si>
  <si>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</si>
  <si>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</si>
  <si>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</si>
  <si>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</si>
  <si>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</si>
  <si>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</si>
  <si>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Z21</t>
  </si>
  <si>
    <t>Z22</t>
  </si>
  <si>
    <t>Z23</t>
  </si>
  <si>
    <t>Z24</t>
  </si>
  <si>
    <t>Z25</t>
  </si>
  <si>
    <t>Z26</t>
  </si>
  <si>
    <t>Z27</t>
  </si>
  <si>
    <t>Z28</t>
  </si>
  <si>
    <t>Z29</t>
  </si>
  <si>
    <t>Z30</t>
  </si>
  <si>
    <t>Z31</t>
  </si>
  <si>
    <t>Z32</t>
  </si>
  <si>
    <t>Z33</t>
  </si>
  <si>
    <t>Z34</t>
  </si>
  <si>
    <t>Z35</t>
  </si>
  <si>
    <t>Z36</t>
  </si>
  <si>
    <t>Z37</t>
  </si>
  <si>
    <t>Z38</t>
  </si>
  <si>
    <t>Z39</t>
  </si>
  <si>
    <t>Z40</t>
  </si>
  <si>
    <t>Z41</t>
  </si>
  <si>
    <t>Z42</t>
  </si>
  <si>
    <t>Z43</t>
  </si>
  <si>
    <t>Z44</t>
  </si>
  <si>
    <t>Z45</t>
  </si>
  <si>
    <t>Z46</t>
  </si>
  <si>
    <t>Z47</t>
  </si>
  <si>
    <t>Z48</t>
  </si>
  <si>
    <t>Z49</t>
  </si>
  <si>
    <t>Z50</t>
  </si>
  <si>
    <t>Z51</t>
  </si>
  <si>
    <t>Z52</t>
  </si>
  <si>
    <t>Z53</t>
  </si>
  <si>
    <t>Z54</t>
  </si>
  <si>
    <t>Z55</t>
  </si>
  <si>
    <t>Z56</t>
  </si>
  <si>
    <t>Z57</t>
  </si>
  <si>
    <t>Z58</t>
  </si>
  <si>
    <t>Z59</t>
  </si>
  <si>
    <t>Z60</t>
  </si>
  <si>
    <t>Z61</t>
  </si>
  <si>
    <t>Z62</t>
  </si>
  <si>
    <t>Z63</t>
  </si>
  <si>
    <t>Z64</t>
  </si>
  <si>
    <t>Z65</t>
  </si>
  <si>
    <t>Z66</t>
  </si>
  <si>
    <t>T</t>
  </si>
  <si>
    <t>D1_I, D2_CHF</t>
  </si>
  <si>
    <t>D3_Z02</t>
  </si>
  <si>
    <t>D3_Z03</t>
  </si>
  <si>
    <t>D3_Z04</t>
  </si>
  <si>
    <t>D3_Z05</t>
  </si>
  <si>
    <t>D3_Z06</t>
  </si>
  <si>
    <t>D3_Z07</t>
  </si>
  <si>
    <t>D3_Z08</t>
  </si>
  <si>
    <t>D3_Z09</t>
  </si>
  <si>
    <t>D3_Z10</t>
  </si>
  <si>
    <t>D3_Z11</t>
  </si>
  <si>
    <t>D3_Z12</t>
  </si>
  <si>
    <t>D3_Z13</t>
  </si>
  <si>
    <t>D3_Z14</t>
  </si>
  <si>
    <t>D3_Z15</t>
  </si>
  <si>
    <t>D3_Z16</t>
  </si>
  <si>
    <t>D3_Z17</t>
  </si>
  <si>
    <t>D3_Z18</t>
  </si>
  <si>
    <t>D3_Z19</t>
  </si>
  <si>
    <t>D3_Z20</t>
  </si>
  <si>
    <t>D3_Z21</t>
  </si>
  <si>
    <t>D3_Z22</t>
  </si>
  <si>
    <t>D3_Z23</t>
  </si>
  <si>
    <t>D3_Z24</t>
  </si>
  <si>
    <t>D3_Z25</t>
  </si>
  <si>
    <t>D3_Z26</t>
  </si>
  <si>
    <t>D3_Z27</t>
  </si>
  <si>
    <t>D3_Z28</t>
  </si>
  <si>
    <t>D3_Z29</t>
  </si>
  <si>
    <t>D3_Z30</t>
  </si>
  <si>
    <t>D3_Z31</t>
  </si>
  <si>
    <t>D3_Z32</t>
  </si>
  <si>
    <t>D3_Z33</t>
  </si>
  <si>
    <t>D3_Z34</t>
  </si>
  <si>
    <t>D3_Z35</t>
  </si>
  <si>
    <t>D3_Z36</t>
  </si>
  <si>
    <t>D3_Z37</t>
  </si>
  <si>
    <t>D3_Z38</t>
  </si>
  <si>
    <t>D3_Z39</t>
  </si>
  <si>
    <t>D3_Z40</t>
  </si>
  <si>
    <t>D3_Z41</t>
  </si>
  <si>
    <t>D3_Z42</t>
  </si>
  <si>
    <t>D3_Z43</t>
  </si>
  <si>
    <t>D3_Z44</t>
  </si>
  <si>
    <t>D3_Z45</t>
  </si>
  <si>
    <t>D3_Z46</t>
  </si>
  <si>
    <t>D3_Z47</t>
  </si>
  <si>
    <t>D3_Z48</t>
  </si>
  <si>
    <t>D3_Z49</t>
  </si>
  <si>
    <t>D3_Z50</t>
  </si>
  <si>
    <t>D3_Z51</t>
  </si>
  <si>
    <t>D3_Z52</t>
  </si>
  <si>
    <t>D3_Z53</t>
  </si>
  <si>
    <t>D3_Z54</t>
  </si>
  <si>
    <t>D3_Z55</t>
  </si>
  <si>
    <t>D3_Z56</t>
  </si>
  <si>
    <t>D3_Z57</t>
  </si>
  <si>
    <t>D3_Z58</t>
  </si>
  <si>
    <t>D3_Z59</t>
  </si>
  <si>
    <t>D3_Z60</t>
  </si>
  <si>
    <t>D3_Z61</t>
  </si>
  <si>
    <t>D3_Z62</t>
  </si>
  <si>
    <t>D3_Z63</t>
  </si>
  <si>
    <t>D3_Z64</t>
  </si>
  <si>
    <t>D3_Z65</t>
  </si>
  <si>
    <t>D3_Z66</t>
  </si>
  <si>
    <t>D3_T</t>
  </si>
  <si>
    <t>BUWO_U</t>
  </si>
  <si>
    <t>BO01</t>
  </si>
  <si>
    <t>0</t>
  </si>
  <si>
    <t>Enquête</t>
  </si>
  <si>
    <t>Date de référence</t>
  </si>
  <si>
    <t>jj.mm.aaaa</t>
  </si>
  <si>
    <t xml:space="preserve"> -&gt; Continuez en utilisant le tabulateur</t>
  </si>
  <si>
    <t>Raison sociale:</t>
  </si>
  <si>
    <t>Nombre d'erreurs</t>
  </si>
  <si>
    <t>Nombre d'avertissements</t>
  </si>
  <si>
    <r>
      <rPr>
        <b/>
        <sz val="10"/>
        <color indexed="8"/>
        <rFont val="Arial"/>
        <family val="2"/>
      </rPr>
      <t>Remarques</t>
    </r>
    <r>
      <rPr>
        <sz val="10"/>
        <color indexed="8"/>
        <rFont val="Arial"/>
        <family val="2"/>
      </rPr>
      <t>: Veuillez indiquer vos remarques concernant la livraison dans un document séparé</t>
    </r>
  </si>
  <si>
    <t>Banque nationale suisse</t>
  </si>
  <si>
    <t>Case postale</t>
  </si>
  <si>
    <t>CH-8022 Zurich</t>
  </si>
  <si>
    <t>Tél.: +41 58 631 00 00</t>
  </si>
  <si>
    <t>Questions concernant les enquêtes:</t>
  </si>
  <si>
    <t>Objet:</t>
  </si>
  <si>
    <t>fr</t>
  </si>
  <si>
    <t>Entreprise</t>
  </si>
  <si>
    <t>en milliers de francs</t>
  </si>
  <si>
    <t>Monnaie CHF</t>
  </si>
  <si>
    <t>Suisse</t>
  </si>
  <si>
    <t>15 et plus</t>
  </si>
  <si>
    <t>Taux d'intérêt en %</t>
  </si>
  <si>
    <t>Créances sur hypothécaires</t>
  </si>
  <si>
    <t>C_BIL.AKT.HYP</t>
  </si>
  <si>
    <t>Répartition des créances hypothécaires en francs
et en comptes suisses</t>
  </si>
  <si>
    <t>Code BNS</t>
  </si>
  <si>
    <t>Formulaire(s)</t>
  </si>
  <si>
    <t>Révision</t>
  </si>
  <si>
    <t>Langue</t>
  </si>
  <si>
    <t>Commande de formulaires d’enquête:</t>
  </si>
  <si>
    <t>Examens de la cohérence</t>
  </si>
  <si>
    <r>
      <t>N</t>
    </r>
    <r>
      <rPr>
        <vertAlign val="superscript"/>
        <sz val="10"/>
        <color theme="1"/>
        <rFont val="Arial"/>
        <family val="2"/>
      </rPr>
      <t>o</t>
    </r>
    <r>
      <rPr>
        <sz val="10"/>
        <color theme="1"/>
        <rFont val="Arial"/>
        <family val="2"/>
      </rPr>
      <t xml:space="preserve"> techn.</t>
    </r>
  </si>
  <si>
    <t>Répartition des créances hypothécaires en francs et en comptes suisses</t>
  </si>
  <si>
    <t>Formulaire</t>
  </si>
  <si>
    <r>
      <rPr>
        <b/>
        <sz val="10"/>
        <color indexed="8"/>
        <rFont val="Arial"/>
        <family val="2"/>
      </rPr>
      <t xml:space="preserve">Commentaires: </t>
    </r>
    <r>
      <rPr>
        <sz val="10"/>
        <color indexed="8"/>
        <rFont val="Arial"/>
        <family val="2"/>
      </rPr>
      <t>Voir les commentaires concernant cette enquête sous</t>
    </r>
    <r>
      <rPr>
        <i/>
        <u/>
        <sz val="10"/>
        <color indexed="8"/>
        <rFont val="Arial"/>
        <family val="2"/>
      </rPr>
      <t xml:space="preserve"> https://emi.snb.ch/fr/emi/BUWOX</t>
    </r>
  </si>
  <si>
    <r>
      <t>ainsi que d'autres informations utiles sous</t>
    </r>
    <r>
      <rPr>
        <i/>
        <u/>
        <sz val="10"/>
        <color theme="1"/>
        <rFont val="Arial"/>
        <family val="2"/>
      </rPr>
      <t xml:space="preserve"> www.snb.ch</t>
    </r>
    <r>
      <rPr>
        <sz val="10"/>
        <color theme="1"/>
        <rFont val="Arial"/>
        <family val="2"/>
      </rPr>
      <t xml:space="preserve"> &gt; Statistiques &gt; Enquêtes.</t>
    </r>
  </si>
  <si>
    <t>Statistique</t>
  </si>
  <si>
    <t>1.2</t>
  </si>
  <si>
    <t>&lt; -5</t>
  </si>
  <si>
    <t>M01</t>
  </si>
  <si>
    <t>D3_M01</t>
  </si>
  <si>
    <t>M02</t>
  </si>
  <si>
    <t>D3_M02</t>
  </si>
  <si>
    <t>M03</t>
  </si>
  <si>
    <t>D3_M03</t>
  </si>
  <si>
    <t>M04</t>
  </si>
  <si>
    <t>D3_M04</t>
  </si>
  <si>
    <t>M05</t>
  </si>
  <si>
    <t>D3_M05</t>
  </si>
  <si>
    <t>M06</t>
  </si>
  <si>
    <t>D3_M06</t>
  </si>
  <si>
    <t>M07</t>
  </si>
  <si>
    <t>D3_M07</t>
  </si>
  <si>
    <t>M08</t>
  </si>
  <si>
    <t>D3_M08</t>
  </si>
  <si>
    <t>M09</t>
  </si>
  <si>
    <t>D3_M09</t>
  </si>
  <si>
    <t>M10</t>
  </si>
  <si>
    <t>D3_M10</t>
  </si>
  <si>
    <t>M11</t>
  </si>
  <si>
    <t>D3_M11</t>
  </si>
  <si>
    <t>M12</t>
  </si>
  <si>
    <t>D3_M12</t>
  </si>
  <si>
    <t>M13</t>
  </si>
  <si>
    <t>D3_M13</t>
  </si>
  <si>
    <t>M14</t>
  </si>
  <si>
    <t>D3_M14</t>
  </si>
  <si>
    <t>M15</t>
  </si>
  <si>
    <t>D3_M15</t>
  </si>
  <si>
    <t>M16</t>
  </si>
  <si>
    <t>D3_M16</t>
  </si>
  <si>
    <t>M17</t>
  </si>
  <si>
    <t>D3_M17</t>
  </si>
  <si>
    <r>
      <rPr>
        <b/>
        <sz val="10"/>
        <rFont val="Arial"/>
        <family val="2"/>
      </rPr>
      <t>Délai de remise</t>
    </r>
    <r>
      <rPr>
        <sz val="10"/>
        <rFont val="Arial"/>
        <family val="2"/>
      </rPr>
      <t xml:space="preserve">: Le formulaire, à remplir chaque trimestre, doit être remis à la BNS </t>
    </r>
    <r>
      <rPr>
        <b/>
        <sz val="10"/>
        <rFont val="Arial"/>
        <family val="2"/>
      </rPr>
      <t>jusqu' à la fin du mois suivant.</t>
    </r>
  </si>
  <si>
    <t>-5 à -4,75</t>
  </si>
  <si>
    <t>-4,25 à -4</t>
  </si>
  <si>
    <t>-4,75 à -4,5</t>
  </si>
  <si>
    <t>-4,5 à -4,25</t>
  </si>
  <si>
    <t>-4 à -3,75</t>
  </si>
  <si>
    <t>-3,75 à -3,5</t>
  </si>
  <si>
    <t>-3,5 à -3,25</t>
  </si>
  <si>
    <t>-3,25 à -3</t>
  </si>
  <si>
    <t>-3 à -2,75</t>
  </si>
  <si>
    <t>-2,75 à -2,5</t>
  </si>
  <si>
    <t>-2,5 à -2,25</t>
  </si>
  <si>
    <t>-2,25 à -2</t>
  </si>
  <si>
    <t>-2 à -1,75</t>
  </si>
  <si>
    <t>-1,75 à -1,5</t>
  </si>
  <si>
    <t>-1,5 à -1,25</t>
  </si>
  <si>
    <t>-1,25 à -1</t>
  </si>
  <si>
    <t>-1 à -0,75</t>
  </si>
  <si>
    <t>-0,75 à -0,5</t>
  </si>
  <si>
    <t>-0,5 à -0,25</t>
  </si>
  <si>
    <t>-0,25 à 0</t>
  </si>
  <si>
    <t>0 à 0,25</t>
  </si>
  <si>
    <t>0,25 à 0,5</t>
  </si>
  <si>
    <t>0,5 à 0,75</t>
  </si>
  <si>
    <t>0,75 à 1</t>
  </si>
  <si>
    <t>1 à 1,25</t>
  </si>
  <si>
    <t>1,25 à 1,5</t>
  </si>
  <si>
    <t>1,5 à 1,75</t>
  </si>
  <si>
    <t>1,75 à 2</t>
  </si>
  <si>
    <t>2 à 2,25</t>
  </si>
  <si>
    <t>2,25 à 2,5</t>
  </si>
  <si>
    <t>2,5 à 2,75</t>
  </si>
  <si>
    <t>2,75 à 3</t>
  </si>
  <si>
    <t>3 à 3,25</t>
  </si>
  <si>
    <t>3,25 à 3,5</t>
  </si>
  <si>
    <t>3,5 à 3,75</t>
  </si>
  <si>
    <t>3,75 à 4</t>
  </si>
  <si>
    <t>4 à 4,25</t>
  </si>
  <si>
    <t>4,25 à 4,5</t>
  </si>
  <si>
    <t>4,5 à 4,75</t>
  </si>
  <si>
    <t>4,75 à 5</t>
  </si>
  <si>
    <t>5 à 5,25</t>
  </si>
  <si>
    <t>5,25 à 5,5</t>
  </si>
  <si>
    <t>5,5 à 5,75</t>
  </si>
  <si>
    <t>5,75 à 6</t>
  </si>
  <si>
    <t>6 à 6,25</t>
  </si>
  <si>
    <t>6,25 à 6,5</t>
  </si>
  <si>
    <t>6,5 à 6,75</t>
  </si>
  <si>
    <t>6,75 à 7</t>
  </si>
  <si>
    <t>7 à 7,25</t>
  </si>
  <si>
    <t>7,25 à 7,5</t>
  </si>
  <si>
    <t>7,5 à 7,75</t>
  </si>
  <si>
    <t>7,75 à 8</t>
  </si>
  <si>
    <t>8 à 8,25</t>
  </si>
  <si>
    <t>8,25 à 8,5</t>
  </si>
  <si>
    <t>8,5 à 8,75</t>
  </si>
  <si>
    <t>8,75 à 9</t>
  </si>
  <si>
    <t>9 à 9,25</t>
  </si>
  <si>
    <t>9,25 à 9,5</t>
  </si>
  <si>
    <t>9,5 à 9,75</t>
  </si>
  <si>
    <t>9,75 à 10</t>
  </si>
  <si>
    <t>10 à 10,25</t>
  </si>
  <si>
    <t>10,25 à 10,5</t>
  </si>
  <si>
    <t>10,5 à 10,75</t>
  </si>
  <si>
    <t>10,75 à 11</t>
  </si>
  <si>
    <t>11 à 11,25</t>
  </si>
  <si>
    <t>11,25 à 11,5</t>
  </si>
  <si>
    <t>11,5 à 11,75</t>
  </si>
  <si>
    <t>11,75 à 12</t>
  </si>
  <si>
    <t>12 à 12,25</t>
  </si>
  <si>
    <t>12,25 à 12,5</t>
  </si>
  <si>
    <t>12,5 à 12,75</t>
  </si>
  <si>
    <t>12,75 à 13</t>
  </si>
  <si>
    <t>13 à 13,25</t>
  </si>
  <si>
    <t>13,25 à 13,5</t>
  </si>
  <si>
    <t>13,5 à 13,75</t>
  </si>
  <si>
    <t>13,75 à 14</t>
  </si>
  <si>
    <t>14 à 14,25</t>
  </si>
  <si>
    <t>14,25 à 14,5</t>
  </si>
  <si>
    <t>14,5 à 14,75</t>
  </si>
  <si>
    <t>14,75 à 15</t>
  </si>
  <si>
    <t>2</t>
  </si>
  <si>
    <t>Tableau</t>
  </si>
  <si>
    <t>Code de la règle</t>
  </si>
  <si>
    <t>Nom</t>
  </si>
  <si>
    <t>Règle Excel</t>
  </si>
  <si>
    <t>Règle basée sur le contenu</t>
  </si>
  <si>
    <t>Evaluation</t>
  </si>
  <si>
    <t>BUWO_U_D.D001</t>
  </si>
  <si>
    <t>Total Fourchette de taux</t>
  </si>
  <si>
    <t>K104=SUM(K22,K23,K24,K25,K26,K27,K28,K29,K30,K31,K32,K33,K34,K35,K36,K37,K38,K39,K40,K41,K42,K43,K44,K45,K46,K47,K48,K49,K50,K51,K52,K53,K54,K55,K56,K57,K58,K59,K60,K61,K62,K63,K64,K65,K66,K67,K68,K69,K70,K71,K72,K73,K74,K75,K76,K77,K78,K79,K80,K81,K82,K83,K84,K85,K86,K87,K88,K89,K90,K91,K92,K93,K94,K95,K96,K97,K98,K99,K100,K101,K102,K103)(±0.5)</t>
  </si>
  <si>
    <t>BIL.AKT.HYP{CHE,CHF,T}=SUM(BIL.AKT.HYP{CHE,CHF,M01},BIL.AKT.HYP{CHE,CHF,M02},BIL.AKT.HYP{CHE,CHF,M03},BIL.AKT.HYP{CHE,CHF,M04},BIL.AKT.HYP{CHE,CHF,M05},BIL.AKT.HYP{CHE,CHF,M06},BIL.AKT.HYP{CHE,CHF,M07},BIL.AKT.HYP{CHE,CHF,M08},BIL.AKT.HYP{CHE,CHF,M09},BIL.AKT.HYP{CHE,CHF,M10},BIL.AKT.HYP{CHE,CHF,M11},BIL.AKT.HYP{CHE,CHF,M12},BIL.AKT.HYP{CHE,CHF,M13},BIL.AKT.HYP{CHE,CHF,M14},BIL.AKT.HYP{CHE,CHF,M15},BIL.AKT.HYP{CHE,CHF,M16},BIL.AKT.HYP{CHE,CHF,M17},BIL.AKT.HYP{CHE,CHF,Z02},BIL.AKT.HYP{CHE,CHF,Z03},BIL.AKT.HYP{CHE,CHF,Z04},BIL.AKT.HYP{CHE,CHF,Z05},BIL.AKT.HYP{CHE,CHF,Z06},BIL.AKT.HYP{CHE,CHF,Z07},BIL.AKT.HYP{CHE,CHF,Z08},BIL.AKT.HYP{CHE,CHF,Z09},BIL.AKT.HYP{CHE,CHF,Z10},BIL.AKT.HYP{CHE,CHF,Z11},BIL.AKT.HYP{CHE,CHF,Z12},BIL.AKT.HYP{CHE,CHF,Z13},BIL.AKT.HYP{CHE,CHF,Z14},BIL.AKT.HYP{CHE,CHF,Z15},BIL.AKT.HYP{CHE,CHF,Z16},BIL.AKT.HYP{CHE,CHF,Z17},BIL.AKT.HYP{CHE,CHF,Z18},BIL.AKT.HYP{CHE,CHF,Z19},BIL.AKT.HYP{CHE,CHF,Z20},BIL.AKT.HYP{CHE,CHF,Z21},BIL.AKT.HYP{CHE,CHF,Z22},BIL.AKT.HYP{CHE,CHF,Z23},BIL.AKT.HYP{CHE,CHF,Z24},BIL.AKT.HYP{CHE,CHF,Z25},BIL.AKT.HYP{CHE,CHF,Z26},BIL.AKT.HYP{CHE,CHF,Z27},BIL.AKT.HYP{CHE,CHF,Z28},BIL.AKT.HYP{CHE,CHF,Z29},BIL.AKT.HYP{CHE,CHF,Z30},BIL.AKT.HYP{CHE,CHF,Z31},BIL.AKT.HYP{CHE,CHF,Z32},BIL.AKT.HYP{CHE,CHF,Z33},BIL.AKT.HYP{CHE,CHF,Z34},BIL.AKT.HYP{CHE,CHF,Z35},BIL.AKT.HYP{CHE,CHF,Z36},BIL.AKT.HYP{CHE,CHF,Z37},BIL.AKT.HYP{CHE,CHF,Z38},BIL.AKT.HYP{CHE,CHF,Z39},BIL.AKT.HYP{CHE,CHF,Z40},BIL.AKT.HYP{CHE,CHF,Z41},BIL.AKT.HYP{CHE,CHF,Z42},BIL.AKT.HYP{CHE,CHF,Z43},BIL.AKT.HYP{CHE,CHF,Z44},BIL.AKT.HYP{CHE,CHF,Z45},BIL.AKT.HYP{CHE,CHF,Z46},BIL.AKT.HYP{CHE,CHF,Z47},BIL.AKT.HYP{CHE,CHF,Z48},BIL.AKT.HYP{CHE,CHF,Z49},BIL.AKT.HYP{CHE,CHF,Z50},BIL.AKT.HYP{CHE,CHF,Z51},BIL.AKT.HYP{CHE,CHF,Z52},BIL.AKT.HYP{CHE,CHF,Z53},BIL.AKT.HYP{CHE,CHF,Z54},BIL.AKT.HYP{CHE,CHF,Z55},BIL.AKT.HYP{CHE,CHF,Z56},BIL.AKT.HYP{CHE,CHF,Z57},BIL.AKT.HYP{CHE,CHF,Z58},BIL.AKT.HYP{CHE,CHF,Z59},BIL.AKT.HYP{CHE,CHF,Z60},BIL.AKT.HYP{CHE,CHF,Z61},BIL.AKT.HYP{CHE,CHF,Z62},BIL.AKT.HYP{CHE,CHF,Z63},BIL.AKT.HYP{CHE,CHF,Z64},BIL.AKT.HYP{CHE,CHF,Z65},BIL.AKT.HYP{CHE,CHF,Z66})(±0.5)</t>
  </si>
  <si>
    <t>ERROR</t>
  </si>
  <si>
    <t>WARNING</t>
  </si>
  <si>
    <t>Attribution des cellules Excel aux clés techniques</t>
  </si>
  <si>
    <t>tableau</t>
  </si>
  <si>
    <t>clé technique</t>
  </si>
  <si>
    <t>cellule Excel</t>
  </si>
  <si>
    <t>BIL.AKT.HYP{CHE,CHF,T}</t>
  </si>
  <si>
    <t>K104</t>
  </si>
  <si>
    <t>BIL.AKT.HYP{CHE,CHF,M01}</t>
  </si>
  <si>
    <t>K22</t>
  </si>
  <si>
    <t>BIL.AKT.HYP{CHE,CHF,M02}</t>
  </si>
  <si>
    <t>K23</t>
  </si>
  <si>
    <t>BIL.AKT.HYP{CHE,CHF,M03}</t>
  </si>
  <si>
    <t>K24</t>
  </si>
  <si>
    <t>BIL.AKT.HYP{CHE,CHF,M04}</t>
  </si>
  <si>
    <t>K25</t>
  </si>
  <si>
    <t>BIL.AKT.HYP{CHE,CHF,M05}</t>
  </si>
  <si>
    <t>K26</t>
  </si>
  <si>
    <t>BIL.AKT.HYP{CHE,CHF,M06}</t>
  </si>
  <si>
    <t>K27</t>
  </si>
  <si>
    <t>BIL.AKT.HYP{CHE,CHF,M07}</t>
  </si>
  <si>
    <t>K28</t>
  </si>
  <si>
    <t>BIL.AKT.HYP{CHE,CHF,M08}</t>
  </si>
  <si>
    <t>K29</t>
  </si>
  <si>
    <t>BIL.AKT.HYP{CHE,CHF,M09}</t>
  </si>
  <si>
    <t>K30</t>
  </si>
  <si>
    <t>BIL.AKT.HYP{CHE,CHF,M10}</t>
  </si>
  <si>
    <t>K31</t>
  </si>
  <si>
    <t>BIL.AKT.HYP{CHE,CHF,M11}</t>
  </si>
  <si>
    <t>K32</t>
  </si>
  <si>
    <t>BIL.AKT.HYP{CHE,CHF,M12}</t>
  </si>
  <si>
    <t>K33</t>
  </si>
  <si>
    <t>BIL.AKT.HYP{CHE,CHF,M13}</t>
  </si>
  <si>
    <t>K34</t>
  </si>
  <si>
    <t>BIL.AKT.HYP{CHE,CHF,M14}</t>
  </si>
  <si>
    <t>K35</t>
  </si>
  <si>
    <t>BIL.AKT.HYP{CHE,CHF,M15}</t>
  </si>
  <si>
    <t>K36</t>
  </si>
  <si>
    <t>BIL.AKT.HYP{CHE,CHF,M16}</t>
  </si>
  <si>
    <t>K37</t>
  </si>
  <si>
    <t>BIL.AKT.HYP{CHE,CHF,M17}</t>
  </si>
  <si>
    <t>K38</t>
  </si>
  <si>
    <t>BIL.AKT.HYP{CHE,CHF,Z02}</t>
  </si>
  <si>
    <t>K39</t>
  </si>
  <si>
    <t>BIL.AKT.HYP{CHE,CHF,Z03}</t>
  </si>
  <si>
    <t>K40</t>
  </si>
  <si>
    <t>BIL.AKT.HYP{CHE,CHF,Z04}</t>
  </si>
  <si>
    <t>K41</t>
  </si>
  <si>
    <t>BIL.AKT.HYP{CHE,CHF,Z05}</t>
  </si>
  <si>
    <t>K42</t>
  </si>
  <si>
    <t>BIL.AKT.HYP{CHE,CHF,Z06}</t>
  </si>
  <si>
    <t>K43</t>
  </si>
  <si>
    <t>BIL.AKT.HYP{CHE,CHF,Z07}</t>
  </si>
  <si>
    <t>K44</t>
  </si>
  <si>
    <t>BIL.AKT.HYP{CHE,CHF,Z08}</t>
  </si>
  <si>
    <t>K45</t>
  </si>
  <si>
    <t>BIL.AKT.HYP{CHE,CHF,Z09}</t>
  </si>
  <si>
    <t>K46</t>
  </si>
  <si>
    <t>BIL.AKT.HYP{CHE,CHF,Z10}</t>
  </si>
  <si>
    <t>K47</t>
  </si>
  <si>
    <t>BIL.AKT.HYP{CHE,CHF,Z11}</t>
  </si>
  <si>
    <t>K48</t>
  </si>
  <si>
    <t>BIL.AKT.HYP{CHE,CHF,Z12}</t>
  </si>
  <si>
    <t>K49</t>
  </si>
  <si>
    <t>BIL.AKT.HYP{CHE,CHF,Z13}</t>
  </si>
  <si>
    <t>K50</t>
  </si>
  <si>
    <t>BIL.AKT.HYP{CHE,CHF,Z14}</t>
  </si>
  <si>
    <t>K51</t>
  </si>
  <si>
    <t>BIL.AKT.HYP{CHE,CHF,Z15}</t>
  </si>
  <si>
    <t>K52</t>
  </si>
  <si>
    <t>BIL.AKT.HYP{CHE,CHF,Z16}</t>
  </si>
  <si>
    <t>K53</t>
  </si>
  <si>
    <t>BIL.AKT.HYP{CHE,CHF,Z17}</t>
  </si>
  <si>
    <t>K54</t>
  </si>
  <si>
    <t>BIL.AKT.HYP{CHE,CHF,Z18}</t>
  </si>
  <si>
    <t>K55</t>
  </si>
  <si>
    <t>BIL.AKT.HYP{CHE,CHF,Z19}</t>
  </si>
  <si>
    <t>K56</t>
  </si>
  <si>
    <t>BIL.AKT.HYP{CHE,CHF,Z20}</t>
  </si>
  <si>
    <t>K57</t>
  </si>
  <si>
    <t>BIL.AKT.HYP{CHE,CHF,Z21}</t>
  </si>
  <si>
    <t>K58</t>
  </si>
  <si>
    <t>BIL.AKT.HYP{CHE,CHF,Z22}</t>
  </si>
  <si>
    <t>K59</t>
  </si>
  <si>
    <t>BIL.AKT.HYP{CHE,CHF,Z23}</t>
  </si>
  <si>
    <t>K60</t>
  </si>
  <si>
    <t>BIL.AKT.HYP{CHE,CHF,Z24}</t>
  </si>
  <si>
    <t>K61</t>
  </si>
  <si>
    <t>BIL.AKT.HYP{CHE,CHF,Z25}</t>
  </si>
  <si>
    <t>K62</t>
  </si>
  <si>
    <t>BIL.AKT.HYP{CHE,CHF,Z26}</t>
  </si>
  <si>
    <t>K63</t>
  </si>
  <si>
    <t>BIL.AKT.HYP{CHE,CHF,Z27}</t>
  </si>
  <si>
    <t>K64</t>
  </si>
  <si>
    <t>BIL.AKT.HYP{CHE,CHF,Z28}</t>
  </si>
  <si>
    <t>K65</t>
  </si>
  <si>
    <t>BIL.AKT.HYP{CHE,CHF,Z29}</t>
  </si>
  <si>
    <t>K66</t>
  </si>
  <si>
    <t>BIL.AKT.HYP{CHE,CHF,Z30}</t>
  </si>
  <si>
    <t>K67</t>
  </si>
  <si>
    <t>BIL.AKT.HYP{CHE,CHF,Z31}</t>
  </si>
  <si>
    <t>K68</t>
  </si>
  <si>
    <t>BIL.AKT.HYP{CHE,CHF,Z32}</t>
  </si>
  <si>
    <t>K69</t>
  </si>
  <si>
    <t>BIL.AKT.HYP{CHE,CHF,Z33}</t>
  </si>
  <si>
    <t>K70</t>
  </si>
  <si>
    <t>BIL.AKT.HYP{CHE,CHF,Z34}</t>
  </si>
  <si>
    <t>K71</t>
  </si>
  <si>
    <t>BIL.AKT.HYP{CHE,CHF,Z35}</t>
  </si>
  <si>
    <t>K72</t>
  </si>
  <si>
    <t>BIL.AKT.HYP{CHE,CHF,Z36}</t>
  </si>
  <si>
    <t>K73</t>
  </si>
  <si>
    <t>BIL.AKT.HYP{CHE,CHF,Z37}</t>
  </si>
  <si>
    <t>K74</t>
  </si>
  <si>
    <t>BIL.AKT.HYP{CHE,CHF,Z38}</t>
  </si>
  <si>
    <t>K75</t>
  </si>
  <si>
    <t>BIL.AKT.HYP{CHE,CHF,Z39}</t>
  </si>
  <si>
    <t>K76</t>
  </si>
  <si>
    <t>BIL.AKT.HYP{CHE,CHF,Z40}</t>
  </si>
  <si>
    <t>K77</t>
  </si>
  <si>
    <t>BIL.AKT.HYP{CHE,CHF,Z41}</t>
  </si>
  <si>
    <t>K78</t>
  </si>
  <si>
    <t>BIL.AKT.HYP{CHE,CHF,Z42}</t>
  </si>
  <si>
    <t>K79</t>
  </si>
  <si>
    <t>BIL.AKT.HYP{CHE,CHF,Z43}</t>
  </si>
  <si>
    <t>K80</t>
  </si>
  <si>
    <t>BIL.AKT.HYP{CHE,CHF,Z44}</t>
  </si>
  <si>
    <t>K81</t>
  </si>
  <si>
    <t>BIL.AKT.HYP{CHE,CHF,Z45}</t>
  </si>
  <si>
    <t>K82</t>
  </si>
  <si>
    <t>BIL.AKT.HYP{CHE,CHF,Z46}</t>
  </si>
  <si>
    <t>K83</t>
  </si>
  <si>
    <t>BIL.AKT.HYP{CHE,CHF,Z47}</t>
  </si>
  <si>
    <t>K84</t>
  </si>
  <si>
    <t>BIL.AKT.HYP{CHE,CHF,Z48}</t>
  </si>
  <si>
    <t>K85</t>
  </si>
  <si>
    <t>BIL.AKT.HYP{CHE,CHF,Z49}</t>
  </si>
  <si>
    <t>K86</t>
  </si>
  <si>
    <t>BIL.AKT.HYP{CHE,CHF,Z50}</t>
  </si>
  <si>
    <t>K87</t>
  </si>
  <si>
    <t>BIL.AKT.HYP{CHE,CHF,Z51}</t>
  </si>
  <si>
    <t>K88</t>
  </si>
  <si>
    <t>BIL.AKT.HYP{CHE,CHF,Z52}</t>
  </si>
  <si>
    <t>K89</t>
  </si>
  <si>
    <t>BIL.AKT.HYP{CHE,CHF,Z53}</t>
  </si>
  <si>
    <t>K90</t>
  </si>
  <si>
    <t>BIL.AKT.HYP{CHE,CHF,Z54}</t>
  </si>
  <si>
    <t>K91</t>
  </si>
  <si>
    <t>BIL.AKT.HYP{CHE,CHF,Z55}</t>
  </si>
  <si>
    <t>K92</t>
  </si>
  <si>
    <t>BIL.AKT.HYP{CHE,CHF,Z56}</t>
  </si>
  <si>
    <t>K93</t>
  </si>
  <si>
    <t>BIL.AKT.HYP{CHE,CHF,Z57}</t>
  </si>
  <si>
    <t>K94</t>
  </si>
  <si>
    <t>BIL.AKT.HYP{CHE,CHF,Z58}</t>
  </si>
  <si>
    <t>K95</t>
  </si>
  <si>
    <t>BIL.AKT.HYP{CHE,CHF,Z59}</t>
  </si>
  <si>
    <t>K96</t>
  </si>
  <si>
    <t>BIL.AKT.HYP{CHE,CHF,Z60}</t>
  </si>
  <si>
    <t>K97</t>
  </si>
  <si>
    <t>BIL.AKT.HYP{CHE,CHF,Z61}</t>
  </si>
  <si>
    <t>K98</t>
  </si>
  <si>
    <t>BIL.AKT.HYP{CHE,CHF,Z62}</t>
  </si>
  <si>
    <t>K99</t>
  </si>
  <si>
    <t>BIL.AKT.HYP{CHE,CHF,Z63}</t>
  </si>
  <si>
    <t>K100</t>
  </si>
  <si>
    <t>BIL.AKT.HYP{CHE,CHF,Z64}</t>
  </si>
  <si>
    <t>K101</t>
  </si>
  <si>
    <t>BIL.AKT.HYP{CHE,CHF,Z65}</t>
  </si>
  <si>
    <t>K102</t>
  </si>
  <si>
    <t>BIL.AKT.HYP{CHE,CHF,Z66}</t>
  </si>
  <si>
    <t>K103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</si>
</sst>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0"/>
    <numFmt numFmtId="165" formatCode="d/mm/yyyy"/>
    <numFmt numFmtId="166" formatCode="General_)"/>
    <numFmt numFmtId="167" formatCode="#,##0_);[Red]\-#,##0_);;@"/>
  </numFmts>
  <fonts count="33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u/>
      <sz val="10"/>
      <color indexed="8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sz val="10"/>
      <color rgb="FF00B0F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vertAlign val="superscript"/>
      <sz val="10"/>
      <color theme="1"/>
      <name val="Arial"/>
      <family val="2"/>
    </font>
    <font>
      <i/>
      <u/>
      <sz val="10"/>
      <color theme="1"/>
      <name val="Arial"/>
      <family val="2"/>
    </font>
    <font>
      <name val="Calibri"/>
      <sz val="11.0"/>
      <b val="true"/>
    </font>
    <font>
      <name val="Calibri"/>
      <sz val="14.0"/>
      <b val="true"/>
    </font>
    <font>
      <name val="Calibri"/>
      <sz val="11.0"/>
      <u val="single"/>
      <color rgb="0000FF"/>
    </font>
    <font>
      <name val="Calibri"/>
      <sz val="11.0"/>
      <b val="true"/>
    </font>
    <font>
      <name val="Calibri"/>
      <sz val="14.0"/>
      <b val="true"/>
    </font>
    <font>
      <name val="Calibri"/>
      <sz val="11.0"/>
      <u val="single"/>
      <color rgb="0000FF"/>
    </font>
  </fonts>
  <fills count="7">
    <fill>
      <patternFill patternType="none"/>
    </fill>
    <fill>
      <patternFill patternType="gray125"/>
    </fill>
    <fill>
      <patternFill patternType="solid">
        <fgColor rgb="FFF0EFD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top style="dotted"/>
    </border>
    <border>
      <top style="dotted"/>
      <bottom style="dotted"/>
    </border>
    <border>
      <left style="thin"/>
      <top style="dotted"/>
      <bottom style="dotted"/>
    </border>
    <border>
      <left style="thin"/>
      <right style="thin"/>
      <top style="dotted"/>
      <bottom style="dotted"/>
    </border>
  </borders>
  <cellStyleXfs count="15">
    <xf numFmtId="0" fontId="0" fillId="0" borderId="0"/>
    <xf numFmtId="167" fontId="8" fillId="0" borderId="1" applyFill="0">
      <protection locked="0"/>
    </xf>
    <xf numFmtId="0" fontId="8" fillId="2" borderId="2" applyNumberFormat="0">
      <alignment vertical="center"/>
    </xf>
    <xf numFmtId="167" fontId="8" fillId="0" borderId="1">
      <protection locked="0"/>
    </xf>
    <xf numFmtId="0" fontId="8" fillId="0" borderId="0" applyNumberFormat="0">
      <alignment horizontal="left" vertical="top" wrapText="1" indent="1"/>
    </xf>
    <xf numFmtId="0" fontId="9" fillId="0" borderId="0" applyNumberFormat="0" applyFill="0" applyBorder="0" applyProtection="0">
      <alignment horizontal="left" vertical="top" wrapText="1"/>
    </xf>
    <xf numFmtId="0" fontId="10" fillId="0" borderId="0" applyNumberFormat="0" applyFill="0" applyBorder="0">
      <alignment horizontal="left" vertical="top" wrapText="1"/>
    </xf>
    <xf numFmtId="167" fontId="8" fillId="0" borderId="2" applyNumberFormat="0" applyFont="0" applyAlignment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49" fontId="8" fillId="5" borderId="2">
      <alignment horizontal="left"/>
    </xf>
    <xf numFmtId="0" fontId="8" fillId="0" borderId="3">
      <alignment horizontal="left" wrapText="1"/>
    </xf>
    <xf numFmtId="0" fontId="12" fillId="3" borderId="4">
      <alignment horizontal="center" vertical="center"/>
    </xf>
    <xf numFmtId="0" fontId="13" fillId="0" borderId="0">
      <alignment horizontal="left" wrapText="1"/>
    </xf>
    <xf numFmtId="0" fontId="8" fillId="5" borderId="2">
      <alignment horizontal="center"/>
    </xf>
    <xf numFmtId="166" fontId="3" fillId="0" borderId="0" applyFill="0" applyBorder="0">
      <alignment horizontal="left"/>
    </xf>
  </cellStyleXfs>
  <cellXfs count="115">
    <xf numFmtId="0" fontId="0" fillId="0" borderId="0" xfId="0"/>
    <xf numFmtId="0" fontId="0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Fill="1" applyAlignment="1">
      <alignment vertical="center" textRotation="90"/>
    </xf>
    <xf numFmtId="0" fontId="14" fillId="0" borderId="0" xfId="0" applyFont="1" applyFill="1"/>
    <xf numFmtId="0" fontId="0" fillId="0" borderId="0" xfId="0" applyFont="1" applyFill="1"/>
    <xf numFmtId="0" fontId="0" fillId="0" borderId="0" xfId="0" applyFont="1" applyFill="1" applyBorder="1" applyProtection="1"/>
    <xf numFmtId="0" fontId="18" fillId="0" borderId="5" xfId="8" applyFont="1" applyBorder="1" applyAlignment="1" applyProtection="1">
      <alignment horizontal="left" readingOrder="1"/>
    </xf>
    <xf numFmtId="0" fontId="17" fillId="0" borderId="5" xfId="0" applyFont="1" applyBorder="1"/>
    <xf numFmtId="0" fontId="19" fillId="0" borderId="0" xfId="0" applyFont="1" applyAlignment="1">
      <alignment horizontal="right" readingOrder="1"/>
    </xf>
    <xf numFmtId="0" fontId="17" fillId="0" borderId="0" xfId="0" applyFont="1" applyAlignment="1">
      <alignment horizontal="right"/>
    </xf>
    <xf numFmtId="0" fontId="14" fillId="0" borderId="0" xfId="0" applyFont="1"/>
    <xf numFmtId="0" fontId="19" fillId="0" borderId="0" xfId="0" applyFont="1" applyAlignment="1">
      <alignment horizontal="left" readingOrder="1"/>
    </xf>
    <xf numFmtId="0" fontId="14" fillId="0" borderId="0" xfId="0" applyFont="1" applyAlignment="1"/>
    <xf numFmtId="0" fontId="17" fillId="0" borderId="0" xfId="0" applyFont="1" applyAlignment="1"/>
    <xf numFmtId="0" fontId="5" fillId="0" borderId="0" xfId="0" applyFont="1" applyAlignment="1">
      <alignment horizontal="left"/>
    </xf>
    <xf numFmtId="0" fontId="18" fillId="0" borderId="0" xfId="8" applyFont="1" applyAlignment="1" applyProtection="1">
      <alignment horizontal="right"/>
    </xf>
    <xf numFmtId="0" fontId="17" fillId="0" borderId="0" xfId="0" applyFont="1"/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Border="1"/>
    <xf numFmtId="0" fontId="5" fillId="0" borderId="5" xfId="0" applyFont="1" applyBorder="1"/>
    <xf numFmtId="167" fontId="8" fillId="0" borderId="1" xfId="3">
      <protection locked="0"/>
    </xf>
    <xf numFmtId="0" fontId="0" fillId="0" borderId="0" xfId="0" applyBorder="1"/>
    <xf numFmtId="0" fontId="14" fillId="0" borderId="0" xfId="0" applyFont="1"/>
    <xf numFmtId="0" fontId="5" fillId="0" borderId="0" xfId="0" applyFont="1" applyAlignment="1">
      <alignment horizontal="left" vertical="top"/>
    </xf>
    <xf numFmtId="0" fontId="20" fillId="0" borderId="0" xfId="0" applyFont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165" fontId="7" fillId="0" borderId="0" xfId="0" quotePrefix="1" applyNumberFormat="1" applyFont="1" applyBorder="1" applyAlignment="1" applyProtection="1">
      <alignment horizontal="center" vertical="center"/>
    </xf>
    <xf numFmtId="0" fontId="0" fillId="0" borderId="0" xfId="0"/>
    <xf numFmtId="0" fontId="0" fillId="0" borderId="6" xfId="0" applyBorder="1"/>
    <xf numFmtId="0" fontId="0" fillId="0" borderId="0" xfId="0" applyFont="1" applyAlignment="1">
      <alignment horizontal="left"/>
    </xf>
    <xf numFmtId="0" fontId="9" fillId="0" borderId="0" xfId="5" applyAlignment="1">
      <alignment vertical="top"/>
    </xf>
    <xf numFmtId="49" fontId="8" fillId="5" borderId="2" xfId="9" applyAlignment="1">
      <alignment horizontal="center" vertical="center" shrinkToFit="1"/>
    </xf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2" xfId="0" applyBorder="1"/>
    <xf numFmtId="167" fontId="8" fillId="0" borderId="2" xfId="7" applyAlignment="1"/>
    <xf numFmtId="0" fontId="5" fillId="0" borderId="0" xfId="0" applyFont="1" applyAlignment="1"/>
    <xf numFmtId="0" fontId="0" fillId="0" borderId="0" xfId="0" applyAlignment="1"/>
    <xf numFmtId="0" fontId="20" fillId="0" borderId="0" xfId="0" applyFont="1" applyAlignment="1"/>
    <xf numFmtId="49" fontId="8" fillId="5" borderId="7" xfId="9" applyBorder="1">
      <alignment horizontal="left"/>
    </xf>
    <xf numFmtId="164" fontId="16" fillId="4" borderId="15" xfId="0" applyNumberFormat="1" applyFont="1" applyFill="1" applyBorder="1" applyAlignment="1" applyProtection="1">
      <alignment horizontal="center" vertical="center"/>
    </xf>
    <xf numFmtId="49" fontId="8" fillId="5" borderId="8" xfId="9" applyBorder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49" fontId="8" fillId="5" borderId="2" xfId="9" applyAlignment="1">
      <alignment horizontal="center"/>
    </xf>
    <xf numFmtId="0" fontId="5" fillId="0" borderId="5" xfId="0" applyFont="1" applyBorder="1" applyAlignment="1">
      <alignment horizontal="center"/>
    </xf>
    <xf numFmtId="0" fontId="8" fillId="5" borderId="2" xfId="13">
      <alignment horizontal="center"/>
    </xf>
    <xf numFmtId="49" fontId="0" fillId="5" borderId="2" xfId="9" applyFont="1">
      <alignment horizontal="left"/>
    </xf>
    <xf numFmtId="0" fontId="0" fillId="0" borderId="14" xfId="0" applyFont="1" applyBorder="1" applyAlignment="1">
      <alignment horizontal="right" vertical="center"/>
    </xf>
    <xf numFmtId="0" fontId="0" fillId="0" borderId="0" xfId="0"/>
    <xf numFmtId="166" fontId="10" fillId="0" borderId="0" xfId="6" applyNumberFormat="1" applyAlignment="1"/>
    <xf numFmtId="0" fontId="5" fillId="0" borderId="5" xfId="0" applyFont="1" applyBorder="1" applyAlignment="1"/>
    <xf numFmtId="0" fontId="5" fillId="0" borderId="3" xfId="0" applyFont="1" applyBorder="1" applyAlignment="1"/>
    <xf numFmtId="0" fontId="0" fillId="0" borderId="0" xfId="0"/>
    <xf numFmtId="0" fontId="21" fillId="0" borderId="0" xfId="0" applyFont="1" applyAlignment="1">
      <alignment horizontal="left" vertical="top"/>
    </xf>
    <xf numFmtId="0" fontId="22" fillId="0" borderId="0" xfId="0" applyFont="1"/>
    <xf numFmtId="0" fontId="0" fillId="0" borderId="10" xfId="0" applyBorder="1" applyAlignment="1"/>
    <xf numFmtId="0" fontId="0" fillId="0" borderId="2" xfId="0" applyBorder="1" applyAlignment="1"/>
    <xf numFmtId="0" fontId="0" fillId="0" borderId="11" xfId="0" applyBorder="1" applyAlignment="1"/>
    <xf numFmtId="0" fontId="0" fillId="0" borderId="13" xfId="0" applyBorder="1" applyAlignment="1">
      <alignment horizontal="left" vertical="top" wrapText="1" indent="1"/>
    </xf>
    <xf numFmtId="0" fontId="5" fillId="0" borderId="3" xfId="0" quotePrefix="1" applyFont="1" applyBorder="1" applyAlignment="1"/>
    <xf numFmtId="14" fontId="5" fillId="0" borderId="3" xfId="0" quotePrefix="1" applyNumberFormat="1" applyFont="1" applyBorder="1" applyAlignment="1"/>
    <xf numFmtId="0" fontId="0" fillId="0" borderId="0" xfId="0"/>
    <xf numFmtId="49" fontId="0" fillId="5" borderId="12" xfId="9" applyFont="1" applyBorder="1" applyAlignment="1">
      <alignment horizontal="left" vertical="center" indent="1" shrinkToFit="1"/>
    </xf>
    <xf numFmtId="0" fontId="0" fillId="0" borderId="0" xfId="0" applyFont="1" applyAlignment="1">
      <alignment horizontal="left" vertical="center"/>
    </xf>
    <xf numFmtId="49" fontId="16" fillId="4" borderId="15" xfId="0" applyNumberFormat="1" applyFont="1" applyFill="1" applyBorder="1" applyAlignment="1" applyProtection="1">
      <alignment horizontal="center" vertical="center"/>
    </xf>
    <xf numFmtId="0" fontId="0" fillId="5" borderId="2" xfId="9" applyNumberFormat="1" applyFont="1">
      <alignment horizontal="left"/>
    </xf>
    <xf numFmtId="0" fontId="0" fillId="0" borderId="0" xfId="0"/>
    <xf numFmtId="14" fontId="16" fillId="4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right" vertical="center"/>
    </xf>
    <xf numFmtId="0" fontId="23" fillId="0" borderId="3" xfId="0" applyFont="1" applyBorder="1" applyAlignment="1"/>
    <xf numFmtId="166" fontId="24" fillId="0" borderId="0" xfId="14" applyFont="1" applyBorder="1" applyAlignment="1">
      <alignment horizontal="left" wrapText="1"/>
    </xf>
    <xf numFmtId="0" fontId="0" fillId="0" borderId="0" xfId="0"/>
    <xf numFmtId="0" fontId="0" fillId="0" borderId="0" xfId="0"/>
    <xf numFmtId="49" fontId="16" fillId="4" borderId="15" xfId="0" applyNumberFormat="1" applyFont="1" applyFill="1" applyBorder="1" applyAlignment="1" applyProtection="1">
      <alignment horizontal="center" vertical="center"/>
      <protection locked="0"/>
    </xf>
    <xf numFmtId="14" fontId="16" fillId="4" borderId="15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/>
    <xf numFmtId="0" fontId="1" fillId="0" borderId="0" xfId="0" applyFont="1" applyFill="1"/>
    <xf numFmtId="0" fontId="0" fillId="0" borderId="0" xfId="0"/>
    <xf numFmtId="0" fontId="5" fillId="0" borderId="3" xfId="0" quotePrefix="1" applyFont="1" applyFill="1" applyBorder="1" applyAlignment="1"/>
    <xf numFmtId="0" fontId="5" fillId="6" borderId="0" xfId="0" applyFont="1" applyFill="1" applyAlignment="1"/>
    <xf numFmtId="0" fontId="5" fillId="5" borderId="2" xfId="13" applyFont="1">
      <alignment horizontal="center"/>
    </xf>
    <xf numFmtId="49" fontId="5" fillId="5" borderId="2" xfId="9" applyFont="1" applyAlignment="1">
      <alignment horizontal="center"/>
    </xf>
    <xf numFmtId="0" fontId="9" fillId="0" borderId="0" xfId="5" applyAlignment="1">
      <alignment horizontal="left" wrapText="1"/>
    </xf>
    <xf numFmtId="0" fontId="1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/>
    <xf numFmtId="0" fontId="5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5" fillId="5" borderId="17" xfId="0" applyFont="1" applyFill="1" applyBorder="1" applyAlignment="1">
      <alignment horizontal="left" vertical="center" wrapText="1"/>
    </xf>
    <xf numFmtId="0" fontId="5" fillId="5" borderId="18" xfId="0" applyFont="1" applyFill="1" applyBorder="1" applyAlignment="1">
      <alignment horizontal="left" vertical="center" wrapText="1"/>
    </xf>
    <xf numFmtId="0" fontId="5" fillId="5" borderId="19" xfId="0" applyFont="1" applyFill="1" applyBorder="1" applyAlignment="1">
      <alignment horizontal="left" vertical="center" wrapText="1"/>
    </xf>
    <xf numFmtId="49" fontId="0" fillId="4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left" vertical="top" wrapText="1" indent="1"/>
    </xf>
    <xf numFmtId="0" fontId="0" fillId="0" borderId="2" xfId="0" applyBorder="1" applyAlignment="1">
      <alignment horizontal="left" vertical="top" wrapText="1" indent="1"/>
    </xf>
    <xf numFmtId="0" fontId="0" fillId="0" borderId="11" xfId="0" applyBorder="1" applyAlignment="1">
      <alignment horizontal="left" vertical="top" wrapText="1" indent="1"/>
    </xf>
    <xf numFmtId="0" fontId="0" fillId="0" borderId="23" xfId="0" applyBorder="true">
      <alignment wrapText="false"/>
    </xf>
    <xf numFmtId="0" fontId="27" fillId="0" borderId="0" xfId="0" applyFont="true">
      <alignment wrapText="false"/>
    </xf>
    <xf numFmtId="0" fontId="28" fillId="0" borderId="0" xfId="0" applyFont="true">
      <alignment wrapText="false"/>
    </xf>
    <xf numFmtId="0" fontId="29" fillId="0" borderId="0" xfId="0" applyFont="true">
      <alignment vertical="top" wrapText="false"/>
    </xf>
    <xf numFmtId="0" fontId="0" fillId="0" borderId="0" xfId="0">
      <alignment vertical="top" wrapText="true"/>
    </xf>
    <xf numFmtId="0" fontId="0" fillId="0" borderId="23" xfId="0" applyBorder="true">
      <alignment wrapText="false"/>
      <protection locked="false"/>
    </xf>
    <xf numFmtId="0" fontId="30" fillId="0" borderId="0" xfId="0" applyFont="true">
      <alignment wrapText="false"/>
    </xf>
    <xf numFmtId="0" fontId="31" fillId="0" borderId="0" xfId="0" applyFont="true">
      <alignment wrapText="false"/>
    </xf>
    <xf numFmtId="0" fontId="32" fillId="0" borderId="0" xfId="0" applyFont="true">
      <alignment vertical="top" wrapText="false"/>
    </xf>
  </cellXfs>
  <cellStyles count="15">
    <cellStyle name="Beobachtung" xfId="1"/>
    <cellStyle name="Beobachtung (gesperrt)" xfId="2"/>
    <cellStyle name="Beobachtung (Total)" xfId="3"/>
    <cellStyle name="Col_Text" xfId="4"/>
    <cellStyle name="Eh_Titel_01" xfId="5"/>
    <cellStyle name="Eh_Titel_02" xfId="6"/>
    <cellStyle name="EmptyField" xfId="7"/>
    <cellStyle name="Link" xfId="8" builtinId="8"/>
    <cellStyle name="NaRas" xfId="9"/>
    <cellStyle name="Row_Text" xfId="10"/>
    <cellStyle name="Standard" xfId="0" builtinId="0"/>
    <cellStyle name="Titel" xfId="14"/>
    <cellStyle name="ValMessage" xfId="11"/>
    <cellStyle name="ValMessTxt" xfId="12"/>
    <cellStyle name="ZeN" xfId="13"/>
  </cellStyles>
  <dxfs count="1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Id">
    <xs:schema xmlns:xs="http://www.w3.org/2001/XMLSchema" xmlns="" elementFormDefault="qualified">
      <xs:element name="Report" type="Type_Report"/>
      <xs:complexType name="Type_Report">
        <xs:all>
          <xs:element name="ReportName" type="xs:string" fixed="BUWO_U"/>
          <xs:element name="SubjectId" type="xs:string"/>
          <xs:element name="ReferDate" type="xs:date"/>
          <xs:element name="Version" type="xs:string" fixed="1.2"/>
          <xs:element name="Revision" type="xs:string" minOccurs="0"/>
          <xs:element name="Language" type="xs:string" minOccurs="0"/>
          <xs:element name="TechNumber" type="xs:string" minOccurs="0"/>
          <xs:element name="Observations" type="Type_Categories"/>
        </xs:all>
      </xs:complexType>
      <xs:complexType name="Type_Categories">
        <xs:all>
          <xs:element name="BIL.AKT.HYP" type="InlandAusland_Waehrung_Zinsband" minOccurs="0">
            <xs:annotation>
              <xs:documentation>Bilan.Actifs.Créances hypothécaires</xs:documentation>
            </xs:annotation>
          </xs:element>
        </xs:all>
      </xs:complexType>
      <xs:complexType name="InlandAusland_Waehrung_Zinsband">
        <xs:all>
          <xs:element ref="CHE.CHF.T" minOccurs="0"/>
          <xs:element ref="CHE.CHF.M01" minOccurs="0"/>
          <xs:element ref="CHE.CHF.M02" minOccurs="0"/>
          <xs:element ref="CHE.CHF.M03" minOccurs="0"/>
          <xs:element ref="CHE.CHF.M04" minOccurs="0"/>
          <xs:element ref="CHE.CHF.M05" minOccurs="0"/>
          <xs:element ref="CHE.CHF.M06" minOccurs="0"/>
          <xs:element ref="CHE.CHF.M07" minOccurs="0"/>
          <xs:element ref="CHE.CHF.M08" minOccurs="0"/>
          <xs:element ref="CHE.CHF.M09" minOccurs="0"/>
          <xs:element ref="CHE.CHF.M10" minOccurs="0"/>
          <xs:element ref="CHE.CHF.M11" minOccurs="0"/>
          <xs:element ref="CHE.CHF.M12" minOccurs="0"/>
          <xs:element ref="CHE.CHF.M13" minOccurs="0"/>
          <xs:element ref="CHE.CHF.M14" minOccurs="0"/>
          <xs:element ref="CHE.CHF.M15" minOccurs="0"/>
          <xs:element ref="CHE.CHF.M16" minOccurs="0"/>
          <xs:element ref="CHE.CHF.M17" minOccurs="0"/>
          <xs:element ref="CHE.CHF.Z02" minOccurs="0"/>
          <xs:element ref="CHE.CHF.Z03" minOccurs="0"/>
          <xs:element ref="CHE.CHF.Z04" minOccurs="0"/>
          <xs:element ref="CHE.CHF.Z05" minOccurs="0"/>
          <xs:element ref="CHE.CHF.Z06" minOccurs="0"/>
          <xs:element ref="CHE.CHF.Z07" minOccurs="0"/>
          <xs:element ref="CHE.CHF.Z08" minOccurs="0"/>
          <xs:element ref="CHE.CHF.Z09" minOccurs="0"/>
          <xs:element ref="CHE.CHF.Z10" minOccurs="0"/>
          <xs:element ref="CHE.CHF.Z11" minOccurs="0"/>
          <xs:element ref="CHE.CHF.Z12" minOccurs="0"/>
          <xs:element ref="CHE.CHF.Z13" minOccurs="0"/>
          <xs:element ref="CHE.CHF.Z14" minOccurs="0"/>
          <xs:element ref="CHE.CHF.Z15" minOccurs="0"/>
          <xs:element ref="CHE.CHF.Z16" minOccurs="0"/>
          <xs:element ref="CHE.CHF.Z17" minOccurs="0"/>
          <xs:element ref="CHE.CHF.Z18" minOccurs="0"/>
          <xs:element ref="CHE.CHF.Z19" minOccurs="0"/>
          <xs:element ref="CHE.CHF.Z20" minOccurs="0"/>
          <xs:element ref="CHE.CHF.Z21" minOccurs="0"/>
          <xs:element ref="CHE.CHF.Z22" minOccurs="0"/>
          <xs:element ref="CHE.CHF.Z23" minOccurs="0"/>
          <xs:element ref="CHE.CHF.Z24" minOccurs="0"/>
          <xs:element ref="CHE.CHF.Z25" minOccurs="0"/>
          <xs:element ref="CHE.CHF.Z26" minOccurs="0"/>
          <xs:element ref="CHE.CHF.Z27" minOccurs="0"/>
          <xs:element ref="CHE.CHF.Z28" minOccurs="0"/>
          <xs:element ref="CHE.CHF.Z29" minOccurs="0"/>
          <xs:element ref="CHE.CHF.Z30" minOccurs="0"/>
          <xs:element ref="CHE.CHF.Z31" minOccurs="0"/>
          <xs:element ref="CHE.CHF.Z32" minOccurs="0"/>
          <xs:element ref="CHE.CHF.Z33" minOccurs="0"/>
          <xs:element ref="CHE.CHF.Z34" minOccurs="0"/>
          <xs:element ref="CHE.CHF.Z35" minOccurs="0"/>
          <xs:element ref="CHE.CHF.Z36" minOccurs="0"/>
          <xs:element ref="CHE.CHF.Z37" minOccurs="0"/>
          <xs:element ref="CHE.CHF.Z38" minOccurs="0"/>
          <xs:element ref="CHE.CHF.Z39" minOccurs="0"/>
          <xs:element ref="CHE.CHF.Z40" minOccurs="0"/>
          <xs:element ref="CHE.CHF.Z41" minOccurs="0"/>
          <xs:element ref="CHE.CHF.Z42" minOccurs="0"/>
          <xs:element ref="CHE.CHF.Z43" minOccurs="0"/>
          <xs:element ref="CHE.CHF.Z44" minOccurs="0"/>
          <xs:element ref="CHE.CHF.Z45" minOccurs="0"/>
          <xs:element ref="CHE.CHF.Z46" minOccurs="0"/>
          <xs:element ref="CHE.CHF.Z47" minOccurs="0"/>
          <xs:element ref="CHE.CHF.Z48" minOccurs="0"/>
          <xs:element ref="CHE.CHF.Z49" minOccurs="0"/>
          <xs:element ref="CHE.CHF.Z50" minOccurs="0"/>
          <xs:element ref="CHE.CHF.Z51" minOccurs="0"/>
          <xs:element ref="CHE.CHF.Z52" minOccurs="0"/>
          <xs:element ref="CHE.CHF.Z53" minOccurs="0"/>
          <xs:element ref="CHE.CHF.Z54" minOccurs="0"/>
          <xs:element ref="CHE.CHF.Z55" minOccurs="0"/>
          <xs:element ref="CHE.CHF.Z56" minOccurs="0"/>
          <xs:element ref="CHE.CHF.Z57" minOccurs="0"/>
          <xs:element ref="CHE.CHF.Z58" minOccurs="0"/>
          <xs:element ref="CHE.CHF.Z59" minOccurs="0"/>
          <xs:element ref="CHE.CHF.Z60" minOccurs="0"/>
          <xs:element ref="CHE.CHF.Z61" minOccurs="0"/>
          <xs:element ref="CHE.CHF.Z62" minOccurs="0"/>
          <xs:element ref="CHE.CHF.Z63" minOccurs="0"/>
          <xs:element ref="CHE.CHF.Z64" minOccurs="0"/>
          <xs:element ref="CHE.CHF.Z65" minOccurs="0"/>
          <xs:element ref="CHE.CHF.Z66" minOccurs="0"/>
        </xs:all>
      </xs:complexType>
      <xs:element name="CHE.CHF.T" type="xs:double">
        <xs:annotation>
          <xs:documentation>Suisse,Franc suisse,Total fourchette de taux d’intérêt</xs:documentation>
        </xs:annotation>
      </xs:element>
      <xs:element name="CHE.CHF.M01" type="xs:double">
        <xs:annotation>
          <xs:documentation>Suisse,Franc suisse,&lt; -5</xs:documentation>
        </xs:annotation>
      </xs:element>
      <xs:element name="CHE.CHF.M02" type="xs:double">
        <xs:annotation>
          <xs:documentation>Suisse,Franc suisse,-5 à -4,75</xs:documentation>
        </xs:annotation>
      </xs:element>
      <xs:element name="CHE.CHF.M03" type="xs:double">
        <xs:annotation>
          <xs:documentation>Suisse,Franc suisse,-4,75 à -4,5</xs:documentation>
        </xs:annotation>
      </xs:element>
      <xs:element name="CHE.CHF.M04" type="xs:double">
        <xs:annotation>
          <xs:documentation>Suisse,Franc suisse,-4,5 à -4,25</xs:documentation>
        </xs:annotation>
      </xs:element>
      <xs:element name="CHE.CHF.M05" type="xs:double">
        <xs:annotation>
          <xs:documentation>Suisse,Franc suisse,-4,25 à -4</xs:documentation>
        </xs:annotation>
      </xs:element>
      <xs:element name="CHE.CHF.M06" type="xs:double">
        <xs:annotation>
          <xs:documentation>Suisse,Franc suisse,-4 à -3,75</xs:documentation>
        </xs:annotation>
      </xs:element>
      <xs:element name="CHE.CHF.M07" type="xs:double">
        <xs:annotation>
          <xs:documentation>Suisse,Franc suisse,-3,75 à -3,5</xs:documentation>
        </xs:annotation>
      </xs:element>
      <xs:element name="CHE.CHF.M08" type="xs:double">
        <xs:annotation>
          <xs:documentation>Suisse,Franc suisse,-3,5 à -3,25</xs:documentation>
        </xs:annotation>
      </xs:element>
      <xs:element name="CHE.CHF.M09" type="xs:double">
        <xs:annotation>
          <xs:documentation>Suisse,Franc suisse,-3,25 à -3</xs:documentation>
        </xs:annotation>
      </xs:element>
      <xs:element name="CHE.CHF.M10" type="xs:double">
        <xs:annotation>
          <xs:documentation>Suisse,Franc suisse,-3 à -2,75</xs:documentation>
        </xs:annotation>
      </xs:element>
      <xs:element name="CHE.CHF.M11" type="xs:double">
        <xs:annotation>
          <xs:documentation>Suisse,Franc suisse,-2,75 à -2,5</xs:documentation>
        </xs:annotation>
      </xs:element>
      <xs:element name="CHE.CHF.M12" type="xs:double">
        <xs:annotation>
          <xs:documentation>Suisse,Franc suisse,-2,5 à -2,25</xs:documentation>
        </xs:annotation>
      </xs:element>
      <xs:element name="CHE.CHF.M13" type="xs:double">
        <xs:annotation>
          <xs:documentation>Suisse,Franc suisse,-2,25 à -2</xs:documentation>
        </xs:annotation>
      </xs:element>
      <xs:element name="CHE.CHF.M14" type="xs:double">
        <xs:annotation>
          <xs:documentation>Suisse,Franc suisse,-2 à -1,75</xs:documentation>
        </xs:annotation>
      </xs:element>
      <xs:element name="CHE.CHF.M15" type="xs:double">
        <xs:annotation>
          <xs:documentation>Suisse,Franc suisse,-1,75 à -1,5</xs:documentation>
        </xs:annotation>
      </xs:element>
      <xs:element name="CHE.CHF.M16" type="xs:double">
        <xs:annotation>
          <xs:documentation>Suisse,Franc suisse,-1,5 à -1,25</xs:documentation>
        </xs:annotation>
      </xs:element>
      <xs:element name="CHE.CHF.M17" type="xs:double">
        <xs:annotation>
          <xs:documentation>Suisse,Franc suisse,-1,25 à -1</xs:documentation>
        </xs:annotation>
      </xs:element>
      <xs:element name="CHE.CHF.Z02" type="xs:double">
        <xs:annotation>
          <xs:documentation>Suisse,Franc suisse,-1 à -0,75</xs:documentation>
        </xs:annotation>
      </xs:element>
      <xs:element name="CHE.CHF.Z03" type="xs:double">
        <xs:annotation>
          <xs:documentation>Suisse,Franc suisse,-0,75 à -0,5</xs:documentation>
        </xs:annotation>
      </xs:element>
      <xs:element name="CHE.CHF.Z04" type="xs:double">
        <xs:annotation>
          <xs:documentation>Suisse,Franc suisse,-0,5 à -0,25</xs:documentation>
        </xs:annotation>
      </xs:element>
      <xs:element name="CHE.CHF.Z05" type="xs:double">
        <xs:annotation>
          <xs:documentation>Suisse,Franc suisse,-0,25 à 0</xs:documentation>
        </xs:annotation>
      </xs:element>
      <xs:element name="CHE.CHF.Z06" type="xs:double">
        <xs:annotation>
          <xs:documentation>Suisse,Franc suisse,0 à 0,25</xs:documentation>
        </xs:annotation>
      </xs:element>
      <xs:element name="CHE.CHF.Z07" type="xs:double">
        <xs:annotation>
          <xs:documentation>Suisse,Franc suisse,0,25 à 0,5</xs:documentation>
        </xs:annotation>
      </xs:element>
      <xs:element name="CHE.CHF.Z08" type="xs:double">
        <xs:annotation>
          <xs:documentation>Suisse,Franc suisse,0,5 à 0,75</xs:documentation>
        </xs:annotation>
      </xs:element>
      <xs:element name="CHE.CHF.Z09" type="xs:double">
        <xs:annotation>
          <xs:documentation>Suisse,Franc suisse,0,75 à 1</xs:documentation>
        </xs:annotation>
      </xs:element>
      <xs:element name="CHE.CHF.Z10" type="xs:double">
        <xs:annotation>
          <xs:documentation>Suisse,Franc suisse,1 à 1,25</xs:documentation>
        </xs:annotation>
      </xs:element>
      <xs:element name="CHE.CHF.Z11" type="xs:double">
        <xs:annotation>
          <xs:documentation>Suisse,Franc suisse,1,25 à 1,5</xs:documentation>
        </xs:annotation>
      </xs:element>
      <xs:element name="CHE.CHF.Z12" type="xs:double">
        <xs:annotation>
          <xs:documentation>Suisse,Franc suisse,1,5 à 1,75</xs:documentation>
        </xs:annotation>
      </xs:element>
      <xs:element name="CHE.CHF.Z13" type="xs:double">
        <xs:annotation>
          <xs:documentation>Suisse,Franc suisse,1,75 à 2</xs:documentation>
        </xs:annotation>
      </xs:element>
      <xs:element name="CHE.CHF.Z14" type="xs:double">
        <xs:annotation>
          <xs:documentation>Suisse,Franc suisse,2 à 2,25</xs:documentation>
        </xs:annotation>
      </xs:element>
      <xs:element name="CHE.CHF.Z15" type="xs:double">
        <xs:annotation>
          <xs:documentation>Suisse,Franc suisse,2,25 à 2,5</xs:documentation>
        </xs:annotation>
      </xs:element>
      <xs:element name="CHE.CHF.Z16" type="xs:double">
        <xs:annotation>
          <xs:documentation>Suisse,Franc suisse,2,5 à 2,75</xs:documentation>
        </xs:annotation>
      </xs:element>
      <xs:element name="CHE.CHF.Z17" type="xs:double">
        <xs:annotation>
          <xs:documentation>Suisse,Franc suisse,2,75 à 3</xs:documentation>
        </xs:annotation>
      </xs:element>
      <xs:element name="CHE.CHF.Z18" type="xs:double">
        <xs:annotation>
          <xs:documentation>Suisse,Franc suisse,3 à 3,25</xs:documentation>
        </xs:annotation>
      </xs:element>
      <xs:element name="CHE.CHF.Z19" type="xs:double">
        <xs:annotation>
          <xs:documentation>Suisse,Franc suisse,3,25 à 3,5</xs:documentation>
        </xs:annotation>
      </xs:element>
      <xs:element name="CHE.CHF.Z20" type="xs:double">
        <xs:annotation>
          <xs:documentation>Suisse,Franc suisse,3,5 à 3,75</xs:documentation>
        </xs:annotation>
      </xs:element>
      <xs:element name="CHE.CHF.Z21" type="xs:double">
        <xs:annotation>
          <xs:documentation>Suisse,Franc suisse,3,75 à 4</xs:documentation>
        </xs:annotation>
      </xs:element>
      <xs:element name="CHE.CHF.Z22" type="xs:double">
        <xs:annotation>
          <xs:documentation>Suisse,Franc suisse,4 à 4,25</xs:documentation>
        </xs:annotation>
      </xs:element>
      <xs:element name="CHE.CHF.Z23" type="xs:double">
        <xs:annotation>
          <xs:documentation>Suisse,Franc suisse,4,25 à 4,5</xs:documentation>
        </xs:annotation>
      </xs:element>
      <xs:element name="CHE.CHF.Z24" type="xs:double">
        <xs:annotation>
          <xs:documentation>Suisse,Franc suisse,4,5 à 4,75</xs:documentation>
        </xs:annotation>
      </xs:element>
      <xs:element name="CHE.CHF.Z25" type="xs:double">
        <xs:annotation>
          <xs:documentation>Suisse,Franc suisse,4,75 à 5</xs:documentation>
        </xs:annotation>
      </xs:element>
      <xs:element name="CHE.CHF.Z26" type="xs:double">
        <xs:annotation>
          <xs:documentation>Suisse,Franc suisse,5 à 5,25</xs:documentation>
        </xs:annotation>
      </xs:element>
      <xs:element name="CHE.CHF.Z27" type="xs:double">
        <xs:annotation>
          <xs:documentation>Suisse,Franc suisse,5,25 à 5,5</xs:documentation>
        </xs:annotation>
      </xs:element>
      <xs:element name="CHE.CHF.Z28" type="xs:double">
        <xs:annotation>
          <xs:documentation>Suisse,Franc suisse,5,5 à 5,75</xs:documentation>
        </xs:annotation>
      </xs:element>
      <xs:element name="CHE.CHF.Z29" type="xs:double">
        <xs:annotation>
          <xs:documentation>Suisse,Franc suisse,5,75 à 6</xs:documentation>
        </xs:annotation>
      </xs:element>
      <xs:element name="CHE.CHF.Z30" type="xs:double">
        <xs:annotation>
          <xs:documentation>Suisse,Franc suisse,6 à 6,25</xs:documentation>
        </xs:annotation>
      </xs:element>
      <xs:element name="CHE.CHF.Z31" type="xs:double">
        <xs:annotation>
          <xs:documentation>Suisse,Franc suisse,6,25 à 6,5</xs:documentation>
        </xs:annotation>
      </xs:element>
      <xs:element name="CHE.CHF.Z32" type="xs:double">
        <xs:annotation>
          <xs:documentation>Suisse,Franc suisse,6,5 à 6,75</xs:documentation>
        </xs:annotation>
      </xs:element>
      <xs:element name="CHE.CHF.Z33" type="xs:double">
        <xs:annotation>
          <xs:documentation>Suisse,Franc suisse,6,75 à 7</xs:documentation>
        </xs:annotation>
      </xs:element>
      <xs:element name="CHE.CHF.Z34" type="xs:double">
        <xs:annotation>
          <xs:documentation>Suisse,Franc suisse,7 à 7,25</xs:documentation>
        </xs:annotation>
      </xs:element>
      <xs:element name="CHE.CHF.Z35" type="xs:double">
        <xs:annotation>
          <xs:documentation>Suisse,Franc suisse,7,25 à 7,5</xs:documentation>
        </xs:annotation>
      </xs:element>
      <xs:element name="CHE.CHF.Z36" type="xs:double">
        <xs:annotation>
          <xs:documentation>Suisse,Franc suisse,7,5 à 7,75</xs:documentation>
        </xs:annotation>
      </xs:element>
      <xs:element name="CHE.CHF.Z37" type="xs:double">
        <xs:annotation>
          <xs:documentation>Suisse,Franc suisse,7,75 à 8</xs:documentation>
        </xs:annotation>
      </xs:element>
      <xs:element name="CHE.CHF.Z38" type="xs:double">
        <xs:annotation>
          <xs:documentation>Suisse,Franc suisse,8 à 8,25</xs:documentation>
        </xs:annotation>
      </xs:element>
      <xs:element name="CHE.CHF.Z39" type="xs:double">
        <xs:annotation>
          <xs:documentation>Suisse,Franc suisse,8,25 à 8,5</xs:documentation>
        </xs:annotation>
      </xs:element>
      <xs:element name="CHE.CHF.Z40" type="xs:double">
        <xs:annotation>
          <xs:documentation>Suisse,Franc suisse,8,5 à 8,75</xs:documentation>
        </xs:annotation>
      </xs:element>
      <xs:element name="CHE.CHF.Z41" type="xs:double">
        <xs:annotation>
          <xs:documentation>Suisse,Franc suisse,8,75 à 9</xs:documentation>
        </xs:annotation>
      </xs:element>
      <xs:element name="CHE.CHF.Z42" type="xs:double">
        <xs:annotation>
          <xs:documentation>Suisse,Franc suisse,9 à 9,25</xs:documentation>
        </xs:annotation>
      </xs:element>
      <xs:element name="CHE.CHF.Z43" type="xs:double">
        <xs:annotation>
          <xs:documentation>Suisse,Franc suisse,9,25 à 9,5</xs:documentation>
        </xs:annotation>
      </xs:element>
      <xs:element name="CHE.CHF.Z44" type="xs:double">
        <xs:annotation>
          <xs:documentation>Suisse,Franc suisse,9,5 à 9,75</xs:documentation>
        </xs:annotation>
      </xs:element>
      <xs:element name="CHE.CHF.Z45" type="xs:double">
        <xs:annotation>
          <xs:documentation>Suisse,Franc suisse,9,75 à 10</xs:documentation>
        </xs:annotation>
      </xs:element>
      <xs:element name="CHE.CHF.Z46" type="xs:double">
        <xs:annotation>
          <xs:documentation>Suisse,Franc suisse,10 à 10,25</xs:documentation>
        </xs:annotation>
      </xs:element>
      <xs:element name="CHE.CHF.Z47" type="xs:double">
        <xs:annotation>
          <xs:documentation>Suisse,Franc suisse,10,25 à 10,5</xs:documentation>
        </xs:annotation>
      </xs:element>
      <xs:element name="CHE.CHF.Z48" type="xs:double">
        <xs:annotation>
          <xs:documentation>Suisse,Franc suisse,10,5 à 10,75</xs:documentation>
        </xs:annotation>
      </xs:element>
      <xs:element name="CHE.CHF.Z49" type="xs:double">
        <xs:annotation>
          <xs:documentation>Suisse,Franc suisse,10,75 à 11</xs:documentation>
        </xs:annotation>
      </xs:element>
      <xs:element name="CHE.CHF.Z50" type="xs:double">
        <xs:annotation>
          <xs:documentation>Suisse,Franc suisse,11 à 11,25</xs:documentation>
        </xs:annotation>
      </xs:element>
      <xs:element name="CHE.CHF.Z51" type="xs:double">
        <xs:annotation>
          <xs:documentation>Suisse,Franc suisse,11,25 à 11,5</xs:documentation>
        </xs:annotation>
      </xs:element>
      <xs:element name="CHE.CHF.Z52" type="xs:double">
        <xs:annotation>
          <xs:documentation>Suisse,Franc suisse,11,5 à 11,75</xs:documentation>
        </xs:annotation>
      </xs:element>
      <xs:element name="CHE.CHF.Z53" type="xs:double">
        <xs:annotation>
          <xs:documentation>Suisse,Franc suisse,11,75 à 12</xs:documentation>
        </xs:annotation>
      </xs:element>
      <xs:element name="CHE.CHF.Z54" type="xs:double">
        <xs:annotation>
          <xs:documentation>Suisse,Franc suisse,12 à 12,25</xs:documentation>
        </xs:annotation>
      </xs:element>
      <xs:element name="CHE.CHF.Z55" type="xs:double">
        <xs:annotation>
          <xs:documentation>Suisse,Franc suisse,12,25 à 12,5</xs:documentation>
        </xs:annotation>
      </xs:element>
      <xs:element name="CHE.CHF.Z56" type="xs:double">
        <xs:annotation>
          <xs:documentation>Suisse,Franc suisse,12,5 à 12,75</xs:documentation>
        </xs:annotation>
      </xs:element>
      <xs:element name="CHE.CHF.Z57" type="xs:double">
        <xs:annotation>
          <xs:documentation>Suisse,Franc suisse,12,75 à 13</xs:documentation>
        </xs:annotation>
      </xs:element>
      <xs:element name="CHE.CHF.Z58" type="xs:double">
        <xs:annotation>
          <xs:documentation>Suisse,Franc suisse,13 à 13,25</xs:documentation>
        </xs:annotation>
      </xs:element>
      <xs:element name="CHE.CHF.Z59" type="xs:double">
        <xs:annotation>
          <xs:documentation>Suisse,Franc suisse,13,25 à 13,5</xs:documentation>
        </xs:annotation>
      </xs:element>
      <xs:element name="CHE.CHF.Z60" type="xs:double">
        <xs:annotation>
          <xs:documentation>Suisse,Franc suisse,13,5 à 13,75</xs:documentation>
        </xs:annotation>
      </xs:element>
      <xs:element name="CHE.CHF.Z61" type="xs:double">
        <xs:annotation>
          <xs:documentation>Suisse,Franc suisse,13,75 à 14</xs:documentation>
        </xs:annotation>
      </xs:element>
      <xs:element name="CHE.CHF.Z62" type="xs:double">
        <xs:annotation>
          <xs:documentation>Suisse,Franc suisse,14 à 14,25</xs:documentation>
        </xs:annotation>
      </xs:element>
      <xs:element name="CHE.CHF.Z63" type="xs:double">
        <xs:annotation>
          <xs:documentation>Suisse,Franc suisse,14,25 à 14,5</xs:documentation>
        </xs:annotation>
      </xs:element>
      <xs:element name="CHE.CHF.Z64" type="xs:double">
        <xs:annotation>
          <xs:documentation>Suisse,Franc suisse,14,5 à 14,75</xs:documentation>
        </xs:annotation>
      </xs:element>
      <xs:element name="CHE.CHF.Z65" type="xs:double">
        <xs:annotation>
          <xs:documentation>Suisse,Franc suisse,14,75 à 15</xs:documentation>
        </xs:annotation>
      </xs:element>
      <xs:element name="CHE.CHF.Z66" type="xs:double">
        <xs:annotation>
          <xs:documentation>Suisse,Franc suisse,15 et plus</xs:documentation>
        </xs:annotation>
      </xs:element>
    </xs:schema>
  </Schema>
  <Schema ID="metaDataSchemaId">
    <xs:schema xmlns:xs="http://www.w3.org/2001/XMLSchema" xmlns="" elementFormDefault="qualified">
      <xs:element name="Report" type="Type_Report"/>
      <xs:complexType name="Type_Report">
        <xs:all>
          <xs:element name="Revision" type="xs:string" fixed="0"/>
          <xs:element name="Language" type="xs:string" fixed="fr"/>
          <xs:element name="TechNumber" type="xs:string" fixed="2"/>
        </xs:all>
      </xs:complexType>
    </xs:schema>
  </Schema>
  <Map ID="1" Name="Report" RootElement="Report" SchemaID="schemaId" ShowImportExportValidationErrors="true" AutoFit="false" Append="false" PreserveSortAFLayout="true" PreserveFormat="true"/>
  <Map ID="2" Name="MetaData" RootElement="Report" SchemaID="metaDataSchemaId" ShowImportExportValidationErrors="true" AutoFit="false" Append="false" PreserveSortAFLayout="true" PreserveFormat="true"/>
</MapInfo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10" Target="../customXml/item4.xml" Type="http://schemas.openxmlformats.org/officeDocument/2006/relationships/customXml"/><Relationship Id="rId11" Target="xmlMaps.xml" Type="http://schemas.openxmlformats.org/officeDocument/2006/relationships/xmlMaps"/><Relationship Id="rId12" Target="worksheets/sheet13.xml" Type="http://schemas.openxmlformats.org/officeDocument/2006/relationships/worksheet"/><Relationship Id="rId13" Target="worksheets/sheet14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Relationship Id="rId7" Target="../customXml/item1.xml" Type="http://schemas.openxmlformats.org/officeDocument/2006/relationships/customXml"/><Relationship Id="rId8" Target="../customXml/item2.xml" Type="http://schemas.openxmlformats.org/officeDocument/2006/relationships/customXml"/><Relationship Id="rId9" Target="../customXml/item3.xml" Type="http://schemas.openxmlformats.org/officeDocument/2006/relationships/customXml"/></Relationships>
</file>

<file path=xl/drawings/_rels/vmlDrawing1.vml.rels><?xml version="1.0" encoding="UTF-8" standalone="no"?><Relationships xmlns="http://schemas.openxmlformats.org/package/2006/relationships"><Relationship Id="rId1" Target="../media/image1.wmf" Type="http://schemas.openxmlformats.org/officeDocument/2006/relationships/image"/></Relationships>
</file>

<file path=xl/drawings/_rels/vmlDrawing2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drawing1.xml><?xml version="1.0" encoding="utf-8"?>
<xdr:wsDr xmlns:xdr="http://schemas.openxmlformats.org/drawingml/2006/spreadsheetDrawing"/>
</file>

<file path=xl/tables/tableSingleCells1.xml><?xml version="1.0" encoding="utf-8"?>
<singleXmlCells xmlns="http://schemas.openxmlformats.org/spreadsheetml/2006/main">
  <singleXmlCell id="22" r="H1" connectionId="0">
    <xmlCellPr id="22" uniqueName="_Report_SubjectId">
      <xmlPr mapId="1" xpath="/Report/SubjectId" xmlDataType="string"/>
    </xmlCellPr>
  </singleXmlCell>
  <singleXmlCell id="23" r="H2" connectionId="0">
    <xmlCellPr id="23" uniqueName="_Report_ReferDate">
      <xmlPr mapId="1" xpath="/Report/ReferDate" xmlDataType="date"/>
    </xmlCellPr>
  </singleXmlCell>
  <singleXmlCell id="24" r="B3" connectionId="0">
    <xmlCellPr id="24" uniqueName="_Report_Version">
      <xmlPr mapId="1" xpath="/Report/Version" xmlDataType="string"/>
    </xmlCellPr>
  </singleXmlCell>
  <singleXmlCell id="25" r="B1" connectionId="0">
    <xmlCellPr id="25" uniqueName="_Report_ReportName">
      <xmlPr mapId="1" xpath="/Report/ReportName" xmlDataType="string"/>
    </xmlCellPr>
  </singleXmlCell>
  <singleXmlCell id="88" r="B4" connectionId="0">
    <xmlCellPr id="88" uniqueName="_Report_Revision">
      <xmlPr mapId="2" xpath="/Report/Revision" xmlDataType="string"/>
    </xmlCellPr>
  </singleXmlCell>
  <singleXmlCell id="89" r="B5" connectionId="0">
    <xmlCellPr id="89" uniqueName="_Report_Language">
      <xmlPr mapId="2" xpath="/Report/Language" xmlDataType="string"/>
    </xmlCellPr>
  </singleXmlCell>
  <singleXmlCell id="90" r="B6" connectionId="0">
    <xmlCellPr id="90" uniqueName="_Report_TechNumber">
      <xmlPr mapId="2" xpath="/Report/TechNumber" xmlDataType="string"/>
    </xmlCellPr>
  </singleXmlCell>
</singleXmlCells>
</file>

<file path=xl/tables/tableSingleCells2.xml><?xml version="1.0" encoding="utf-8"?>
<singleXmlCells xmlns="http://schemas.openxmlformats.org/spreadsheetml/2006/main">
  <singleXmlCell id="1" r="K39" connectionId="0">
    <xmlCellPr id="1" uniqueName="_Report_Observations_BIL.AKT.HYP_CHE.CHF.Z02">
      <xmlPr mapId="1" xpath="/Report/Observations/BIL.AKT.HYP/CHE.CHF.Z02" xmlDataType="double"/>
    </xmlCellPr>
  </singleXmlCell>
  <singleXmlCell id="2" r="K38" connectionId="0">
    <xmlCellPr id="2" uniqueName="_Report_Observations_BIL.AKT.HYP_CHE.CHF.M17">
      <xmlPr mapId="1" xpath="/Report/Observations/BIL.AKT.HYP/CHE.CHF.M17" xmlDataType="double"/>
    </xmlCellPr>
  </singleXmlCell>
  <singleXmlCell id="3" r="K37" connectionId="0">
    <xmlCellPr id="3" uniqueName="_Report_Observations_BIL.AKT.HYP_CHE.CHF.M16">
      <xmlPr mapId="1" xpath="/Report/Observations/BIL.AKT.HYP/CHE.CHF.M16" xmlDataType="double"/>
    </xmlCellPr>
  </singleXmlCell>
  <singleXmlCell id="4" r="K47" connectionId="0">
    <xmlCellPr id="4" uniqueName="_Report_Observations_BIL.AKT.HYP_CHE.CHF.Z10">
      <xmlPr mapId="1" xpath="/Report/Observations/BIL.AKT.HYP/CHE.CHF.Z10" xmlDataType="double"/>
    </xmlCellPr>
  </singleXmlCell>
  <singleXmlCell id="5" r="K46" connectionId="0">
    <xmlCellPr id="5" uniqueName="_Report_Observations_BIL.AKT.HYP_CHE.CHF.Z09">
      <xmlPr mapId="1" xpath="/Report/Observations/BIL.AKT.HYP/CHE.CHF.Z09" xmlDataType="double"/>
    </xmlCellPr>
  </singleXmlCell>
  <singleXmlCell id="6" r="K45" connectionId="0">
    <xmlCellPr id="6" uniqueName="_Report_Observations_BIL.AKT.HYP_CHE.CHF.Z08">
      <xmlPr mapId="1" xpath="/Report/Observations/BIL.AKT.HYP/CHE.CHF.Z08" xmlDataType="double"/>
    </xmlCellPr>
  </singleXmlCell>
  <singleXmlCell id="7" r="K89" connectionId="0">
    <xmlCellPr id="7" uniqueName="_Report_Observations_BIL.AKT.HYP_CHE.CHF.Z52">
      <xmlPr mapId="1" xpath="/Report/Observations/BIL.AKT.HYP/CHE.CHF.Z52" xmlDataType="double"/>
    </xmlCellPr>
  </singleXmlCell>
  <singleXmlCell id="8" r="K44" connectionId="0">
    <xmlCellPr id="8" uniqueName="_Report_Observations_BIL.AKT.HYP_CHE.CHF.Z07">
      <xmlPr mapId="1" xpath="/Report/Observations/BIL.AKT.HYP/CHE.CHF.Z07" xmlDataType="double"/>
    </xmlCellPr>
  </singleXmlCell>
  <singleXmlCell id="9" r="K88" connectionId="0">
    <xmlCellPr id="9" uniqueName="_Report_Observations_BIL.AKT.HYP_CHE.CHF.Z51">
      <xmlPr mapId="1" xpath="/Report/Observations/BIL.AKT.HYP/CHE.CHF.Z51" xmlDataType="double"/>
    </xmlCellPr>
  </singleXmlCell>
  <singleXmlCell id="10" r="K43" connectionId="0">
    <xmlCellPr id="10" uniqueName="_Report_Observations_BIL.AKT.HYP_CHE.CHF.Z06">
      <xmlPr mapId="1" xpath="/Report/Observations/BIL.AKT.HYP/CHE.CHF.Z06" xmlDataType="double"/>
    </xmlCellPr>
  </singleXmlCell>
  <singleXmlCell id="11" r="K87" connectionId="0">
    <xmlCellPr id="11" uniqueName="_Report_Observations_BIL.AKT.HYP_CHE.CHF.Z50">
      <xmlPr mapId="1" xpath="/Report/Observations/BIL.AKT.HYP/CHE.CHF.Z50" xmlDataType="double"/>
    </xmlCellPr>
  </singleXmlCell>
  <singleXmlCell id="12" r="K42" connectionId="0">
    <xmlCellPr id="12" uniqueName="_Report_Observations_BIL.AKT.HYP_CHE.CHF.Z05">
      <xmlPr mapId="1" xpath="/Report/Observations/BIL.AKT.HYP/CHE.CHF.Z05" xmlDataType="double"/>
    </xmlCellPr>
  </singleXmlCell>
  <singleXmlCell id="13" r="K86" connectionId="0">
    <xmlCellPr id="13" uniqueName="_Report_Observations_BIL.AKT.HYP_CHE.CHF.Z49">
      <xmlPr mapId="1" xpath="/Report/Observations/BIL.AKT.HYP/CHE.CHF.Z49" xmlDataType="double"/>
    </xmlCellPr>
  </singleXmlCell>
  <singleXmlCell id="14" r="K41" connectionId="0">
    <xmlCellPr id="14" uniqueName="_Report_Observations_BIL.AKT.HYP_CHE.CHF.Z04">
      <xmlPr mapId="1" xpath="/Report/Observations/BIL.AKT.HYP/CHE.CHF.Z04" xmlDataType="double"/>
    </xmlCellPr>
  </singleXmlCell>
  <singleXmlCell id="15" r="K85" connectionId="0">
    <xmlCellPr id="15" uniqueName="_Report_Observations_BIL.AKT.HYP_CHE.CHF.Z48">
      <xmlPr mapId="1" xpath="/Report/Observations/BIL.AKT.HYP/CHE.CHF.Z48" xmlDataType="double"/>
    </xmlCellPr>
  </singleXmlCell>
  <singleXmlCell id="16" r="K40" connectionId="0">
    <xmlCellPr id="16" uniqueName="_Report_Observations_BIL.AKT.HYP_CHE.CHF.Z03">
      <xmlPr mapId="1" xpath="/Report/Observations/BIL.AKT.HYP/CHE.CHF.Z03" xmlDataType="double"/>
    </xmlCellPr>
  </singleXmlCell>
  <singleXmlCell id="17" r="K84" connectionId="0">
    <xmlCellPr id="17" uniqueName="_Report_Observations_BIL.AKT.HYP_CHE.CHF.Z47">
      <xmlPr mapId="1" xpath="/Report/Observations/BIL.AKT.HYP/CHE.CHF.Z47" xmlDataType="double"/>
    </xmlCellPr>
  </singleXmlCell>
  <singleXmlCell id="18" r="K83" connectionId="0">
    <xmlCellPr id="18" uniqueName="_Report_Observations_BIL.AKT.HYP_CHE.CHF.Z46">
      <xmlPr mapId="1" xpath="/Report/Observations/BIL.AKT.HYP/CHE.CHF.Z46" xmlDataType="double"/>
    </xmlCellPr>
  </singleXmlCell>
  <singleXmlCell id="19" r="K82" connectionId="0">
    <xmlCellPr id="19" uniqueName="_Report_Observations_BIL.AKT.HYP_CHE.CHF.Z45">
      <xmlPr mapId="1" xpath="/Report/Observations/BIL.AKT.HYP/CHE.CHF.Z45" xmlDataType="double"/>
    </xmlCellPr>
  </singleXmlCell>
  <singleXmlCell id="20" r="K81" connectionId="0">
    <xmlCellPr id="20" uniqueName="_Report_Observations_BIL.AKT.HYP_CHE.CHF.Z44">
      <xmlPr mapId="1" xpath="/Report/Observations/BIL.AKT.HYP/CHE.CHF.Z44" xmlDataType="double"/>
    </xmlCellPr>
  </singleXmlCell>
  <singleXmlCell id="21" r="K80" connectionId="0">
    <xmlCellPr id="21" uniqueName="_Report_Observations_BIL.AKT.HYP_CHE.CHF.Z43">
      <xmlPr mapId="1" xpath="/Report/Observations/BIL.AKT.HYP/CHE.CHF.Z43" xmlDataType="double"/>
    </xmlCellPr>
  </singleXmlCell>
  <singleXmlCell id="26" r="K49" connectionId="0">
    <xmlCellPr id="26" uniqueName="_Report_Observations_BIL.AKT.HYP_CHE.CHF.Z12">
      <xmlPr mapId="1" xpath="/Report/Observations/BIL.AKT.HYP/CHE.CHF.Z12" xmlDataType="double"/>
    </xmlCellPr>
  </singleXmlCell>
  <singleXmlCell id="27" r="K48" connectionId="0">
    <xmlCellPr id="27" uniqueName="_Report_Observations_BIL.AKT.HYP_CHE.CHF.Z11">
      <xmlPr mapId="1" xpath="/Report/Observations/BIL.AKT.HYP/CHE.CHF.Z11" xmlDataType="double"/>
    </xmlCellPr>
  </singleXmlCell>
  <singleXmlCell id="28" r="K58" connectionId="0">
    <xmlCellPr id="28" uniqueName="_Report_Observations_BIL.AKT.HYP_CHE.CHF.Z21">
      <xmlPr mapId="1" xpath="/Report/Observations/BIL.AKT.HYP/CHE.CHF.Z21" xmlDataType="double"/>
    </xmlCellPr>
  </singleXmlCell>
  <singleXmlCell id="29" r="K57" connectionId="0">
    <xmlCellPr id="29" uniqueName="_Report_Observations_BIL.AKT.HYP_CHE.CHF.Z20">
      <xmlPr mapId="1" xpath="/Report/Observations/BIL.AKT.HYP/CHE.CHF.Z20" xmlDataType="double"/>
    </xmlCellPr>
  </singleXmlCell>
  <singleXmlCell id="30" r="K56" connectionId="0">
    <xmlCellPr id="30" uniqueName="_Report_Observations_BIL.AKT.HYP_CHE.CHF.Z19">
      <xmlPr mapId="1" xpath="/Report/Observations/BIL.AKT.HYP/CHE.CHF.Z19" xmlDataType="double"/>
    </xmlCellPr>
  </singleXmlCell>
  <singleXmlCell id="31" r="K55" connectionId="0">
    <xmlCellPr id="31" uniqueName="_Report_Observations_BIL.AKT.HYP_CHE.CHF.Z18">
      <xmlPr mapId="1" xpath="/Report/Observations/BIL.AKT.HYP/CHE.CHF.Z18" xmlDataType="double"/>
    </xmlCellPr>
  </singleXmlCell>
  <singleXmlCell id="32" r="K99" connectionId="0">
    <xmlCellPr id="32" uniqueName="_Report_Observations_BIL.AKT.HYP_CHE.CHF.Z62">
      <xmlPr mapId="1" xpath="/Report/Observations/BIL.AKT.HYP/CHE.CHF.Z62" xmlDataType="double"/>
    </xmlCellPr>
  </singleXmlCell>
  <singleXmlCell id="33" r="K54" connectionId="0">
    <xmlCellPr id="33" uniqueName="_Report_Observations_BIL.AKT.HYP_CHE.CHF.Z17">
      <xmlPr mapId="1" xpath="/Report/Observations/BIL.AKT.HYP/CHE.CHF.Z17" xmlDataType="double"/>
    </xmlCellPr>
  </singleXmlCell>
  <singleXmlCell id="34" r="K98" connectionId="0">
    <xmlCellPr id="34" uniqueName="_Report_Observations_BIL.AKT.HYP_CHE.CHF.Z61">
      <xmlPr mapId="1" xpath="/Report/Observations/BIL.AKT.HYP/CHE.CHF.Z61" xmlDataType="double"/>
    </xmlCellPr>
  </singleXmlCell>
  <singleXmlCell id="35" r="K53" connectionId="0">
    <xmlCellPr id="35" uniqueName="_Report_Observations_BIL.AKT.HYP_CHE.CHF.Z16">
      <xmlPr mapId="1" xpath="/Report/Observations/BIL.AKT.HYP/CHE.CHF.Z16" xmlDataType="double"/>
    </xmlCellPr>
  </singleXmlCell>
  <singleXmlCell id="36" r="K97" connectionId="0">
    <xmlCellPr id="36" uniqueName="_Report_Observations_BIL.AKT.HYP_CHE.CHF.Z60">
      <xmlPr mapId="1" xpath="/Report/Observations/BIL.AKT.HYP/CHE.CHF.Z60" xmlDataType="double"/>
    </xmlCellPr>
  </singleXmlCell>
  <singleXmlCell id="37" r="K52" connectionId="0">
    <xmlCellPr id="37" uniqueName="_Report_Observations_BIL.AKT.HYP_CHE.CHF.Z15">
      <xmlPr mapId="1" xpath="/Report/Observations/BIL.AKT.HYP/CHE.CHF.Z15" xmlDataType="double"/>
    </xmlCellPr>
  </singleXmlCell>
  <singleXmlCell id="38" r="K96" connectionId="0">
    <xmlCellPr id="38" uniqueName="_Report_Observations_BIL.AKT.HYP_CHE.CHF.Z59">
      <xmlPr mapId="1" xpath="/Report/Observations/BIL.AKT.HYP/CHE.CHF.Z59" xmlDataType="double"/>
    </xmlCellPr>
  </singleXmlCell>
  <singleXmlCell id="39" r="K104" connectionId="0">
    <xmlCellPr id="39" uniqueName="_Report_Observations_BIL.AKT.HYP_CHE.CHF.T">
      <xmlPr mapId="1" xpath="/Report/Observations/BIL.AKT.HYP/CHE.CHF.T" xmlDataType="double"/>
    </xmlCellPr>
  </singleXmlCell>
  <singleXmlCell id="40" r="K51" connectionId="0">
    <xmlCellPr id="40" uniqueName="_Report_Observations_BIL.AKT.HYP_CHE.CHF.Z14">
      <xmlPr mapId="1" xpath="/Report/Observations/BIL.AKT.HYP/CHE.CHF.Z14" xmlDataType="double"/>
    </xmlCellPr>
  </singleXmlCell>
  <singleXmlCell id="41" r="K95" connectionId="0">
    <xmlCellPr id="41" uniqueName="_Report_Observations_BIL.AKT.HYP_CHE.CHF.Z58">
      <xmlPr mapId="1" xpath="/Report/Observations/BIL.AKT.HYP/CHE.CHF.Z58" xmlDataType="double"/>
    </xmlCellPr>
  </singleXmlCell>
  <singleXmlCell id="42" r="K103" connectionId="0">
    <xmlCellPr id="42" uniqueName="_Report_Observations_BIL.AKT.HYP_CHE.CHF.Z66">
      <xmlPr mapId="1" xpath="/Report/Observations/BIL.AKT.HYP/CHE.CHF.Z66" xmlDataType="double"/>
    </xmlCellPr>
  </singleXmlCell>
  <singleXmlCell id="43" r="K50" connectionId="0">
    <xmlCellPr id="43" uniqueName="_Report_Observations_BIL.AKT.HYP_CHE.CHF.Z13">
      <xmlPr mapId="1" xpath="/Report/Observations/BIL.AKT.HYP/CHE.CHF.Z13" xmlDataType="double"/>
    </xmlCellPr>
  </singleXmlCell>
  <singleXmlCell id="44" r="K94" connectionId="0">
    <xmlCellPr id="44" uniqueName="_Report_Observations_BIL.AKT.HYP_CHE.CHF.Z57">
      <xmlPr mapId="1" xpath="/Report/Observations/BIL.AKT.HYP/CHE.CHF.Z57" xmlDataType="double"/>
    </xmlCellPr>
  </singleXmlCell>
  <singleXmlCell id="45" r="K102" connectionId="0">
    <xmlCellPr id="45" uniqueName="_Report_Observations_BIL.AKT.HYP_CHE.CHF.Z65">
      <xmlPr mapId="1" xpath="/Report/Observations/BIL.AKT.HYP/CHE.CHF.Z65" xmlDataType="double"/>
    </xmlCellPr>
  </singleXmlCell>
  <singleXmlCell id="46" r="K93" connectionId="0">
    <xmlCellPr id="46" uniqueName="_Report_Observations_BIL.AKT.HYP_CHE.CHF.Z56">
      <xmlPr mapId="1" xpath="/Report/Observations/BIL.AKT.HYP/CHE.CHF.Z56" xmlDataType="double"/>
    </xmlCellPr>
  </singleXmlCell>
  <singleXmlCell id="47" r="K101" connectionId="0">
    <xmlCellPr id="47" uniqueName="_Report_Observations_BIL.AKT.HYP_CHE.CHF.Z64">
      <xmlPr mapId="1" xpath="/Report/Observations/BIL.AKT.HYP/CHE.CHF.Z64" xmlDataType="double"/>
    </xmlCellPr>
  </singleXmlCell>
  <singleXmlCell id="48" r="K92" connectionId="0">
    <xmlCellPr id="48" uniqueName="_Report_Observations_BIL.AKT.HYP_CHE.CHF.Z55">
      <xmlPr mapId="1" xpath="/Report/Observations/BIL.AKT.HYP/CHE.CHF.Z55" xmlDataType="double"/>
    </xmlCellPr>
  </singleXmlCell>
  <singleXmlCell id="49" r="K100" connectionId="0">
    <xmlCellPr id="49" uniqueName="_Report_Observations_BIL.AKT.HYP_CHE.CHF.Z63">
      <xmlPr mapId="1" xpath="/Report/Observations/BIL.AKT.HYP/CHE.CHF.Z63" xmlDataType="double"/>
    </xmlCellPr>
  </singleXmlCell>
  <singleXmlCell id="50" r="K91" connectionId="0">
    <xmlCellPr id="50" uniqueName="_Report_Observations_BIL.AKT.HYP_CHE.CHF.Z54">
      <xmlPr mapId="1" xpath="/Report/Observations/BIL.AKT.HYP/CHE.CHF.Z54" xmlDataType="double"/>
    </xmlCellPr>
  </singleXmlCell>
  <singleXmlCell id="51" r="K90" connectionId="0">
    <xmlCellPr id="51" uniqueName="_Report_Observations_BIL.AKT.HYP_CHE.CHF.Z53">
      <xmlPr mapId="1" xpath="/Report/Observations/BIL.AKT.HYP/CHE.CHF.Z53" xmlDataType="double"/>
    </xmlCellPr>
  </singleXmlCell>
  <singleXmlCell id="52" r="K59" connectionId="0">
    <xmlCellPr id="52" uniqueName="_Report_Observations_BIL.AKT.HYP_CHE.CHF.Z22">
      <xmlPr mapId="1" xpath="/Report/Observations/BIL.AKT.HYP/CHE.CHF.Z22" xmlDataType="double"/>
    </xmlCellPr>
  </singleXmlCell>
  <singleXmlCell id="53" r="K25" connectionId="0">
    <xmlCellPr id="53" uniqueName="_Report_Observations_BIL.AKT.HYP_CHE.CHF.M04">
      <xmlPr mapId="1" xpath="/Report/Observations/BIL.AKT.HYP/CHE.CHF.M04" xmlDataType="double"/>
    </xmlCellPr>
  </singleXmlCell>
  <singleXmlCell id="54" r="K69" connectionId="0">
    <xmlCellPr id="54" uniqueName="_Report_Observations_BIL.AKT.HYP_CHE.CHF.Z32">
      <xmlPr mapId="1" xpath="/Report/Observations/BIL.AKT.HYP/CHE.CHF.Z32" xmlDataType="double"/>
    </xmlCellPr>
  </singleXmlCell>
  <singleXmlCell id="55" r="K24" connectionId="0">
    <xmlCellPr id="55" uniqueName="_Report_Observations_BIL.AKT.HYP_CHE.CHF.M03">
      <xmlPr mapId="1" xpath="/Report/Observations/BIL.AKT.HYP/CHE.CHF.M03" xmlDataType="double"/>
    </xmlCellPr>
  </singleXmlCell>
  <singleXmlCell id="56" r="K68" connectionId="0">
    <xmlCellPr id="56" uniqueName="_Report_Observations_BIL.AKT.HYP_CHE.CHF.Z31">
      <xmlPr mapId="1" xpath="/Report/Observations/BIL.AKT.HYP/CHE.CHF.Z31" xmlDataType="double"/>
    </xmlCellPr>
  </singleXmlCell>
  <singleXmlCell id="57" r="K23" connectionId="0">
    <xmlCellPr id="57" uniqueName="_Report_Observations_BIL.AKT.HYP_CHE.CHF.M02">
      <xmlPr mapId="1" xpath="/Report/Observations/BIL.AKT.HYP/CHE.CHF.M02" xmlDataType="double"/>
    </xmlCellPr>
  </singleXmlCell>
  <singleXmlCell id="58" r="K67" connectionId="0">
    <xmlCellPr id="58" uniqueName="_Report_Observations_BIL.AKT.HYP_CHE.CHF.Z30">
      <xmlPr mapId="1" xpath="/Report/Observations/BIL.AKT.HYP/CHE.CHF.Z30" xmlDataType="double"/>
    </xmlCellPr>
  </singleXmlCell>
  <singleXmlCell id="59" r="K22" connectionId="0">
    <xmlCellPr id="59" uniqueName="_Report_Observations_BIL.AKT.HYP_CHE.CHF.M01">
      <xmlPr mapId="1" xpath="/Report/Observations/BIL.AKT.HYP/CHE.CHF.M01" xmlDataType="double"/>
    </xmlCellPr>
  </singleXmlCell>
  <singleXmlCell id="60" r="K66" connectionId="0">
    <xmlCellPr id="60" uniqueName="_Report_Observations_BIL.AKT.HYP_CHE.CHF.Z29">
      <xmlPr mapId="1" xpath="/Report/Observations/BIL.AKT.HYP/CHE.CHF.Z29" xmlDataType="double"/>
    </xmlCellPr>
  </singleXmlCell>
  <singleXmlCell id="61" r="K65" connectionId="0">
    <xmlCellPr id="61" uniqueName="_Report_Observations_BIL.AKT.HYP_CHE.CHF.Z28">
      <xmlPr mapId="1" xpath="/Report/Observations/BIL.AKT.HYP/CHE.CHF.Z28" xmlDataType="double"/>
    </xmlCellPr>
  </singleXmlCell>
  <singleXmlCell id="62" r="K64" connectionId="0">
    <xmlCellPr id="62" uniqueName="_Report_Observations_BIL.AKT.HYP_CHE.CHF.Z27">
      <xmlPr mapId="1" xpath="/Report/Observations/BIL.AKT.HYP/CHE.CHF.Z27" xmlDataType="double"/>
    </xmlCellPr>
  </singleXmlCell>
  <singleXmlCell id="63" r="K63" connectionId="0">
    <xmlCellPr id="63" uniqueName="_Report_Observations_BIL.AKT.HYP_CHE.CHF.Z26">
      <xmlPr mapId="1" xpath="/Report/Observations/BIL.AKT.HYP/CHE.CHF.Z26" xmlDataType="double"/>
    </xmlCellPr>
  </singleXmlCell>
  <singleXmlCell id="64" r="K62" connectionId="0">
    <xmlCellPr id="64" uniqueName="_Report_Observations_BIL.AKT.HYP_CHE.CHF.Z25">
      <xmlPr mapId="1" xpath="/Report/Observations/BIL.AKT.HYP/CHE.CHF.Z25" xmlDataType="double"/>
    </xmlCellPr>
  </singleXmlCell>
  <singleXmlCell id="65" r="K61" connectionId="0">
    <xmlCellPr id="65" uniqueName="_Report_Observations_BIL.AKT.HYP_CHE.CHF.Z24">
      <xmlPr mapId="1" xpath="/Report/Observations/BIL.AKT.HYP/CHE.CHF.Z24" xmlDataType="double"/>
    </xmlCellPr>
  </singleXmlCell>
  <singleXmlCell id="66" r="K60" connectionId="0">
    <xmlCellPr id="66" uniqueName="_Report_Observations_BIL.AKT.HYP_CHE.CHF.Z23">
      <xmlPr mapId="1" xpath="/Report/Observations/BIL.AKT.HYP/CHE.CHF.Z23" xmlDataType="double"/>
    </xmlCellPr>
  </singleXmlCell>
  <singleXmlCell id="67" r="K29" connectionId="0">
    <xmlCellPr id="67" uniqueName="_Report_Observations_BIL.AKT.HYP_CHE.CHF.M08">
      <xmlPr mapId="1" xpath="/Report/Observations/BIL.AKT.HYP/CHE.CHF.M08" xmlDataType="double"/>
    </xmlCellPr>
  </singleXmlCell>
  <singleXmlCell id="68" r="K28" connectionId="0">
    <xmlCellPr id="68" uniqueName="_Report_Observations_BIL.AKT.HYP_CHE.CHF.M07">
      <xmlPr mapId="1" xpath="/Report/Observations/BIL.AKT.HYP/CHE.CHF.M07" xmlDataType="double"/>
    </xmlCellPr>
  </singleXmlCell>
  <singleXmlCell id="69" r="K27" connectionId="0">
    <xmlCellPr id="69" uniqueName="_Report_Observations_BIL.AKT.HYP_CHE.CHF.M06">
      <xmlPr mapId="1" xpath="/Report/Observations/BIL.AKT.HYP/CHE.CHF.M06" xmlDataType="double"/>
    </xmlCellPr>
  </singleXmlCell>
  <singleXmlCell id="70" r="K26" connectionId="0">
    <xmlCellPr id="70" uniqueName="_Report_Observations_BIL.AKT.HYP_CHE.CHF.M05">
      <xmlPr mapId="1" xpath="/Report/Observations/BIL.AKT.HYP/CHE.CHF.M05" xmlDataType="double"/>
    </xmlCellPr>
  </singleXmlCell>
  <singleXmlCell id="71" r="K36" connectionId="0">
    <xmlCellPr id="71" uniqueName="_Report_Observations_BIL.AKT.HYP_CHE.CHF.M15">
      <xmlPr mapId="1" xpath="/Report/Observations/BIL.AKT.HYP/CHE.CHF.M15" xmlDataType="double"/>
    </xmlCellPr>
  </singleXmlCell>
  <singleXmlCell id="72" r="K35" connectionId="0">
    <xmlCellPr id="72" uniqueName="_Report_Observations_BIL.AKT.HYP_CHE.CHF.M14">
      <xmlPr mapId="1" xpath="/Report/Observations/BIL.AKT.HYP/CHE.CHF.M14" xmlDataType="double"/>
    </xmlCellPr>
  </singleXmlCell>
  <singleXmlCell id="73" r="K79" connectionId="0">
    <xmlCellPr id="73" uniqueName="_Report_Observations_BIL.AKT.HYP_CHE.CHF.Z42">
      <xmlPr mapId="1" xpath="/Report/Observations/BIL.AKT.HYP/CHE.CHF.Z42" xmlDataType="double"/>
    </xmlCellPr>
  </singleXmlCell>
  <singleXmlCell id="74" r="K34" connectionId="0">
    <xmlCellPr id="74" uniqueName="_Report_Observations_BIL.AKT.HYP_CHE.CHF.M13">
      <xmlPr mapId="1" xpath="/Report/Observations/BIL.AKT.HYP/CHE.CHF.M13" xmlDataType="double"/>
    </xmlCellPr>
  </singleXmlCell>
  <singleXmlCell id="75" r="K78" connectionId="0">
    <xmlCellPr id="75" uniqueName="_Report_Observations_BIL.AKT.HYP_CHE.CHF.Z41">
      <xmlPr mapId="1" xpath="/Report/Observations/BIL.AKT.HYP/CHE.CHF.Z41" xmlDataType="double"/>
    </xmlCellPr>
  </singleXmlCell>
  <singleXmlCell id="76" r="K33" connectionId="0">
    <xmlCellPr id="76" uniqueName="_Report_Observations_BIL.AKT.HYP_CHE.CHF.M12">
      <xmlPr mapId="1" xpath="/Report/Observations/BIL.AKT.HYP/CHE.CHF.M12" xmlDataType="double"/>
    </xmlCellPr>
  </singleXmlCell>
  <singleXmlCell id="77" r="K77" connectionId="0">
    <xmlCellPr id="77" uniqueName="_Report_Observations_BIL.AKT.HYP_CHE.CHF.Z40">
      <xmlPr mapId="1" xpath="/Report/Observations/BIL.AKT.HYP/CHE.CHF.Z40" xmlDataType="double"/>
    </xmlCellPr>
  </singleXmlCell>
  <singleXmlCell id="78" r="K32" connectionId="0">
    <xmlCellPr id="78" uniqueName="_Report_Observations_BIL.AKT.HYP_CHE.CHF.M11">
      <xmlPr mapId="1" xpath="/Report/Observations/BIL.AKT.HYP/CHE.CHF.M11" xmlDataType="double"/>
    </xmlCellPr>
  </singleXmlCell>
  <singleXmlCell id="79" r="K76" connectionId="0">
    <xmlCellPr id="79" uniqueName="_Report_Observations_BIL.AKT.HYP_CHE.CHF.Z39">
      <xmlPr mapId="1" xpath="/Report/Observations/BIL.AKT.HYP/CHE.CHF.Z39" xmlDataType="double"/>
    </xmlCellPr>
  </singleXmlCell>
  <singleXmlCell id="80" r="K31" connectionId="0">
    <xmlCellPr id="80" uniqueName="_Report_Observations_BIL.AKT.HYP_CHE.CHF.M10">
      <xmlPr mapId="1" xpath="/Report/Observations/BIL.AKT.HYP/CHE.CHF.M10" xmlDataType="double"/>
    </xmlCellPr>
  </singleXmlCell>
  <singleXmlCell id="81" r="K75" connectionId="0">
    <xmlCellPr id="81" uniqueName="_Report_Observations_BIL.AKT.HYP_CHE.CHF.Z38">
      <xmlPr mapId="1" xpath="/Report/Observations/BIL.AKT.HYP/CHE.CHF.Z38" xmlDataType="double"/>
    </xmlCellPr>
  </singleXmlCell>
  <singleXmlCell id="82" r="K30" connectionId="0">
    <xmlCellPr id="82" uniqueName="_Report_Observations_BIL.AKT.HYP_CHE.CHF.M09">
      <xmlPr mapId="1" xpath="/Report/Observations/BIL.AKT.HYP/CHE.CHF.M09" xmlDataType="double"/>
    </xmlCellPr>
  </singleXmlCell>
  <singleXmlCell id="83" r="K74" connectionId="0">
    <xmlCellPr id="83" uniqueName="_Report_Observations_BIL.AKT.HYP_CHE.CHF.Z37">
      <xmlPr mapId="1" xpath="/Report/Observations/BIL.AKT.HYP/CHE.CHF.Z37" xmlDataType="double"/>
    </xmlCellPr>
  </singleXmlCell>
  <singleXmlCell id="84" r="K73" connectionId="0">
    <xmlCellPr id="84" uniqueName="_Report_Observations_BIL.AKT.HYP_CHE.CHF.Z36">
      <xmlPr mapId="1" xpath="/Report/Observations/BIL.AKT.HYP/CHE.CHF.Z36" xmlDataType="double"/>
    </xmlCellPr>
  </singleXmlCell>
  <singleXmlCell id="85" r="K72" connectionId="0">
    <xmlCellPr id="85" uniqueName="_Report_Observations_BIL.AKT.HYP_CHE.CHF.Z35">
      <xmlPr mapId="1" xpath="/Report/Observations/BIL.AKT.HYP/CHE.CHF.Z35" xmlDataType="double"/>
    </xmlCellPr>
  </singleXmlCell>
  <singleXmlCell id="86" r="K71" connectionId="0">
    <xmlCellPr id="86" uniqueName="_Report_Observations_BIL.AKT.HYP_CHE.CHF.Z34">
      <xmlPr mapId="1" xpath="/Report/Observations/BIL.AKT.HYP/CHE.CHF.Z34" xmlDataType="double"/>
    </xmlCellPr>
  </singleXmlCell>
  <singleXmlCell id="87" r="K70" connectionId="0">
    <xmlCellPr id="87" uniqueName="_Report_Observations_BIL.AKT.HYP_CHE.CHF.Z33">
      <xmlPr mapId="1" xpath="/Report/Observations/BIL.AKT.HYP/CHE.CHF.Z33" xmlDataType="double"/>
    </xmlCellPr>
  </singleXmlCell>
</singleXmlCell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printerSettings/printerSettings2.bin" Type="http://schemas.openxmlformats.org/officeDocument/2006/relationships/printerSettings"/><Relationship Id="rId3" Target="../drawings/vmlDrawing1.vml" Type="http://schemas.openxmlformats.org/officeDocument/2006/relationships/vmlDrawing"/><Relationship Id="rId4" Target="../tables/tableSingleCells1.xml" Type="http://schemas.openxmlformats.org/officeDocument/2006/relationships/tableSingleCells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vmlDrawing2.vml" Type="http://schemas.openxmlformats.org/officeDocument/2006/relationships/vmlDrawing"/><Relationship Id="rId3" Target="../tables/tableSingleCells2.xml" Type="http://schemas.openxmlformats.org/officeDocument/2006/relationships/tableSingleCells"/><Relationship Id="rId4" Target="../drawings/drawing1.xml" Type="http://schemas.openxmlformats.org/officeDocument/2006/relationships/drawing"/><Relationship Id="rId5" Target="../comments12.xml" Type="http://schemas.openxmlformats.org/officeDocument/2006/relationships/comments"/><Relationship Id="rId6" Target="../drawings/vmlDrawing3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P62"/>
  <sheetViews>
    <sheetView showGridLines="0" showRowColHeaders="0" tabSelected="1" zoomScale="80" zoomScaleNormal="80" workbookViewId="0" showZeros="true">
      <selection activeCell="H1" sqref="H1"/>
    </sheetView>
  </sheetViews>
  <sheetFormatPr baseColWidth="10" defaultRowHeight="14.25" x14ac:dyDescent="0.2"/>
  <cols>
    <col min="1" max="1" customWidth="true" style="12" width="0.85546875" collapsed="false"/>
    <col min="2" max="2" customWidth="true" style="12" width="17.28515625" collapsed="false"/>
    <col min="3" max="3" customWidth="true" style="12" width="12.5703125" collapsed="false"/>
    <col min="4" max="5" customWidth="true" style="12" width="18.7109375" collapsed="false"/>
    <col min="6" max="6" customWidth="true" style="12" width="8.5703125" collapsed="false"/>
    <col min="7" max="7" customWidth="true" style="12" width="12.7109375" collapsed="false"/>
    <col min="8" max="8" customWidth="true" style="12" width="15.0" collapsed="false"/>
    <col min="9" max="9" customWidth="true" style="12" width="7.28515625" collapsed="false"/>
    <col min="10" max="16384" style="12" width="11.42578125" collapsed="false"/>
  </cols>
  <sheetData>
    <row r="1" spans="1:10" ht="20.100000000000001" customHeight="1" x14ac:dyDescent="0.2">
      <c r="B1" s="45" t="s">
        <v>140</v>
      </c>
      <c r="C1" s="74" t="s">
        <v>143</v>
      </c>
      <c r="G1" s="58" t="s">
        <v>167</v>
      </c>
      <c r="H1" s="84" t="s">
        <v>0</v>
      </c>
      <c r="J1" s="3" t="s">
        <v>146</v>
      </c>
    </row>
    <row r="2" spans="1:10" ht="20.100000000000001" customHeight="1" x14ac:dyDescent="0.2">
      <c r="B2" s="45" t="s">
        <v>141</v>
      </c>
      <c r="C2" s="74" t="s">
        <v>168</v>
      </c>
      <c r="G2" s="58" t="s">
        <v>144</v>
      </c>
      <c r="H2" s="78" t="s">
        <v>145</v>
      </c>
    </row>
    <row r="3" spans="1:10" ht="20.100000000000001" customHeight="1" x14ac:dyDescent="0.2">
      <c r="B3" s="75" t="s">
        <v>179</v>
      </c>
      <c r="C3" s="74" t="s">
        <v>1</v>
      </c>
    </row>
    <row r="4" spans="1:10" ht="20.100000000000001" customHeight="1" x14ac:dyDescent="0.2">
      <c r="B4" s="75" t="s">
        <v>142</v>
      </c>
      <c r="C4" s="74" t="s">
        <v>169</v>
      </c>
      <c r="D4" s="34"/>
      <c r="E4" s="34"/>
    </row>
    <row r="5" spans="1:10" ht="20.100000000000001" customHeight="1" x14ac:dyDescent="0.2">
      <c r="B5" s="75" t="s">
        <v>157</v>
      </c>
      <c r="C5" s="74" t="s">
        <v>170</v>
      </c>
      <c r="D5" s="34"/>
      <c r="E5" s="34"/>
      <c r="G5" s="58"/>
      <c r="H5" s="72"/>
    </row>
    <row r="6" spans="1:10" s="25" customFormat="1" ht="20.100000000000001" customHeight="1" x14ac:dyDescent="0.2">
      <c r="B6" s="75" t="s">
        <v>296</v>
      </c>
      <c r="C6" s="74" t="s">
        <v>173</v>
      </c>
      <c r="D6" s="34"/>
      <c r="E6" s="34"/>
      <c r="G6" s="79"/>
      <c r="H6" s="77"/>
    </row>
    <row r="7" spans="1:10" s="14" customFormat="1" ht="39.950000000000003" customHeight="1" x14ac:dyDescent="0.25">
      <c r="B7" s="93" t="s">
        <v>174</v>
      </c>
      <c r="C7" s="93"/>
      <c r="D7" s="93"/>
      <c r="E7" s="93"/>
      <c r="F7" s="93"/>
      <c r="G7" s="93"/>
      <c r="H7" s="93"/>
    </row>
    <row r="8" spans="1:10" s="25" customFormat="1" ht="21" customHeight="1" x14ac:dyDescent="0.2">
      <c r="B8" s="94" t="s">
        <v>158</v>
      </c>
      <c r="C8" s="94"/>
      <c r="D8" s="94"/>
      <c r="E8" s="94"/>
      <c r="F8" s="94"/>
      <c r="G8" s="94"/>
      <c r="H8" s="94"/>
    </row>
    <row r="9" spans="1:10" s="25" customFormat="1" ht="21" customHeight="1" x14ac:dyDescent="0.2">
      <c r="B9" s="64"/>
      <c r="C9" s="64"/>
      <c r="D9" s="64"/>
      <c r="E9" s="64"/>
      <c r="F9" s="64"/>
      <c r="G9" s="64"/>
      <c r="H9" s="64"/>
    </row>
    <row r="10" spans="1:10" ht="27" customHeight="1" x14ac:dyDescent="0.2">
      <c r="B10" s="31"/>
    </row>
    <row r="11" spans="1:10" ht="18" customHeight="1" x14ac:dyDescent="0.2">
      <c r="A11" s="4"/>
      <c r="B11" s="5"/>
      <c r="C11" s="5"/>
      <c r="D11" s="97"/>
      <c r="E11" s="97"/>
      <c r="F11" s="97"/>
      <c r="G11" s="97"/>
      <c r="H11" s="5"/>
    </row>
    <row r="12" spans="1:10" ht="36" customHeight="1" x14ac:dyDescent="0.2">
      <c r="A12" s="4"/>
      <c r="B12" s="86" t="s">
        <v>147</v>
      </c>
      <c r="C12" s="5"/>
      <c r="D12" s="102"/>
      <c r="E12" s="102"/>
      <c r="F12" s="102"/>
      <c r="G12" s="102"/>
      <c r="H12" s="102"/>
    </row>
    <row r="13" spans="1:10" s="59" customFormat="1" ht="12.75" x14ac:dyDescent="0.2">
      <c r="D13" s="96"/>
      <c r="E13" s="96"/>
      <c r="F13" s="96"/>
      <c r="G13" s="96"/>
    </row>
    <row r="14" spans="1:10" s="59" customFormat="1" ht="12.75" hidden="1" x14ac:dyDescent="0.2">
      <c r="D14" s="96"/>
      <c r="E14" s="96"/>
      <c r="F14" s="96"/>
      <c r="G14" s="96"/>
    </row>
    <row r="15" spans="1:10" s="59" customFormat="1" ht="12.75" hidden="1" x14ac:dyDescent="0.2">
      <c r="D15" s="96"/>
      <c r="E15" s="96"/>
      <c r="F15" s="96"/>
      <c r="G15" s="96"/>
    </row>
    <row r="16" spans="1:10" s="59" customFormat="1" ht="12.75" hidden="1" x14ac:dyDescent="0.2">
      <c r="D16" s="96"/>
      <c r="E16" s="96"/>
      <c r="F16" s="96"/>
      <c r="G16" s="96"/>
    </row>
    <row r="17" spans="1:16" s="59" customFormat="1" ht="12.75" hidden="1" x14ac:dyDescent="0.2">
      <c r="D17" s="96"/>
      <c r="E17" s="96"/>
      <c r="F17" s="96"/>
      <c r="G17" s="96"/>
    </row>
    <row r="18" spans="1:16" ht="20.100000000000001" hidden="1" customHeight="1" x14ac:dyDescent="0.2">
      <c r="A18" s="4"/>
      <c r="B18" s="6"/>
      <c r="C18" s="5"/>
      <c r="D18" s="7"/>
      <c r="E18" s="7"/>
      <c r="F18" s="7"/>
      <c r="G18" s="7"/>
      <c r="H18" s="5"/>
    </row>
    <row r="19" spans="1:16" ht="15" customHeight="1" x14ac:dyDescent="0.2">
      <c r="B19" s="6"/>
      <c r="C19" s="5"/>
      <c r="D19" s="7"/>
      <c r="E19" s="7"/>
      <c r="F19" s="7"/>
      <c r="G19" s="7"/>
      <c r="H19" s="5"/>
    </row>
    <row r="20" spans="1:16" ht="15" customHeight="1" x14ac:dyDescent="0.2">
      <c r="B20" s="6" t="s">
        <v>172</v>
      </c>
      <c r="C20" s="87"/>
      <c r="D20" s="7" t="s">
        <v>148</v>
      </c>
      <c r="E20" s="7" t="s">
        <v>149</v>
      </c>
      <c r="F20" s="7"/>
      <c r="G20" s="7"/>
      <c r="H20" s="5"/>
    </row>
    <row r="21" spans="1:16" ht="15" customHeight="1" x14ac:dyDescent="0.2">
      <c r="B21" s="83"/>
      <c r="C21" s="83" t="s">
        <v>2</v>
      </c>
      <c r="D21" s="83">
        <f>Validation!B5</f>
      </c>
      <c r="E21" s="83"/>
      <c r="F21" s="7"/>
      <c r="G21" s="7"/>
      <c r="H21" s="5"/>
    </row>
    <row r="22">
      <c r="C22" t="s">
        <v>141</v>
      </c>
      <c r="D22">
        <f>Validation!B9</f>
      </c>
    </row>
    <row r="23" spans="1:16" ht="15" customHeight="1" x14ac:dyDescent="0.2">
      <c r="B23" s="83"/>
      <c r="C23" s="83"/>
      <c r="D23" s="83"/>
      <c r="E23" s="83"/>
      <c r="F23" s="7"/>
      <c r="G23" s="7"/>
      <c r="H23" s="5"/>
    </row>
    <row r="24" spans="1:16" s="25" customFormat="1" ht="15" customHeight="1" x14ac:dyDescent="0.2">
      <c r="B24" s="83"/>
      <c r="C24" s="83"/>
      <c r="D24" s="83"/>
      <c r="E24" s="83"/>
      <c r="F24" s="7"/>
      <c r="G24" s="7"/>
      <c r="H24" s="5"/>
    </row>
    <row r="25" spans="1:16" ht="15" customHeight="1" x14ac:dyDescent="0.2">
      <c r="B25" s="83"/>
      <c r="C25" s="83"/>
      <c r="D25" s="83"/>
      <c r="E25" s="83"/>
      <c r="F25" s="7"/>
      <c r="G25" s="7"/>
      <c r="H25" s="5"/>
    </row>
    <row r="26" spans="1:16" ht="15" customHeight="1" x14ac:dyDescent="0.2">
      <c r="B26" s="6"/>
      <c r="C26" s="5"/>
      <c r="D26" s="7"/>
      <c r="E26" s="7"/>
      <c r="F26" s="7"/>
      <c r="G26" s="7"/>
      <c r="H26" s="5"/>
      <c r="P26" s="2"/>
    </row>
    <row r="27" spans="1:16" s="25" customFormat="1" ht="42" customHeight="1" x14ac:dyDescent="0.2">
      <c r="B27" s="99" t="s">
        <v>215</v>
      </c>
      <c r="C27" s="100"/>
      <c r="D27" s="100"/>
      <c r="E27" s="100"/>
      <c r="F27" s="100"/>
      <c r="G27" s="100"/>
      <c r="H27" s="101"/>
    </row>
    <row r="28" spans="1:16" s="25" customFormat="1" x14ac:dyDescent="0.2">
      <c r="B28" s="16"/>
      <c r="C28" s="16"/>
      <c r="D28" s="16"/>
      <c r="E28" s="16"/>
      <c r="F28" s="16"/>
      <c r="G28" s="16"/>
      <c r="H28" s="16"/>
    </row>
    <row r="29" spans="1:16" s="25" customFormat="1" ht="21" customHeight="1" x14ac:dyDescent="0.2">
      <c r="B29" s="98" t="s">
        <v>176</v>
      </c>
      <c r="C29" s="98"/>
      <c r="D29" s="98"/>
      <c r="E29" s="98"/>
      <c r="F29" s="98"/>
      <c r="G29" s="98"/>
      <c r="H29" s="98"/>
    </row>
    <row r="30" spans="1:16" s="25" customFormat="1" x14ac:dyDescent="0.2">
      <c r="B30" s="19" t="s">
        <v>177</v>
      </c>
      <c r="C30" s="33"/>
      <c r="D30" s="33"/>
      <c r="E30" s="33"/>
      <c r="F30" s="33"/>
      <c r="G30" s="33"/>
      <c r="H30" s="33"/>
    </row>
    <row r="31" spans="1:16" s="25" customFormat="1" ht="21" customHeight="1" x14ac:dyDescent="0.2">
      <c r="B31" s="98" t="s">
        <v>150</v>
      </c>
      <c r="C31" s="95"/>
      <c r="D31" s="95"/>
      <c r="E31" s="95"/>
      <c r="F31" s="95"/>
      <c r="G31" s="95"/>
      <c r="H31" s="95"/>
    </row>
    <row r="32" spans="1:16" x14ac:dyDescent="0.2">
      <c r="B32" s="95" t="str">
        <f><![CDATA["en précisant votre code ("&H1&"), le type d'enquête ("&B1&") et la date de référence ("&IF(ISTEXT(H2),H2,DAY(H2)&"."&MONTH(H2)&"."&YEAR(H2))&")."]]></f>
        <v>en précisant votre code (XXXXXX), le type d'enquête (BUWO_U) et la date de référence (jj.mm.aaaa).</v>
      </c>
      <c r="C32" s="95"/>
      <c r="D32" s="95"/>
      <c r="E32" s="95"/>
      <c r="F32" s="95"/>
      <c r="G32" s="95"/>
      <c r="H32" s="95"/>
    </row>
    <row r="33" spans="2:11" ht="15" customHeight="1" x14ac:dyDescent="0.2">
      <c r="B33" s="8"/>
      <c r="C33" s="9"/>
      <c r="D33" s="9"/>
      <c r="E33" s="9"/>
      <c r="F33" s="9"/>
      <c r="G33" s="9"/>
      <c r="H33" s="9"/>
    </row>
    <row r="34" spans="2:11" ht="21" customHeight="1" x14ac:dyDescent="0.2">
      <c r="B34" s="13" t="s">
        <v>151</v>
      </c>
      <c r="C34" s="15"/>
      <c r="D34" s="15"/>
      <c r="E34" s="15"/>
      <c r="F34" s="10" t="s">
        <v>171</v>
      </c>
      <c r="G34" s="14"/>
      <c r="H34" s="17" t="str">
        <f>HYPERLINK("mailto:forms@snb.ch?subject="&amp;H37&amp;" commande de formules","forms@snb.ch")</f>
        <v>forms@snb.ch</v>
      </c>
    </row>
    <row r="35" spans="2:11" x14ac:dyDescent="0.2">
      <c r="B35" s="13" t="s">
        <v>178</v>
      </c>
      <c r="C35" s="15"/>
      <c r="D35" s="15"/>
      <c r="E35" s="15"/>
      <c r="F35" s="11" t="s">
        <v>155</v>
      </c>
      <c r="G35" s="14"/>
      <c r="H35" s="17" t="str">
        <f>HYPERLINK("mailto:statistik.erhebungen@snb.ch?subject="&amp;H37&amp;" Demande","statistik.erhebungen@snb.ch")</f>
        <v>statistik.erhebungen@snb.ch</v>
      </c>
    </row>
    <row r="36" spans="2:11" x14ac:dyDescent="0.2">
      <c r="B36" s="13" t="s">
        <v>152</v>
      </c>
      <c r="C36" s="15"/>
      <c r="D36" s="15"/>
      <c r="E36" s="15"/>
      <c r="F36" s="11"/>
      <c r="G36" s="15"/>
      <c r="H36" s="17"/>
      <c r="K36" s="1"/>
    </row>
    <row r="37" spans="2:11" x14ac:dyDescent="0.2">
      <c r="B37" s="13" t="s">
        <v>153</v>
      </c>
      <c r="C37" s="15"/>
      <c r="D37" s="15"/>
      <c r="E37" s="15"/>
      <c r="F37" s="11" t="s">
        <v>156</v>
      </c>
      <c r="G37" s="15"/>
      <c r="H37" s="11" t="str">
        <f><![CDATA[H1&" "&""&B1&" "&IF(ISTEXT(H2),H2,DAY(H2)&"."&MONTH(H2)&"."&YEAR(H2))]]></f>
        <v>XXXXXX BUWO_U jj.mm.aaaa</v>
      </c>
      <c r="K37" s="1"/>
    </row>
    <row r="38" spans="2:11" x14ac:dyDescent="0.2">
      <c r="B38" s="13" t="s">
        <v>154</v>
      </c>
      <c r="C38" s="15"/>
      <c r="D38" s="15"/>
      <c r="E38" s="15"/>
    </row>
    <row r="39" spans="2:11" x14ac:dyDescent="0.2">
      <c r="B39" s="13"/>
      <c r="C39" s="15"/>
      <c r="D39" s="15"/>
      <c r="E39" s="15"/>
      <c r="F39" s="15"/>
      <c r="G39" s="15"/>
      <c r="H39" s="15"/>
    </row>
    <row r="40" spans="2:11" ht="12.95" customHeight="1" x14ac:dyDescent="0.2">
      <c r="C40" s="18"/>
      <c r="D40" s="18"/>
      <c r="E40" s="18"/>
      <c r="F40" s="18"/>
      <c r="G40" s="18"/>
      <c r="H40" s="18"/>
    </row>
    <row r="59" spans="2:3" x14ac:dyDescent="0.2">
      <c r="B59" s="25"/>
      <c r="C59" s="25"/>
    </row>
    <row r="60" spans="2:3" x14ac:dyDescent="0.2">
      <c r="B60" s="25"/>
      <c r="C60" s="25"/>
    </row>
    <row r="61" spans="2:3" x14ac:dyDescent="0.2">
      <c r="B61" s="25"/>
      <c r="C61" s="25"/>
    </row>
    <row r="62" spans="2:3" x14ac:dyDescent="0.2">
      <c r="B62" s="25"/>
      <c r="C62" s="25"/>
    </row>
  </sheetData>
  <sheetProtection sheet="true" objects="true" scenarios="true" selectLockedCells="false" selectUnlockedCells="false" formatCells="true" formatColumns="true" formatRows="true" insertColumns="true" insertRows="true" insertHyperlinks="true" deleteColumns="true" deleteRows="true" sort="true" autoFilter="true" pivotTables="true"/>
  <customSheetViews>
    <customSheetView guid="{CB120B31-F776-4B30-B33D-0B8FCFE1E658}" scale="80" showPageBreaks="1" showGridLines="0" printArea="1" hiddenRows="1">
      <selection activeCell="H3" sqref="H3"/>
      <pageMargins left="0.62992125984251968" right="0.6692913385826772" top="1.1417322834645669" bottom="0.59055118110236227" header="0.35433070866141736" footer="0.31496062992125984"/>
      <printOptions horizontalCentered="1" verticalCentered="1"/>
      <pageSetup paperSize="9" scale="90" orientation="portrait" r:id="rId1"/>
      <headerFooter>
        <oddHeader>&amp;R&amp;G</oddHeader>
        <oddFooter>&amp;L&amp;8&amp;D - &amp;T</oddFooter>
      </headerFooter>
    </customSheetView>
  </customSheetViews>
  <mergeCells count="13">
    <mergeCell ref="B7:H7"/>
    <mergeCell ref="B8:H8"/>
    <mergeCell ref="B32:H32"/>
    <mergeCell ref="D17:G17"/>
    <mergeCell ref="D11:G11"/>
    <mergeCell ref="D13:G13"/>
    <mergeCell ref="D14:G14"/>
    <mergeCell ref="B29:H29"/>
    <mergeCell ref="B27:H27"/>
    <mergeCell ref="D12:H12"/>
    <mergeCell ref="D15:G15"/>
    <mergeCell ref="D16:G16"/>
    <mergeCell ref="B31:H31"/>
  </mergeCells>
  <conditionalFormatting sqref="D12">
    <cfRule type="containsBlanks" dxfId="2" priority="4">
      <formula>LEN(TRIM(D12))=0</formula>
    </cfRule>
  </conditionalFormatting>
  <conditionalFormatting sqref="H2">
    <cfRule type="containsText" dxfId="1" priority="2" operator="containsText" text="jj.mm.aaaa">
      <formula>NOT(ISERROR(SEARCH("jj.mm.aaaa",H2)))</formula>
    </cfRule>
  </conditionalFormatting>
  <conditionalFormatting sqref="H1">
    <cfRule type="cellIs" dxfId="0" priority="1" operator="equal">
      <formula>"XXXXXX"</formula>
    </cfRule>
  </conditionalFormatting>
  <conditionalFormatting sqref="D21:D22">
    <cfRule type="expression" dxfId="12" priority="4">
      <formula>AND(D21=0,NOT(ISBLANK(D21)))</formula>
    </cfRule>
    <cfRule type="expression" dxfId="13" priority="5">
      <formula>D21&gt;0</formula>
    </cfRule>
  </conditionalFormatting>
  <conditionalFormatting sqref="D21:E22">
    <cfRule type="expression" dxfId="14" priority="6">
      <formula>AND(D21=0,NOT(ISBLANK(D21)))</formula>
    </cfRule>
    <cfRule type="expression" dxfId="15" priority="7">
      <formula>D21&gt;0</formula>
    </cfRule>
  </conditionalFormatting>
  <dataValidations count="1">
    <dataValidation type="custom" allowBlank="1" showInputMessage="1" showErrorMessage="1" sqref="H1">
      <formula1>AND(VALUE(I_SubjectId) &gt; 100000,VALUE(I_SubjectId) &lt; 1000000)</formula1>
    </dataValidation>
  </dataValidations>
  <printOptions horizontalCentered="1"/>
  <pageMargins left="0.62992125984251968" right="0.6692913385826772" top="1.9685039370078741" bottom="0.59055118110236227" header="0.35433070866141736" footer="0.31496062992125984"/>
  <pageSetup paperSize="9" scale="85" orientation="portrait" r:id="rId2"/>
  <headerFooter>
    <oddHeader>&amp;R&amp;G</oddHeader>
    <oddFooter>&amp;L&amp;8&amp;D - &amp;T</oddFooter>
  </headerFooter>
  <legacyDrawingHF r:id="rId3"/>
</worksheet>
</file>

<file path=xl/worksheets/sheet13.xml><?xml version="1.0" encoding="utf-8"?>
<worksheet xmlns="http://schemas.openxmlformats.org/spreadsheetml/2006/main">
  <dimension ref="A1:F13"/>
  <sheetViews>
    <sheetView workbookViewId="0"/>
  </sheetViews>
  <sheetFormatPr defaultRowHeight="15.0"/>
  <cols>
    <col min="1" max="1" width="14.78125" customWidth="true"/>
    <col min="2" max="2" width="24.78125" customWidth="true"/>
    <col min="3" max="3" width="40.78125" customWidth="true"/>
    <col min="4" max="4" width="50.78125" customWidth="true"/>
    <col min="5" max="5" width="50.78125" customWidth="true"/>
    <col min="6" max="6" width="14.78125" customWidth="true"/>
  </cols>
  <sheetData>
    <row r="1">
      <c r="A1" t="s" s="108">
        <v>172</v>
      </c>
    </row>
    <row r="4">
      <c r="A4" t="s" s="107">
        <v>2</v>
      </c>
    </row>
    <row r="5">
      <c r="A5" t="s">
        <v>307</v>
      </c>
      <c r="B5">
        <f>B9</f>
      </c>
    </row>
    <row r="6">
      <c r="A6" t="s">
        <v>308</v>
      </c>
    </row>
    <row r="8">
      <c r="A8" t="s" s="107">
        <v>141</v>
      </c>
    </row>
    <row r="9">
      <c r="A9" t="s">
        <v>307</v>
      </c>
      <c r="B9">
        <f>COUNTIFS(F13,"*ERROR*")</f>
      </c>
    </row>
    <row r="12">
      <c r="A12" t="s">
        <v>297</v>
      </c>
      <c r="B12" t="s">
        <v>298</v>
      </c>
      <c r="C12" t="s">
        <v>299</v>
      </c>
      <c r="D12" t="s">
        <v>300</v>
      </c>
      <c r="E12" t="s">
        <v>301</v>
      </c>
      <c r="F12" t="s">
        <v>302</v>
      </c>
    </row>
    <row r="13">
      <c r="A13" t="s" s="110">
        <v>141</v>
      </c>
      <c r="B13" t="s" s="109">
        <v>303</v>
      </c>
      <c r="C13" t="s" s="110">
        <v>304</v>
      </c>
      <c r="D13" t="s" s="110">
        <v>305</v>
      </c>
      <c r="E13" t="s" s="110">
        <v>306</v>
      </c>
      <c r="F13" s="110">
        <f>IF(ABS('BO01'!K104-SUM('BO01'!K22,'BO01'!K23,'BO01'!K24,'BO01'!K25,'BO01'!K26,'BO01'!K27,'BO01'!K28,'BO01'!K29,'BO01'!K30,'BO01'!K31,'BO01'!K32,'BO01'!K33,'BO01'!K34,'BO01'!K35,'BO01'!K36,'BO01'!K37,'BO01'!K38,'BO01'!K39,'BO01'!K40,'BO01'!K41,'BO01'!K42,'BO01'!K43,'BO01'!K44,'BO01'!K45,'BO01'!K46,'BO01'!K47,'BO01'!K48,'BO01'!K49,'BO01'!K50,'BO01'!K51,'BO01'!K52,'BO01'!K53,'BO01'!K54,'BO01'!K55,'BO01'!K56,'BO01'!K57,'BO01'!K58,'BO01'!K59,'BO01'!K60,'BO01'!K61,'BO01'!K62,'BO01'!K63,'BO01'!K64,'BO01'!K65,'BO01'!K66,'BO01'!K67,'BO01'!K68,'BO01'!K69,'BO01'!K70,'BO01'!K71,'BO01'!K72,'BO01'!K73,'BO01'!K74,'BO01'!K75,'BO01'!K76,'BO01'!K77,'BO01'!K78,'BO01'!K79,'BO01'!K80,'BO01'!K81,'BO01'!K82,'BO01'!K83,'BO01'!K84,'BO01'!K85,'BO01'!K86,'BO01'!K87,'BO01'!K88,'BO01'!K89,'BO01'!K90,'BO01'!K91,'BO01'!K92,'BO01'!K93,'BO01'!K94,'BO01'!K95,'BO01'!K96,'BO01'!K97,'BO01'!K98,'BO01'!K99,'BO01'!K100,'BO01'!K101,'BO01'!K102,'BO01'!K103))&lt;=0.5,"OK","ERROR")</f>
      </c>
    </row>
  </sheetData>
  <sheetProtection sheet="true" selectLockedCells="false" selectUnlockedCells="false" formatCells="true" formatColumns="false" formatRows="true" insertColumns="true" insertRows="true" insertHyperlinks="true" deleteColumns="true" deleteRows="true" sort="true" autoFilter="false" pivotTables="true" objects="true" scenarios="true"/>
  <autoFilter ref="A12:F13"/>
  <conditionalFormatting sqref="B9 B5">
    <cfRule type="expression" dxfId="3" priority="1">
      <formula>AND(B5=0,NOT(ISBLANK(B5)))</formula>
    </cfRule>
    <cfRule type="expression" dxfId="4" priority="2">
      <formula>B5&gt;0</formula>
    </cfRule>
  </conditionalFormatting>
  <hyperlinks>
    <hyperlink location="Validation_D001_BO01_K104_0" ref="B13"/>
  </hyperlinks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C86"/>
  <sheetViews>
    <sheetView workbookViewId="0"/>
  </sheetViews>
  <sheetFormatPr defaultRowHeight="15.0"/>
  <cols>
    <col min="1" max="1" width="30.78125" customWidth="true"/>
    <col min="2" max="2" width="50.78125" customWidth="true"/>
    <col min="3" max="3" width="30.78125" customWidth="true"/>
  </cols>
  <sheetData>
    <row r="1">
      <c r="A1" t="s" s="113">
        <v>309</v>
      </c>
    </row>
    <row r="3">
      <c r="A3" t="s" s="112">
        <v>310</v>
      </c>
      <c r="B3" t="s" s="112">
        <v>311</v>
      </c>
      <c r="C3" t="s" s="112">
        <v>312</v>
      </c>
    </row>
    <row r="4">
      <c r="A4" t="s">
        <v>141</v>
      </c>
      <c r="B4" t="s">
        <v>313</v>
      </c>
      <c r="C4" t="s" s="114">
        <v>314</v>
      </c>
    </row>
    <row r="5">
      <c r="A5" t="s">
        <v>141</v>
      </c>
      <c r="B5" t="s">
        <v>315</v>
      </c>
      <c r="C5" t="s" s="114">
        <v>316</v>
      </c>
    </row>
    <row r="6">
      <c r="A6" t="s">
        <v>141</v>
      </c>
      <c r="B6" t="s">
        <v>317</v>
      </c>
      <c r="C6" t="s" s="114">
        <v>318</v>
      </c>
    </row>
    <row r="7">
      <c r="A7" t="s">
        <v>141</v>
      </c>
      <c r="B7" t="s">
        <v>319</v>
      </c>
      <c r="C7" t="s" s="114">
        <v>320</v>
      </c>
    </row>
    <row r="8">
      <c r="A8" t="s">
        <v>141</v>
      </c>
      <c r="B8" t="s">
        <v>321</v>
      </c>
      <c r="C8" t="s" s="114">
        <v>322</v>
      </c>
    </row>
    <row r="9">
      <c r="A9" t="s">
        <v>141</v>
      </c>
      <c r="B9" t="s">
        <v>323</v>
      </c>
      <c r="C9" t="s" s="114">
        <v>324</v>
      </c>
    </row>
    <row r="10">
      <c r="A10" t="s">
        <v>141</v>
      </c>
      <c r="B10" t="s">
        <v>325</v>
      </c>
      <c r="C10" t="s" s="114">
        <v>326</v>
      </c>
    </row>
    <row r="11">
      <c r="A11" t="s">
        <v>141</v>
      </c>
      <c r="B11" t="s">
        <v>327</v>
      </c>
      <c r="C11" t="s" s="114">
        <v>328</v>
      </c>
    </row>
    <row r="12">
      <c r="A12" t="s">
        <v>141</v>
      </c>
      <c r="B12" t="s">
        <v>329</v>
      </c>
      <c r="C12" t="s" s="114">
        <v>330</v>
      </c>
    </row>
    <row r="13">
      <c r="A13" t="s">
        <v>141</v>
      </c>
      <c r="B13" t="s">
        <v>331</v>
      </c>
      <c r="C13" t="s" s="114">
        <v>332</v>
      </c>
    </row>
    <row r="14">
      <c r="A14" t="s">
        <v>141</v>
      </c>
      <c r="B14" t="s">
        <v>333</v>
      </c>
      <c r="C14" t="s" s="114">
        <v>334</v>
      </c>
    </row>
    <row r="15">
      <c r="A15" t="s">
        <v>141</v>
      </c>
      <c r="B15" t="s">
        <v>335</v>
      </c>
      <c r="C15" t="s" s="114">
        <v>336</v>
      </c>
    </row>
    <row r="16">
      <c r="A16" t="s">
        <v>141</v>
      </c>
      <c r="B16" t="s">
        <v>337</v>
      </c>
      <c r="C16" t="s" s="114">
        <v>338</v>
      </c>
    </row>
    <row r="17">
      <c r="A17" t="s">
        <v>141</v>
      </c>
      <c r="B17" t="s">
        <v>339</v>
      </c>
      <c r="C17" t="s" s="114">
        <v>340</v>
      </c>
    </row>
    <row r="18">
      <c r="A18" t="s">
        <v>141</v>
      </c>
      <c r="B18" t="s">
        <v>341</v>
      </c>
      <c r="C18" t="s" s="114">
        <v>342</v>
      </c>
    </row>
    <row r="19">
      <c r="A19" t="s">
        <v>141</v>
      </c>
      <c r="B19" t="s">
        <v>343</v>
      </c>
      <c r="C19" t="s" s="114">
        <v>344</v>
      </c>
    </row>
    <row r="20">
      <c r="A20" t="s">
        <v>141</v>
      </c>
      <c r="B20" t="s">
        <v>345</v>
      </c>
      <c r="C20" t="s" s="114">
        <v>346</v>
      </c>
    </row>
    <row r="21">
      <c r="A21" t="s">
        <v>141</v>
      </c>
      <c r="B21" t="s">
        <v>347</v>
      </c>
      <c r="C21" t="s" s="114">
        <v>348</v>
      </c>
    </row>
    <row r="22">
      <c r="A22" t="s">
        <v>141</v>
      </c>
      <c r="B22" t="s">
        <v>349</v>
      </c>
      <c r="C22" t="s" s="114">
        <v>350</v>
      </c>
    </row>
    <row r="23">
      <c r="A23" t="s">
        <v>141</v>
      </c>
      <c r="B23" t="s">
        <v>351</v>
      </c>
      <c r="C23" t="s" s="114">
        <v>352</v>
      </c>
    </row>
    <row r="24">
      <c r="A24" t="s">
        <v>141</v>
      </c>
      <c r="B24" t="s">
        <v>353</v>
      </c>
      <c r="C24" t="s" s="114">
        <v>354</v>
      </c>
    </row>
    <row r="25">
      <c r="A25" t="s">
        <v>141</v>
      </c>
      <c r="B25" t="s">
        <v>355</v>
      </c>
      <c r="C25" t="s" s="114">
        <v>356</v>
      </c>
    </row>
    <row r="26">
      <c r="A26" t="s">
        <v>141</v>
      </c>
      <c r="B26" t="s">
        <v>357</v>
      </c>
      <c r="C26" t="s" s="114">
        <v>358</v>
      </c>
    </row>
    <row r="27">
      <c r="A27" t="s">
        <v>141</v>
      </c>
      <c r="B27" t="s">
        <v>359</v>
      </c>
      <c r="C27" t="s" s="114">
        <v>360</v>
      </c>
    </row>
    <row r="28">
      <c r="A28" t="s">
        <v>141</v>
      </c>
      <c r="B28" t="s">
        <v>361</v>
      </c>
      <c r="C28" t="s" s="114">
        <v>362</v>
      </c>
    </row>
    <row r="29">
      <c r="A29" t="s">
        <v>141</v>
      </c>
      <c r="B29" t="s">
        <v>363</v>
      </c>
      <c r="C29" t="s" s="114">
        <v>364</v>
      </c>
    </row>
    <row r="30">
      <c r="A30" t="s">
        <v>141</v>
      </c>
      <c r="B30" t="s">
        <v>365</v>
      </c>
      <c r="C30" t="s" s="114">
        <v>366</v>
      </c>
    </row>
    <row r="31">
      <c r="A31" t="s">
        <v>141</v>
      </c>
      <c r="B31" t="s">
        <v>367</v>
      </c>
      <c r="C31" t="s" s="114">
        <v>368</v>
      </c>
    </row>
    <row r="32">
      <c r="A32" t="s">
        <v>141</v>
      </c>
      <c r="B32" t="s">
        <v>369</v>
      </c>
      <c r="C32" t="s" s="114">
        <v>370</v>
      </c>
    </row>
    <row r="33">
      <c r="A33" t="s">
        <v>141</v>
      </c>
      <c r="B33" t="s">
        <v>371</v>
      </c>
      <c r="C33" t="s" s="114">
        <v>372</v>
      </c>
    </row>
    <row r="34">
      <c r="A34" t="s">
        <v>141</v>
      </c>
      <c r="B34" t="s">
        <v>373</v>
      </c>
      <c r="C34" t="s" s="114">
        <v>374</v>
      </c>
    </row>
    <row r="35">
      <c r="A35" t="s">
        <v>141</v>
      </c>
      <c r="B35" t="s">
        <v>375</v>
      </c>
      <c r="C35" t="s" s="114">
        <v>376</v>
      </c>
    </row>
    <row r="36">
      <c r="A36" t="s">
        <v>141</v>
      </c>
      <c r="B36" t="s">
        <v>377</v>
      </c>
      <c r="C36" t="s" s="114">
        <v>378</v>
      </c>
    </row>
    <row r="37">
      <c r="A37" t="s">
        <v>141</v>
      </c>
      <c r="B37" t="s">
        <v>379</v>
      </c>
      <c r="C37" t="s" s="114">
        <v>380</v>
      </c>
    </row>
    <row r="38">
      <c r="A38" t="s">
        <v>141</v>
      </c>
      <c r="B38" t="s">
        <v>381</v>
      </c>
      <c r="C38" t="s" s="114">
        <v>382</v>
      </c>
    </row>
    <row r="39">
      <c r="A39" t="s">
        <v>141</v>
      </c>
      <c r="B39" t="s">
        <v>383</v>
      </c>
      <c r="C39" t="s" s="114">
        <v>384</v>
      </c>
    </row>
    <row r="40">
      <c r="A40" t="s">
        <v>141</v>
      </c>
      <c r="B40" t="s">
        <v>385</v>
      </c>
      <c r="C40" t="s" s="114">
        <v>386</v>
      </c>
    </row>
    <row r="41">
      <c r="A41" t="s">
        <v>141</v>
      </c>
      <c r="B41" t="s">
        <v>387</v>
      </c>
      <c r="C41" t="s" s="114">
        <v>388</v>
      </c>
    </row>
    <row r="42">
      <c r="A42" t="s">
        <v>141</v>
      </c>
      <c r="B42" t="s">
        <v>389</v>
      </c>
      <c r="C42" t="s" s="114">
        <v>390</v>
      </c>
    </row>
    <row r="43">
      <c r="A43" t="s">
        <v>141</v>
      </c>
      <c r="B43" t="s">
        <v>391</v>
      </c>
      <c r="C43" t="s" s="114">
        <v>392</v>
      </c>
    </row>
    <row r="44">
      <c r="A44" t="s">
        <v>141</v>
      </c>
      <c r="B44" t="s">
        <v>393</v>
      </c>
      <c r="C44" t="s" s="114">
        <v>394</v>
      </c>
    </row>
    <row r="45">
      <c r="A45" t="s">
        <v>141</v>
      </c>
      <c r="B45" t="s">
        <v>395</v>
      </c>
      <c r="C45" t="s" s="114">
        <v>396</v>
      </c>
    </row>
    <row r="46">
      <c r="A46" t="s">
        <v>141</v>
      </c>
      <c r="B46" t="s">
        <v>397</v>
      </c>
      <c r="C46" t="s" s="114">
        <v>398</v>
      </c>
    </row>
    <row r="47">
      <c r="A47" t="s">
        <v>141</v>
      </c>
      <c r="B47" t="s">
        <v>399</v>
      </c>
      <c r="C47" t="s" s="114">
        <v>400</v>
      </c>
    </row>
    <row r="48">
      <c r="A48" t="s">
        <v>141</v>
      </c>
      <c r="B48" t="s">
        <v>401</v>
      </c>
      <c r="C48" t="s" s="114">
        <v>402</v>
      </c>
    </row>
    <row r="49">
      <c r="A49" t="s">
        <v>141</v>
      </c>
      <c r="B49" t="s">
        <v>403</v>
      </c>
      <c r="C49" t="s" s="114">
        <v>404</v>
      </c>
    </row>
    <row r="50">
      <c r="A50" t="s">
        <v>141</v>
      </c>
      <c r="B50" t="s">
        <v>405</v>
      </c>
      <c r="C50" t="s" s="114">
        <v>406</v>
      </c>
    </row>
    <row r="51">
      <c r="A51" t="s">
        <v>141</v>
      </c>
      <c r="B51" t="s">
        <v>407</v>
      </c>
      <c r="C51" t="s" s="114">
        <v>408</v>
      </c>
    </row>
    <row r="52">
      <c r="A52" t="s">
        <v>141</v>
      </c>
      <c r="B52" t="s">
        <v>409</v>
      </c>
      <c r="C52" t="s" s="114">
        <v>410</v>
      </c>
    </row>
    <row r="53">
      <c r="A53" t="s">
        <v>141</v>
      </c>
      <c r="B53" t="s">
        <v>411</v>
      </c>
      <c r="C53" t="s" s="114">
        <v>412</v>
      </c>
    </row>
    <row r="54">
      <c r="A54" t="s">
        <v>141</v>
      </c>
      <c r="B54" t="s">
        <v>413</v>
      </c>
      <c r="C54" t="s" s="114">
        <v>414</v>
      </c>
    </row>
    <row r="55">
      <c r="A55" t="s">
        <v>141</v>
      </c>
      <c r="B55" t="s">
        <v>415</v>
      </c>
      <c r="C55" t="s" s="114">
        <v>416</v>
      </c>
    </row>
    <row r="56">
      <c r="A56" t="s">
        <v>141</v>
      </c>
      <c r="B56" t="s">
        <v>417</v>
      </c>
      <c r="C56" t="s" s="114">
        <v>418</v>
      </c>
    </row>
    <row r="57">
      <c r="A57" t="s">
        <v>141</v>
      </c>
      <c r="B57" t="s">
        <v>419</v>
      </c>
      <c r="C57" t="s" s="114">
        <v>420</v>
      </c>
    </row>
    <row r="58">
      <c r="A58" t="s">
        <v>141</v>
      </c>
      <c r="B58" t="s">
        <v>421</v>
      </c>
      <c r="C58" t="s" s="114">
        <v>422</v>
      </c>
    </row>
    <row r="59">
      <c r="A59" t="s">
        <v>141</v>
      </c>
      <c r="B59" t="s">
        <v>423</v>
      </c>
      <c r="C59" t="s" s="114">
        <v>424</v>
      </c>
    </row>
    <row r="60">
      <c r="A60" t="s">
        <v>141</v>
      </c>
      <c r="B60" t="s">
        <v>425</v>
      </c>
      <c r="C60" t="s" s="114">
        <v>426</v>
      </c>
    </row>
    <row r="61">
      <c r="A61" t="s">
        <v>141</v>
      </c>
      <c r="B61" t="s">
        <v>427</v>
      </c>
      <c r="C61" t="s" s="114">
        <v>428</v>
      </c>
    </row>
    <row r="62">
      <c r="A62" t="s">
        <v>141</v>
      </c>
      <c r="B62" t="s">
        <v>429</v>
      </c>
      <c r="C62" t="s" s="114">
        <v>430</v>
      </c>
    </row>
    <row r="63">
      <c r="A63" t="s">
        <v>141</v>
      </c>
      <c r="B63" t="s">
        <v>431</v>
      </c>
      <c r="C63" t="s" s="114">
        <v>432</v>
      </c>
    </row>
    <row r="64">
      <c r="A64" t="s">
        <v>141</v>
      </c>
      <c r="B64" t="s">
        <v>433</v>
      </c>
      <c r="C64" t="s" s="114">
        <v>434</v>
      </c>
    </row>
    <row r="65">
      <c r="A65" t="s">
        <v>141</v>
      </c>
      <c r="B65" t="s">
        <v>435</v>
      </c>
      <c r="C65" t="s" s="114">
        <v>436</v>
      </c>
    </row>
    <row r="66">
      <c r="A66" t="s">
        <v>141</v>
      </c>
      <c r="B66" t="s">
        <v>437</v>
      </c>
      <c r="C66" t="s" s="114">
        <v>438</v>
      </c>
    </row>
    <row r="67">
      <c r="A67" t="s">
        <v>141</v>
      </c>
      <c r="B67" t="s">
        <v>439</v>
      </c>
      <c r="C67" t="s" s="114">
        <v>440</v>
      </c>
    </row>
    <row r="68">
      <c r="A68" t="s">
        <v>141</v>
      </c>
      <c r="B68" t="s">
        <v>441</v>
      </c>
      <c r="C68" t="s" s="114">
        <v>442</v>
      </c>
    </row>
    <row r="69">
      <c r="A69" t="s">
        <v>141</v>
      </c>
      <c r="B69" t="s">
        <v>443</v>
      </c>
      <c r="C69" t="s" s="114">
        <v>444</v>
      </c>
    </row>
    <row r="70">
      <c r="A70" t="s">
        <v>141</v>
      </c>
      <c r="B70" t="s">
        <v>445</v>
      </c>
      <c r="C70" t="s" s="114">
        <v>446</v>
      </c>
    </row>
    <row r="71">
      <c r="A71" t="s">
        <v>141</v>
      </c>
      <c r="B71" t="s">
        <v>447</v>
      </c>
      <c r="C71" t="s" s="114">
        <v>448</v>
      </c>
    </row>
    <row r="72">
      <c r="A72" t="s">
        <v>141</v>
      </c>
      <c r="B72" t="s">
        <v>449</v>
      </c>
      <c r="C72" t="s" s="114">
        <v>450</v>
      </c>
    </row>
    <row r="73">
      <c r="A73" t="s">
        <v>141</v>
      </c>
      <c r="B73" t="s">
        <v>451</v>
      </c>
      <c r="C73" t="s" s="114">
        <v>452</v>
      </c>
    </row>
    <row r="74">
      <c r="A74" t="s">
        <v>141</v>
      </c>
      <c r="B74" t="s">
        <v>453</v>
      </c>
      <c r="C74" t="s" s="114">
        <v>454</v>
      </c>
    </row>
    <row r="75">
      <c r="A75" t="s">
        <v>141</v>
      </c>
      <c r="B75" t="s">
        <v>455</v>
      </c>
      <c r="C75" t="s" s="114">
        <v>456</v>
      </c>
    </row>
    <row r="76">
      <c r="A76" t="s">
        <v>141</v>
      </c>
      <c r="B76" t="s">
        <v>457</v>
      </c>
      <c r="C76" t="s" s="114">
        <v>458</v>
      </c>
    </row>
    <row r="77">
      <c r="A77" t="s">
        <v>141</v>
      </c>
      <c r="B77" t="s">
        <v>459</v>
      </c>
      <c r="C77" t="s" s="114">
        <v>460</v>
      </c>
    </row>
    <row r="78">
      <c r="A78" t="s">
        <v>141</v>
      </c>
      <c r="B78" t="s">
        <v>461</v>
      </c>
      <c r="C78" t="s" s="114">
        <v>462</v>
      </c>
    </row>
    <row r="79">
      <c r="A79" t="s">
        <v>141</v>
      </c>
      <c r="B79" t="s">
        <v>463</v>
      </c>
      <c r="C79" t="s" s="114">
        <v>464</v>
      </c>
    </row>
    <row r="80">
      <c r="A80" t="s">
        <v>141</v>
      </c>
      <c r="B80" t="s">
        <v>465</v>
      </c>
      <c r="C80" t="s" s="114">
        <v>466</v>
      </c>
    </row>
    <row r="81">
      <c r="A81" t="s">
        <v>141</v>
      </c>
      <c r="B81" t="s">
        <v>467</v>
      </c>
      <c r="C81" t="s" s="114">
        <v>468</v>
      </c>
    </row>
    <row r="82">
      <c r="A82" t="s">
        <v>141</v>
      </c>
      <c r="B82" t="s">
        <v>469</v>
      </c>
      <c r="C82" t="s" s="114">
        <v>470</v>
      </c>
    </row>
    <row r="83">
      <c r="A83" t="s">
        <v>141</v>
      </c>
      <c r="B83" t="s">
        <v>471</v>
      </c>
      <c r="C83" t="s" s="114">
        <v>472</v>
      </c>
    </row>
    <row r="84">
      <c r="A84" t="s">
        <v>141</v>
      </c>
      <c r="B84" t="s">
        <v>473</v>
      </c>
      <c r="C84" t="s" s="114">
        <v>474</v>
      </c>
    </row>
    <row r="85">
      <c r="A85" t="s">
        <v>141</v>
      </c>
      <c r="B85" t="s">
        <v>475</v>
      </c>
      <c r="C85" t="s" s="114">
        <v>476</v>
      </c>
    </row>
    <row r="86">
      <c r="A86" t="s">
        <v>141</v>
      </c>
      <c r="B86" t="s">
        <v>477</v>
      </c>
      <c r="C86" t="s" s="114">
        <v>478</v>
      </c>
    </row>
  </sheetData>
  <sheetProtection sheet="true" selectLockedCells="false" selectUnlockedCells="false" formatCells="true" formatColumns="false" formatRows="true" insertColumns="true" insertRows="true" insertHyperlinks="true" deleteColumns="true" deleteRows="true" sort="true" autoFilter="false" pivotTables="true" objects="true" scenarios="true"/>
  <autoFilter ref="A3:C86"/>
  <hyperlinks>
    <hyperlink location="'BO01'!K104" ref="C4"/>
    <hyperlink location="'BO01'!K22" ref="C5"/>
    <hyperlink location="'BO01'!K23" ref="C6"/>
    <hyperlink location="'BO01'!K24" ref="C7"/>
    <hyperlink location="'BO01'!K25" ref="C8"/>
    <hyperlink location="'BO01'!K26" ref="C9"/>
    <hyperlink location="'BO01'!K27" ref="C10"/>
    <hyperlink location="'BO01'!K28" ref="C11"/>
    <hyperlink location="'BO01'!K29" ref="C12"/>
    <hyperlink location="'BO01'!K30" ref="C13"/>
    <hyperlink location="'BO01'!K31" ref="C14"/>
    <hyperlink location="'BO01'!K32" ref="C15"/>
    <hyperlink location="'BO01'!K33" ref="C16"/>
    <hyperlink location="'BO01'!K34" ref="C17"/>
    <hyperlink location="'BO01'!K35" ref="C18"/>
    <hyperlink location="'BO01'!K36" ref="C19"/>
    <hyperlink location="'BO01'!K37" ref="C20"/>
    <hyperlink location="'BO01'!K38" ref="C21"/>
    <hyperlink location="'BO01'!K39" ref="C22"/>
    <hyperlink location="'BO01'!K40" ref="C23"/>
    <hyperlink location="'BO01'!K41" ref="C24"/>
    <hyperlink location="'BO01'!K42" ref="C25"/>
    <hyperlink location="'BO01'!K43" ref="C26"/>
    <hyperlink location="'BO01'!K44" ref="C27"/>
    <hyperlink location="'BO01'!K45" ref="C28"/>
    <hyperlink location="'BO01'!K46" ref="C29"/>
    <hyperlink location="'BO01'!K47" ref="C30"/>
    <hyperlink location="'BO01'!K48" ref="C31"/>
    <hyperlink location="'BO01'!K49" ref="C32"/>
    <hyperlink location="'BO01'!K50" ref="C33"/>
    <hyperlink location="'BO01'!K51" ref="C34"/>
    <hyperlink location="'BO01'!K52" ref="C35"/>
    <hyperlink location="'BO01'!K53" ref="C36"/>
    <hyperlink location="'BO01'!K54" ref="C37"/>
    <hyperlink location="'BO01'!K55" ref="C38"/>
    <hyperlink location="'BO01'!K56" ref="C39"/>
    <hyperlink location="'BO01'!K57" ref="C40"/>
    <hyperlink location="'BO01'!K58" ref="C41"/>
    <hyperlink location="'BO01'!K59" ref="C42"/>
    <hyperlink location="'BO01'!K60" ref="C43"/>
    <hyperlink location="'BO01'!K61" ref="C44"/>
    <hyperlink location="'BO01'!K62" ref="C45"/>
    <hyperlink location="'BO01'!K63" ref="C46"/>
    <hyperlink location="'BO01'!K64" ref="C47"/>
    <hyperlink location="'BO01'!K65" ref="C48"/>
    <hyperlink location="'BO01'!K66" ref="C49"/>
    <hyperlink location="'BO01'!K67" ref="C50"/>
    <hyperlink location="'BO01'!K68" ref="C51"/>
    <hyperlink location="'BO01'!K69" ref="C52"/>
    <hyperlink location="'BO01'!K70" ref="C53"/>
    <hyperlink location="'BO01'!K71" ref="C54"/>
    <hyperlink location="'BO01'!K72" ref="C55"/>
    <hyperlink location="'BO01'!K73" ref="C56"/>
    <hyperlink location="'BO01'!K74" ref="C57"/>
    <hyperlink location="'BO01'!K75" ref="C58"/>
    <hyperlink location="'BO01'!K76" ref="C59"/>
    <hyperlink location="'BO01'!K77" ref="C60"/>
    <hyperlink location="'BO01'!K78" ref="C61"/>
    <hyperlink location="'BO01'!K79" ref="C62"/>
    <hyperlink location="'BO01'!K80" ref="C63"/>
    <hyperlink location="'BO01'!K81" ref="C64"/>
    <hyperlink location="'BO01'!K82" ref="C65"/>
    <hyperlink location="'BO01'!K83" ref="C66"/>
    <hyperlink location="'BO01'!K84" ref="C67"/>
    <hyperlink location="'BO01'!K85" ref="C68"/>
    <hyperlink location="'BO01'!K86" ref="C69"/>
    <hyperlink location="'BO01'!K87" ref="C70"/>
    <hyperlink location="'BO01'!K88" ref="C71"/>
    <hyperlink location="'BO01'!K89" ref="C72"/>
    <hyperlink location="'BO01'!K90" ref="C73"/>
    <hyperlink location="'BO01'!K91" ref="C74"/>
    <hyperlink location="'BO01'!K92" ref="C75"/>
    <hyperlink location="'BO01'!K93" ref="C76"/>
    <hyperlink location="'BO01'!K94" ref="C77"/>
    <hyperlink location="'BO01'!K95" ref="C78"/>
    <hyperlink location="'BO01'!K96" ref="C79"/>
    <hyperlink location="'BO01'!K97" ref="C80"/>
    <hyperlink location="'BO01'!K98" ref="C81"/>
    <hyperlink location="'BO01'!K99" ref="C82"/>
    <hyperlink location="'BO01'!K100" ref="C83"/>
    <hyperlink location="'BO01'!K101" ref="C84"/>
    <hyperlink location="'BO01'!K102" ref="C85"/>
    <hyperlink location="'BO01'!K103" ref="C86"/>
  </hyperlinks>
  <pageMargins bottom="0.75" footer="0.3" header="0.3" left="0.7" right="0.7" top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V141"/>
  <sheetViews>
    <sheetView showGridLines="0" showRowColHeaders="0" showZeros="true" topLeftCell="B1" zoomScale="80" zoomScaleNormal="80" workbookViewId="0">
      <pane xSplit="9" ySplit="20" topLeftCell="K21" activePane="bottomRight" state="frozen"/>
      <selection activeCell="K21" sqref="K21"/>
      <selection pane="topRight" activeCell="K21" sqref="K21"/>
      <selection pane="bottomLeft" activeCell="K21" sqref="K21"/>
      <selection pane="bottomRight" activeCell="K22" sqref="K22"/>
    </sheetView>
  </sheetViews>
  <sheetFormatPr baseColWidth="10" defaultColWidth="11.5703125" defaultRowHeight="12.75" x14ac:dyDescent="0.2"/>
  <cols>
    <col min="1" max="1" customWidth="true" hidden="true" style="20" width="1.85546875" collapsed="false"/>
    <col min="2" max="2" bestFit="true" customWidth="true" style="20" width="13.42578125" collapsed="false"/>
    <col min="3" max="3" customWidth="true" hidden="true" style="20" width="9.7109375" collapsed="false"/>
    <col min="4" max="4" customWidth="true" style="20" width="29.85546875" collapsed="false"/>
    <col min="5" max="5" customWidth="true" hidden="true" style="20" width="4.7109375" collapsed="false"/>
    <col min="6" max="6" customWidth="true" style="20" width="4.7109375" collapsed="false"/>
    <col min="7" max="7" customWidth="true" hidden="true" style="47" width="4.5703125" collapsed="false"/>
    <col min="8" max="9" customWidth="true" hidden="true" style="47" width="3.5703125" collapsed="false"/>
    <col min="10" max="10" customWidth="true" hidden="true" style="20" width="14.85546875" collapsed="false"/>
    <col min="11" max="11" customWidth="true" style="20" width="32.85546875" collapsed="false"/>
    <col min="12" max="12" customWidth="true" style="20" width="1.7109375" collapsed="false"/>
    <col min="13" max="13" customWidth="true" style="20" width="9.5703125" collapsed="false"/>
    <col min="14" max="21" customWidth="true" style="20" width="11.85546875" collapsed="false"/>
    <col min="22" max="22" customWidth="true" style="63" width="11.85546875" collapsed="false"/>
    <col min="23" max="23" customWidth="true" style="20" width="11.85546875" collapsed="false"/>
    <col min="24" max="16384" style="20" width="11.5703125" collapsed="false"/>
  </cols>
  <sheetData>
    <row r="1" spans="1:22" ht="21.95" customHeight="1" x14ac:dyDescent="0.2">
      <c r="A1" s="21"/>
      <c r="B1" s="45" t="str">
        <f>I_ReportName</f>
        <v>BUWO_U</v>
      </c>
      <c r="D1" s="16" t="s">
        <v>143</v>
      </c>
      <c r="E1" s="21"/>
      <c r="H1" s="48"/>
      <c r="I1" s="48"/>
      <c r="K1" s="93" t="s">
        <v>166</v>
      </c>
      <c r="L1" s="93"/>
      <c r="M1" s="93"/>
      <c r="N1" s="93"/>
      <c r="O1" s="93"/>
      <c r="P1" s="28"/>
      <c r="Q1" s="28"/>
    </row>
    <row r="2" spans="1:22" ht="21.95" customHeight="1" x14ac:dyDescent="0.2">
      <c r="A2" s="21"/>
      <c r="B2" s="45" t="s">
        <v>141</v>
      </c>
      <c r="D2" s="16" t="s">
        <v>175</v>
      </c>
      <c r="E2" s="21"/>
      <c r="H2" s="48"/>
      <c r="I2" s="48"/>
      <c r="K2" s="93"/>
      <c r="L2" s="93"/>
      <c r="M2" s="93"/>
      <c r="N2" s="93"/>
      <c r="O2" s="93"/>
      <c r="P2" s="29"/>
      <c r="Q2" s="29"/>
    </row>
    <row r="3" spans="1:22" ht="21.95" customHeight="1" x14ac:dyDescent="0.25">
      <c r="A3" s="21"/>
      <c r="B3" s="45" t="str">
        <f>I_SubjectId</f>
        <v>XXXXXX</v>
      </c>
      <c r="D3" s="16" t="s">
        <v>167</v>
      </c>
      <c r="E3" s="21"/>
      <c r="H3" s="48"/>
      <c r="I3" s="48"/>
      <c r="K3" s="60" t="s">
        <v>158</v>
      </c>
      <c r="N3" s="30"/>
      <c r="O3" s="30"/>
      <c r="P3" s="30"/>
      <c r="Q3" s="30"/>
    </row>
    <row r="4" spans="1:22" ht="21.95" customHeight="1" x14ac:dyDescent="0.2">
      <c r="A4" s="24"/>
      <c r="B4" s="85" t="str">
        <f>I_ReferDate</f>
        <v>jj.mm.aaaa</v>
      </c>
      <c r="D4" s="16" t="s">
        <v>144</v>
      </c>
      <c r="E4" s="24"/>
      <c r="H4" s="48"/>
      <c r="I4" s="48"/>
      <c r="K4" s="65"/>
    </row>
    <row r="5" spans="1:22" s="26" customFormat="1" ht="20.100000000000001" customHeight="1" x14ac:dyDescent="0.2">
      <c r="A5" s="63"/>
      <c r="B5" s="72">
        <f>COUNTIFS(K107,"*ERROR*")</f>
      </c>
      <c r="C5" s="72"/>
      <c r="D5" s="16" t="s">
        <v>148</v>
      </c>
      <c r="E5" s="63"/>
      <c r="F5" s="63"/>
      <c r="G5" s="49"/>
      <c r="H5" s="50"/>
      <c r="I5" s="50"/>
      <c r="J5" s="63"/>
      <c r="K5" s="63" t="s">
        <v>159</v>
      </c>
      <c r="L5" s="63"/>
      <c r="S5" s="20"/>
      <c r="T5" s="20"/>
      <c r="U5" s="20"/>
      <c r="V5" s="63"/>
    </row>
    <row r="6" spans="1:22" ht="20.100000000000001" customHeight="1" x14ac:dyDescent="0.2">
      <c r="A6" s="63"/>
      <c r="B6" s="72">
        <f>COUNTIFS(K107,"*WARNING*")</f>
      </c>
      <c r="C6" s="72"/>
      <c r="D6" s="16" t="s">
        <v>149</v>
      </c>
      <c r="E6" s="63"/>
      <c r="F6" s="63"/>
      <c r="G6" s="50"/>
      <c r="H6" s="50"/>
      <c r="I6" s="50"/>
      <c r="J6" s="63"/>
      <c r="K6" s="63"/>
      <c r="L6" s="63"/>
    </row>
    <row r="7" spans="1:22" hidden="1" x14ac:dyDescent="0.2">
      <c r="A7" s="63"/>
      <c r="B7" s="63" t="e">
        <f>#REF!</f>
        <v>#REF!</v>
      </c>
      <c r="C7" s="63"/>
      <c r="D7" s="63"/>
      <c r="E7" s="63"/>
      <c r="F7" s="63"/>
      <c r="G7" s="50"/>
      <c r="H7" s="50"/>
      <c r="I7" s="50"/>
      <c r="J7" s="63"/>
      <c r="K7" s="63"/>
      <c r="L7" s="63"/>
    </row>
    <row r="8" spans="1:22" hidden="1" x14ac:dyDescent="0.2">
      <c r="A8" s="82"/>
      <c r="B8" s="82"/>
      <c r="C8" s="82"/>
      <c r="D8" s="82"/>
      <c r="E8" s="82"/>
      <c r="F8" s="82"/>
      <c r="G8" s="50"/>
      <c r="H8" s="50"/>
      <c r="I8" s="50"/>
      <c r="J8" s="82"/>
      <c r="K8" s="82"/>
      <c r="L8" s="82"/>
      <c r="V8" s="82"/>
    </row>
    <row r="9" spans="1:22" hidden="1" x14ac:dyDescent="0.2">
      <c r="A9" s="63"/>
      <c r="B9" s="63" t="e">
        <f>#REF!</f>
        <v>#REF!</v>
      </c>
      <c r="C9" s="63"/>
      <c r="D9" s="63"/>
      <c r="E9" s="63"/>
      <c r="F9" s="63"/>
      <c r="G9" s="50"/>
      <c r="H9" s="50"/>
      <c r="I9" s="50"/>
      <c r="J9" s="63"/>
      <c r="K9" s="63"/>
      <c r="L9" s="63"/>
    </row>
    <row r="10" spans="1:22" hidden="1" x14ac:dyDescent="0.2">
      <c r="A10" s="63"/>
      <c r="B10" s="63" t="e">
        <f>#REF!</f>
        <v>#REF!</v>
      </c>
      <c r="C10" s="63"/>
      <c r="D10" s="63"/>
      <c r="E10" s="63"/>
      <c r="F10" s="63"/>
      <c r="G10" s="50"/>
      <c r="H10" s="50"/>
      <c r="I10" s="50"/>
      <c r="J10" s="63"/>
      <c r="K10" s="63"/>
      <c r="L10" s="63"/>
    </row>
    <row r="11" spans="1:22" x14ac:dyDescent="0.2">
      <c r="A11" s="63"/>
      <c r="B11" s="63"/>
      <c r="C11" s="63"/>
      <c r="D11" s="63"/>
      <c r="E11" s="63"/>
      <c r="F11" s="63"/>
      <c r="G11" s="50"/>
      <c r="H11" s="50"/>
      <c r="I11" s="50"/>
      <c r="J11" s="63"/>
      <c r="K11" s="63"/>
      <c r="L11" s="63"/>
    </row>
    <row r="12" spans="1:22" ht="20.100000000000001" customHeight="1" x14ac:dyDescent="0.2">
      <c r="A12" s="63"/>
      <c r="B12" s="32"/>
      <c r="C12" s="32"/>
      <c r="D12" s="32"/>
      <c r="E12" s="63"/>
      <c r="F12" s="66"/>
      <c r="G12" s="50"/>
      <c r="H12" s="50"/>
      <c r="I12" s="50"/>
      <c r="J12" s="63"/>
      <c r="K12" s="69" t="s">
        <v>160</v>
      </c>
      <c r="L12" s="66"/>
    </row>
    <row r="13" spans="1:22" ht="20.100000000000001" customHeight="1" x14ac:dyDescent="0.2">
      <c r="A13" s="63"/>
      <c r="B13" s="63"/>
      <c r="C13" s="63"/>
      <c r="D13" s="63"/>
      <c r="E13" s="63"/>
      <c r="F13" s="67"/>
      <c r="G13" s="50"/>
      <c r="H13" s="50"/>
      <c r="I13" s="50"/>
      <c r="J13" s="63"/>
      <c r="K13" s="69" t="s">
        <v>161</v>
      </c>
      <c r="L13" s="67"/>
    </row>
    <row r="14" spans="1:22" ht="42.75" customHeight="1" x14ac:dyDescent="0.2">
      <c r="A14" s="63"/>
      <c r="B14" s="63"/>
      <c r="C14" s="63"/>
      <c r="D14" s="63"/>
      <c r="E14" s="63"/>
      <c r="F14" s="67"/>
      <c r="G14" s="50"/>
      <c r="H14" s="50"/>
      <c r="I14" s="50"/>
      <c r="J14" s="63"/>
      <c r="K14" s="103" t="s">
        <v>164</v>
      </c>
      <c r="L14" s="67"/>
    </row>
    <row r="15" spans="1:22" ht="20.100000000000001" customHeight="1" x14ac:dyDescent="0.2">
      <c r="A15" s="63"/>
      <c r="B15" s="24"/>
      <c r="C15" s="24"/>
      <c r="D15" s="24"/>
      <c r="E15" s="63"/>
      <c r="F15" s="67"/>
      <c r="G15" s="50"/>
      <c r="H15" s="50"/>
      <c r="I15" s="50"/>
      <c r="J15" s="63"/>
      <c r="K15" s="104"/>
      <c r="L15" s="67"/>
    </row>
    <row r="16" spans="1:22" ht="20.100000000000001" customHeight="1" x14ac:dyDescent="0.2">
      <c r="A16" s="32"/>
      <c r="B16" s="24"/>
      <c r="C16" s="24"/>
      <c r="D16" s="36"/>
      <c r="E16" s="32"/>
      <c r="F16" s="67"/>
      <c r="G16" s="51"/>
      <c r="H16" s="51"/>
      <c r="I16" s="51"/>
      <c r="J16" s="32"/>
      <c r="K16" s="104"/>
      <c r="L16" s="67"/>
    </row>
    <row r="17" spans="1:22" ht="0.95" customHeight="1" x14ac:dyDescent="0.2">
      <c r="A17" s="24"/>
      <c r="B17" s="24"/>
      <c r="C17" s="24"/>
      <c r="D17" s="36"/>
      <c r="E17" s="24"/>
      <c r="F17" s="67"/>
      <c r="G17" s="52"/>
      <c r="H17" s="52"/>
      <c r="I17" s="52"/>
      <c r="J17" s="24"/>
      <c r="K17" s="105"/>
      <c r="L17" s="67"/>
    </row>
    <row r="18" spans="1:22" x14ac:dyDescent="0.2">
      <c r="A18" s="37"/>
      <c r="B18" s="37"/>
      <c r="C18" s="37"/>
      <c r="D18" s="38"/>
      <c r="E18" s="37"/>
      <c r="F18" s="68"/>
      <c r="G18" s="53"/>
      <c r="H18" s="53"/>
      <c r="I18" s="53"/>
      <c r="J18" s="38"/>
      <c r="K18" s="56" t="str">
        <f>SUBSTITUTE(ADDRESS(1,COLUMN(),4),1,)</f>
        <v>K</v>
      </c>
      <c r="L18" s="39"/>
      <c r="T18" s="27"/>
    </row>
    <row r="19" spans="1:22" hidden="1" x14ac:dyDescent="0.2">
      <c r="A19" s="63"/>
      <c r="C19" s="63"/>
      <c r="D19" s="44"/>
      <c r="E19" s="63"/>
      <c r="F19" s="56"/>
      <c r="G19" s="54"/>
      <c r="H19" s="54"/>
      <c r="I19" s="54"/>
      <c r="J19" s="35"/>
      <c r="K19" s="73"/>
      <c r="L19" s="39"/>
    </row>
    <row r="20" spans="1:22" hidden="1" x14ac:dyDescent="0.2">
      <c r="A20" s="63"/>
      <c r="C20" s="63"/>
      <c r="D20" s="46"/>
      <c r="E20" s="63"/>
      <c r="F20" s="56"/>
      <c r="G20" s="54"/>
      <c r="H20" s="54"/>
      <c r="I20" s="54"/>
      <c r="J20" s="35"/>
      <c r="K20" s="35"/>
      <c r="L20" s="39"/>
    </row>
    <row r="21" spans="1:22" s="41" customFormat="1" ht="27.75" customHeight="1" x14ac:dyDescent="0.2">
      <c r="A21" s="42"/>
      <c r="C21" s="63"/>
      <c r="D21" s="81" t="s">
        <v>163</v>
      </c>
      <c r="E21" s="42"/>
      <c r="F21" s="56"/>
      <c r="G21" s="54"/>
      <c r="H21" s="54"/>
      <c r="I21" s="54"/>
      <c r="J21" s="57"/>
      <c r="K21" s="40"/>
      <c r="L21" s="56"/>
      <c r="T21" s="43"/>
      <c r="V21" s="63"/>
    </row>
    <row r="22" spans="1:22" s="41" customFormat="1" ht="27.75" customHeight="1" x14ac:dyDescent="0.2">
      <c r="A22" s="42"/>
      <c r="C22" s="88"/>
      <c r="D22" s="89" t="s">
        <v>180</v>
      </c>
      <c r="E22" s="90"/>
      <c r="F22" s="91">
        <f>ROW()</f>
        <v>22</v>
      </c>
      <c r="G22" s="54"/>
      <c r="H22" s="92"/>
      <c r="I22" s="92"/>
      <c r="J22" s="76"/>
      <c r="K22" s="23"/>
      <c r="L22" s="56"/>
      <c r="T22" s="43"/>
      <c r="V22" s="88"/>
    </row>
    <row r="23" spans="1:22" s="41" customFormat="1" ht="15" customHeight="1" x14ac:dyDescent="0.2">
      <c r="A23" s="42"/>
      <c r="C23" s="88"/>
      <c r="D23" s="89" t="s">
        <v>216</v>
      </c>
      <c r="F23" s="91">
        <f>ROW()</f>
        <v>23</v>
      </c>
      <c r="G23" s="54"/>
      <c r="H23" s="92"/>
      <c r="I23" s="92"/>
      <c r="J23" s="76"/>
      <c r="K23" s="23"/>
      <c r="L23" s="56"/>
      <c r="T23" s="43"/>
      <c r="V23" s="88"/>
    </row>
    <row r="24" spans="1:22" s="41" customFormat="1" ht="15" customHeight="1" x14ac:dyDescent="0.2">
      <c r="A24" s="42"/>
      <c r="C24" s="88"/>
      <c r="D24" s="89" t="s">
        <v>218</v>
      </c>
      <c r="F24" s="91">
        <f>ROW()</f>
        <v>24</v>
      </c>
      <c r="G24" s="54"/>
      <c r="H24" s="92"/>
      <c r="I24" s="92"/>
      <c r="J24" s="76"/>
      <c r="K24" s="23"/>
      <c r="L24" s="56"/>
      <c r="T24" s="43"/>
      <c r="V24" s="88"/>
    </row>
    <row r="25" spans="1:22" s="41" customFormat="1" ht="15" customHeight="1" x14ac:dyDescent="0.2">
      <c r="A25" s="42"/>
      <c r="C25" s="88"/>
      <c r="D25" s="89" t="s">
        <v>219</v>
      </c>
      <c r="F25" s="91">
        <f>ROW()</f>
        <v>25</v>
      </c>
      <c r="G25" s="54"/>
      <c r="H25" s="92"/>
      <c r="I25" s="92"/>
      <c r="J25" s="76"/>
      <c r="K25" s="23"/>
      <c r="L25" s="56"/>
      <c r="T25" s="43"/>
      <c r="V25" s="88"/>
    </row>
    <row r="26" spans="1:22" s="41" customFormat="1" ht="15" customHeight="1" x14ac:dyDescent="0.2">
      <c r="A26" s="42"/>
      <c r="C26" s="88"/>
      <c r="D26" s="89" t="s">
        <v>217</v>
      </c>
      <c r="F26" s="91">
        <f>ROW()</f>
        <v>26</v>
      </c>
      <c r="G26" s="54"/>
      <c r="H26" s="92"/>
      <c r="I26" s="92"/>
      <c r="J26" s="76"/>
      <c r="K26" s="23"/>
      <c r="L26" s="56"/>
      <c r="T26" s="43"/>
      <c r="V26" s="88"/>
    </row>
    <row r="27" spans="1:22" s="41" customFormat="1" ht="15" customHeight="1" x14ac:dyDescent="0.2">
      <c r="A27" s="42"/>
      <c r="C27" s="88"/>
      <c r="D27" s="89" t="s">
        <v>220</v>
      </c>
      <c r="F27" s="91">
        <f>ROW()</f>
        <v>27</v>
      </c>
      <c r="G27" s="54"/>
      <c r="H27" s="92"/>
      <c r="I27" s="92"/>
      <c r="J27" s="76"/>
      <c r="K27" s="23"/>
      <c r="L27" s="56"/>
      <c r="T27" s="43"/>
      <c r="V27" s="88"/>
    </row>
    <row r="28" spans="1:22" s="41" customFormat="1" ht="15" customHeight="1" x14ac:dyDescent="0.2">
      <c r="A28" s="42"/>
      <c r="C28" s="88"/>
      <c r="D28" s="89" t="s">
        <v>221</v>
      </c>
      <c r="F28" s="91">
        <f>ROW()</f>
        <v>28</v>
      </c>
      <c r="G28" s="54"/>
      <c r="H28" s="92"/>
      <c r="I28" s="92"/>
      <c r="J28" s="76"/>
      <c r="K28" s="23"/>
      <c r="L28" s="56"/>
      <c r="T28" s="43"/>
      <c r="V28" s="88"/>
    </row>
    <row r="29" spans="1:22" s="41" customFormat="1" ht="15" customHeight="1" x14ac:dyDescent="0.2">
      <c r="A29" s="42"/>
      <c r="C29" s="88"/>
      <c r="D29" s="89" t="s">
        <v>222</v>
      </c>
      <c r="F29" s="91">
        <f>ROW()</f>
        <v>29</v>
      </c>
      <c r="G29" s="54"/>
      <c r="H29" s="92"/>
      <c r="I29" s="92"/>
      <c r="J29" s="76"/>
      <c r="K29" s="23"/>
      <c r="L29" s="56"/>
      <c r="T29" s="43"/>
      <c r="V29" s="88"/>
    </row>
    <row r="30" spans="1:22" s="41" customFormat="1" ht="15" customHeight="1" x14ac:dyDescent="0.2">
      <c r="A30" s="42"/>
      <c r="C30" s="88"/>
      <c r="D30" s="89" t="s">
        <v>223</v>
      </c>
      <c r="F30" s="91">
        <f>ROW()</f>
        <v>30</v>
      </c>
      <c r="G30" s="54"/>
      <c r="H30" s="92"/>
      <c r="I30" s="92"/>
      <c r="J30" s="76"/>
      <c r="K30" s="23"/>
      <c r="L30" s="56"/>
      <c r="T30" s="43"/>
      <c r="V30" s="88"/>
    </row>
    <row r="31" spans="1:22" s="41" customFormat="1" ht="15" customHeight="1" x14ac:dyDescent="0.2">
      <c r="A31" s="42"/>
      <c r="C31" s="88"/>
      <c r="D31" s="89" t="s">
        <v>224</v>
      </c>
      <c r="F31" s="91">
        <f>ROW()</f>
        <v>31</v>
      </c>
      <c r="G31" s="54"/>
      <c r="H31" s="92"/>
      <c r="I31" s="92"/>
      <c r="J31" s="76"/>
      <c r="K31" s="23"/>
      <c r="L31" s="56"/>
      <c r="T31" s="43"/>
      <c r="V31" s="88"/>
    </row>
    <row r="32" spans="1:22" s="41" customFormat="1" ht="15" customHeight="1" x14ac:dyDescent="0.2">
      <c r="A32" s="42"/>
      <c r="C32" s="88"/>
      <c r="D32" s="89" t="s">
        <v>225</v>
      </c>
      <c r="F32" s="91">
        <f>ROW()</f>
        <v>32</v>
      </c>
      <c r="G32" s="54"/>
      <c r="H32" s="92"/>
      <c r="I32" s="92"/>
      <c r="J32" s="76"/>
      <c r="K32" s="23"/>
      <c r="L32" s="56"/>
      <c r="T32" s="43"/>
      <c r="V32" s="88"/>
    </row>
    <row r="33" spans="1:22" s="41" customFormat="1" ht="15" customHeight="1" x14ac:dyDescent="0.2">
      <c r="A33" s="42"/>
      <c r="C33" s="88"/>
      <c r="D33" s="89" t="s">
        <v>226</v>
      </c>
      <c r="F33" s="91">
        <f>ROW()</f>
        <v>33</v>
      </c>
      <c r="G33" s="54"/>
      <c r="H33" s="92"/>
      <c r="I33" s="92"/>
      <c r="J33" s="76"/>
      <c r="K33" s="23"/>
      <c r="L33" s="56"/>
      <c r="T33" s="43"/>
      <c r="V33" s="88"/>
    </row>
    <row r="34" spans="1:22" s="41" customFormat="1" ht="15" customHeight="1" x14ac:dyDescent="0.2">
      <c r="A34" s="42"/>
      <c r="C34" s="88"/>
      <c r="D34" s="89" t="s">
        <v>227</v>
      </c>
      <c r="F34" s="91">
        <f>ROW()</f>
        <v>34</v>
      </c>
      <c r="G34" s="54"/>
      <c r="H34" s="92"/>
      <c r="I34" s="92"/>
      <c r="J34" s="76"/>
      <c r="K34" s="23"/>
      <c r="L34" s="56"/>
      <c r="T34" s="43"/>
      <c r="V34" s="88"/>
    </row>
    <row r="35" spans="1:22" s="41" customFormat="1" ht="15" customHeight="1" x14ac:dyDescent="0.2">
      <c r="A35" s="42"/>
      <c r="C35" s="88"/>
      <c r="D35" s="89" t="s">
        <v>228</v>
      </c>
      <c r="F35" s="91">
        <f>ROW()</f>
        <v>35</v>
      </c>
      <c r="G35" s="54"/>
      <c r="H35" s="92"/>
      <c r="I35" s="92"/>
      <c r="J35" s="76"/>
      <c r="K35" s="23"/>
      <c r="L35" s="56"/>
      <c r="T35" s="43"/>
      <c r="V35" s="88"/>
    </row>
    <row r="36" spans="1:22" s="41" customFormat="1" ht="15" customHeight="1" x14ac:dyDescent="0.2">
      <c r="A36" s="42"/>
      <c r="C36" s="88"/>
      <c r="D36" s="89" t="s">
        <v>229</v>
      </c>
      <c r="F36" s="91">
        <f>ROW()</f>
        <v>36</v>
      </c>
      <c r="G36" s="54"/>
      <c r="H36" s="92"/>
      <c r="I36" s="92"/>
      <c r="J36" s="76"/>
      <c r="K36" s="23"/>
      <c r="L36" s="56"/>
      <c r="T36" s="43"/>
      <c r="V36" s="88"/>
    </row>
    <row r="37" spans="1:22" s="41" customFormat="1" ht="15" customHeight="1" x14ac:dyDescent="0.2">
      <c r="A37" s="42"/>
      <c r="C37" s="88"/>
      <c r="D37" s="89" t="s">
        <v>230</v>
      </c>
      <c r="F37" s="91">
        <f>ROW()</f>
        <v>37</v>
      </c>
      <c r="G37" s="54"/>
      <c r="H37" s="92"/>
      <c r="I37" s="92"/>
      <c r="J37" s="76"/>
      <c r="K37" s="23"/>
      <c r="L37" s="56"/>
      <c r="T37" s="43"/>
      <c r="V37" s="88"/>
    </row>
    <row r="38" spans="1:22" s="41" customFormat="1" ht="15" customHeight="1" x14ac:dyDescent="0.2">
      <c r="A38" s="42"/>
      <c r="C38" s="88"/>
      <c r="D38" s="89" t="s">
        <v>231</v>
      </c>
      <c r="F38" s="91">
        <f>ROW()</f>
        <v>38</v>
      </c>
      <c r="G38" s="54"/>
      <c r="H38" s="92"/>
      <c r="I38" s="92"/>
      <c r="J38" s="76"/>
      <c r="K38" s="23"/>
      <c r="L38" s="56"/>
      <c r="T38" s="43"/>
      <c r="V38" s="88"/>
    </row>
    <row r="39" spans="1:22" s="41" customFormat="1" ht="15" customHeight="1" x14ac:dyDescent="0.2">
      <c r="A39" s="42"/>
      <c r="C39" s="63"/>
      <c r="D39" s="70" t="s">
        <v>232</v>
      </c>
      <c r="E39" s="42"/>
      <c r="F39" s="56">
        <f>ROW()</f>
        <v>39</v>
      </c>
      <c r="G39" s="54"/>
      <c r="H39" s="54"/>
      <c r="I39" s="54"/>
      <c r="J39" s="76"/>
      <c r="K39" s="23"/>
      <c r="L39" s="56"/>
      <c r="T39" s="43"/>
      <c r="V39" s="63"/>
    </row>
    <row r="40" spans="1:22" s="41" customFormat="1" ht="15" customHeight="1" x14ac:dyDescent="0.2">
      <c r="A40" s="42"/>
      <c r="C40" s="63"/>
      <c r="D40" s="70" t="s">
        <v>233</v>
      </c>
      <c r="E40" s="42"/>
      <c r="F40" s="56">
        <f>ROW()</f>
        <v>40</v>
      </c>
      <c r="G40" s="54"/>
      <c r="H40" s="54"/>
      <c r="I40" s="54"/>
      <c r="J40" s="76"/>
      <c r="K40" s="23"/>
      <c r="L40" s="56"/>
      <c r="T40" s="43"/>
      <c r="V40" s="63"/>
    </row>
    <row r="41" spans="1:22" s="41" customFormat="1" ht="15" customHeight="1" x14ac:dyDescent="0.2">
      <c r="A41" s="42"/>
      <c r="C41" s="63"/>
      <c r="D41" s="70" t="s">
        <v>234</v>
      </c>
      <c r="E41" s="42"/>
      <c r="F41" s="56">
        <f>ROW()</f>
        <v>41</v>
      </c>
      <c r="G41" s="54"/>
      <c r="H41" s="54"/>
      <c r="I41" s="54"/>
      <c r="J41" s="76"/>
      <c r="K41" s="23"/>
      <c r="L41" s="56"/>
      <c r="T41" s="43"/>
      <c r="V41" s="63"/>
    </row>
    <row r="42" spans="1:22" s="41" customFormat="1" ht="15" customHeight="1" x14ac:dyDescent="0.2">
      <c r="A42" s="42"/>
      <c r="C42" s="63"/>
      <c r="D42" s="70" t="s">
        <v>235</v>
      </c>
      <c r="E42" s="42"/>
      <c r="F42" s="56">
        <f>ROW()</f>
        <v>42</v>
      </c>
      <c r="G42" s="54"/>
      <c r="H42" s="54"/>
      <c r="I42" s="54"/>
      <c r="J42" s="76"/>
      <c r="K42" s="23"/>
      <c r="L42" s="56"/>
      <c r="T42" s="43"/>
      <c r="V42" s="63"/>
    </row>
    <row r="43" spans="1:22" s="41" customFormat="1" ht="15" customHeight="1" x14ac:dyDescent="0.2">
      <c r="A43" s="42"/>
      <c r="C43" s="63"/>
      <c r="D43" s="62" t="s">
        <v>236</v>
      </c>
      <c r="E43" s="42"/>
      <c r="F43" s="56">
        <f>ROW()</f>
        <v>43</v>
      </c>
      <c r="G43" s="54"/>
      <c r="H43" s="54"/>
      <c r="I43" s="54"/>
      <c r="J43" s="76"/>
      <c r="K43" s="23"/>
      <c r="L43" s="56"/>
      <c r="T43" s="43"/>
      <c r="V43" s="63"/>
    </row>
    <row r="44" spans="1:22" s="41" customFormat="1" ht="15" customHeight="1" x14ac:dyDescent="0.2">
      <c r="A44" s="42"/>
      <c r="C44" s="63"/>
      <c r="D44" s="62" t="s">
        <v>237</v>
      </c>
      <c r="E44" s="42"/>
      <c r="F44" s="56">
        <f>ROW()</f>
        <v>44</v>
      </c>
      <c r="G44" s="54"/>
      <c r="H44" s="54"/>
      <c r="I44" s="54"/>
      <c r="J44" s="76"/>
      <c r="K44" s="23"/>
      <c r="L44" s="56"/>
      <c r="T44" s="43"/>
      <c r="V44" s="63"/>
    </row>
    <row r="45" spans="1:22" s="41" customFormat="1" ht="15" customHeight="1" x14ac:dyDescent="0.2">
      <c r="A45" s="42"/>
      <c r="C45" s="63"/>
      <c r="D45" s="62" t="s">
        <v>238</v>
      </c>
      <c r="E45" s="42"/>
      <c r="F45" s="56">
        <f>ROW()</f>
        <v>45</v>
      </c>
      <c r="G45" s="54"/>
      <c r="H45" s="54"/>
      <c r="I45" s="54"/>
      <c r="J45" s="76"/>
      <c r="K45" s="23"/>
      <c r="L45" s="56"/>
      <c r="T45" s="43"/>
      <c r="V45" s="63"/>
    </row>
    <row r="46" spans="1:22" s="41" customFormat="1" ht="15" customHeight="1" x14ac:dyDescent="0.2">
      <c r="A46" s="42"/>
      <c r="C46" s="63"/>
      <c r="D46" s="62" t="s">
        <v>239</v>
      </c>
      <c r="E46" s="42"/>
      <c r="F46" s="56">
        <f>ROW()</f>
        <v>46</v>
      </c>
      <c r="G46" s="54"/>
      <c r="H46" s="54"/>
      <c r="I46" s="54"/>
      <c r="J46" s="76"/>
      <c r="K46" s="23"/>
      <c r="L46" s="56"/>
      <c r="T46" s="43"/>
      <c r="V46" s="63"/>
    </row>
    <row r="47" spans="1:22" s="41" customFormat="1" ht="15" customHeight="1" x14ac:dyDescent="0.2">
      <c r="A47" s="42"/>
      <c r="C47" s="63"/>
      <c r="D47" s="71" t="s">
        <v>240</v>
      </c>
      <c r="E47" s="42"/>
      <c r="F47" s="56">
        <f>ROW()</f>
        <v>47</v>
      </c>
      <c r="G47" s="54"/>
      <c r="H47" s="54"/>
      <c r="I47" s="54"/>
      <c r="J47" s="76"/>
      <c r="K47" s="23"/>
      <c r="L47" s="56"/>
      <c r="T47" s="43"/>
      <c r="V47" s="63"/>
    </row>
    <row r="48" spans="1:22" s="41" customFormat="1" ht="15" customHeight="1" x14ac:dyDescent="0.2">
      <c r="A48" s="42"/>
      <c r="C48" s="63"/>
      <c r="D48" s="70" t="s">
        <v>241</v>
      </c>
      <c r="E48" s="42"/>
      <c r="F48" s="56">
        <f>ROW()</f>
        <v>48</v>
      </c>
      <c r="G48" s="54"/>
      <c r="H48" s="54"/>
      <c r="I48" s="54"/>
      <c r="J48" s="76"/>
      <c r="K48" s="23"/>
      <c r="L48" s="56"/>
      <c r="T48" s="43"/>
      <c r="V48" s="63"/>
    </row>
    <row r="49" spans="1:22" s="41" customFormat="1" ht="15" customHeight="1" x14ac:dyDescent="0.2">
      <c r="A49" s="42"/>
      <c r="C49" s="63"/>
      <c r="D49" s="70" t="s">
        <v>242</v>
      </c>
      <c r="E49" s="42"/>
      <c r="F49" s="56">
        <f>ROW()</f>
        <v>49</v>
      </c>
      <c r="G49" s="54"/>
      <c r="H49" s="54"/>
      <c r="I49" s="54"/>
      <c r="J49" s="76"/>
      <c r="K49" s="23"/>
      <c r="L49" s="56"/>
      <c r="T49" s="43"/>
      <c r="V49" s="63"/>
    </row>
    <row r="50" spans="1:22" s="41" customFormat="1" ht="15" customHeight="1" x14ac:dyDescent="0.2">
      <c r="A50" s="42"/>
      <c r="C50" s="63"/>
      <c r="D50" s="70" t="s">
        <v>243</v>
      </c>
      <c r="E50" s="42"/>
      <c r="F50" s="56">
        <f>ROW()</f>
        <v>50</v>
      </c>
      <c r="G50" s="54"/>
      <c r="H50" s="54"/>
      <c r="I50" s="54"/>
      <c r="J50" s="76"/>
      <c r="K50" s="23"/>
      <c r="L50" s="56"/>
      <c r="T50" s="43"/>
      <c r="V50" s="63"/>
    </row>
    <row r="51" spans="1:22" s="41" customFormat="1" ht="15" customHeight="1" x14ac:dyDescent="0.2">
      <c r="A51" s="42"/>
      <c r="C51" s="63"/>
      <c r="D51" s="70" t="s">
        <v>244</v>
      </c>
      <c r="E51" s="42"/>
      <c r="F51" s="56">
        <f>ROW()</f>
        <v>51</v>
      </c>
      <c r="G51" s="54"/>
      <c r="H51" s="54"/>
      <c r="I51" s="54"/>
      <c r="J51" s="76"/>
      <c r="K51" s="23"/>
      <c r="L51" s="56"/>
      <c r="T51" s="43"/>
      <c r="V51" s="63"/>
    </row>
    <row r="52" spans="1:22" s="41" customFormat="1" ht="15" customHeight="1" x14ac:dyDescent="0.2">
      <c r="A52" s="42"/>
      <c r="C52" s="63"/>
      <c r="D52" s="70" t="s">
        <v>245</v>
      </c>
      <c r="E52" s="42"/>
      <c r="F52" s="56">
        <f>ROW()</f>
        <v>52</v>
      </c>
      <c r="G52" s="54"/>
      <c r="H52" s="54"/>
      <c r="I52" s="54"/>
      <c r="J52" s="76"/>
      <c r="K52" s="23"/>
      <c r="L52" s="56"/>
      <c r="T52" s="43"/>
      <c r="V52" s="63"/>
    </row>
    <row r="53" spans="1:22" s="41" customFormat="1" ht="15" customHeight="1" x14ac:dyDescent="0.2">
      <c r="A53" s="42"/>
      <c r="C53" s="63"/>
      <c r="D53" s="70" t="s">
        <v>246</v>
      </c>
      <c r="E53" s="42"/>
      <c r="F53" s="56">
        <f>ROW()</f>
        <v>53</v>
      </c>
      <c r="G53" s="54"/>
      <c r="H53" s="54"/>
      <c r="I53" s="54"/>
      <c r="J53" s="76"/>
      <c r="K53" s="23"/>
      <c r="L53" s="56"/>
      <c r="T53" s="43"/>
      <c r="V53" s="63"/>
    </row>
    <row r="54" spans="1:22" s="41" customFormat="1" ht="15" customHeight="1" x14ac:dyDescent="0.2">
      <c r="A54" s="42"/>
      <c r="C54" s="63"/>
      <c r="D54" s="70" t="s">
        <v>247</v>
      </c>
      <c r="E54" s="42"/>
      <c r="F54" s="56">
        <f>ROW()</f>
        <v>54</v>
      </c>
      <c r="G54" s="54"/>
      <c r="H54" s="54"/>
      <c r="I54" s="54"/>
      <c r="J54" s="76"/>
      <c r="K54" s="23"/>
      <c r="L54" s="56"/>
      <c r="T54" s="43"/>
      <c r="V54" s="63"/>
    </row>
    <row r="55" spans="1:22" s="41" customFormat="1" ht="15" customHeight="1" x14ac:dyDescent="0.2">
      <c r="A55" s="42"/>
      <c r="C55" s="63"/>
      <c r="D55" s="70" t="s">
        <v>248</v>
      </c>
      <c r="E55" s="42"/>
      <c r="F55" s="56">
        <f>ROW()</f>
        <v>55</v>
      </c>
      <c r="G55" s="54"/>
      <c r="H55" s="54"/>
      <c r="I55" s="54"/>
      <c r="J55" s="76"/>
      <c r="K55" s="23"/>
      <c r="L55" s="56"/>
      <c r="T55" s="43"/>
      <c r="V55" s="63"/>
    </row>
    <row r="56" spans="1:22" s="41" customFormat="1" ht="15" customHeight="1" x14ac:dyDescent="0.2">
      <c r="A56" s="42"/>
      <c r="C56" s="63"/>
      <c r="D56" s="70" t="s">
        <v>249</v>
      </c>
      <c r="E56" s="42"/>
      <c r="F56" s="56">
        <f>ROW()</f>
        <v>56</v>
      </c>
      <c r="G56" s="54"/>
      <c r="H56" s="54"/>
      <c r="I56" s="54"/>
      <c r="J56" s="76"/>
      <c r="K56" s="23"/>
      <c r="L56" s="56"/>
      <c r="T56" s="43"/>
      <c r="V56" s="63"/>
    </row>
    <row r="57" spans="1:22" s="41" customFormat="1" ht="15" customHeight="1" x14ac:dyDescent="0.2">
      <c r="A57" s="42"/>
      <c r="C57" s="63"/>
      <c r="D57" s="70" t="s">
        <v>250</v>
      </c>
      <c r="E57" s="42"/>
      <c r="F57" s="56">
        <f>ROW()</f>
        <v>57</v>
      </c>
      <c r="G57" s="54"/>
      <c r="H57" s="54"/>
      <c r="I57" s="54"/>
      <c r="J57" s="76"/>
      <c r="K57" s="23"/>
      <c r="L57" s="56"/>
      <c r="T57" s="43"/>
      <c r="V57" s="63"/>
    </row>
    <row r="58" spans="1:22" s="41" customFormat="1" ht="15" customHeight="1" x14ac:dyDescent="0.2">
      <c r="A58" s="42"/>
      <c r="C58" s="63"/>
      <c r="D58" s="70" t="s">
        <v>251</v>
      </c>
      <c r="E58" s="42"/>
      <c r="F58" s="56">
        <f>ROW()</f>
        <v>58</v>
      </c>
      <c r="G58" s="54"/>
      <c r="H58" s="54"/>
      <c r="I58" s="54"/>
      <c r="J58" s="76"/>
      <c r="K58" s="23"/>
      <c r="L58" s="56"/>
      <c r="T58" s="43"/>
      <c r="V58" s="63"/>
    </row>
    <row r="59" spans="1:22" s="41" customFormat="1" ht="15" customHeight="1" x14ac:dyDescent="0.2">
      <c r="A59" s="42"/>
      <c r="C59" s="63"/>
      <c r="D59" s="70" t="s">
        <v>252</v>
      </c>
      <c r="E59" s="42"/>
      <c r="F59" s="56">
        <f>ROW()</f>
        <v>59</v>
      </c>
      <c r="G59" s="54"/>
      <c r="H59" s="54"/>
      <c r="I59" s="54"/>
      <c r="J59" s="76"/>
      <c r="K59" s="23"/>
      <c r="L59" s="56"/>
      <c r="T59" s="43"/>
      <c r="V59" s="63"/>
    </row>
    <row r="60" spans="1:22" s="41" customFormat="1" ht="15" customHeight="1" x14ac:dyDescent="0.2">
      <c r="A60" s="42"/>
      <c r="C60" s="63"/>
      <c r="D60" s="70" t="s">
        <v>253</v>
      </c>
      <c r="E60" s="42"/>
      <c r="F60" s="56">
        <f>ROW()</f>
        <v>60</v>
      </c>
      <c r="G60" s="54"/>
      <c r="H60" s="54"/>
      <c r="I60" s="54"/>
      <c r="J60" s="76"/>
      <c r="K60" s="23"/>
      <c r="L60" s="56"/>
      <c r="T60" s="43"/>
      <c r="V60" s="63"/>
    </row>
    <row r="61" spans="1:22" s="41" customFormat="1" ht="15" customHeight="1" x14ac:dyDescent="0.2">
      <c r="A61" s="42"/>
      <c r="C61" s="63"/>
      <c r="D61" s="70" t="s">
        <v>254</v>
      </c>
      <c r="E61" s="42"/>
      <c r="F61" s="56">
        <f>ROW()</f>
        <v>61</v>
      </c>
      <c r="G61" s="54"/>
      <c r="H61" s="54"/>
      <c r="I61" s="54"/>
      <c r="J61" s="76"/>
      <c r="K61" s="23"/>
      <c r="L61" s="56"/>
      <c r="T61" s="43"/>
      <c r="V61" s="63"/>
    </row>
    <row r="62" spans="1:22" s="41" customFormat="1" ht="15" customHeight="1" x14ac:dyDescent="0.2">
      <c r="A62" s="42"/>
      <c r="C62" s="63"/>
      <c r="D62" s="70" t="s">
        <v>255</v>
      </c>
      <c r="E62" s="42"/>
      <c r="F62" s="56">
        <f>ROW()</f>
        <v>62</v>
      </c>
      <c r="G62" s="54"/>
      <c r="H62" s="54"/>
      <c r="I62" s="54"/>
      <c r="J62" s="76"/>
      <c r="K62" s="23"/>
      <c r="L62" s="56"/>
      <c r="T62" s="43"/>
      <c r="V62" s="63"/>
    </row>
    <row r="63" spans="1:22" s="41" customFormat="1" ht="15" customHeight="1" x14ac:dyDescent="0.2">
      <c r="A63" s="42"/>
      <c r="C63" s="63"/>
      <c r="D63" s="70" t="s">
        <v>256</v>
      </c>
      <c r="E63" s="42"/>
      <c r="F63" s="56">
        <f>ROW()</f>
        <v>63</v>
      </c>
      <c r="G63" s="54"/>
      <c r="H63" s="54"/>
      <c r="I63" s="54"/>
      <c r="J63" s="76"/>
      <c r="K63" s="23"/>
      <c r="L63" s="56"/>
      <c r="T63" s="43"/>
      <c r="V63" s="63"/>
    </row>
    <row r="64" spans="1:22" s="41" customFormat="1" ht="15" customHeight="1" x14ac:dyDescent="0.2">
      <c r="A64" s="42"/>
      <c r="C64" s="63"/>
      <c r="D64" s="70" t="s">
        <v>257</v>
      </c>
      <c r="E64" s="42"/>
      <c r="F64" s="56">
        <f>ROW()</f>
        <v>64</v>
      </c>
      <c r="G64" s="54"/>
      <c r="H64" s="54"/>
      <c r="I64" s="54"/>
      <c r="J64" s="76"/>
      <c r="K64" s="23"/>
      <c r="L64" s="56"/>
      <c r="T64" s="43"/>
      <c r="V64" s="63"/>
    </row>
    <row r="65" spans="1:22" s="41" customFormat="1" ht="15" customHeight="1" x14ac:dyDescent="0.2">
      <c r="A65" s="42"/>
      <c r="C65" s="63"/>
      <c r="D65" s="70" t="s">
        <v>258</v>
      </c>
      <c r="E65" s="42"/>
      <c r="F65" s="56">
        <f>ROW()</f>
        <v>65</v>
      </c>
      <c r="G65" s="54"/>
      <c r="H65" s="54"/>
      <c r="I65" s="54"/>
      <c r="J65" s="76"/>
      <c r="K65" s="23"/>
      <c r="L65" s="56"/>
      <c r="T65" s="43"/>
      <c r="V65" s="63"/>
    </row>
    <row r="66" spans="1:22" s="41" customFormat="1" ht="15" customHeight="1" x14ac:dyDescent="0.2">
      <c r="A66" s="42"/>
      <c r="C66" s="63"/>
      <c r="D66" s="70" t="s">
        <v>259</v>
      </c>
      <c r="E66" s="42"/>
      <c r="F66" s="56">
        <f>ROW()</f>
        <v>66</v>
      </c>
      <c r="G66" s="54"/>
      <c r="H66" s="54"/>
      <c r="I66" s="54"/>
      <c r="J66" s="76"/>
      <c r="K66" s="23"/>
      <c r="L66" s="56"/>
      <c r="T66" s="43"/>
      <c r="V66" s="63"/>
    </row>
    <row r="67" spans="1:22" s="41" customFormat="1" ht="15" customHeight="1" x14ac:dyDescent="0.2">
      <c r="A67" s="42"/>
      <c r="C67" s="63"/>
      <c r="D67" s="70" t="s">
        <v>260</v>
      </c>
      <c r="E67" s="42"/>
      <c r="F67" s="56">
        <f>ROW()</f>
        <v>67</v>
      </c>
      <c r="G67" s="54"/>
      <c r="H67" s="54"/>
      <c r="I67" s="54"/>
      <c r="J67" s="76"/>
      <c r="K67" s="23"/>
      <c r="L67" s="56"/>
      <c r="T67" s="43"/>
      <c r="V67" s="63"/>
    </row>
    <row r="68" spans="1:22" s="41" customFormat="1" ht="15" customHeight="1" x14ac:dyDescent="0.2">
      <c r="A68" s="42"/>
      <c r="C68" s="63"/>
      <c r="D68" s="70" t="s">
        <v>261</v>
      </c>
      <c r="E68" s="42"/>
      <c r="F68" s="56">
        <f>ROW()</f>
        <v>68</v>
      </c>
      <c r="G68" s="54"/>
      <c r="H68" s="54"/>
      <c r="I68" s="54"/>
      <c r="J68" s="76"/>
      <c r="K68" s="23"/>
      <c r="L68" s="56"/>
      <c r="T68" s="43"/>
      <c r="V68" s="63"/>
    </row>
    <row r="69" spans="1:22" s="41" customFormat="1" ht="15" customHeight="1" x14ac:dyDescent="0.2">
      <c r="A69" s="42"/>
      <c r="C69" s="63"/>
      <c r="D69" s="70" t="s">
        <v>262</v>
      </c>
      <c r="E69" s="42"/>
      <c r="F69" s="56">
        <f>ROW()</f>
        <v>69</v>
      </c>
      <c r="G69" s="54"/>
      <c r="H69" s="54"/>
      <c r="I69" s="54"/>
      <c r="J69" s="76"/>
      <c r="K69" s="23"/>
      <c r="L69" s="56"/>
      <c r="T69" s="43"/>
      <c r="V69" s="63"/>
    </row>
    <row r="70" spans="1:22" s="41" customFormat="1" ht="15" customHeight="1" x14ac:dyDescent="0.2">
      <c r="A70" s="42"/>
      <c r="C70" s="63"/>
      <c r="D70" s="70" t="s">
        <v>263</v>
      </c>
      <c r="E70" s="42"/>
      <c r="F70" s="56">
        <f>ROW()</f>
        <v>70</v>
      </c>
      <c r="G70" s="54"/>
      <c r="H70" s="54"/>
      <c r="I70" s="54"/>
      <c r="J70" s="76"/>
      <c r="K70" s="23"/>
      <c r="L70" s="56"/>
      <c r="T70" s="43"/>
      <c r="V70" s="63"/>
    </row>
    <row r="71" spans="1:22" s="41" customFormat="1" ht="15" customHeight="1" x14ac:dyDescent="0.2">
      <c r="A71" s="42"/>
      <c r="C71" s="63"/>
      <c r="D71" s="70" t="s">
        <v>264</v>
      </c>
      <c r="E71" s="42"/>
      <c r="F71" s="56">
        <f>ROW()</f>
        <v>71</v>
      </c>
      <c r="G71" s="54"/>
      <c r="H71" s="54"/>
      <c r="I71" s="54"/>
      <c r="J71" s="76"/>
      <c r="K71" s="23"/>
      <c r="L71" s="56"/>
      <c r="T71" s="43"/>
      <c r="V71" s="63"/>
    </row>
    <row r="72" spans="1:22" s="41" customFormat="1" ht="15" customHeight="1" x14ac:dyDescent="0.2">
      <c r="A72" s="42"/>
      <c r="C72" s="63"/>
      <c r="D72" s="70" t="s">
        <v>265</v>
      </c>
      <c r="E72" s="42"/>
      <c r="F72" s="56">
        <f>ROW()</f>
        <v>72</v>
      </c>
      <c r="G72" s="54"/>
      <c r="H72" s="54"/>
      <c r="I72" s="54"/>
      <c r="J72" s="76"/>
      <c r="K72" s="23"/>
      <c r="L72" s="56"/>
      <c r="T72" s="43"/>
      <c r="V72" s="63"/>
    </row>
    <row r="73" spans="1:22" s="41" customFormat="1" ht="15" customHeight="1" x14ac:dyDescent="0.2">
      <c r="A73" s="42"/>
      <c r="C73" s="63"/>
      <c r="D73" s="70" t="s">
        <v>266</v>
      </c>
      <c r="E73" s="42"/>
      <c r="F73" s="56">
        <f>ROW()</f>
        <v>73</v>
      </c>
      <c r="G73" s="54"/>
      <c r="H73" s="54"/>
      <c r="I73" s="54"/>
      <c r="J73" s="76"/>
      <c r="K73" s="23"/>
      <c r="L73" s="56"/>
      <c r="T73" s="43"/>
      <c r="V73" s="63"/>
    </row>
    <row r="74" spans="1:22" s="41" customFormat="1" ht="15" customHeight="1" x14ac:dyDescent="0.2">
      <c r="A74" s="42"/>
      <c r="C74" s="63"/>
      <c r="D74" s="70" t="s">
        <v>267</v>
      </c>
      <c r="E74" s="42"/>
      <c r="F74" s="56">
        <f>ROW()</f>
        <v>74</v>
      </c>
      <c r="G74" s="54"/>
      <c r="H74" s="54"/>
      <c r="I74" s="54"/>
      <c r="J74" s="76"/>
      <c r="K74" s="23"/>
      <c r="L74" s="56"/>
      <c r="T74" s="43"/>
      <c r="V74" s="63"/>
    </row>
    <row r="75" spans="1:22" s="41" customFormat="1" ht="15" customHeight="1" x14ac:dyDescent="0.2">
      <c r="A75" s="42"/>
      <c r="C75" s="63"/>
      <c r="D75" s="70" t="s">
        <v>268</v>
      </c>
      <c r="E75" s="42"/>
      <c r="F75" s="56">
        <f>ROW()</f>
        <v>75</v>
      </c>
      <c r="G75" s="54"/>
      <c r="H75" s="54"/>
      <c r="I75" s="54"/>
      <c r="J75" s="76"/>
      <c r="K75" s="23"/>
      <c r="L75" s="56"/>
      <c r="T75" s="43"/>
      <c r="V75" s="63"/>
    </row>
    <row r="76" spans="1:22" s="41" customFormat="1" ht="15" customHeight="1" x14ac:dyDescent="0.2">
      <c r="A76" s="42"/>
      <c r="C76" s="63"/>
      <c r="D76" s="70" t="s">
        <v>269</v>
      </c>
      <c r="E76" s="42"/>
      <c r="F76" s="56">
        <f>ROW()</f>
        <v>76</v>
      </c>
      <c r="G76" s="54"/>
      <c r="H76" s="54"/>
      <c r="I76" s="54"/>
      <c r="J76" s="76"/>
      <c r="K76" s="23"/>
      <c r="L76" s="56"/>
      <c r="T76" s="43"/>
      <c r="V76" s="63"/>
    </row>
    <row r="77" spans="1:22" s="41" customFormat="1" ht="15" customHeight="1" x14ac:dyDescent="0.2">
      <c r="A77" s="42"/>
      <c r="C77" s="63"/>
      <c r="D77" s="70" t="s">
        <v>270</v>
      </c>
      <c r="E77" s="42"/>
      <c r="F77" s="56">
        <f>ROW()</f>
        <v>77</v>
      </c>
      <c r="G77" s="54"/>
      <c r="H77" s="54"/>
      <c r="I77" s="54"/>
      <c r="J77" s="76"/>
      <c r="K77" s="23"/>
      <c r="L77" s="56"/>
      <c r="T77" s="43"/>
      <c r="V77" s="63"/>
    </row>
    <row r="78" spans="1:22" s="41" customFormat="1" ht="15" customHeight="1" x14ac:dyDescent="0.2">
      <c r="A78" s="42"/>
      <c r="C78" s="63"/>
      <c r="D78" s="70" t="s">
        <v>271</v>
      </c>
      <c r="E78" s="42"/>
      <c r="F78" s="56">
        <f>ROW()</f>
        <v>78</v>
      </c>
      <c r="G78" s="54"/>
      <c r="H78" s="54"/>
      <c r="I78" s="54"/>
      <c r="J78" s="76"/>
      <c r="K78" s="23"/>
      <c r="L78" s="56"/>
      <c r="T78" s="43"/>
      <c r="V78" s="63"/>
    </row>
    <row r="79" spans="1:22" s="41" customFormat="1" ht="15" customHeight="1" x14ac:dyDescent="0.2">
      <c r="A79" s="42"/>
      <c r="C79" s="63"/>
      <c r="D79" s="70" t="s">
        <v>272</v>
      </c>
      <c r="E79" s="42"/>
      <c r="F79" s="56">
        <f>ROW()</f>
        <v>79</v>
      </c>
      <c r="G79" s="54"/>
      <c r="H79" s="54"/>
      <c r="I79" s="54"/>
      <c r="J79" s="76"/>
      <c r="K79" s="23"/>
      <c r="L79" s="56"/>
      <c r="T79" s="43"/>
      <c r="V79" s="63"/>
    </row>
    <row r="80" spans="1:22" s="41" customFormat="1" ht="15" customHeight="1" x14ac:dyDescent="0.2">
      <c r="A80" s="42"/>
      <c r="C80" s="63"/>
      <c r="D80" s="70" t="s">
        <v>273</v>
      </c>
      <c r="E80" s="42"/>
      <c r="F80" s="56">
        <f>ROW()</f>
        <v>80</v>
      </c>
      <c r="G80" s="54"/>
      <c r="H80" s="54"/>
      <c r="I80" s="54"/>
      <c r="J80" s="76"/>
      <c r="K80" s="23"/>
      <c r="L80" s="56"/>
      <c r="T80" s="43"/>
      <c r="V80" s="63"/>
    </row>
    <row r="81" spans="1:22" s="41" customFormat="1" ht="15" customHeight="1" x14ac:dyDescent="0.2">
      <c r="A81" s="42"/>
      <c r="C81" s="63"/>
      <c r="D81" s="70" t="s">
        <v>274</v>
      </c>
      <c r="E81" s="42"/>
      <c r="F81" s="56">
        <f>ROW()</f>
        <v>81</v>
      </c>
      <c r="G81" s="54"/>
      <c r="H81" s="54"/>
      <c r="I81" s="54"/>
      <c r="J81" s="76"/>
      <c r="K81" s="23"/>
      <c r="L81" s="56"/>
      <c r="T81" s="43"/>
      <c r="V81" s="63"/>
    </row>
    <row r="82" spans="1:22" s="41" customFormat="1" ht="15" customHeight="1" x14ac:dyDescent="0.2">
      <c r="A82" s="42"/>
      <c r="C82" s="63"/>
      <c r="D82" s="70" t="s">
        <v>275</v>
      </c>
      <c r="E82" s="42"/>
      <c r="F82" s="56">
        <f>ROW()</f>
        <v>82</v>
      </c>
      <c r="G82" s="54"/>
      <c r="H82" s="54"/>
      <c r="I82" s="54"/>
      <c r="J82" s="76"/>
      <c r="K82" s="23"/>
      <c r="L82" s="56"/>
      <c r="T82" s="43"/>
      <c r="V82" s="63"/>
    </row>
    <row r="83" spans="1:22" s="41" customFormat="1" ht="15" customHeight="1" x14ac:dyDescent="0.2">
      <c r="A83" s="42"/>
      <c r="C83" s="63"/>
      <c r="D83" s="70" t="s">
        <v>276</v>
      </c>
      <c r="E83" s="42"/>
      <c r="F83" s="56">
        <f>ROW()</f>
        <v>83</v>
      </c>
      <c r="G83" s="54"/>
      <c r="H83" s="54"/>
      <c r="I83" s="54"/>
      <c r="J83" s="76"/>
      <c r="K83" s="23"/>
      <c r="L83" s="56"/>
      <c r="T83" s="43"/>
      <c r="V83" s="63"/>
    </row>
    <row r="84" spans="1:22" s="41" customFormat="1" ht="15" customHeight="1" x14ac:dyDescent="0.2">
      <c r="A84" s="42"/>
      <c r="C84" s="63"/>
      <c r="D84" s="70" t="s">
        <v>277</v>
      </c>
      <c r="E84" s="42"/>
      <c r="F84" s="56">
        <f>ROW()</f>
        <v>84</v>
      </c>
      <c r="G84" s="54"/>
      <c r="H84" s="54"/>
      <c r="I84" s="54"/>
      <c r="J84" s="76"/>
      <c r="K84" s="23"/>
      <c r="L84" s="56"/>
      <c r="T84" s="43"/>
      <c r="V84" s="63"/>
    </row>
    <row r="85" spans="1:22" s="41" customFormat="1" ht="15" customHeight="1" x14ac:dyDescent="0.2">
      <c r="A85" s="42"/>
      <c r="C85" s="63"/>
      <c r="D85" s="70" t="s">
        <v>278</v>
      </c>
      <c r="E85" s="42"/>
      <c r="F85" s="56">
        <f>ROW()</f>
        <v>85</v>
      </c>
      <c r="G85" s="54"/>
      <c r="H85" s="54"/>
      <c r="I85" s="54"/>
      <c r="J85" s="76"/>
      <c r="K85" s="23"/>
      <c r="L85" s="56"/>
      <c r="T85" s="43"/>
      <c r="V85" s="63"/>
    </row>
    <row r="86" spans="1:22" s="41" customFormat="1" ht="15" customHeight="1" x14ac:dyDescent="0.2">
      <c r="A86" s="42"/>
      <c r="C86" s="63"/>
      <c r="D86" s="70" t="s">
        <v>279</v>
      </c>
      <c r="E86" s="42"/>
      <c r="F86" s="56">
        <f>ROW()</f>
        <v>86</v>
      </c>
      <c r="G86" s="54"/>
      <c r="H86" s="54"/>
      <c r="I86" s="54"/>
      <c r="J86" s="76"/>
      <c r="K86" s="23"/>
      <c r="L86" s="56"/>
      <c r="T86" s="43"/>
      <c r="V86" s="63"/>
    </row>
    <row r="87" spans="1:22" s="41" customFormat="1" ht="15" customHeight="1" x14ac:dyDescent="0.2">
      <c r="A87" s="42"/>
      <c r="C87" s="63"/>
      <c r="D87" s="70" t="s">
        <v>280</v>
      </c>
      <c r="E87" s="42"/>
      <c r="F87" s="56">
        <f>ROW()</f>
        <v>87</v>
      </c>
      <c r="G87" s="54"/>
      <c r="H87" s="54"/>
      <c r="I87" s="54"/>
      <c r="J87" s="76"/>
      <c r="K87" s="23"/>
      <c r="L87" s="56"/>
      <c r="T87" s="43"/>
      <c r="V87" s="63"/>
    </row>
    <row r="88" spans="1:22" s="41" customFormat="1" ht="15" customHeight="1" x14ac:dyDescent="0.2">
      <c r="A88" s="42"/>
      <c r="C88" s="63"/>
      <c r="D88" s="70" t="s">
        <v>281</v>
      </c>
      <c r="E88" s="42"/>
      <c r="F88" s="56">
        <f>ROW()</f>
        <v>88</v>
      </c>
      <c r="G88" s="54"/>
      <c r="H88" s="54"/>
      <c r="I88" s="54"/>
      <c r="J88" s="76"/>
      <c r="K88" s="23"/>
      <c r="L88" s="56"/>
      <c r="T88" s="43"/>
      <c r="V88" s="63"/>
    </row>
    <row r="89" spans="1:22" s="41" customFormat="1" ht="15" customHeight="1" x14ac:dyDescent="0.2">
      <c r="A89" s="42"/>
      <c r="C89" s="63"/>
      <c r="D89" s="70" t="s">
        <v>282</v>
      </c>
      <c r="E89" s="42"/>
      <c r="F89" s="56">
        <f>ROW()</f>
        <v>89</v>
      </c>
      <c r="G89" s="54"/>
      <c r="H89" s="54"/>
      <c r="I89" s="54"/>
      <c r="J89" s="76"/>
      <c r="K89" s="23"/>
      <c r="L89" s="56"/>
      <c r="T89" s="43"/>
      <c r="V89" s="63"/>
    </row>
    <row r="90" spans="1:22" s="41" customFormat="1" ht="15" customHeight="1" x14ac:dyDescent="0.2">
      <c r="A90" s="42"/>
      <c r="C90" s="63"/>
      <c r="D90" s="70" t="s">
        <v>283</v>
      </c>
      <c r="E90" s="42"/>
      <c r="F90" s="56">
        <f>ROW()</f>
        <v>90</v>
      </c>
      <c r="G90" s="54"/>
      <c r="H90" s="54"/>
      <c r="I90" s="54"/>
      <c r="J90" s="76"/>
      <c r="K90" s="23"/>
      <c r="L90" s="56"/>
      <c r="T90" s="43"/>
      <c r="V90" s="63"/>
    </row>
    <row r="91" spans="1:22" s="41" customFormat="1" ht="15" customHeight="1" x14ac:dyDescent="0.2">
      <c r="A91" s="42"/>
      <c r="C91" s="63"/>
      <c r="D91" s="70" t="s">
        <v>284</v>
      </c>
      <c r="E91" s="42"/>
      <c r="F91" s="56">
        <f>ROW()</f>
        <v>91</v>
      </c>
      <c r="G91" s="54"/>
      <c r="H91" s="54"/>
      <c r="I91" s="54"/>
      <c r="J91" s="76"/>
      <c r="K91" s="23"/>
      <c r="L91" s="56"/>
      <c r="T91" s="43"/>
      <c r="V91" s="63"/>
    </row>
    <row r="92" spans="1:22" s="41" customFormat="1" ht="15" customHeight="1" x14ac:dyDescent="0.2">
      <c r="A92" s="42"/>
      <c r="C92" s="63"/>
      <c r="D92" s="70" t="s">
        <v>285</v>
      </c>
      <c r="E92" s="42"/>
      <c r="F92" s="56">
        <f>ROW()</f>
        <v>92</v>
      </c>
      <c r="G92" s="54"/>
      <c r="H92" s="54"/>
      <c r="I92" s="54"/>
      <c r="J92" s="76"/>
      <c r="K92" s="23"/>
      <c r="L92" s="56"/>
      <c r="T92" s="43"/>
      <c r="V92" s="63"/>
    </row>
    <row r="93" spans="1:22" s="41" customFormat="1" ht="15" customHeight="1" x14ac:dyDescent="0.2">
      <c r="A93" s="42"/>
      <c r="C93" s="63"/>
      <c r="D93" s="70" t="s">
        <v>286</v>
      </c>
      <c r="E93" s="42"/>
      <c r="F93" s="56">
        <f>ROW()</f>
        <v>93</v>
      </c>
      <c r="G93" s="54"/>
      <c r="H93" s="54"/>
      <c r="I93" s="54"/>
      <c r="J93" s="76"/>
      <c r="K93" s="23"/>
      <c r="L93" s="56"/>
      <c r="T93" s="43"/>
      <c r="V93" s="63"/>
    </row>
    <row r="94" spans="1:22" s="41" customFormat="1" ht="15" customHeight="1" x14ac:dyDescent="0.2">
      <c r="A94" s="42"/>
      <c r="C94" s="63"/>
      <c r="D94" s="70" t="s">
        <v>287</v>
      </c>
      <c r="E94" s="42"/>
      <c r="F94" s="56">
        <f>ROW()</f>
        <v>94</v>
      </c>
      <c r="G94" s="54"/>
      <c r="H94" s="54"/>
      <c r="I94" s="54"/>
      <c r="J94" s="76"/>
      <c r="K94" s="23"/>
      <c r="L94" s="56"/>
      <c r="T94" s="43"/>
      <c r="V94" s="63"/>
    </row>
    <row r="95" spans="1:22" s="41" customFormat="1" ht="15" customHeight="1" x14ac:dyDescent="0.2">
      <c r="A95" s="42"/>
      <c r="C95" s="63"/>
      <c r="D95" s="70" t="s">
        <v>288</v>
      </c>
      <c r="E95" s="42"/>
      <c r="F95" s="56">
        <f>ROW()</f>
        <v>95</v>
      </c>
      <c r="G95" s="54"/>
      <c r="H95" s="54"/>
      <c r="I95" s="54"/>
      <c r="J95" s="76"/>
      <c r="K95" s="23"/>
      <c r="L95" s="56"/>
      <c r="T95" s="43"/>
      <c r="V95" s="63"/>
    </row>
    <row r="96" spans="1:22" s="41" customFormat="1" ht="15" customHeight="1" x14ac:dyDescent="0.2">
      <c r="A96" s="42"/>
      <c r="C96" s="63"/>
      <c r="D96" s="70" t="s">
        <v>289</v>
      </c>
      <c r="E96" s="42"/>
      <c r="F96" s="56">
        <f>ROW()</f>
        <v>96</v>
      </c>
      <c r="G96" s="54"/>
      <c r="H96" s="54"/>
      <c r="I96" s="54"/>
      <c r="J96" s="76"/>
      <c r="K96" s="23"/>
      <c r="L96" s="56"/>
      <c r="T96" s="43"/>
      <c r="V96" s="63"/>
    </row>
    <row r="97" spans="1:22" s="41" customFormat="1" ht="15" customHeight="1" x14ac:dyDescent="0.2">
      <c r="A97" s="42"/>
      <c r="C97" s="63"/>
      <c r="D97" s="70" t="s">
        <v>290</v>
      </c>
      <c r="E97" s="42"/>
      <c r="F97" s="56">
        <f>ROW()</f>
        <v>97</v>
      </c>
      <c r="G97" s="54"/>
      <c r="H97" s="54"/>
      <c r="I97" s="54"/>
      <c r="J97" s="76"/>
      <c r="K97" s="23"/>
      <c r="L97" s="56"/>
      <c r="T97" s="43"/>
      <c r="V97" s="63"/>
    </row>
    <row r="98" spans="1:22" s="41" customFormat="1" ht="15" customHeight="1" x14ac:dyDescent="0.2">
      <c r="A98" s="42"/>
      <c r="C98" s="63"/>
      <c r="D98" s="70" t="s">
        <v>291</v>
      </c>
      <c r="E98" s="42"/>
      <c r="F98" s="56">
        <f>ROW()</f>
        <v>98</v>
      </c>
      <c r="G98" s="54"/>
      <c r="H98" s="54"/>
      <c r="I98" s="54"/>
      <c r="J98" s="76"/>
      <c r="K98" s="23"/>
      <c r="L98" s="56"/>
      <c r="T98" s="43"/>
      <c r="V98" s="63"/>
    </row>
    <row r="99" spans="1:22" s="41" customFormat="1" ht="15" customHeight="1" x14ac:dyDescent="0.2">
      <c r="A99" s="42"/>
      <c r="C99" s="63"/>
      <c r="D99" s="70" t="s">
        <v>292</v>
      </c>
      <c r="E99" s="42"/>
      <c r="F99" s="56">
        <f>ROW()</f>
        <v>99</v>
      </c>
      <c r="G99" s="54"/>
      <c r="H99" s="54"/>
      <c r="I99" s="54"/>
      <c r="J99" s="76"/>
      <c r="K99" s="23"/>
      <c r="L99" s="56"/>
      <c r="T99" s="43"/>
      <c r="V99" s="63"/>
    </row>
    <row r="100" spans="1:22" s="41" customFormat="1" ht="15" customHeight="1" x14ac:dyDescent="0.2">
      <c r="A100" s="42"/>
      <c r="C100" s="63"/>
      <c r="D100" s="70" t="s">
        <v>293</v>
      </c>
      <c r="E100" s="42"/>
      <c r="F100" s="56">
        <f>ROW()</f>
        <v>100</v>
      </c>
      <c r="G100" s="54"/>
      <c r="H100" s="54"/>
      <c r="I100" s="54"/>
      <c r="J100" s="76"/>
      <c r="K100" s="23"/>
      <c r="L100" s="56"/>
      <c r="T100" s="43"/>
      <c r="V100" s="63"/>
    </row>
    <row r="101" spans="1:22" s="41" customFormat="1" ht="15" customHeight="1" x14ac:dyDescent="0.2">
      <c r="A101" s="42"/>
      <c r="C101" s="63"/>
      <c r="D101" s="70" t="s">
        <v>294</v>
      </c>
      <c r="E101" s="42"/>
      <c r="F101" s="56">
        <f>ROW()</f>
        <v>101</v>
      </c>
      <c r="G101" s="54"/>
      <c r="H101" s="54"/>
      <c r="I101" s="54"/>
      <c r="J101" s="76"/>
      <c r="K101" s="23"/>
      <c r="L101" s="56"/>
      <c r="T101" s="43"/>
      <c r="V101" s="63"/>
    </row>
    <row r="102" spans="1:22" s="41" customFormat="1" ht="15" customHeight="1" x14ac:dyDescent="0.2">
      <c r="A102" s="42"/>
      <c r="C102" s="63"/>
      <c r="D102" s="70" t="s">
        <v>295</v>
      </c>
      <c r="E102" s="42"/>
      <c r="F102" s="56">
        <f>ROW()</f>
        <v>102</v>
      </c>
      <c r="G102" s="54"/>
      <c r="H102" s="54"/>
      <c r="I102" s="54"/>
      <c r="J102" s="76"/>
      <c r="K102" s="23"/>
      <c r="L102" s="56"/>
      <c r="T102" s="43"/>
      <c r="V102" s="63"/>
    </row>
    <row r="103" spans="1:22" s="41" customFormat="1" ht="15" customHeight="1" x14ac:dyDescent="0.2">
      <c r="A103" s="42"/>
      <c r="C103" s="63"/>
      <c r="D103" s="62" t="s">
        <v>162</v>
      </c>
      <c r="E103" s="42"/>
      <c r="F103" s="56">
        <f>ROW()</f>
        <v>103</v>
      </c>
      <c r="G103" s="54"/>
      <c r="H103" s="54"/>
      <c r="I103" s="54"/>
      <c r="J103" s="76"/>
      <c r="K103" s="23"/>
      <c r="L103" s="56"/>
      <c r="T103" s="43"/>
      <c r="V103" s="63"/>
    </row>
    <row r="104" spans="1:22" s="41" customFormat="1" ht="20.100000000000001" customHeight="1" x14ac:dyDescent="0.2">
      <c r="A104" s="42"/>
      <c r="C104" s="63"/>
      <c r="D104" s="80" t="s">
        <v>2</v>
      </c>
      <c r="E104" s="42"/>
      <c r="F104" s="56">
        <f>ROW()</f>
        <v>104</v>
      </c>
      <c r="G104" s="54"/>
      <c r="H104" s="54"/>
      <c r="I104" s="54"/>
      <c r="J104" s="76"/>
      <c r="K104" s="23"/>
      <c r="L104" s="56"/>
      <c r="T104" s="43"/>
      <c r="V104" s="63"/>
    </row>
    <row r="105" spans="1:22" ht="6" customHeight="1" x14ac:dyDescent="0.2">
      <c r="A105" s="22"/>
      <c r="B105" s="22"/>
      <c r="C105" s="22"/>
      <c r="D105" s="61"/>
      <c r="E105" s="22"/>
      <c r="F105" s="22"/>
      <c r="G105" s="55"/>
      <c r="H105" s="55"/>
      <c r="I105" s="55"/>
      <c r="J105" s="22"/>
      <c r="K105" s="22"/>
      <c r="L105" s="22"/>
    </row>
    <row r="106" spans="1:22" x14ac:dyDescent="0.2">
      <c r="D106" s="41"/>
    </row>
    <row r="107" spans="1:22" x14ac:dyDescent="0.2" ht="13.0" customHeight="true">
      <c r="D107" s="41"/>
      <c r="K107" s="111">
        <f>IF(ABS(K104-SUM(K22,K23,K24,K25,K26,K27,K28,K29,K30,K31,K32,K33,K34,K35,K36,K37,K38,K39,K40,K41,K42,K43,K44,K45,K46,K47,K48,K49,K50,K51,K52,K53,K54,K55,K56,K57,K58,K59,K60,K61,K62,K63,K64,K65,K66,K67,K68,K69,K70,K71,K72,K73,K74,K75,K76,K77,K78,K79,K80,K81,K82,K83,K84,K85,K86,K87,K88,K89,K90,K91,K92,K93,K94,K95,K96,K97,K98,K99,K100,K101,K102,K103))&lt;=0.5,"OK","K104: ERROR")</f>
      </c>
    </row>
    <row r="108" spans="1:22" x14ac:dyDescent="0.2" ht="13.0" customHeight="true">
      <c r="D108" s="41"/>
    </row>
    <row r="109" spans="1:22" x14ac:dyDescent="0.2" ht="13.0" customHeight="true">
      <c r="D109" s="41"/>
    </row>
    <row r="110" spans="1:22" x14ac:dyDescent="0.2" ht="13.0" customHeight="true">
      <c r="D110" s="41"/>
    </row>
    <row r="111" spans="1:22" x14ac:dyDescent="0.2" ht="13.0" customHeight="true">
      <c r="D111" s="41"/>
    </row>
    <row r="112" spans="1:22" x14ac:dyDescent="0.2">
      <c r="D112" s="41"/>
    </row>
    <row r="113" spans="4:4" x14ac:dyDescent="0.2">
      <c r="D113" s="41"/>
    </row>
    <row r="114" spans="4:4" x14ac:dyDescent="0.2">
      <c r="D114" s="41"/>
    </row>
    <row r="115" spans="4:4" x14ac:dyDescent="0.2">
      <c r="D115" s="41"/>
    </row>
    <row r="116" spans="4:4" x14ac:dyDescent="0.2">
      <c r="D116" s="41"/>
    </row>
    <row r="117" spans="4:4" x14ac:dyDescent="0.2">
      <c r="D117" s="41"/>
    </row>
    <row r="118" spans="4:4" x14ac:dyDescent="0.2">
      <c r="D118" s="41"/>
    </row>
    <row r="119" spans="4:4" x14ac:dyDescent="0.2">
      <c r="D119" s="41"/>
    </row>
    <row r="120" spans="4:4" x14ac:dyDescent="0.2">
      <c r="D120" s="41"/>
    </row>
    <row r="121" spans="4:4" x14ac:dyDescent="0.2">
      <c r="D121" s="41"/>
    </row>
    <row r="122" spans="4:4" x14ac:dyDescent="0.2">
      <c r="D122" s="41"/>
    </row>
    <row r="123" spans="4:4" x14ac:dyDescent="0.2">
      <c r="D123" s="41"/>
    </row>
    <row r="124" spans="4:4" x14ac:dyDescent="0.2">
      <c r="D124" s="41"/>
    </row>
    <row r="125" spans="4:4" x14ac:dyDescent="0.2">
      <c r="D125" s="41"/>
    </row>
    <row r="126" spans="4:4" x14ac:dyDescent="0.2">
      <c r="D126" s="41"/>
    </row>
    <row r="127" spans="4:4" x14ac:dyDescent="0.2">
      <c r="D127" s="41"/>
    </row>
    <row r="128" spans="4:4" x14ac:dyDescent="0.2">
      <c r="D128" s="41"/>
    </row>
    <row r="129" spans="4:4" x14ac:dyDescent="0.2">
      <c r="D129" s="41"/>
    </row>
    <row r="130" spans="4:4" x14ac:dyDescent="0.2">
      <c r="D130" s="41"/>
    </row>
    <row r="131" spans="4:4" x14ac:dyDescent="0.2">
      <c r="D131" s="41"/>
    </row>
    <row r="132" spans="4:4" x14ac:dyDescent="0.2">
      <c r="D132" s="41"/>
    </row>
    <row r="133" spans="4:4" x14ac:dyDescent="0.2">
      <c r="D133" s="41"/>
    </row>
    <row r="134" spans="4:4" x14ac:dyDescent="0.2">
      <c r="D134" s="41"/>
    </row>
    <row r="135" spans="4:4" x14ac:dyDescent="0.2">
      <c r="D135" s="41"/>
    </row>
    <row r="136" spans="4:4" x14ac:dyDescent="0.2">
      <c r="D136" s="41"/>
    </row>
    <row r="137" spans="4:4" x14ac:dyDescent="0.2">
      <c r="D137" s="41"/>
    </row>
    <row r="138" spans="4:4" x14ac:dyDescent="0.2">
      <c r="D138" s="41"/>
    </row>
    <row r="139" spans="4:4" x14ac:dyDescent="0.2">
      <c r="D139" s="41"/>
    </row>
    <row r="140" spans="4:4" x14ac:dyDescent="0.2">
      <c r="D140" s="41"/>
    </row>
    <row r="141" spans="4:4" x14ac:dyDescent="0.2">
      <c r="D141" s="41"/>
    </row>
  </sheetData>
  <sheetProtection sheet="1" objects="1"/>
  <mergeCells count="2">
    <mergeCell ref="K14:K17"/>
    <mergeCell ref="K1:O2"/>
  </mergeCells>
  <conditionalFormatting sqref="K107">
    <cfRule type="expression" dxfId="5" priority="1">
      <formula>ISNUMBER(SEARCH("ERROR",K107))</formula>
    </cfRule>
    <cfRule type="expression" dxfId="6" priority="2">
      <formula>ISNUMBER(SEARCH("WARNING",K107))</formula>
    </cfRule>
    <cfRule type="expression" dxfId="7" priority="3">
      <formula>ISNUMBER(SEARCH("OK",K107))</formula>
    </cfRule>
  </conditionalFormatting>
  <conditionalFormatting sqref="B5">
    <cfRule type="expression" dxfId="8" priority="4">
      <formula>OR(B5=0,B5="0")</formula>
    </cfRule>
    <cfRule type="expression" dxfId="9" priority="5">
      <formula>B5&gt;0</formula>
    </cfRule>
  </conditionalFormatting>
  <conditionalFormatting sqref="B6">
    <cfRule type="expression" dxfId="10" priority="6">
      <formula>OR(B6=0,B6="0")</formula>
    </cfRule>
    <cfRule type="expression" dxfId="11" priority="7">
      <formula>B6&gt;0</formula>
    </cfRule>
  </conditionalFormatting>
  <hyperlinks>
    <hyperlink location="Validation_D001_BO01_K104_0" ref="K107"/>
  </hyperlinks>
  <printOptions gridLinesSet="0"/>
  <pageMargins left="0.39370078740157483" right="0.39370078740157483" top="0.47244094488188981" bottom="0.59055118110236227" header="0.31496062992125984" footer="0.31496062992125984"/>
  <pageSetup paperSize="9" scale="57" orientation="portrait" r:id="rId1"/>
  <headerFooter>
    <oddFooter><![CDATA[&L&G   &"Arial,Fett"confidentiel&C&D&Rpage &P]]></oddFooter>
  </headerFooter>
  <drawing r:id="rId4"/>
  <legacyDrawing r:id="rId6"/>
  <legacyDrawingHF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no"?><Relationships xmlns="http://schemas.openxmlformats.org/package/2006/relationships"><Relationship Id="rId1" Target="itemProps2.xml" Type="http://schemas.openxmlformats.org/officeDocument/2006/relationships/customXmlProps"/></Relationships>
</file>

<file path=customXml/_rels/item3.xml.rels><?xml version="1.0" encoding="UTF-8" standalone="no"?><Relationships xmlns="http://schemas.openxmlformats.org/package/2006/relationships"><Relationship Id="rId1" Target="itemProps3.xml" Type="http://schemas.openxmlformats.org/officeDocument/2006/relationships/customXmlProps"/></Relationships>
</file>

<file path=customXml/_rels/item4.xml.rels><?xml version="1.0" encoding="UTF-8" standalone="no"?><Relationships xmlns="http://schemas.openxmlformats.org/package/2006/relationships"><Relationship Id="rId1" Target="itemProps4.xml" Type="http://schemas.openxmlformats.org/officeDocument/2006/relationships/customXmlProps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0792e8a586ddfe9d8de8e6b9d549302b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93b2a3446a8c8c6f55bcb526012c595e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dexed="true" ma:internalName="Beschreibung1">
      <xsd:simpleType>
        <xsd:union memberTypes="dms:Text">
          <xsd:simpleType>
            <xsd:restriction base="dms:Choice">
              <xsd:enumeration value="forms"/>
              <xsd:enumeration value="XML-schem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dexed="true" ma:internalName="Version0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dexed="true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BUWO_U.xlsx</K_x00fc_rzel>
    <Sprache xmlns="5f0592f7-ddc3-4725-828f-13a4b1adedb7">fr</Sprache>
    <Sortierung xmlns="5f0592f7-ddc3-4725-828f-13a4b1adedb7">3</Sortierung>
    <ZIP_x0020_Anzeige xmlns="a51d903e-b287-4697-a864-dff44a858ca1">false</ZIP_x0020_Anzeige>
    <Titel xmlns="5f0592f7-ddc3-4725-828f-13a4b1adedb7">Répartition des créances hypothécaires en francs et en comptes suisses</Titel>
    <PublikationBis xmlns="5f0592f7-ddc3-4725-828f-13a4b1adedb7" xsi:nil="true"/>
    <In_x0020_Arbeit xmlns="5f0592f7-ddc3-4725-828f-13a4b1adedb7">in Arbeit</In_x0020_Arbeit>
    <Beschreibung xmlns="5f0592f7-ddc3-4725-828f-13a4b1adedb7">Release</Beschreibung>
    <Version0 xmlns="5f0592f7-ddc3-4725-828f-13a4b1adedb7" xsi:nil="true"/>
    <Beschreibung0 xmlns="5f0592f7-ddc3-4725-828f-13a4b1adedb7" xsi:nil="true"/>
    <Beschreibung1 xmlns="5f0592f7-ddc3-4725-828f-13a4b1adedb7">forms</Beschreibung1>
    <PublikationVon xmlns="5f0592f7-ddc3-4725-828f-13a4b1adedb7" xsi:nil="true"/>
    <zuArchivieren xmlns="a51d903e-b287-4697-a864-dff44a858ca1">no</zuArchivieren>
    <G_x00fc_ltigkeitsdatum xmlns="5f0592f7-ddc3-4725-828f-13a4b1adedb7">2021-12-30T23:00:00+00:00</G_x00fc_ltigkeitsdatum>
    <G_x00fc_ltigkeitsdatumBis xmlns="5f0592f7-ddc3-4725-828f-13a4b1adedb7" xsi:nil="true"/>
  </documentManagement>
</p:properties>
</file>

<file path=customXml/itemProps1.xml><?xml version="1.0" encoding="utf-8"?>
<ds:datastoreItem xmlns:ds="http://schemas.openxmlformats.org/officeDocument/2006/customXml" ds:itemID="{4EEDF3E3-5A3D-4A90-BD29-DD3D661EF500}"/>
</file>

<file path=customXml/itemProps2.xml><?xml version="1.0" encoding="utf-8"?>
<ds:datastoreItem xmlns:ds="http://schemas.openxmlformats.org/officeDocument/2006/customXml" ds:itemID="{CEFC5656-F348-4A13-BDB4-F9E433B823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3F75D8-521E-4F5D-AF92-2EB21101E503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52C873DE-49C1-48C6-9BF0-2EE6EE7606A6}">
  <ds:schemaRefs>
    <ds:schemaRef ds:uri="http://purl.org/dc/elements/1.1/"/>
    <ds:schemaRef ds:uri="http://schemas.microsoft.com/sharepoint/v3"/>
    <ds:schemaRef ds:uri="http://purl.org/dc/dcmitype/"/>
    <ds:schemaRef ds:uri="http://www.w3.org/XML/1998/namespace"/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f2e210c-1bc5-4a6f-9b90-09f0dd7cbb30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 xmlns:xsi="http://www.w3.org/2001/XMLSchema-instance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105</vt:i4>
      </vt:variant>
    </vt:vector>
  </HeadingPairs>
  <TitlesOfParts>
    <vt:vector size="107" baseType="lpstr">
      <vt:lpstr>Start</vt:lpstr>
      <vt:lpstr>BO01</vt:lpstr>
      <vt:lpstr>'BO01'!C_BIL.AKT.HYP</vt:lpstr>
      <vt:lpstr>'BO01'!D1_CHE</vt:lpstr>
      <vt:lpstr>'BO01'!D2_CHF</vt:lpstr>
      <vt:lpstr>'BO01'!D3_M01</vt:lpstr>
      <vt:lpstr>'BO01'!D3_M02</vt:lpstr>
      <vt:lpstr>'BO01'!D3_M03</vt:lpstr>
      <vt:lpstr>'BO01'!D3_M04</vt:lpstr>
      <vt:lpstr>'BO01'!D3_M05</vt:lpstr>
      <vt:lpstr>'BO01'!D3_M06</vt:lpstr>
      <vt:lpstr>'BO01'!D3_M07</vt:lpstr>
      <vt:lpstr>'BO01'!D3_M08</vt:lpstr>
      <vt:lpstr>'BO01'!D3_M09</vt:lpstr>
      <vt:lpstr>'BO01'!D3_M10</vt:lpstr>
      <vt:lpstr>'BO01'!D3_M11</vt:lpstr>
      <vt:lpstr>'BO01'!D3_M12</vt:lpstr>
      <vt:lpstr>'BO01'!D3_M13</vt:lpstr>
      <vt:lpstr>'BO01'!D3_M14</vt:lpstr>
      <vt:lpstr>'BO01'!D3_M15</vt:lpstr>
      <vt:lpstr>'BO01'!D3_M16</vt:lpstr>
      <vt:lpstr>'BO01'!D3_M17</vt:lpstr>
      <vt:lpstr>'BO01'!D3_T</vt:lpstr>
      <vt:lpstr>'BO01'!D3_Z02</vt:lpstr>
      <vt:lpstr>'BO01'!D3_Z03</vt:lpstr>
      <vt:lpstr>'BO01'!D3_Z04</vt:lpstr>
      <vt:lpstr>'BO01'!D3_Z05</vt:lpstr>
      <vt:lpstr>'BO01'!D3_Z06</vt:lpstr>
      <vt:lpstr>'BO01'!D3_Z07</vt:lpstr>
      <vt:lpstr>'BO01'!D3_Z08</vt:lpstr>
      <vt:lpstr>'BO01'!D3_Z09</vt:lpstr>
      <vt:lpstr>'BO01'!D3_Z10</vt:lpstr>
      <vt:lpstr>'BO01'!D3_Z11</vt:lpstr>
      <vt:lpstr>'BO01'!D3_Z12</vt:lpstr>
      <vt:lpstr>'BO01'!D3_Z13</vt:lpstr>
      <vt:lpstr>'BO01'!D3_Z14</vt:lpstr>
      <vt:lpstr>'BO01'!D3_Z15</vt:lpstr>
      <vt:lpstr>'BO01'!D3_Z16</vt:lpstr>
      <vt:lpstr>'BO01'!D3_Z17</vt:lpstr>
      <vt:lpstr>'BO01'!D3_Z18</vt:lpstr>
      <vt:lpstr>'BO01'!D3_Z19</vt:lpstr>
      <vt:lpstr>'BO01'!D3_Z20</vt:lpstr>
      <vt:lpstr>'BO01'!D3_Z21</vt:lpstr>
      <vt:lpstr>'BO01'!D3_Z22</vt:lpstr>
      <vt:lpstr>'BO01'!D3_Z23</vt:lpstr>
      <vt:lpstr>'BO01'!D3_Z24</vt:lpstr>
      <vt:lpstr>'BO01'!D3_Z25</vt:lpstr>
      <vt:lpstr>'BO01'!D3_Z26</vt:lpstr>
      <vt:lpstr>'BO01'!D3_Z27</vt:lpstr>
      <vt:lpstr>'BO01'!D3_Z28</vt:lpstr>
      <vt:lpstr>'BO01'!D3_Z29</vt:lpstr>
      <vt:lpstr>'BO01'!D3_Z30</vt:lpstr>
      <vt:lpstr>'BO01'!D3_Z31</vt:lpstr>
      <vt:lpstr>'BO01'!D3_Z32</vt:lpstr>
      <vt:lpstr>'BO01'!D3_Z33</vt:lpstr>
      <vt:lpstr>'BO01'!D3_Z34</vt:lpstr>
      <vt:lpstr>'BO01'!D3_Z35</vt:lpstr>
      <vt:lpstr>'BO01'!D3_Z36</vt:lpstr>
      <vt:lpstr>'BO01'!D3_Z37</vt:lpstr>
      <vt:lpstr>'BO01'!D3_Z38</vt:lpstr>
      <vt:lpstr>'BO01'!D3_Z39</vt:lpstr>
      <vt:lpstr>'BO01'!D3_Z40</vt:lpstr>
      <vt:lpstr>'BO01'!D3_Z41</vt:lpstr>
      <vt:lpstr>'BO01'!D3_Z42</vt:lpstr>
      <vt:lpstr>'BO01'!D3_Z43</vt:lpstr>
      <vt:lpstr>'BO01'!D3_Z44</vt:lpstr>
      <vt:lpstr>'BO01'!D3_Z45</vt:lpstr>
      <vt:lpstr>'BO01'!D3_Z46</vt:lpstr>
      <vt:lpstr>'BO01'!D3_Z47</vt:lpstr>
      <vt:lpstr>'BO01'!D3_Z48</vt:lpstr>
      <vt:lpstr>'BO01'!D3_Z49</vt:lpstr>
      <vt:lpstr>'BO01'!D3_Z50</vt:lpstr>
      <vt:lpstr>'BO01'!D3_Z51</vt:lpstr>
      <vt:lpstr>'BO01'!D3_Z52</vt:lpstr>
      <vt:lpstr>'BO01'!D3_Z53</vt:lpstr>
      <vt:lpstr>'BO01'!D3_Z54</vt:lpstr>
      <vt:lpstr>'BO01'!D3_Z55</vt:lpstr>
      <vt:lpstr>'BO01'!D3_Z56</vt:lpstr>
      <vt:lpstr>'BO01'!D3_Z57</vt:lpstr>
      <vt:lpstr>'BO01'!D3_Z58</vt:lpstr>
      <vt:lpstr>'BO01'!D3_Z59</vt:lpstr>
      <vt:lpstr>'BO01'!D3_Z60</vt:lpstr>
      <vt:lpstr>'BO01'!D3_Z61</vt:lpstr>
      <vt:lpstr>'BO01'!D3_Z62</vt:lpstr>
      <vt:lpstr>'BO01'!D3_Z63</vt:lpstr>
      <vt:lpstr>'BO01'!D3_Z64</vt:lpstr>
      <vt:lpstr>'BO01'!D3_Z65</vt:lpstr>
      <vt:lpstr>'BO01'!D3_Z66</vt:lpstr>
      <vt:lpstr>'BO01'!Druckbereich</vt:lpstr>
      <vt:lpstr>Start!Druckbereich</vt:lpstr>
      <vt:lpstr>'BO01'!Drucktitel</vt:lpstr>
      <vt:lpstr>I_Language</vt:lpstr>
      <vt:lpstr>I_ReferDate</vt:lpstr>
      <vt:lpstr>I_ReportName</vt:lpstr>
      <vt:lpstr>I_Revision</vt:lpstr>
      <vt:lpstr>I_SubjectId</vt:lpstr>
      <vt:lpstr>I_TechNumber</vt:lpstr>
      <vt:lpstr>I_Version</vt:lpstr>
      <vt:lpstr>'BO01'!INTERNAL</vt:lpstr>
      <vt:lpstr>P_Subtitle</vt:lpstr>
      <vt:lpstr>P_Title</vt:lpstr>
      <vt:lpstr>'BO01'!T_Konsi_Errors</vt:lpstr>
      <vt:lpstr>'BO01'!T_Konsi_Rules_Column</vt:lpstr>
      <vt:lpstr>'BO01'!T_Konsi_Rules_Cross</vt:lpstr>
      <vt:lpstr>'BO01'!T_Konsi_Rules_Row</vt:lpstr>
      <vt:lpstr>Start!T_Konsi_Summary</vt:lpstr>
      <vt:lpstr>'BO01'!T_Konsi_Warnings</vt:lpstr>
    </vt:vector>
  </TitlesOfParts>
  <Company xsi:nil="true"/>
  <LinksUpToDate>false</LinksUpToDate>
  <SharedDoc>false</SharedDoc>
  <HyperlinksChanged>false</HyperlinksChanged>
  <AppVersion>16.0300</AppVersion>
  <HyperlinkBase xsi:nil="true"/>
  <Template xsi:nil="true"/>
  <Manager xsi:nil="true"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Répartition des créances hypothécaires en francs et en comptes suisses</dc:title>
  <dc:subject>document d'enquête</dc:subject>
  <dc:creator>SNB BNS</dc:creator>
  <cp:keywords>statistique, document d'enquête</cp:keywords>
  <cp:lastPrinted>2016-07-01T09:27:08Z</cp:lastPrinted>
  <dcterms:created xsi:type="dcterms:W3CDTF">2009-02-17T07:47:47Z</dcterms:created>
  <dcterms:modified xsi:type="dcterms:W3CDTF">2021-04-28T11:03:54Z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el">
    <vt:lpwstr>Répartition des créances hypothécaires en francs et en comptes suisses, entreprise</vt:lpwstr>
  </property>
  <property fmtid="{D5CDD505-2E9C-101B-9397-08002B2CF9AE}" pid="3" name="In Arbeit">
    <vt:lpwstr>in Arbeit</vt:lpwstr>
  </property>
  <property fmtid="{D5CDD505-2E9C-101B-9397-08002B2CF9AE}" pid="4" name="Version0">
    <vt:lpwstr/>
  </property>
  <property fmtid="{D5CDD505-2E9C-101B-9397-08002B2CF9AE}" pid="5" name="Beschreibung1">
    <vt:lpwstr>forms</vt:lpwstr>
  </property>
  <property fmtid="{D5CDD505-2E9C-101B-9397-08002B2CF9AE}" pid="6" name="PublikationBis">
    <vt:lpwstr/>
  </property>
  <property fmtid="{D5CDD505-2E9C-101B-9397-08002B2CF9AE}" pid="7" name="PublikationVon">
    <vt:lpwstr/>
  </property>
  <property fmtid="{D5CDD505-2E9C-101B-9397-08002B2CF9AE}" pid="8" name="GültigkeitsdatumBis">
    <vt:lpwstr/>
  </property>
  <property fmtid="{D5CDD505-2E9C-101B-9397-08002B2CF9AE}" pid="9" name="ContentTypeId">
    <vt:lpwstr>0x0101007D2F1A9EF0CD26458704E34F920B1F40</vt:lpwstr>
  </property>
</Properties>
</file>