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IMA\Templates für PRIMA\Koordinatenbasierte EHM\BSTA\EURO2\01.07.2025\"/>
    </mc:Choice>
  </mc:AlternateContent>
  <xr:revisionPtr revIDLastSave="0" documentId="13_ncr:1_{9587443A-2B69-46E5-8652-3C5834E63E80}" xr6:coauthVersionLast="47" xr6:coauthVersionMax="47" xr10:uidLastSave="{00000000-0000-0000-0000-000000000000}"/>
  <bookViews>
    <workbookView xWindow="2115" yWindow="2115" windowWidth="21600" windowHeight="13125" xr2:uid="{00000000-000D-0000-FFFF-FFFF00000000}"/>
  </bookViews>
  <sheets>
    <sheet name="Bon de livraison" sheetId="4" r:id="rId1"/>
    <sheet name="EU121.MELD" sheetId="5" r:id="rId2"/>
  </sheets>
  <externalReferences>
    <externalReference r:id="rId3"/>
  </externalReferences>
  <definedNames>
    <definedName name="_xlnm.Print_Area" localSheetId="0">'Bon de livraison'!$A$1:$H$34</definedName>
    <definedName name="_xlnm.Print_Area" localSheetId="1">'EU121.MELD'!$A$1:$P$20</definedName>
    <definedName name="P_Subtitle">'Bon de livraison'!$B$7</definedName>
    <definedName name="P_Title">'Bon de livraison'!$B$6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5" l="1"/>
  <c r="O11" i="5"/>
  <c r="N11" i="5"/>
  <c r="N17" i="5" s="1"/>
  <c r="M11" i="5"/>
  <c r="M17" i="5" s="1"/>
  <c r="L11" i="5"/>
  <c r="L17" i="5" s="1"/>
  <c r="K11" i="5"/>
  <c r="K17" i="5" s="1"/>
  <c r="J11" i="5"/>
  <c r="J17" i="5" s="1"/>
  <c r="I11" i="5"/>
  <c r="I17" i="5" s="1"/>
  <c r="H11" i="5"/>
  <c r="H17" i="5" s="1"/>
  <c r="G11" i="5"/>
  <c r="G17" i="5" s="1"/>
  <c r="F11" i="5"/>
  <c r="F17" i="5" s="1"/>
  <c r="E11" i="5"/>
  <c r="E17" i="5" s="1"/>
  <c r="D11" i="5"/>
  <c r="D17" i="5" s="1"/>
  <c r="C11" i="5"/>
  <c r="C17" i="5" s="1"/>
  <c r="O17" i="5"/>
  <c r="AF12" i="5"/>
  <c r="AD12" i="5"/>
  <c r="C27" i="5"/>
  <c r="D20" i="4" s="1"/>
  <c r="D22" i="4" s="1"/>
  <c r="B22" i="4" s="1"/>
  <c r="C13" i="5"/>
  <c r="E12" i="5"/>
  <c r="C12" i="5"/>
  <c r="B28" i="4"/>
  <c r="A15" i="5"/>
  <c r="O3" i="5"/>
  <c r="C24" i="5"/>
  <c r="O2" i="5"/>
  <c r="C22" i="5"/>
  <c r="C26" i="5"/>
  <c r="C23" i="5"/>
  <c r="H33" i="4"/>
  <c r="H31" i="4"/>
  <c r="H30" i="4"/>
  <c r="C28" i="5" l="1"/>
  <c r="E20" i="4" s="1"/>
  <c r="F20" i="4" s="1"/>
  <c r="H22" i="4" s="1"/>
  <c r="E22" i="4" l="1"/>
</calcChain>
</file>

<file path=xl/sharedStrings.xml><?xml version="1.0" encoding="utf-8"?>
<sst xmlns="http://schemas.openxmlformats.org/spreadsheetml/2006/main" count="92" uniqueCount="85">
  <si>
    <t>EURO2</t>
  </si>
  <si>
    <t>XXXXXX</t>
  </si>
  <si>
    <t>Adresse</t>
  </si>
  <si>
    <t>Total</t>
  </si>
  <si>
    <t>$eod</t>
  </si>
  <si>
    <t xml:space="preserve"> </t>
  </si>
  <si>
    <t>$fid</t>
  </si>
  <si>
    <t>EU121</t>
  </si>
  <si>
    <t>Enquête</t>
  </si>
  <si>
    <t>Date de référence</t>
  </si>
  <si>
    <t>Livraison spéciale</t>
  </si>
  <si>
    <t>Statistique des euro-monnaies</t>
  </si>
  <si>
    <t>Total des engagements, Recensement des postes complémentaires</t>
  </si>
  <si>
    <t>A remplir s.v.p.</t>
  </si>
  <si>
    <t>-&gt;Passez d'un champ à l'autre à l'aide du tabulateur</t>
  </si>
  <si>
    <t>Raison sociale</t>
  </si>
  <si>
    <t>Service</t>
  </si>
  <si>
    <t>NPA Localité</t>
  </si>
  <si>
    <t>Collaborateur/-trice</t>
  </si>
  <si>
    <t>No de téléphone</t>
  </si>
  <si>
    <t>E-mail</t>
  </si>
  <si>
    <t>Validation</t>
  </si>
  <si>
    <t>Erreurs</t>
  </si>
  <si>
    <t>Avertissements</t>
  </si>
  <si>
    <t>Contrôle</t>
  </si>
  <si>
    <r>
      <t xml:space="preserve">Remarques: </t>
    </r>
    <r>
      <rPr>
        <sz val="10"/>
        <color indexed="8"/>
        <rFont val="Arial"/>
        <family val="2"/>
      </rPr>
      <t>Veuillez indiquer vos remarques concernant la livraison dans un document séparé</t>
    </r>
  </si>
  <si>
    <t>Banque nationale suisse</t>
  </si>
  <si>
    <t>Case postale</t>
  </si>
  <si>
    <t>CH-8022 Zurich</t>
  </si>
  <si>
    <t>Questions concernant les enquêtes:</t>
  </si>
  <si>
    <t>Concerne:</t>
  </si>
  <si>
    <t>en milliers de francs suisses</t>
  </si>
  <si>
    <t>ventilé par secteur</t>
  </si>
  <si>
    <t>Etablissements non financiers</t>
  </si>
  <si>
    <t>Etablissements financiers</t>
  </si>
  <si>
    <t>Banques</t>
  </si>
  <si>
    <t>dont envers ses propres filiales et succursales</t>
  </si>
  <si>
    <t>Banques de développement multilatérales</t>
  </si>
  <si>
    <t>Secteur public et assurances sociales</t>
  </si>
  <si>
    <t xml:space="preserve">Plusieurs secteurs </t>
  </si>
  <si>
    <t>Autres secteurs</t>
  </si>
  <si>
    <t>Total, dont</t>
  </si>
  <si>
    <t>Dérivés (valeurs de remplacement négatives)</t>
  </si>
  <si>
    <t>Fonds propres</t>
  </si>
  <si>
    <t>col. 03</t>
  </si>
  <si>
    <t>col. 04</t>
  </si>
  <si>
    <t>col. 05</t>
  </si>
  <si>
    <t>col. 06</t>
  </si>
  <si>
    <t>col. 07</t>
  </si>
  <si>
    <t>col. 08</t>
  </si>
  <si>
    <t>col. 09</t>
  </si>
  <si>
    <t>col. 10</t>
  </si>
  <si>
    <t>col. 11</t>
  </si>
  <si>
    <t>col. 12</t>
  </si>
  <si>
    <t>col. 13</t>
  </si>
  <si>
    <t>dont organisations internationales</t>
  </si>
  <si>
    <t>col. 01</t>
  </si>
  <si>
    <t>col. 02</t>
  </si>
  <si>
    <t>jj.mm.aaaa</t>
  </si>
  <si>
    <t>1.00.F0</t>
  </si>
  <si>
    <t>non attribuable à un secteur</t>
  </si>
  <si>
    <t>Z2/K13&lt;=EU12_1: Z233/K13</t>
  </si>
  <si>
    <t>col. 04 &gt;= col. 05</t>
  </si>
  <si>
    <t>col. 10 &gt;= col. 11</t>
  </si>
  <si>
    <t>Validation des positions "dont"</t>
  </si>
  <si>
    <t>Tél: +41 58 631 00 00</t>
  </si>
  <si>
    <t>Formulaire(s)</t>
  </si>
  <si>
    <t>Code BNS</t>
  </si>
  <si>
    <r>
      <rPr>
        <b/>
        <sz val="10"/>
        <color indexed="8"/>
        <rFont val="Arial"/>
        <family val="2"/>
      </rPr>
      <t xml:space="preserve">Commentaires: </t>
    </r>
    <r>
      <rPr>
        <sz val="10"/>
        <color indexed="8"/>
        <rFont val="Arial"/>
        <family val="2"/>
      </rPr>
      <t xml:space="preserve">Voir les commentaires concernant cette enquête sous </t>
    </r>
    <r>
      <rPr>
        <i/>
        <u/>
        <sz val="10"/>
        <color indexed="8"/>
        <rFont val="Arial"/>
        <family val="2"/>
      </rPr>
      <t>https://emi.snb.ch/fr/emi/EURO2</t>
    </r>
  </si>
  <si>
    <t>Commande de formulaires d'enquête:</t>
  </si>
  <si>
    <r>
      <rPr>
        <b/>
        <sz val="10"/>
        <rFont val="Arial"/>
        <family val="2"/>
      </rPr>
      <t>Délai de remise:</t>
    </r>
    <r>
      <rPr>
        <sz val="10"/>
        <rFont val="Arial"/>
        <family val="2"/>
      </rPr>
      <t xml:space="preserve"> Le formulaire dûment rempli est à retourner jusqu'au </t>
    </r>
    <r>
      <rPr>
        <b/>
        <sz val="10"/>
        <rFont val="Arial"/>
        <family val="2"/>
      </rPr>
      <t>25 du mois suivant</t>
    </r>
    <r>
      <rPr>
        <sz val="10"/>
        <rFont val="Arial"/>
        <family val="2"/>
      </rPr>
      <t>.</t>
    </r>
  </si>
  <si>
    <t>Formulaire</t>
  </si>
  <si>
    <t>Statistique</t>
  </si>
  <si>
    <t>Release 1.3</t>
  </si>
  <si>
    <t xml:space="preserve">Ménages et organisations </t>
  </si>
  <si>
    <t>Autres établisse- ments financiers
S123 à S129</t>
  </si>
  <si>
    <t>privées à but non lucratif</t>
  </si>
  <si>
    <t xml:space="preserve">
S11</t>
  </si>
  <si>
    <t xml:space="preserve">
S12</t>
  </si>
  <si>
    <t xml:space="preserve">
S122</t>
  </si>
  <si>
    <t xml:space="preserve">
S14 + S15</t>
  </si>
  <si>
    <t xml:space="preserve">
S13</t>
  </si>
  <si>
    <t xml:space="preserve">
Codes sectoriels</t>
  </si>
  <si>
    <r>
      <t xml:space="preserve">ainsi que d'autres informations utiles sous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&gt; La BNS &gt; Statistiques &gt; Enquêtes.</t>
    </r>
  </si>
  <si>
    <t>Banques centrales/ autorités monétaires
S121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</si>
</sst>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00000"/>
    <numFmt numFmtId="165" formatCode=";;;"/>
    <numFmt numFmtId="166" formatCode="#,##0_);[Red]\-#,##0_);;@"/>
    <numFmt numFmtId="167" formatCode="##,##0_)"/>
    <numFmt numFmtId="168" formatCode="00"/>
    <numFmt numFmtId="169" formatCode="General_)"/>
    <numFmt numFmtId="170" formatCode="d/mm/yyyy"/>
    <numFmt numFmtId="171" formatCode="000"/>
    <numFmt numFmtId="172" formatCode="0&quot; Avert.&quot;"/>
  </numFmts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sz val="10"/>
      <color theme="4"/>
      <name val="Arial"/>
      <family val="2"/>
    </font>
    <font>
      <b/>
      <sz val="9"/>
      <color rgb="FFFF0000"/>
      <name val="Arial"/>
      <family val="2"/>
    </font>
    <font>
      <sz val="10"/>
      <color rgb="FF00B0F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rgb="FFDCEFB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4">
    <xf numFmtId="0" fontId="0" fillId="0" borderId="0"/>
    <xf numFmtId="166" fontId="11" fillId="0" borderId="1" applyFill="0">
      <protection locked="0"/>
    </xf>
    <xf numFmtId="0" fontId="11" fillId="2" borderId="2" applyNumberFormat="0">
      <alignment vertical="center"/>
    </xf>
    <xf numFmtId="166" fontId="11" fillId="0" borderId="3"/>
    <xf numFmtId="167" fontId="2" fillId="0" borderId="4">
      <alignment horizontal="center"/>
      <protection locked="0"/>
    </xf>
    <xf numFmtId="0" fontId="11" fillId="0" borderId="5" applyNumberFormat="0">
      <alignment horizontal="center" vertical="center"/>
    </xf>
    <xf numFmtId="166" fontId="11" fillId="0" borderId="2" applyNumberFormat="0" applyFont="0" applyAlignment="0">
      <alignment vertical="center"/>
    </xf>
    <xf numFmtId="171" fontId="11" fillId="3" borderId="2">
      <alignment horizontal="center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169" fontId="1" fillId="0" borderId="0" applyFill="0" applyBorder="0">
      <alignment horizontal="left"/>
    </xf>
    <xf numFmtId="0" fontId="13" fillId="0" borderId="0" applyNumberFormat="0" applyFill="0" applyBorder="0" applyAlignment="0" applyProtection="0"/>
    <xf numFmtId="0" fontId="14" fillId="4" borderId="6">
      <alignment horizontal="center" vertical="center"/>
    </xf>
  </cellStyleXfs>
  <cellXfs count="122">
    <xf numFmtId="0" fontId="0" fillId="0" borderId="0" xfId="0"/>
    <xf numFmtId="0" fontId="15" fillId="0" borderId="0" xfId="10" applyFont="1"/>
    <xf numFmtId="0" fontId="11" fillId="0" borderId="0" xfId="10" applyFont="1"/>
    <xf numFmtId="0" fontId="16" fillId="0" borderId="0" xfId="10" applyFont="1" applyAlignment="1">
      <alignment horizontal="center" vertical="center"/>
    </xf>
    <xf numFmtId="0" fontId="17" fillId="0" borderId="24" xfId="10" applyFont="1" applyBorder="1" applyAlignment="1">
      <alignment horizontal="right" vertical="center"/>
    </xf>
    <xf numFmtId="164" fontId="16" fillId="5" borderId="25" xfId="10" applyNumberFormat="1" applyFont="1" applyFill="1" applyBorder="1" applyAlignment="1" applyProtection="1">
      <alignment horizontal="center" vertical="center"/>
      <protection locked="0"/>
    </xf>
    <xf numFmtId="14" fontId="16" fillId="5" borderId="26" xfId="10" applyNumberFormat="1" applyFont="1" applyFill="1" applyBorder="1" applyAlignment="1" applyProtection="1">
      <alignment horizontal="center" vertical="center"/>
      <protection locked="0"/>
    </xf>
    <xf numFmtId="0" fontId="13" fillId="0" borderId="0" xfId="12" applyFont="1"/>
    <xf numFmtId="0" fontId="18" fillId="0" borderId="0" xfId="10" applyFont="1"/>
    <xf numFmtId="0" fontId="11" fillId="0" borderId="0" xfId="10"/>
    <xf numFmtId="0" fontId="16" fillId="0" borderId="0" xfId="10" applyFont="1" applyFill="1" applyAlignment="1">
      <alignment vertical="center" textRotation="90"/>
    </xf>
    <xf numFmtId="0" fontId="15" fillId="0" borderId="0" xfId="10" applyFont="1" applyFill="1"/>
    <xf numFmtId="0" fontId="11" fillId="0" borderId="0" xfId="10" applyFont="1" applyFill="1" applyAlignment="1">
      <alignment vertical="center"/>
    </xf>
    <xf numFmtId="0" fontId="15" fillId="0" borderId="0" xfId="10" applyFont="1" applyFill="1" applyAlignment="1">
      <alignment vertical="center"/>
    </xf>
    <xf numFmtId="0" fontId="11" fillId="0" borderId="0" xfId="10" applyFont="1" applyFill="1"/>
    <xf numFmtId="0" fontId="11" fillId="0" borderId="0" xfId="10" applyFont="1" applyFill="1" applyBorder="1" applyProtection="1"/>
    <xf numFmtId="0" fontId="19" fillId="4" borderId="27" xfId="10" applyFont="1" applyFill="1" applyBorder="1" applyAlignment="1">
      <alignment vertical="center"/>
    </xf>
    <xf numFmtId="0" fontId="15" fillId="4" borderId="27" xfId="10" applyFont="1" applyFill="1" applyBorder="1" applyAlignment="1">
      <alignment vertical="center"/>
    </xf>
    <xf numFmtId="0" fontId="1" fillId="4" borderId="27" xfId="10" applyFont="1" applyFill="1" applyBorder="1" applyAlignment="1">
      <alignment horizontal="center" vertical="center"/>
    </xf>
    <xf numFmtId="0" fontId="1" fillId="4" borderId="27" xfId="10" applyFont="1" applyFill="1" applyBorder="1" applyAlignment="1">
      <alignment vertical="center"/>
    </xf>
    <xf numFmtId="0" fontId="11" fillId="4" borderId="0" xfId="10" applyFont="1" applyFill="1"/>
    <xf numFmtId="0" fontId="11" fillId="4" borderId="0" xfId="10" applyFont="1" applyFill="1" applyAlignment="1">
      <alignment horizontal="center" vertical="center"/>
    </xf>
    <xf numFmtId="0" fontId="11" fillId="4" borderId="0" xfId="10" applyFont="1" applyFill="1" applyAlignment="1">
      <alignment vertical="center"/>
    </xf>
    <xf numFmtId="165" fontId="20" fillId="4" borderId="0" xfId="10" applyNumberFormat="1" applyFont="1" applyFill="1" applyAlignment="1" applyProtection="1">
      <alignment horizontal="right"/>
      <protection locked="0" hidden="1"/>
    </xf>
    <xf numFmtId="0" fontId="15" fillId="4" borderId="0" xfId="10" applyFont="1" applyFill="1" applyAlignment="1">
      <alignment horizontal="center"/>
    </xf>
    <xf numFmtId="0" fontId="11" fillId="4" borderId="0" xfId="10" applyFont="1" applyFill="1" applyAlignment="1">
      <alignment horizontal="center"/>
    </xf>
    <xf numFmtId="0" fontId="14" fillId="4" borderId="28" xfId="10" applyFont="1" applyFill="1" applyBorder="1" applyAlignment="1">
      <alignment vertical="center"/>
    </xf>
    <xf numFmtId="0" fontId="11" fillId="4" borderId="28" xfId="10" applyFont="1" applyFill="1" applyBorder="1" applyAlignment="1">
      <alignment vertical="center"/>
    </xf>
    <xf numFmtId="0" fontId="19" fillId="4" borderId="28" xfId="10" applyFont="1" applyFill="1" applyBorder="1" applyAlignment="1">
      <alignment horizontal="center" vertical="center"/>
    </xf>
    <xf numFmtId="0" fontId="14" fillId="4" borderId="28" xfId="10" applyFont="1" applyFill="1" applyBorder="1" applyAlignment="1">
      <alignment horizontal="right" vertical="center"/>
    </xf>
    <xf numFmtId="0" fontId="15" fillId="0" borderId="0" xfId="10" applyFont="1" applyAlignment="1">
      <alignment vertical="center"/>
    </xf>
    <xf numFmtId="0" fontId="2" fillId="0" borderId="0" xfId="10" applyFont="1" applyAlignment="1">
      <alignment horizontal="left"/>
    </xf>
    <xf numFmtId="0" fontId="11" fillId="0" borderId="0" xfId="10" applyAlignment="1">
      <alignment horizontal="left"/>
    </xf>
    <xf numFmtId="0" fontId="21" fillId="0" borderId="7" xfId="8" applyFont="1" applyBorder="1" applyAlignment="1" applyProtection="1">
      <alignment horizontal="left" readingOrder="1"/>
    </xf>
    <xf numFmtId="0" fontId="17" fillId="0" borderId="7" xfId="10" applyFont="1" applyBorder="1"/>
    <xf numFmtId="0" fontId="22" fillId="0" borderId="0" xfId="10" applyFont="1" applyAlignment="1">
      <alignment horizontal="left" readingOrder="1"/>
    </xf>
    <xf numFmtId="0" fontId="17" fillId="0" borderId="0" xfId="10" applyFont="1" applyAlignment="1"/>
    <xf numFmtId="0" fontId="22" fillId="0" borderId="0" xfId="10" applyFont="1" applyAlignment="1">
      <alignment horizontal="right" readingOrder="1"/>
    </xf>
    <xf numFmtId="0" fontId="15" fillId="0" borderId="0" xfId="10" applyFont="1" applyAlignment="1"/>
    <xf numFmtId="0" fontId="21" fillId="0" borderId="0" xfId="8" applyFont="1" applyAlignment="1" applyProtection="1">
      <alignment horizontal="right"/>
    </xf>
    <xf numFmtId="0" fontId="17" fillId="0" borderId="0" xfId="10" applyFont="1" applyAlignment="1">
      <alignment horizontal="right"/>
    </xf>
    <xf numFmtId="0" fontId="2" fillId="0" borderId="0" xfId="10" applyFont="1" applyBorder="1"/>
    <xf numFmtId="0" fontId="2" fillId="0" borderId="0" xfId="10" applyFont="1"/>
    <xf numFmtId="0" fontId="7" fillId="0" borderId="4" xfId="10" applyFont="1" applyBorder="1" applyAlignment="1">
      <alignment horizontal="center" vertical="center"/>
    </xf>
    <xf numFmtId="169" fontId="8" fillId="0" borderId="0" xfId="11" applyFont="1">
      <alignment horizontal="left"/>
    </xf>
    <xf numFmtId="0" fontId="7" fillId="0" borderId="4" xfId="10" applyFont="1" applyBorder="1" applyAlignment="1" applyProtection="1">
      <alignment horizontal="center" vertical="center"/>
    </xf>
    <xf numFmtId="169" fontId="2" fillId="0" borderId="0" xfId="11" applyFont="1" applyBorder="1">
      <alignment horizontal="left"/>
    </xf>
    <xf numFmtId="14" fontId="2" fillId="0" borderId="0" xfId="10" applyNumberFormat="1" applyFont="1"/>
    <xf numFmtId="169" fontId="1" fillId="0" borderId="0" xfId="11" applyFont="1" applyBorder="1">
      <alignment horizontal="left"/>
    </xf>
    <xf numFmtId="0" fontId="2" fillId="0" borderId="0" xfId="10" applyFont="1" applyFill="1" applyBorder="1"/>
    <xf numFmtId="0" fontId="2" fillId="0" borderId="7" xfId="10" applyFont="1" applyBorder="1"/>
    <xf numFmtId="169" fontId="9" fillId="0" borderId="0" xfId="11" applyFont="1">
      <alignment horizontal="left"/>
    </xf>
    <xf numFmtId="169" fontId="1" fillId="0" borderId="0" xfId="11" applyFont="1">
      <alignment horizontal="left"/>
    </xf>
    <xf numFmtId="169" fontId="2" fillId="0" borderId="8" xfId="11" applyFont="1" applyBorder="1">
      <alignment horizontal="left"/>
    </xf>
    <xf numFmtId="171" fontId="11" fillId="0" borderId="9" xfId="7" applyFill="1" applyBorder="1">
      <alignment horizontal="center"/>
    </xf>
    <xf numFmtId="169" fontId="7" fillId="0" borderId="0" xfId="11" applyFont="1">
      <alignment horizontal="left"/>
    </xf>
    <xf numFmtId="171" fontId="11" fillId="0" borderId="2" xfId="7" applyFill="1" applyBorder="1">
      <alignment horizontal="center"/>
    </xf>
    <xf numFmtId="0" fontId="2" fillId="0" borderId="7" xfId="10" applyFont="1" applyFill="1" applyBorder="1"/>
    <xf numFmtId="171" fontId="11" fillId="0" borderId="5" xfId="7" applyFill="1" applyBorder="1">
      <alignment horizontal="center"/>
    </xf>
    <xf numFmtId="171" fontId="11" fillId="3" borderId="2" xfId="7">
      <alignment horizontal="center"/>
    </xf>
    <xf numFmtId="0" fontId="2" fillId="0" borderId="0" xfId="10" applyFont="1" applyAlignment="1"/>
    <xf numFmtId="166" fontId="11" fillId="0" borderId="1" xfId="1">
      <protection locked="0"/>
    </xf>
    <xf numFmtId="2" fontId="2" fillId="0" borderId="0" xfId="10" applyNumberFormat="1" applyFont="1"/>
    <xf numFmtId="0" fontId="23" fillId="0" borderId="0" xfId="10" applyFont="1"/>
    <xf numFmtId="0" fontId="2" fillId="0" borderId="0" xfId="10" applyFont="1" applyBorder="1" applyAlignment="1">
      <alignment horizontal="right"/>
    </xf>
    <xf numFmtId="0" fontId="23" fillId="0" borderId="0" xfId="10" applyFont="1" applyAlignment="1">
      <alignment horizontal="right"/>
    </xf>
    <xf numFmtId="0" fontId="2" fillId="0" borderId="10" xfId="10" applyFont="1" applyBorder="1"/>
    <xf numFmtId="0" fontId="2" fillId="0" borderId="11" xfId="10" applyFont="1" applyBorder="1"/>
    <xf numFmtId="0" fontId="2" fillId="0" borderId="8" xfId="10" applyFont="1" applyBorder="1" applyAlignment="1">
      <alignment horizontal="right"/>
    </xf>
    <xf numFmtId="169" fontId="2" fillId="0" borderId="12" xfId="10" applyNumberFormat="1" applyFont="1" applyBorder="1" applyAlignment="1">
      <alignment horizontal="left"/>
    </xf>
    <xf numFmtId="0" fontId="2" fillId="0" borderId="13" xfId="10" applyFont="1" applyBorder="1" applyAlignment="1">
      <alignment horizontal="left"/>
    </xf>
    <xf numFmtId="170" fontId="2" fillId="0" borderId="13" xfId="10" applyNumberFormat="1" applyFont="1" applyBorder="1" applyAlignment="1">
      <alignment horizontal="left"/>
    </xf>
    <xf numFmtId="2" fontId="2" fillId="0" borderId="13" xfId="10" applyNumberFormat="1" applyFont="1" applyBorder="1" applyAlignment="1">
      <alignment horizontal="left"/>
    </xf>
    <xf numFmtId="0" fontId="2" fillId="0" borderId="14" xfId="10" applyFont="1" applyBorder="1"/>
    <xf numFmtId="2" fontId="2" fillId="0" borderId="0" xfId="10" quotePrefix="1" applyNumberFormat="1" applyFont="1" applyBorder="1" applyAlignment="1">
      <alignment horizontal="left"/>
    </xf>
    <xf numFmtId="0" fontId="11" fillId="0" borderId="15" xfId="10" applyBorder="1" applyAlignment="1">
      <alignment wrapText="1"/>
    </xf>
    <xf numFmtId="166" fontId="11" fillId="2" borderId="2" xfId="2" applyNumberFormat="1">
      <alignment vertical="center"/>
    </xf>
    <xf numFmtId="0" fontId="1" fillId="0" borderId="16" xfId="10" applyFont="1" applyBorder="1"/>
    <xf numFmtId="0" fontId="11" fillId="0" borderId="5" xfId="5" applyBorder="1">
      <alignment horizontal="center" vertical="center"/>
    </xf>
    <xf numFmtId="0" fontId="23" fillId="0" borderId="7" xfId="10" applyFont="1" applyBorder="1"/>
    <xf numFmtId="0" fontId="11" fillId="0" borderId="0" xfId="10" applyFont="1" applyAlignment="1">
      <alignment horizontal="left"/>
    </xf>
    <xf numFmtId="0" fontId="24" fillId="0" borderId="0" xfId="9" quotePrefix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16" fillId="5" borderId="25" xfId="0" applyFont="1" applyFill="1" applyBorder="1" applyAlignment="1" applyProtection="1">
      <alignment horizontal="center" vertical="center"/>
      <protection locked="0"/>
    </xf>
    <xf numFmtId="166" fontId="11" fillId="0" borderId="3" xfId="3"/>
    <xf numFmtId="168" fontId="2" fillId="0" borderId="17" xfId="10" applyNumberFormat="1" applyFont="1" applyBorder="1" applyAlignment="1">
      <alignment horizontal="left"/>
    </xf>
    <xf numFmtId="0" fontId="2" fillId="0" borderId="18" xfId="10" applyFont="1" applyBorder="1"/>
    <xf numFmtId="0" fontId="14" fillId="4" borderId="6" xfId="13">
      <alignment horizontal="center" vertical="center"/>
    </xf>
    <xf numFmtId="0" fontId="25" fillId="0" borderId="0" xfId="0" applyFont="1"/>
    <xf numFmtId="0" fontId="2" fillId="0" borderId="0" xfId="0" applyFont="1"/>
    <xf numFmtId="0" fontId="26" fillId="0" borderId="0" xfId="0" applyFont="1"/>
    <xf numFmtId="14" fontId="7" fillId="0" borderId="4" xfId="10" applyNumberFormat="1" applyFont="1" applyBorder="1" applyAlignment="1" applyProtection="1">
      <alignment horizontal="center" vertical="center"/>
    </xf>
    <xf numFmtId="0" fontId="11" fillId="0" borderId="19" xfId="10" applyBorder="1"/>
    <xf numFmtId="172" fontId="2" fillId="0" borderId="20" xfId="10" applyNumberFormat="1" applyFont="1" applyBorder="1" applyAlignment="1">
      <alignment horizontal="left"/>
    </xf>
    <xf numFmtId="0" fontId="17" fillId="0" borderId="0" xfId="0" applyFont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27" fillId="0" borderId="10" xfId="0" applyFont="1" applyBorder="1" applyAlignment="1">
      <alignment vertical="top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0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0" xfId="0" applyFont="1" applyAlignment="1">
      <alignment horizontal="centerContinuous" vertical="top" wrapText="1"/>
    </xf>
    <xf numFmtId="0" fontId="11" fillId="5" borderId="0" xfId="10" applyFont="1" applyFill="1" applyBorder="1" applyAlignment="1" applyProtection="1">
      <alignment horizontal="left"/>
      <protection locked="0"/>
    </xf>
    <xf numFmtId="0" fontId="2" fillId="0" borderId="0" xfId="10" applyFont="1" applyAlignment="1">
      <alignment horizontal="left" wrapText="1"/>
    </xf>
    <xf numFmtId="0" fontId="3" fillId="0" borderId="0" xfId="10" applyFont="1" applyAlignment="1">
      <alignment horizontal="left"/>
    </xf>
    <xf numFmtId="0" fontId="11" fillId="0" borderId="0" xfId="10" applyFont="1" applyAlignment="1">
      <alignment horizontal="left"/>
    </xf>
    <xf numFmtId="0" fontId="4" fillId="0" borderId="0" xfId="10" applyFont="1" applyAlignment="1">
      <alignment horizontal="left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</cellXfs>
  <cellStyles count="14">
    <cellStyle name="Beobachtung" xfId="1" xr:uid="{00000000-0005-0000-0000-000000000000}"/>
    <cellStyle name="Beobachtung (gesperrt)" xfId="2" xr:uid="{00000000-0005-0000-0000-000001000000}"/>
    <cellStyle name="Beobachtung (Total)" xfId="3" xr:uid="{00000000-0005-0000-0000-000002000000}"/>
    <cellStyle name="Betrag" xfId="4" xr:uid="{00000000-0005-0000-0000-000003000000}"/>
    <cellStyle name="ColPos" xfId="5" xr:uid="{00000000-0005-0000-0000-000004000000}"/>
    <cellStyle name="EmptyField" xfId="6" xr:uid="{00000000-0005-0000-0000-000005000000}"/>
    <cellStyle name="LinePos" xfId="7" xr:uid="{00000000-0005-0000-0000-000006000000}"/>
    <cellStyle name="Link" xfId="8" builtinId="8"/>
    <cellStyle name="Normal 2" xfId="9" xr:uid="{00000000-0005-0000-0000-000008000000}"/>
    <cellStyle name="Standard" xfId="0" builtinId="0"/>
    <cellStyle name="Standard 2" xfId="10" xr:uid="{00000000-0005-0000-0000-00000A000000}"/>
    <cellStyle name="Titel" xfId="11" xr:uid="{00000000-0005-0000-0000-00000B000000}"/>
    <cellStyle name="Überschrift 5" xfId="12" xr:uid="{00000000-0005-0000-0000-00000C000000}"/>
    <cellStyle name="ValMessage" xfId="13" xr:uid="{00000000-0005-0000-0000-00000D000000}"/>
  </cellStyles>
  <dxfs count="3"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G$20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28575</xdr:rowOff>
    </xdr:from>
    <xdr:to>
      <xdr:col>2</xdr:col>
      <xdr:colOff>657225</xdr:colOff>
      <xdr:row>2</xdr:row>
      <xdr:rowOff>200025</xdr:rowOff>
    </xdr:to>
    <xdr:pic>
      <xdr:nvPicPr>
        <xdr:cNvPr id="1098" name="Grafik 8" descr="SNB_LOGO_46_RGB.jpg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1562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171450</xdr:rowOff>
        </xdr:from>
        <xdr:to>
          <xdr:col>6</xdr:col>
          <xdr:colOff>419100</xdr:colOff>
          <xdr:row>20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0</xdr:col>
      <xdr:colOff>1628775</xdr:colOff>
      <xdr:row>2</xdr:row>
      <xdr:rowOff>219075</xdr:rowOff>
    </xdr:to>
    <xdr:pic>
      <xdr:nvPicPr>
        <xdr:cNvPr id="2126" name="Grafik 8" descr="SNB_LOGO_46_RGB.jpg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5716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_EU12_1EU12_7_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 de livraison"/>
      <sheetName val="EU12_1.MELD"/>
      <sheetName val="EU12_2.MELD"/>
      <sheetName val="EU12_3.MELD"/>
      <sheetName val="EU12_4.MELD"/>
      <sheetName val="EU12_5.MELD"/>
      <sheetName val="EU12_6.MELD"/>
      <sheetName val="EU12_7.MELD"/>
    </sheetNames>
    <sheetDataSet>
      <sheetData sheetId="0"/>
      <sheetData sheetId="1">
        <row r="242">
          <cell r="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showGridLines="0" showRowColHeaders="0" tabSelected="1" zoomScale="80" zoomScaleNormal="80" workbookViewId="0">
      <selection activeCell="H3" sqref="H3"/>
    </sheetView>
  </sheetViews>
  <sheetFormatPr baseColWidth="10" defaultColWidth="11.42578125" defaultRowHeight="14.25" x14ac:dyDescent="0.2"/>
  <cols>
    <col min="1" max="1" width="0.85546875" style="1" customWidth="1"/>
    <col min="2" max="2" width="13.85546875" style="1" customWidth="1"/>
    <col min="3" max="3" width="12.5703125" style="1" customWidth="1"/>
    <col min="4" max="4" width="12.42578125" style="1" customWidth="1"/>
    <col min="5" max="5" width="17" style="1" customWidth="1"/>
    <col min="6" max="6" width="12.140625" style="1" customWidth="1"/>
    <col min="7" max="7" width="12.7109375" style="1" customWidth="1"/>
    <col min="8" max="8" width="15" style="1" customWidth="1"/>
    <col min="9" max="9" width="7.28515625" style="1" customWidth="1"/>
    <col min="10" max="16384" width="11.42578125" style="1"/>
  </cols>
  <sheetData>
    <row r="1" spans="1:10" ht="15" x14ac:dyDescent="0.2">
      <c r="B1" s="2"/>
      <c r="G1" s="94" t="s">
        <v>8</v>
      </c>
      <c r="H1" s="3" t="s">
        <v>0</v>
      </c>
    </row>
    <row r="2" spans="1:10" ht="19.5" customHeight="1" x14ac:dyDescent="0.2">
      <c r="G2" s="94" t="s">
        <v>66</v>
      </c>
      <c r="H2" s="3" t="s">
        <v>7</v>
      </c>
    </row>
    <row r="3" spans="1:10" ht="21" customHeight="1" x14ac:dyDescent="0.2">
      <c r="G3" s="95" t="s">
        <v>67</v>
      </c>
      <c r="H3" s="5" t="s">
        <v>1</v>
      </c>
      <c r="J3" s="81" t="s">
        <v>14</v>
      </c>
    </row>
    <row r="4" spans="1:10" ht="21" customHeight="1" x14ac:dyDescent="0.2">
      <c r="G4" s="4" t="s">
        <v>9</v>
      </c>
      <c r="H4" s="6" t="s">
        <v>58</v>
      </c>
    </row>
    <row r="5" spans="1:10" ht="21" customHeight="1" x14ac:dyDescent="0.2">
      <c r="G5" s="4" t="s">
        <v>10</v>
      </c>
      <c r="H5" s="83"/>
    </row>
    <row r="6" spans="1:10" ht="27" customHeight="1" x14ac:dyDescent="0.25">
      <c r="B6" s="7" t="s">
        <v>11</v>
      </c>
    </row>
    <row r="7" spans="1:10" ht="18.95" customHeight="1" x14ac:dyDescent="0.25">
      <c r="B7" s="8" t="s">
        <v>12</v>
      </c>
    </row>
    <row r="8" spans="1:10" ht="15" customHeight="1" x14ac:dyDescent="0.2">
      <c r="B8" s="9" t="s">
        <v>73</v>
      </c>
    </row>
    <row r="9" spans="1:10" ht="18" customHeight="1" x14ac:dyDescent="0.2">
      <c r="A9" s="10"/>
      <c r="B9" s="11"/>
      <c r="C9" s="11"/>
      <c r="D9" s="12" t="s">
        <v>13</v>
      </c>
      <c r="E9" s="13"/>
      <c r="F9" s="13"/>
      <c r="G9" s="13"/>
      <c r="H9" s="11"/>
    </row>
    <row r="10" spans="1:10" x14ac:dyDescent="0.2">
      <c r="A10" s="10"/>
      <c r="B10" s="14" t="s">
        <v>15</v>
      </c>
      <c r="C10" s="11"/>
      <c r="D10" s="107"/>
      <c r="E10" s="107"/>
      <c r="F10" s="107"/>
      <c r="G10" s="107"/>
      <c r="H10" s="11"/>
    </row>
    <row r="11" spans="1:10" x14ac:dyDescent="0.2">
      <c r="A11" s="10"/>
      <c r="B11" s="14" t="s">
        <v>16</v>
      </c>
      <c r="C11" s="11"/>
      <c r="D11" s="107"/>
      <c r="E11" s="107"/>
      <c r="F11" s="107"/>
      <c r="G11" s="107"/>
      <c r="H11" s="11"/>
    </row>
    <row r="12" spans="1:10" x14ac:dyDescent="0.2">
      <c r="A12" s="10"/>
      <c r="B12" s="14" t="s">
        <v>2</v>
      </c>
      <c r="C12" s="11"/>
      <c r="D12" s="107"/>
      <c r="E12" s="107"/>
      <c r="F12" s="107"/>
      <c r="G12" s="107"/>
      <c r="H12" s="11"/>
    </row>
    <row r="13" spans="1:10" x14ac:dyDescent="0.2">
      <c r="A13" s="10"/>
      <c r="B13" s="14" t="s">
        <v>17</v>
      </c>
      <c r="C13" s="11"/>
      <c r="D13" s="107"/>
      <c r="E13" s="107"/>
      <c r="F13" s="107"/>
      <c r="G13" s="107"/>
      <c r="H13" s="11"/>
    </row>
    <row r="14" spans="1:10" x14ac:dyDescent="0.2">
      <c r="A14" s="10"/>
      <c r="B14" s="14" t="s">
        <v>18</v>
      </c>
      <c r="C14" s="11"/>
      <c r="D14" s="107"/>
      <c r="E14" s="107"/>
      <c r="F14" s="107"/>
      <c r="G14" s="107"/>
      <c r="H14" s="11"/>
    </row>
    <row r="15" spans="1:10" x14ac:dyDescent="0.2">
      <c r="A15" s="10"/>
      <c r="B15" s="14" t="s">
        <v>19</v>
      </c>
      <c r="C15" s="11"/>
      <c r="D15" s="107"/>
      <c r="E15" s="107"/>
      <c r="F15" s="107"/>
      <c r="G15" s="107"/>
      <c r="H15" s="11"/>
    </row>
    <row r="16" spans="1:10" x14ac:dyDescent="0.2">
      <c r="A16" s="10"/>
      <c r="B16" s="14" t="s">
        <v>20</v>
      </c>
      <c r="C16" s="11"/>
      <c r="D16" s="107"/>
      <c r="E16" s="107"/>
      <c r="F16" s="107"/>
      <c r="G16" s="107"/>
      <c r="H16" s="11"/>
    </row>
    <row r="17" spans="1:16" ht="20.100000000000001" customHeight="1" x14ac:dyDescent="0.2">
      <c r="A17" s="10"/>
      <c r="B17" s="14"/>
      <c r="C17" s="11"/>
      <c r="D17" s="15"/>
      <c r="E17" s="15"/>
      <c r="F17" s="15"/>
      <c r="G17" s="15"/>
      <c r="H17" s="11"/>
    </row>
    <row r="18" spans="1:16" ht="15" customHeight="1" x14ac:dyDescent="0.2">
      <c r="B18" s="16" t="s">
        <v>21</v>
      </c>
      <c r="C18" s="17"/>
      <c r="D18" s="18" t="s">
        <v>22</v>
      </c>
      <c r="E18" s="18" t="s">
        <v>23</v>
      </c>
      <c r="F18" s="17"/>
      <c r="G18" s="19" t="s">
        <v>24</v>
      </c>
      <c r="H18" s="17"/>
    </row>
    <row r="19" spans="1:16" ht="15" customHeight="1" x14ac:dyDescent="0.2">
      <c r="B19" s="20"/>
      <c r="C19" s="20"/>
      <c r="D19" s="20"/>
      <c r="E19" s="20"/>
      <c r="F19" s="20"/>
      <c r="G19" s="20"/>
      <c r="H19" s="20"/>
    </row>
    <row r="20" spans="1:16" ht="15" customHeight="1" x14ac:dyDescent="0.2">
      <c r="B20" s="21" t="s">
        <v>7</v>
      </c>
      <c r="C20" s="22"/>
      <c r="D20" s="21">
        <f>'EU121.MELD'!C27</f>
        <v>0</v>
      </c>
      <c r="E20" s="21">
        <f>'EU121.MELD'!C28</f>
        <v>0</v>
      </c>
      <c r="F20" s="22" t="str">
        <f>IF(AND(G20=FALSE,E20&gt;0),"!","OK")</f>
        <v>OK</v>
      </c>
      <c r="G20" s="23" t="b">
        <v>0</v>
      </c>
      <c r="H20" s="24"/>
    </row>
    <row r="21" spans="1:16" ht="15" customHeight="1" x14ac:dyDescent="0.2">
      <c r="B21" s="25"/>
      <c r="C21" s="20"/>
      <c r="D21" s="20"/>
      <c r="E21" s="25"/>
      <c r="F21" s="20"/>
      <c r="G21" s="20"/>
      <c r="H21" s="24"/>
    </row>
    <row r="22" spans="1:16" ht="15" customHeight="1" x14ac:dyDescent="0.2">
      <c r="B22" s="26" t="str">
        <f>IF(D22&gt;0,"Rapport avec erreurs","")</f>
        <v/>
      </c>
      <c r="C22" s="27"/>
      <c r="D22" s="28">
        <f>SUM(D20:D21)</f>
        <v>0</v>
      </c>
      <c r="E22" s="28">
        <f>SUM(E20:E21)</f>
        <v>0</v>
      </c>
      <c r="F22" s="27"/>
      <c r="G22" s="27"/>
      <c r="H22" s="29" t="str">
        <f>IF(COUNTIF(F20:F21,"!")&gt;0,"Rapport avec avertissements","")</f>
        <v/>
      </c>
      <c r="P22" s="30"/>
    </row>
    <row r="23" spans="1:16" ht="41.25" customHeight="1" x14ac:dyDescent="0.2">
      <c r="B23" s="108" t="s">
        <v>70</v>
      </c>
      <c r="C23" s="108"/>
      <c r="D23" s="108"/>
      <c r="E23" s="108"/>
      <c r="F23" s="108"/>
      <c r="G23" s="108"/>
      <c r="H23" s="108"/>
    </row>
    <row r="24" spans="1:16" x14ac:dyDescent="0.2">
      <c r="B24" s="31"/>
      <c r="C24" s="31"/>
      <c r="D24" s="31"/>
      <c r="E24" s="31"/>
      <c r="F24" s="31"/>
      <c r="G24" s="31"/>
      <c r="H24" s="31"/>
    </row>
    <row r="25" spans="1:16" ht="21" customHeight="1" x14ac:dyDescent="0.2">
      <c r="B25" s="109" t="s">
        <v>68</v>
      </c>
      <c r="C25" s="110"/>
      <c r="D25" s="110"/>
      <c r="E25" s="110"/>
      <c r="F25" s="110"/>
      <c r="G25" s="110"/>
      <c r="H25" s="110"/>
    </row>
    <row r="26" spans="1:16" x14ac:dyDescent="0.2">
      <c r="B26" s="32" t="s">
        <v>83</v>
      </c>
      <c r="C26" s="80"/>
      <c r="D26" s="80"/>
      <c r="E26" s="80"/>
      <c r="F26" s="80"/>
      <c r="G26" s="80"/>
      <c r="H26" s="80"/>
    </row>
    <row r="27" spans="1:16" ht="21" customHeight="1" x14ac:dyDescent="0.2">
      <c r="B27" s="111" t="s">
        <v>25</v>
      </c>
      <c r="C27" s="110"/>
      <c r="D27" s="110"/>
      <c r="E27" s="110"/>
      <c r="F27" s="110"/>
      <c r="G27" s="110"/>
      <c r="H27" s="110"/>
    </row>
    <row r="28" spans="1:16" x14ac:dyDescent="0.2">
      <c r="B28" s="110" t="str">
        <f>"en précisant votre code ("&amp;H3&amp;"), le type d'enquête ("&amp;H1&amp;") et la date de référence ("&amp;IF(ISTEXT(H4),H4,DAY(H4)&amp;"."&amp;MONTH(H4)&amp;"."&amp;YEAR(H4))&amp;")."</f>
        <v>en précisant votre code (XXXXXX), le type d'enquête (EURO2) et la date de référence (jj.mm.aaaa).</v>
      </c>
      <c r="C28" s="110"/>
      <c r="D28" s="110"/>
      <c r="E28" s="110"/>
      <c r="F28" s="110"/>
      <c r="G28" s="110"/>
      <c r="H28" s="110"/>
    </row>
    <row r="29" spans="1:16" ht="15" customHeight="1" x14ac:dyDescent="0.2">
      <c r="B29" s="33"/>
      <c r="C29" s="34"/>
      <c r="D29" s="34"/>
      <c r="E29" s="34"/>
      <c r="F29" s="34"/>
      <c r="G29" s="34"/>
      <c r="H29" s="34"/>
    </row>
    <row r="30" spans="1:16" ht="21" customHeight="1" x14ac:dyDescent="0.2">
      <c r="B30" s="35" t="s">
        <v>26</v>
      </c>
      <c r="C30" s="36"/>
      <c r="D30" s="36"/>
      <c r="E30" s="36"/>
      <c r="F30" s="37" t="s">
        <v>69</v>
      </c>
      <c r="G30" s="38"/>
      <c r="H30" s="39" t="str">
        <f>HYPERLINK("mailto:forms@snb.ch?subject="&amp;H33&amp;" Commande de formules","forms@snb.ch")</f>
        <v>forms@snb.ch</v>
      </c>
    </row>
    <row r="31" spans="1:16" x14ac:dyDescent="0.2">
      <c r="B31" s="35" t="s">
        <v>72</v>
      </c>
      <c r="C31" s="36"/>
      <c r="D31" s="36"/>
      <c r="E31" s="36"/>
      <c r="F31" s="40" t="s">
        <v>29</v>
      </c>
      <c r="G31" s="38"/>
      <c r="H31" s="39" t="str">
        <f>HYPERLINK("mailto:statistik.erhebungen@snb.ch?subject="&amp;H33&amp;" Demande","statistik.erhebungen@snb.ch")</f>
        <v>statistik.erhebungen@snb.ch</v>
      </c>
    </row>
    <row r="32" spans="1:16" x14ac:dyDescent="0.2">
      <c r="B32" s="35" t="s">
        <v>27</v>
      </c>
      <c r="C32" s="36"/>
      <c r="D32" s="36"/>
      <c r="E32" s="36"/>
      <c r="F32" s="40"/>
      <c r="G32" s="36"/>
      <c r="H32" s="39"/>
      <c r="K32" s="2"/>
    </row>
    <row r="33" spans="2:11" x14ac:dyDescent="0.2">
      <c r="B33" s="35" t="s">
        <v>28</v>
      </c>
      <c r="C33" s="36"/>
      <c r="D33" s="36"/>
      <c r="E33" s="36"/>
      <c r="F33" s="40" t="s">
        <v>30</v>
      </c>
      <c r="G33" s="36"/>
      <c r="H33" s="40" t="str">
        <f>H3&amp;" "&amp;""&amp;H1&amp;" "&amp;IF(ISTEXT(H4),H4,DAY(H4)&amp;"."&amp;MONTH(H4)&amp;"."&amp;YEAR(H4))</f>
        <v>XXXXXX EURO2 jj.mm.aaaa</v>
      </c>
      <c r="K33" s="2"/>
    </row>
    <row r="34" spans="2:11" x14ac:dyDescent="0.2">
      <c r="B34" s="35" t="s">
        <v>65</v>
      </c>
      <c r="C34" s="36"/>
      <c r="D34" s="36"/>
      <c r="E34" s="36"/>
    </row>
  </sheetData>
  <sheetProtection sheet="1" objects="1"/>
  <mergeCells count="11">
    <mergeCell ref="B28:H28"/>
    <mergeCell ref="D10:G10"/>
    <mergeCell ref="D11:G11"/>
    <mergeCell ref="D12:G12"/>
    <mergeCell ref="D13:G13"/>
    <mergeCell ref="D14:G14"/>
    <mergeCell ref="D15:G15"/>
    <mergeCell ref="D16:G16"/>
    <mergeCell ref="B23:H23"/>
    <mergeCell ref="B25:H25"/>
    <mergeCell ref="B27:H27"/>
  </mergeCells>
  <conditionalFormatting sqref="F20">
    <cfRule type="cellIs" dxfId="2" priority="4" stopIfTrue="1" operator="equal">
      <formula>"!"</formula>
    </cfRule>
  </conditionalFormatting>
  <conditionalFormatting sqref="D22:E22">
    <cfRule type="cellIs" dxfId="1" priority="3" stopIfTrue="1" operator="greaterThan">
      <formula>0</formula>
    </cfRule>
  </conditionalFormatting>
  <conditionalFormatting sqref="B18:H18">
    <cfRule type="expression" dxfId="0" priority="2" stopIfTrue="1">
      <formula>$D22&gt;0</formula>
    </cfRule>
  </conditionalFormatting>
  <dataValidations count="1">
    <dataValidation type="list" allowBlank="1" showInputMessage="1" showErrorMessage="1" sqref="H5" xr:uid="{00000000-0002-0000-0000-000000000000}">
      <formula1>"Correction,Test"</formula1>
    </dataValidation>
  </dataValidations>
  <pageMargins left="0.62992125984251968" right="0.47244094488188981" top="0.78740157480314965" bottom="0.78740157480314965" header="0.31496062992125984" footer="0.31496062992125984"/>
  <pageSetup paperSize="9" scale="90" orientation="portrait" r:id="rId1"/>
  <headerFooter>
    <oddFooter>&amp;L&amp;8&amp;D -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171450</xdr:rowOff>
                  </from>
                  <to>
                    <xdr:col>6</xdr:col>
                    <xdr:colOff>419100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2"/>
  <sheetViews>
    <sheetView showGridLines="0" showRowColHeaders="0" showZeros="0" zoomScale="80" zoomScaleNormal="80" workbookViewId="0">
      <pane xSplit="2" ySplit="10" topLeftCell="C11" activePane="bottomRight" state="frozen"/>
      <selection activeCell="H23" sqref="H23"/>
      <selection pane="topRight" activeCell="H23" sqref="H23"/>
      <selection pane="bottomLeft" activeCell="H23" sqref="H23"/>
      <selection pane="bottomRight" activeCell="C11" sqref="C11"/>
    </sheetView>
  </sheetViews>
  <sheetFormatPr baseColWidth="10" defaultColWidth="7.28515625" defaultRowHeight="12.75" x14ac:dyDescent="0.2"/>
  <cols>
    <col min="1" max="1" width="34.42578125" style="42" customWidth="1"/>
    <col min="2" max="2" width="4.7109375" style="42" customWidth="1"/>
    <col min="3" max="15" width="15.7109375" style="42" customWidth="1"/>
    <col min="16" max="16" width="4.7109375" style="42" customWidth="1"/>
    <col min="17" max="18" width="11.5703125" style="42" customWidth="1"/>
    <col min="19" max="29" width="11.5703125" style="42" hidden="1" customWidth="1"/>
    <col min="30" max="254" width="11.5703125" style="42" customWidth="1"/>
    <col min="255" max="16384" width="7.28515625" style="42"/>
  </cols>
  <sheetData>
    <row r="1" spans="1:32" ht="18" x14ac:dyDescent="0.25">
      <c r="A1" s="41"/>
      <c r="C1" s="7" t="s">
        <v>11</v>
      </c>
      <c r="N1" s="82" t="s">
        <v>71</v>
      </c>
      <c r="O1" s="43" t="s">
        <v>7</v>
      </c>
    </row>
    <row r="2" spans="1:32" ht="18" x14ac:dyDescent="0.25">
      <c r="A2" s="41"/>
      <c r="C2" s="44" t="s">
        <v>12</v>
      </c>
      <c r="N2" s="82" t="s">
        <v>67</v>
      </c>
      <c r="O2" s="45" t="str">
        <f>'Bon de livraison'!H3</f>
        <v>XXXXXX</v>
      </c>
    </row>
    <row r="3" spans="1:32" ht="18" customHeight="1" x14ac:dyDescent="0.2">
      <c r="A3" s="41"/>
      <c r="C3" s="46" t="s">
        <v>31</v>
      </c>
      <c r="H3" s="47"/>
      <c r="I3" s="47"/>
      <c r="N3" s="82" t="s">
        <v>9</v>
      </c>
      <c r="O3" s="91" t="str">
        <f>'Bon de livraison'!H4</f>
        <v>jj.mm.aaaa</v>
      </c>
    </row>
    <row r="4" spans="1:32" x14ac:dyDescent="0.2">
      <c r="A4" s="41"/>
      <c r="F4" s="47"/>
      <c r="J4" s="48"/>
      <c r="K4" s="48"/>
    </row>
    <row r="5" spans="1:32" x14ac:dyDescent="0.2">
      <c r="A5" s="49"/>
      <c r="B5" s="50"/>
      <c r="E5" s="51"/>
      <c r="J5" s="52"/>
      <c r="K5" s="52"/>
      <c r="P5" s="50"/>
    </row>
    <row r="6" spans="1:32" ht="15" customHeight="1" x14ac:dyDescent="0.2">
      <c r="A6" s="53"/>
      <c r="B6" s="54"/>
      <c r="C6" s="96" t="s">
        <v>3</v>
      </c>
      <c r="D6" s="112" t="s">
        <v>32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54"/>
    </row>
    <row r="7" spans="1:32" ht="29.25" customHeight="1" x14ac:dyDescent="0.25">
      <c r="A7" s="55"/>
      <c r="B7" s="56"/>
      <c r="C7" s="97"/>
      <c r="D7" s="98" t="s">
        <v>33</v>
      </c>
      <c r="E7" s="115" t="s">
        <v>34</v>
      </c>
      <c r="F7" s="116"/>
      <c r="G7" s="116"/>
      <c r="H7" s="116"/>
      <c r="I7" s="116"/>
      <c r="J7" s="117"/>
      <c r="K7" s="100" t="s">
        <v>74</v>
      </c>
      <c r="L7" s="115" t="s">
        <v>38</v>
      </c>
      <c r="M7" s="117"/>
      <c r="N7" s="118" t="s">
        <v>40</v>
      </c>
      <c r="O7" s="119"/>
      <c r="P7" s="56"/>
    </row>
    <row r="8" spans="1:32" ht="24" customHeight="1" x14ac:dyDescent="0.2">
      <c r="A8" s="52"/>
      <c r="B8" s="56"/>
      <c r="C8" s="97"/>
      <c r="D8" s="101"/>
      <c r="E8" s="97"/>
      <c r="F8" s="118" t="s">
        <v>35</v>
      </c>
      <c r="G8" s="119"/>
      <c r="H8" s="120" t="s">
        <v>84</v>
      </c>
      <c r="I8" s="120" t="s">
        <v>37</v>
      </c>
      <c r="J8" s="120" t="s">
        <v>75</v>
      </c>
      <c r="K8" s="103" t="s">
        <v>76</v>
      </c>
      <c r="L8" s="97"/>
      <c r="M8" s="104"/>
      <c r="N8" s="105"/>
      <c r="O8" s="104"/>
      <c r="P8" s="56"/>
    </row>
    <row r="9" spans="1:32" ht="71.25" customHeight="1" x14ac:dyDescent="0.2">
      <c r="A9" s="106" t="s">
        <v>82</v>
      </c>
      <c r="B9" s="56"/>
      <c r="C9" s="97"/>
      <c r="D9" s="98" t="s">
        <v>77</v>
      </c>
      <c r="E9" s="98" t="s">
        <v>78</v>
      </c>
      <c r="F9" s="103" t="s">
        <v>79</v>
      </c>
      <c r="G9" s="102" t="s">
        <v>36</v>
      </c>
      <c r="H9" s="121"/>
      <c r="I9" s="121"/>
      <c r="J9" s="121"/>
      <c r="K9" s="103" t="s">
        <v>80</v>
      </c>
      <c r="L9" s="98" t="s">
        <v>81</v>
      </c>
      <c r="M9" s="102" t="s">
        <v>55</v>
      </c>
      <c r="N9" s="99" t="s">
        <v>39</v>
      </c>
      <c r="O9" s="102" t="s">
        <v>60</v>
      </c>
      <c r="P9" s="56"/>
      <c r="AD9" s="88" t="s">
        <v>62</v>
      </c>
      <c r="AE9" s="89"/>
      <c r="AF9" s="90" t="s">
        <v>63</v>
      </c>
    </row>
    <row r="10" spans="1:32" ht="20.25" customHeight="1" x14ac:dyDescent="0.2">
      <c r="A10" s="57"/>
      <c r="B10" s="58"/>
      <c r="C10" s="78" t="s">
        <v>56</v>
      </c>
      <c r="D10" s="78" t="s">
        <v>57</v>
      </c>
      <c r="E10" s="78" t="s">
        <v>44</v>
      </c>
      <c r="F10" s="78" t="s">
        <v>45</v>
      </c>
      <c r="G10" s="78" t="s">
        <v>46</v>
      </c>
      <c r="H10" s="78" t="s">
        <v>47</v>
      </c>
      <c r="I10" s="78" t="s">
        <v>48</v>
      </c>
      <c r="J10" s="78" t="s">
        <v>49</v>
      </c>
      <c r="K10" s="78" t="s">
        <v>50</v>
      </c>
      <c r="L10" s="78" t="s">
        <v>51</v>
      </c>
      <c r="M10" s="78" t="s">
        <v>52</v>
      </c>
      <c r="N10" s="78" t="s">
        <v>53</v>
      </c>
      <c r="O10" s="78" t="s">
        <v>54</v>
      </c>
      <c r="P10" s="58"/>
      <c r="Q10" s="41"/>
      <c r="AD10" s="89"/>
      <c r="AE10" s="89"/>
      <c r="AF10" s="89"/>
    </row>
    <row r="11" spans="1:32" ht="22.5" customHeight="1" thickBot="1" x14ac:dyDescent="0.3">
      <c r="A11" s="77" t="s">
        <v>41</v>
      </c>
      <c r="B11" s="59">
        <v>250</v>
      </c>
      <c r="C11" s="84">
        <f>'[1]EU12_1.MELD'!E243</f>
        <v>0</v>
      </c>
      <c r="D11" s="84">
        <f>'[1]EU12_1.MELD'!F243</f>
        <v>0</v>
      </c>
      <c r="E11" s="84">
        <f>'[1]EU12_1.MELD'!G243</f>
        <v>0</v>
      </c>
      <c r="F11" s="84">
        <f>'[1]EU12_1.MELD'!H243</f>
        <v>0</v>
      </c>
      <c r="G11" s="84">
        <f>'[1]EU12_1.MELD'!I243</f>
        <v>0</v>
      </c>
      <c r="H11" s="84">
        <f>'[1]EU12_1.MELD'!J243</f>
        <v>0</v>
      </c>
      <c r="I11" s="84">
        <f>'[1]EU12_1.MELD'!K243</f>
        <v>0</v>
      </c>
      <c r="J11" s="84">
        <f>'[1]EU12_1.MELD'!L243</f>
        <v>0</v>
      </c>
      <c r="K11" s="84">
        <f>'[1]EU12_1.MELD'!M243</f>
        <v>0</v>
      </c>
      <c r="L11" s="84">
        <f>'[1]EU12_1.MELD'!N243</f>
        <v>0</v>
      </c>
      <c r="M11" s="84">
        <f>'[1]EU12_1.MELD'!O243</f>
        <v>0</v>
      </c>
      <c r="N11" s="84">
        <f>'[1]EU12_1.MELD'!P243</f>
        <v>0</v>
      </c>
      <c r="O11" s="84">
        <f>'[1]EU12_1.MELD'!Q243</f>
        <v>0</v>
      </c>
      <c r="P11" s="59">
        <v>250</v>
      </c>
      <c r="Q11" s="60"/>
      <c r="AD11"/>
      <c r="AE11"/>
      <c r="AF11"/>
    </row>
    <row r="12" spans="1:32" ht="28.5" customHeight="1" thickTop="1" thickBot="1" x14ac:dyDescent="0.25">
      <c r="A12" s="75" t="s">
        <v>42</v>
      </c>
      <c r="B12" s="59">
        <v>6</v>
      </c>
      <c r="C12" s="84">
        <f>SUM(D12:E12,K12:L12,N12:O12)</f>
        <v>0</v>
      </c>
      <c r="D12" s="61"/>
      <c r="E12" s="84">
        <f>SUM(F12,H12:J12)</f>
        <v>0</v>
      </c>
      <c r="F12" s="61"/>
      <c r="G12" s="61"/>
      <c r="H12" s="61"/>
      <c r="I12" s="61"/>
      <c r="J12" s="61"/>
      <c r="K12" s="61"/>
      <c r="L12" s="61"/>
      <c r="M12" s="61"/>
      <c r="N12" s="61"/>
      <c r="O12" s="76"/>
      <c r="P12" s="59">
        <v>6</v>
      </c>
      <c r="Q12" s="60"/>
      <c r="AD12" s="87" t="str">
        <f>IF((G12-F12)&gt;1,"Attention","ok")</f>
        <v>ok</v>
      </c>
      <c r="AE12" s="89"/>
      <c r="AF12" s="87" t="str">
        <f>IF((M12-L12)&gt;1,"Attention","ok")</f>
        <v>ok</v>
      </c>
    </row>
    <row r="13" spans="1:32" ht="14.25" customHeight="1" thickTop="1" thickBot="1" x14ac:dyDescent="0.25">
      <c r="A13" s="92" t="s">
        <v>43</v>
      </c>
      <c r="B13" s="59">
        <v>7</v>
      </c>
      <c r="C13" s="84">
        <f>SUM(D13:E13,K13:L13,N13:O13)</f>
        <v>0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61"/>
      <c r="P13" s="59">
        <v>7</v>
      </c>
      <c r="Q13" s="60"/>
    </row>
    <row r="14" spans="1:32" ht="6" customHeight="1" thickTop="1" x14ac:dyDescent="0.2">
      <c r="A14" s="50"/>
      <c r="B14" s="50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50"/>
      <c r="Q14" s="60"/>
    </row>
    <row r="15" spans="1:32" ht="21" customHeight="1" x14ac:dyDescent="0.2">
      <c r="A15" s="62" t="str">
        <f>"Version: "&amp;C25</f>
        <v>Version: 1.00.F0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42" t="s">
        <v>4</v>
      </c>
      <c r="Q15" s="60"/>
    </row>
    <row r="16" spans="1:32" x14ac:dyDescent="0.2"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5"/>
      <c r="O16" s="63"/>
    </row>
    <row r="17" spans="1:15" x14ac:dyDescent="0.2">
      <c r="A17" s="85" t="s">
        <v>64</v>
      </c>
      <c r="B17" s="86"/>
      <c r="C17" s="87" t="str">
        <f t="shared" ref="C17:O17" si="0">IF(SUM(C12:C13)&gt;C11+1,"Attention","ok")</f>
        <v>ok</v>
      </c>
      <c r="D17" s="87" t="str">
        <f t="shared" si="0"/>
        <v>ok</v>
      </c>
      <c r="E17" s="87" t="str">
        <f t="shared" si="0"/>
        <v>ok</v>
      </c>
      <c r="F17" s="87" t="str">
        <f t="shared" si="0"/>
        <v>ok</v>
      </c>
      <c r="G17" s="87" t="str">
        <f t="shared" si="0"/>
        <v>ok</v>
      </c>
      <c r="H17" s="87" t="str">
        <f t="shared" si="0"/>
        <v>ok</v>
      </c>
      <c r="I17" s="87" t="str">
        <f t="shared" si="0"/>
        <v>ok</v>
      </c>
      <c r="J17" s="87" t="str">
        <f t="shared" si="0"/>
        <v>ok</v>
      </c>
      <c r="K17" s="87" t="str">
        <f t="shared" si="0"/>
        <v>ok</v>
      </c>
      <c r="L17" s="87" t="str">
        <f t="shared" si="0"/>
        <v>ok</v>
      </c>
      <c r="M17" s="87" t="str">
        <f t="shared" si="0"/>
        <v>ok</v>
      </c>
      <c r="N17" s="87" t="str">
        <f t="shared" si="0"/>
        <v>ok</v>
      </c>
      <c r="O17" s="87" t="str">
        <f t="shared" si="0"/>
        <v>ok</v>
      </c>
    </row>
    <row r="18" spans="1:15" x14ac:dyDescent="0.2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5" t="s">
        <v>61</v>
      </c>
      <c r="O18" s="87" t="str">
        <f>IF(O13&gt;'[1]EU12_1.MELD'!$Q$242+1,"ERROR","ok")</f>
        <v>ok</v>
      </c>
    </row>
    <row r="19" spans="1:15" x14ac:dyDescent="0.2"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x14ac:dyDescent="0.2"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2" spans="1:15" x14ac:dyDescent="0.2">
      <c r="A22" s="67" t="s">
        <v>5</v>
      </c>
      <c r="B22" s="68" t="s">
        <v>6</v>
      </c>
      <c r="C22" s="69" t="str">
        <f>O2</f>
        <v>XXXXXX</v>
      </c>
    </row>
    <row r="23" spans="1:15" x14ac:dyDescent="0.2">
      <c r="A23" s="66"/>
      <c r="B23" s="41"/>
      <c r="C23" s="70" t="str">
        <f>O1</f>
        <v>EU121</v>
      </c>
      <c r="D23" s="42" t="s">
        <v>5</v>
      </c>
    </row>
    <row r="24" spans="1:15" x14ac:dyDescent="0.2">
      <c r="A24" s="66"/>
      <c r="B24" s="41"/>
      <c r="C24" s="71" t="str">
        <f>O3</f>
        <v>jj.mm.aaaa</v>
      </c>
    </row>
    <row r="25" spans="1:15" x14ac:dyDescent="0.2">
      <c r="A25" s="66"/>
      <c r="B25" s="41"/>
      <c r="C25" s="72" t="s">
        <v>59</v>
      </c>
    </row>
    <row r="26" spans="1:15" x14ac:dyDescent="0.2">
      <c r="A26" s="66"/>
      <c r="B26" s="41"/>
      <c r="C26" s="70" t="str">
        <f>C10</f>
        <v>col. 01</v>
      </c>
    </row>
    <row r="27" spans="1:15" x14ac:dyDescent="0.2">
      <c r="A27" s="66"/>
      <c r="B27" s="41"/>
      <c r="C27" s="70">
        <f>COUNTIF(O18,"ERROR")</f>
        <v>0</v>
      </c>
    </row>
    <row r="28" spans="1:15" x14ac:dyDescent="0.2">
      <c r="A28" s="73"/>
      <c r="B28" s="50"/>
      <c r="C28" s="93">
        <f>COUNTIF(C11:AF17,"Attention")</f>
        <v>0</v>
      </c>
    </row>
    <row r="29" spans="1:15" x14ac:dyDescent="0.2">
      <c r="A29" s="41"/>
      <c r="B29" s="64"/>
      <c r="C29" s="41"/>
    </row>
    <row r="30" spans="1:15" x14ac:dyDescent="0.2">
      <c r="A30" s="41"/>
      <c r="B30" s="64"/>
      <c r="C30" s="74"/>
    </row>
    <row r="31" spans="1:15" x14ac:dyDescent="0.2">
      <c r="A31" s="41"/>
      <c r="B31" s="64"/>
      <c r="C31" s="41"/>
    </row>
    <row r="32" spans="1:15" x14ac:dyDescent="0.2">
      <c r="A32" s="41"/>
      <c r="B32" s="64"/>
      <c r="C32" s="41"/>
    </row>
  </sheetData>
  <sheetProtection sheet="1" objects="1"/>
  <mergeCells count="8">
    <mergeCell ref="D6:O6"/>
    <mergeCell ref="E7:J7"/>
    <mergeCell ref="L7:M7"/>
    <mergeCell ref="N7:O7"/>
    <mergeCell ref="F8:G8"/>
    <mergeCell ref="H8:H9"/>
    <mergeCell ref="I8:I9"/>
    <mergeCell ref="J8:J9"/>
  </mergeCells>
  <printOptions gridLinesSet="0"/>
  <pageMargins left="0.78740157480314965" right="0.39370078740157483" top="0.98425196850393704" bottom="0.59055118110236227" header="0.31496062992125984" footer="0.31496062992125984"/>
  <pageSetup paperSize="9" scale="50" fitToWidth="0" fitToHeight="0" orientation="landscape" r:id="rId1"/>
  <headerFooter>
    <oddFooter>&amp;L&amp;"-,Bold"BNS Confidentiel&amp;C&amp;D&amp;RPage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EU121</K_x00fc_rzel>
    <Sprache xmlns="5f0592f7-ddc3-4725-828f-13a4b1adedb7">fr</Sprache>
    <Sortierung xmlns="5f0592f7-ddc3-4725-828f-13a4b1adedb7">4</Sortierung>
    <ZIP_x0020_Anzeige xmlns="a51d903e-b287-4697-a864-dff44a858ca1">false</ZIP_x0020_Anzeige>
    <Titel xmlns="5f0592f7-ddc3-4725-828f-13a4b1adedb7">Total des engagements, Recensement des postes complémentaires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 xsi:nil="true"/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2025-09-29T22:00:00+00:00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3106A6FE-E25A-4E9E-A5E9-E5E91D064C5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129BCD9-E464-45AD-B466-7B0B25C3D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DF08B3-8E38-49BF-B49B-B984B318E9CA}"/>
</file>

<file path=customXml/itemProps4.xml><?xml version="1.0" encoding="utf-8"?>
<ds:datastoreItem xmlns:ds="http://schemas.openxmlformats.org/officeDocument/2006/customXml" ds:itemID="{F89B4942-CC77-483B-9683-8679C7079892}">
  <ds:schemaRefs>
    <ds:schemaRef ds:uri="http://schemas.microsoft.com/office/2006/metadata/properties"/>
    <ds:schemaRef ds:uri="http://schemas.microsoft.com/office/infopath/2007/PartnerControls"/>
    <ds:schemaRef ds:uri="ded30a4c-2856-4edc-b239-cb3ecee15b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Bon de livraison</vt:lpstr>
      <vt:lpstr>EU121.MELD</vt:lpstr>
      <vt:lpstr>'Bon de livraison'!Druckbereich</vt:lpstr>
      <vt:lpstr>EU121.MELD!Druckbereich</vt:lpstr>
      <vt:lpstr>P_Subtitle</vt:lpstr>
      <vt:lpstr>P_Title</vt:lpstr>
    </vt:vector>
  </TitlesOfParts>
  <Manager/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Statistique des euro-monnaies, Total des engagements, Recensement des postes complémentaires</dc:title>
  <dc:subject>documents d‘enquêtes</dc:subject>
  <dc:creator>SNB BNS</dc:creator>
  <cp:keywords>SNB, BNS, statistiques, enquêtes, documents d‘enquêtes</cp:keywords>
  <dcterms:created xsi:type="dcterms:W3CDTF">2006-09-21T08:52:22Z</dcterms:created>
  <dcterms:modified xsi:type="dcterms:W3CDTF">2024-07-18T05:56:58Z</dcterms:modified>
  <cp:category>documents d‘enquêtes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schreibung">
    <vt:lpwstr>Release</vt:lpwstr>
  </property>
  <property fmtid="{D5CDD505-2E9C-101B-9397-08002B2CF9AE}" pid="3" name="Beschreibung0">
    <vt:lpwstr/>
  </property>
  <property fmtid="{D5CDD505-2E9C-101B-9397-08002B2CF9AE}" pid="4" name="ZIP Anzeige">
    <vt:lpwstr>0</vt:lpwstr>
  </property>
  <property fmtid="{D5CDD505-2E9C-101B-9397-08002B2CF9AE}" pid="5" name="Kürzel">
    <vt:lpwstr>EU121</vt:lpwstr>
  </property>
  <property fmtid="{D5CDD505-2E9C-101B-9397-08002B2CF9AE}" pid="6" name="Order">
    <vt:lpwstr>3846300.00000000</vt:lpwstr>
  </property>
  <property fmtid="{D5CDD505-2E9C-101B-9397-08002B2CF9AE}" pid="7" name="Sortierung">
    <vt:lpwstr>3.00000000000000</vt:lpwstr>
  </property>
  <property fmtid="{D5CDD505-2E9C-101B-9397-08002B2CF9AE}" pid="8" name="zuArchivieren">
    <vt:lpwstr>no</vt:lpwstr>
  </property>
  <property fmtid="{D5CDD505-2E9C-101B-9397-08002B2CF9AE}" pid="9" name="Titel">
    <vt:lpwstr>Total des engagements, Recensement des postes complémentaires</vt:lpwstr>
  </property>
  <property fmtid="{D5CDD505-2E9C-101B-9397-08002B2CF9AE}" pid="10" name="Beschreibung1">
    <vt:lpwstr>forms</vt:lpwstr>
  </property>
  <property fmtid="{D5CDD505-2E9C-101B-9397-08002B2CF9AE}" pid="11" name="Sprache">
    <vt:lpwstr>fr</vt:lpwstr>
  </property>
  <property fmtid="{D5CDD505-2E9C-101B-9397-08002B2CF9AE}" pid="12" name="Gültigkeitsdatum">
    <vt:lpwstr>2013-09-30T00:00:00Z</vt:lpwstr>
  </property>
  <property fmtid="{D5CDD505-2E9C-101B-9397-08002B2CF9AE}" pid="13" name="In Arbeit">
    <vt:lpwstr>in Arbeit</vt:lpwstr>
  </property>
  <property fmtid="{D5CDD505-2E9C-101B-9397-08002B2CF9AE}" pid="14" name="PublikationBis">
    <vt:lpwstr/>
  </property>
  <property fmtid="{D5CDD505-2E9C-101B-9397-08002B2CF9AE}" pid="15" name="Version0">
    <vt:lpwstr/>
  </property>
  <property fmtid="{D5CDD505-2E9C-101B-9397-08002B2CF9AE}" pid="16" name="PublikationVon">
    <vt:lpwstr/>
  </property>
  <property fmtid="{D5CDD505-2E9C-101B-9397-08002B2CF9AE}" pid="17" name="GültigkeitsdatumBis">
    <vt:lpwstr/>
  </property>
  <property fmtid="{D5CDD505-2E9C-101B-9397-08002B2CF9AE}" pid="18" name="Datum bis">
    <vt:lpwstr/>
  </property>
  <property fmtid="{D5CDD505-2E9C-101B-9397-08002B2CF9AE}" pid="19" name="EmailWithAttachments">
    <vt:lpwstr>0</vt:lpwstr>
  </property>
  <property fmtid="{D5CDD505-2E9C-101B-9397-08002B2CF9AE}" pid="20" name="EmailReceived">
    <vt:lpwstr/>
  </property>
  <property fmtid="{D5CDD505-2E9C-101B-9397-08002B2CF9AE}" pid="21" name="EmailTo">
    <vt:lpwstr/>
  </property>
  <property fmtid="{D5CDD505-2E9C-101B-9397-08002B2CF9AE}" pid="22" name="EmailFrom0">
    <vt:lpwstr/>
  </property>
  <property fmtid="{D5CDD505-2E9C-101B-9397-08002B2CF9AE}" pid="23" name="EmailHeaders">
    <vt:lpwstr/>
  </property>
  <property fmtid="{D5CDD505-2E9C-101B-9397-08002B2CF9AE}" pid="24" name="Datum von">
    <vt:lpwstr/>
  </property>
  <property fmtid="{D5CDD505-2E9C-101B-9397-08002B2CF9AE}" pid="25" name="EmailSender">
    <vt:lpwstr/>
  </property>
  <property fmtid="{D5CDD505-2E9C-101B-9397-08002B2CF9AE}" pid="26" name="EmailFrom">
    <vt:lpwstr/>
  </property>
  <property fmtid="{D5CDD505-2E9C-101B-9397-08002B2CF9AE}" pid="27" name="EmailOriginalSubject">
    <vt:lpwstr/>
  </property>
  <property fmtid="{D5CDD505-2E9C-101B-9397-08002B2CF9AE}" pid="28" name="zuständig">
    <vt:lpwstr/>
  </property>
  <property fmtid="{D5CDD505-2E9C-101B-9397-08002B2CF9AE}" pid="29" name="EmailDate">
    <vt:lpwstr/>
  </property>
  <property fmtid="{D5CDD505-2E9C-101B-9397-08002B2CF9AE}" pid="30" name="EmailSubject">
    <vt:lpwstr/>
  </property>
  <property fmtid="{D5CDD505-2E9C-101B-9397-08002B2CF9AE}" pid="31" name="Kommentar">
    <vt:lpwstr/>
  </property>
  <property fmtid="{D5CDD505-2E9C-101B-9397-08002B2CF9AE}" pid="32" name="EmailCc0">
    <vt:lpwstr/>
  </property>
  <property fmtid="{D5CDD505-2E9C-101B-9397-08002B2CF9AE}" pid="33" name="EmailCc">
    <vt:lpwstr/>
  </property>
  <property fmtid="{D5CDD505-2E9C-101B-9397-08002B2CF9AE}" pid="34" name="EmailTo0">
    <vt:lpwstr/>
  </property>
  <property fmtid="{D5CDD505-2E9C-101B-9397-08002B2CF9AE}" pid="35" name="ContentTypeId">
    <vt:lpwstr>0x0101007D2F1A9EF0CD26458704E34F920B1F40</vt:lpwstr>
  </property>
</Properties>
</file>